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efaultThemeVersion="124226"/>
  <mc:AlternateContent xmlns:mc="http://schemas.openxmlformats.org/markup-compatibility/2006">
    <mc:Choice Requires="x15">
      <x15ac:absPath xmlns:x15ac="http://schemas.microsoft.com/office/spreadsheetml/2010/11/ac" url="/Users/robertsauzins/Library/Mobile Documents/com~apple~CloudDocs/MovedOneDrive/_LU_ECONOMICS/99_MARISTRA_DARBAM/01_FDI_DTTs_MD/01_R_Proj_THES/13_TerritorialTaxSyst/"/>
    </mc:Choice>
  </mc:AlternateContent>
  <xr:revisionPtr revIDLastSave="0" documentId="13_ncr:1_{DA758705-07C8-7A4F-AD1E-F84B78BB6BC5}" xr6:coauthVersionLast="47" xr6:coauthVersionMax="47" xr10:uidLastSave="{00000000-0000-0000-0000-000000000000}"/>
  <bookViews>
    <workbookView xWindow="4800" yWindow="500" windowWidth="28800" windowHeight="16420" xr2:uid="{00000000-000D-0000-FFFF-FFFF00000000}"/>
  </bookViews>
  <sheets>
    <sheet name="main_table" sheetId="1" r:id="rId1"/>
    <sheet name="for code" sheetId="3" r:id="rId2"/>
    <sheet name="links" sheetId="2" r:id="rId3"/>
    <sheet name="DTT23" sheetId="5" r:id="rId4"/>
    <sheet name="CodeDomExem" sheetId="6" r:id="rId5"/>
    <sheet name="CodeDomIndir" sheetId="7" r:id="rId6"/>
    <sheet name="CodeDomDeduct" sheetId="9" r:id="rId7"/>
    <sheet name="CodeDomNoRelief" sheetId="10" r:id="rId8"/>
    <sheet name="CodeDomDirCr" sheetId="8" r:id="rId9"/>
    <sheet name="CodeDttExem" sheetId="11" r:id="rId10"/>
    <sheet name="CodeDttDirCred" sheetId="12" r:id="rId11"/>
    <sheet name="CodeDttIndirCred"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142" i="13" l="1"/>
  <c r="N141" i="13"/>
  <c r="N140" i="13"/>
  <c r="N139" i="13"/>
  <c r="N138" i="13"/>
  <c r="N137" i="13"/>
  <c r="N136" i="13"/>
  <c r="N135" i="13"/>
  <c r="N134" i="13"/>
  <c r="N133" i="13"/>
  <c r="N132" i="13"/>
  <c r="N131" i="13"/>
  <c r="N130" i="13"/>
  <c r="N129" i="13"/>
  <c r="N128" i="13"/>
  <c r="N127" i="13"/>
  <c r="N126" i="13"/>
  <c r="F126" i="13"/>
  <c r="N125" i="13"/>
  <c r="N124" i="13"/>
  <c r="N123" i="13"/>
  <c r="N122" i="13"/>
  <c r="N121" i="13"/>
  <c r="N120" i="13"/>
  <c r="N119" i="13"/>
  <c r="N118" i="13"/>
  <c r="N117" i="13"/>
  <c r="AK116" i="13"/>
  <c r="N116" i="13"/>
  <c r="AL115" i="13"/>
  <c r="N115" i="13"/>
  <c r="N114" i="13"/>
  <c r="N113" i="13"/>
  <c r="N112" i="13"/>
  <c r="N111" i="13"/>
  <c r="N110" i="13"/>
  <c r="N109" i="13"/>
  <c r="N108" i="13"/>
  <c r="N107" i="13"/>
  <c r="N106" i="13"/>
  <c r="N105" i="13"/>
  <c r="N104" i="13"/>
  <c r="F104" i="13"/>
  <c r="N103" i="13"/>
  <c r="N102" i="13"/>
  <c r="N101" i="13"/>
  <c r="N100" i="13"/>
  <c r="N99" i="13"/>
  <c r="N98" i="13"/>
  <c r="N97" i="13"/>
  <c r="N96" i="13"/>
  <c r="N95" i="13"/>
  <c r="N94" i="13"/>
  <c r="N93" i="13"/>
  <c r="F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F67" i="13"/>
  <c r="N66" i="13"/>
  <c r="N65" i="13"/>
  <c r="N64" i="13"/>
  <c r="F64" i="13"/>
  <c r="N63" i="13"/>
  <c r="F63" i="13"/>
  <c r="N62" i="13"/>
  <c r="N61" i="13"/>
  <c r="N60" i="13"/>
  <c r="N59" i="13"/>
  <c r="F59" i="13"/>
  <c r="N58" i="13"/>
  <c r="N57" i="13"/>
  <c r="N56" i="13"/>
  <c r="N55" i="13"/>
  <c r="N54" i="13"/>
  <c r="N53" i="13"/>
  <c r="N52" i="13"/>
  <c r="F52" i="13"/>
  <c r="N51" i="13"/>
  <c r="F51" i="13"/>
  <c r="N50" i="13"/>
  <c r="N49" i="13"/>
  <c r="N48" i="13"/>
  <c r="N47" i="13"/>
  <c r="N46" i="13"/>
  <c r="F46" i="13"/>
  <c r="N45" i="13"/>
  <c r="F44" i="13"/>
  <c r="N43" i="13"/>
  <c r="F43" i="13"/>
  <c r="N42" i="13"/>
  <c r="F42" i="13"/>
  <c r="N41" i="13"/>
  <c r="F41" i="13"/>
  <c r="N40" i="13"/>
  <c r="N39" i="13"/>
  <c r="N38" i="13"/>
  <c r="N37" i="13"/>
  <c r="N36" i="13"/>
  <c r="N35" i="13"/>
  <c r="F35" i="13"/>
  <c r="N34" i="13"/>
  <c r="N33" i="13"/>
  <c r="N32" i="13"/>
  <c r="N31" i="13"/>
  <c r="N30" i="13"/>
  <c r="N29" i="13"/>
  <c r="N28" i="13"/>
  <c r="N27" i="13"/>
  <c r="N26" i="13"/>
  <c r="N25" i="13"/>
  <c r="N24" i="13"/>
  <c r="N23" i="13"/>
  <c r="N22" i="13"/>
  <c r="N21" i="13"/>
  <c r="N20" i="13"/>
  <c r="N19" i="13"/>
  <c r="N18" i="13"/>
  <c r="N17" i="13"/>
  <c r="F17" i="13"/>
  <c r="N16" i="13"/>
  <c r="N15" i="13"/>
  <c r="N14" i="13"/>
  <c r="N13" i="13"/>
  <c r="N12" i="13"/>
  <c r="N11" i="13"/>
  <c r="N10" i="13"/>
  <c r="N9" i="13"/>
  <c r="N8" i="13"/>
  <c r="N7" i="13"/>
  <c r="N6" i="13"/>
  <c r="N5" i="13"/>
  <c r="N4" i="13"/>
  <c r="N3" i="13"/>
  <c r="N2" i="13"/>
  <c r="V165" i="12"/>
  <c r="AD159" i="12"/>
  <c r="AD160" i="12"/>
  <c r="AD161" i="12"/>
  <c r="R137" i="12"/>
  <c r="R123" i="12"/>
  <c r="R122" i="12"/>
  <c r="R112" i="12"/>
  <c r="R105" i="12"/>
  <c r="R102" i="12"/>
  <c r="R85" i="12"/>
  <c r="R80" i="12"/>
  <c r="R69" i="12"/>
  <c r="R68" i="12"/>
  <c r="R58" i="12"/>
  <c r="R47" i="12"/>
  <c r="R55" i="12"/>
  <c r="R20" i="12"/>
  <c r="R13" i="12"/>
  <c r="R9" i="12"/>
  <c r="R7" i="12"/>
  <c r="R5" i="12"/>
  <c r="AD158" i="12"/>
  <c r="AD157" i="12"/>
  <c r="AD156" i="12"/>
  <c r="AD155" i="12"/>
  <c r="AD154" i="12"/>
  <c r="AD153" i="12"/>
  <c r="AD152" i="12"/>
  <c r="AD151" i="12"/>
  <c r="AD150" i="12"/>
  <c r="AD149" i="12"/>
  <c r="AD148" i="12"/>
  <c r="AD147" i="12"/>
  <c r="AD146" i="12"/>
  <c r="AD145" i="12"/>
  <c r="AD144" i="12"/>
  <c r="N141" i="12"/>
  <c r="N140" i="12"/>
  <c r="N139" i="12"/>
  <c r="N138" i="12"/>
  <c r="N137" i="12"/>
  <c r="N136" i="12"/>
  <c r="N135" i="12"/>
  <c r="N134" i="12"/>
  <c r="N133" i="12"/>
  <c r="N132" i="12"/>
  <c r="N131" i="12"/>
  <c r="N130" i="12"/>
  <c r="N129" i="12"/>
  <c r="N128" i="12"/>
  <c r="N127" i="12"/>
  <c r="N126" i="12"/>
  <c r="F126" i="12"/>
  <c r="N125" i="12"/>
  <c r="N124" i="12"/>
  <c r="N123" i="12"/>
  <c r="N122" i="12"/>
  <c r="N121" i="12"/>
  <c r="N120" i="12"/>
  <c r="N119" i="12"/>
  <c r="N118" i="12"/>
  <c r="N117" i="12"/>
  <c r="AK116" i="12"/>
  <c r="N116" i="12"/>
  <c r="AL115" i="12"/>
  <c r="N115" i="12"/>
  <c r="N114" i="12"/>
  <c r="N113" i="12"/>
  <c r="N112" i="12"/>
  <c r="N111" i="12"/>
  <c r="N110" i="12"/>
  <c r="N109" i="12"/>
  <c r="N108" i="12"/>
  <c r="N107" i="12"/>
  <c r="N106" i="12"/>
  <c r="N105" i="12"/>
  <c r="N104" i="12"/>
  <c r="F104" i="12"/>
  <c r="N103" i="12"/>
  <c r="N102" i="12"/>
  <c r="N101" i="12"/>
  <c r="N100" i="12"/>
  <c r="N99" i="12"/>
  <c r="N98" i="12"/>
  <c r="N97" i="12"/>
  <c r="N96" i="12"/>
  <c r="N95" i="12"/>
  <c r="N94" i="12"/>
  <c r="N93" i="12"/>
  <c r="F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F67" i="12"/>
  <c r="N66" i="12"/>
  <c r="N65" i="12"/>
  <c r="N64" i="12"/>
  <c r="F64" i="12"/>
  <c r="N63" i="12"/>
  <c r="F63" i="12"/>
  <c r="N62" i="12"/>
  <c r="N61" i="12"/>
  <c r="N60" i="12"/>
  <c r="N59" i="12"/>
  <c r="F59" i="12"/>
  <c r="N58" i="12"/>
  <c r="N57" i="12"/>
  <c r="N56" i="12"/>
  <c r="N55" i="12"/>
  <c r="N54" i="12"/>
  <c r="N53" i="12"/>
  <c r="N52" i="12"/>
  <c r="F52" i="12"/>
  <c r="N51" i="12"/>
  <c r="F51" i="12"/>
  <c r="N50" i="12"/>
  <c r="N49" i="12"/>
  <c r="N48" i="12"/>
  <c r="N47" i="12"/>
  <c r="N46" i="12"/>
  <c r="F46" i="12"/>
  <c r="N45" i="12"/>
  <c r="F44" i="12"/>
  <c r="N43" i="12"/>
  <c r="F43" i="12"/>
  <c r="N42" i="12"/>
  <c r="F42" i="12"/>
  <c r="N41" i="12"/>
  <c r="F41" i="12"/>
  <c r="N40" i="12"/>
  <c r="N39" i="12"/>
  <c r="N38" i="12"/>
  <c r="N37" i="12"/>
  <c r="N36" i="12"/>
  <c r="N35" i="12"/>
  <c r="F35" i="12"/>
  <c r="N34" i="12"/>
  <c r="N33" i="12"/>
  <c r="N32" i="12"/>
  <c r="N31" i="12"/>
  <c r="N30" i="12"/>
  <c r="N29" i="12"/>
  <c r="N28" i="12"/>
  <c r="N27" i="12"/>
  <c r="N26" i="12"/>
  <c r="N25" i="12"/>
  <c r="N24" i="12"/>
  <c r="N23" i="12"/>
  <c r="N22" i="12"/>
  <c r="N21" i="12"/>
  <c r="N20" i="12"/>
  <c r="N19" i="12"/>
  <c r="N18" i="12"/>
  <c r="N17" i="12"/>
  <c r="F17" i="12"/>
  <c r="N16" i="12"/>
  <c r="N15" i="12"/>
  <c r="N14" i="12"/>
  <c r="N13" i="12"/>
  <c r="N12" i="12"/>
  <c r="N11" i="12"/>
  <c r="N10" i="12"/>
  <c r="N9" i="12"/>
  <c r="N8" i="12"/>
  <c r="N7" i="12"/>
  <c r="N6" i="12"/>
  <c r="N5" i="12"/>
  <c r="N4" i="12"/>
  <c r="N3" i="12"/>
  <c r="N2" i="12"/>
  <c r="AD145" i="11"/>
  <c r="AD146" i="11"/>
  <c r="AD147" i="11"/>
  <c r="AD148" i="11"/>
  <c r="AD149" i="11"/>
  <c r="AD150" i="11"/>
  <c r="AD151" i="11"/>
  <c r="AD152" i="11"/>
  <c r="AD153" i="11"/>
  <c r="AD154" i="11"/>
  <c r="AD155" i="11"/>
  <c r="AD156" i="11"/>
  <c r="AD157" i="11"/>
  <c r="AD158" i="11"/>
  <c r="AD144" i="11"/>
  <c r="R115" i="11"/>
  <c r="R93" i="11"/>
  <c r="R92" i="11"/>
  <c r="R78" i="11"/>
  <c r="R62" i="11"/>
  <c r="R54" i="11"/>
  <c r="R43" i="11"/>
  <c r="R41" i="11"/>
  <c r="R38" i="11"/>
  <c r="R36" i="11"/>
  <c r="R34" i="11"/>
  <c r="R25" i="11"/>
  <c r="R24" i="11"/>
  <c r="R14" i="11"/>
  <c r="R12" i="11"/>
  <c r="N141" i="11"/>
  <c r="N140" i="11"/>
  <c r="N139" i="11"/>
  <c r="N138" i="11"/>
  <c r="N137" i="11"/>
  <c r="N136" i="11"/>
  <c r="N135" i="11"/>
  <c r="N134" i="11"/>
  <c r="N133" i="11"/>
  <c r="N132" i="11"/>
  <c r="N131" i="11"/>
  <c r="N130" i="11"/>
  <c r="N129" i="11"/>
  <c r="N128" i="11"/>
  <c r="N127" i="11"/>
  <c r="N126" i="11"/>
  <c r="F126" i="11"/>
  <c r="N125" i="11"/>
  <c r="N124" i="11"/>
  <c r="N123" i="11"/>
  <c r="N122" i="11"/>
  <c r="N121" i="11"/>
  <c r="N120" i="11"/>
  <c r="N119" i="11"/>
  <c r="N118" i="11"/>
  <c r="N117" i="11"/>
  <c r="AK116" i="11"/>
  <c r="N116" i="11"/>
  <c r="AL115" i="11"/>
  <c r="N115" i="11"/>
  <c r="N114" i="11"/>
  <c r="N113" i="11"/>
  <c r="N112" i="11"/>
  <c r="N111" i="11"/>
  <c r="N110" i="11"/>
  <c r="N109" i="11"/>
  <c r="N108" i="11"/>
  <c r="N107" i="11"/>
  <c r="N106" i="11"/>
  <c r="N105" i="11"/>
  <c r="N104" i="11"/>
  <c r="F104" i="11"/>
  <c r="N103" i="11"/>
  <c r="N102" i="11"/>
  <c r="N101" i="11"/>
  <c r="N100" i="11"/>
  <c r="N99" i="11"/>
  <c r="N98" i="11"/>
  <c r="N97" i="11"/>
  <c r="N96" i="11"/>
  <c r="N95" i="11"/>
  <c r="N94" i="11"/>
  <c r="N93" i="11"/>
  <c r="F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F67" i="11"/>
  <c r="N66" i="11"/>
  <c r="N65" i="11"/>
  <c r="N64" i="11"/>
  <c r="F64" i="11"/>
  <c r="N63" i="11"/>
  <c r="F63" i="11"/>
  <c r="N62" i="11"/>
  <c r="N61" i="11"/>
  <c r="N60" i="11"/>
  <c r="N59" i="11"/>
  <c r="F59" i="11"/>
  <c r="N58" i="11"/>
  <c r="N57" i="11"/>
  <c r="N56" i="11"/>
  <c r="N55" i="11"/>
  <c r="N54" i="11"/>
  <c r="N53" i="11"/>
  <c r="N52" i="11"/>
  <c r="F52" i="11"/>
  <c r="N51" i="11"/>
  <c r="F51" i="11"/>
  <c r="N50" i="11"/>
  <c r="N49" i="11"/>
  <c r="N48" i="11"/>
  <c r="N47" i="11"/>
  <c r="N46" i="11"/>
  <c r="F46" i="11"/>
  <c r="N45" i="11"/>
  <c r="F44" i="11"/>
  <c r="N43" i="11"/>
  <c r="F43" i="11"/>
  <c r="N42" i="11"/>
  <c r="F42" i="11"/>
  <c r="N41" i="11"/>
  <c r="F41" i="11"/>
  <c r="N40" i="11"/>
  <c r="N39" i="11"/>
  <c r="N38" i="11"/>
  <c r="N37" i="11"/>
  <c r="N36" i="11"/>
  <c r="N35" i="11"/>
  <c r="F35" i="11"/>
  <c r="N34" i="11"/>
  <c r="N33" i="11"/>
  <c r="N32" i="11"/>
  <c r="N31" i="11"/>
  <c r="N30" i="11"/>
  <c r="N29" i="11"/>
  <c r="N28" i="11"/>
  <c r="N27" i="11"/>
  <c r="N26" i="11"/>
  <c r="N25" i="11"/>
  <c r="N24" i="11"/>
  <c r="N23" i="11"/>
  <c r="N22" i="11"/>
  <c r="N21" i="11"/>
  <c r="N20" i="11"/>
  <c r="N19" i="11"/>
  <c r="N18" i="11"/>
  <c r="N17" i="11"/>
  <c r="F17" i="11"/>
  <c r="N16" i="11"/>
  <c r="N15" i="11"/>
  <c r="N14" i="11"/>
  <c r="N13" i="11"/>
  <c r="N12" i="11"/>
  <c r="N11" i="11"/>
  <c r="N10" i="11"/>
  <c r="N9" i="11"/>
  <c r="N8" i="11"/>
  <c r="N7" i="11"/>
  <c r="N6" i="11"/>
  <c r="N5" i="11"/>
  <c r="N4" i="11"/>
  <c r="N3" i="11"/>
  <c r="N2" i="11"/>
  <c r="V163" i="11" l="1"/>
  <c r="U168" i="10" l="1"/>
  <c r="AC165" i="10"/>
  <c r="AC164" i="10"/>
  <c r="V164" i="10"/>
  <c r="S113" i="10"/>
  <c r="R113" i="10"/>
  <c r="R105" i="10"/>
  <c r="N141" i="10"/>
  <c r="N140" i="10"/>
  <c r="N139" i="10"/>
  <c r="N138" i="10"/>
  <c r="N137" i="10"/>
  <c r="N136" i="10"/>
  <c r="N135" i="10"/>
  <c r="N134" i="10"/>
  <c r="N133" i="10"/>
  <c r="N132" i="10"/>
  <c r="N131" i="10"/>
  <c r="N130" i="10"/>
  <c r="N129" i="10"/>
  <c r="N128" i="10"/>
  <c r="N127" i="10"/>
  <c r="R126" i="10"/>
  <c r="N126" i="10"/>
  <c r="F126" i="10"/>
  <c r="S126" i="10" s="1"/>
  <c r="N125" i="10"/>
  <c r="N124" i="10"/>
  <c r="N123" i="10"/>
  <c r="N122" i="10"/>
  <c r="N121" i="10"/>
  <c r="N120" i="10"/>
  <c r="N119" i="10"/>
  <c r="N118" i="10"/>
  <c r="N117" i="10"/>
  <c r="AJ116" i="10"/>
  <c r="N116" i="10"/>
  <c r="AK115" i="10"/>
  <c r="N115" i="10"/>
  <c r="N114" i="10"/>
  <c r="N113" i="10"/>
  <c r="N112" i="10"/>
  <c r="N111" i="10"/>
  <c r="N110" i="10"/>
  <c r="N109" i="10"/>
  <c r="N108" i="10"/>
  <c r="N107" i="10"/>
  <c r="N106" i="10"/>
  <c r="N105" i="10"/>
  <c r="S104" i="10"/>
  <c r="R104" i="10"/>
  <c r="N104" i="10"/>
  <c r="F104" i="10"/>
  <c r="N103" i="10"/>
  <c r="S102" i="10"/>
  <c r="R102" i="10"/>
  <c r="N102" i="10"/>
  <c r="S101" i="10"/>
  <c r="R101" i="10"/>
  <c r="N101" i="10"/>
  <c r="N100" i="10"/>
  <c r="N99" i="10"/>
  <c r="N98" i="10"/>
  <c r="N97" i="10"/>
  <c r="N96" i="10"/>
  <c r="N95" i="10"/>
  <c r="N94" i="10"/>
  <c r="R93" i="10"/>
  <c r="N93" i="10"/>
  <c r="F93" i="10"/>
  <c r="S93" i="10" s="1"/>
  <c r="N92" i="10"/>
  <c r="N91" i="10"/>
  <c r="N90" i="10"/>
  <c r="N89" i="10"/>
  <c r="N88" i="10"/>
  <c r="N87" i="10"/>
  <c r="N86" i="10"/>
  <c r="N85" i="10"/>
  <c r="S84" i="10"/>
  <c r="R84" i="10"/>
  <c r="N84" i="10"/>
  <c r="N83" i="10"/>
  <c r="N82" i="10"/>
  <c r="N81" i="10"/>
  <c r="N80" i="10"/>
  <c r="N79" i="10"/>
  <c r="N78" i="10"/>
  <c r="N77" i="10"/>
  <c r="N76" i="10"/>
  <c r="N75" i="10"/>
  <c r="N74" i="10"/>
  <c r="N73" i="10"/>
  <c r="N72" i="10"/>
  <c r="N71" i="10"/>
  <c r="N70" i="10"/>
  <c r="N69" i="10"/>
  <c r="N68" i="10"/>
  <c r="N67" i="10"/>
  <c r="F67" i="10"/>
  <c r="N66" i="10"/>
  <c r="N65" i="10"/>
  <c r="N64" i="10"/>
  <c r="F64" i="10"/>
  <c r="N63" i="10"/>
  <c r="F63" i="10"/>
  <c r="N62" i="10"/>
  <c r="N61" i="10"/>
  <c r="N60" i="10"/>
  <c r="N59" i="10"/>
  <c r="F59" i="10"/>
  <c r="N58" i="10"/>
  <c r="N57" i="10"/>
  <c r="N56" i="10"/>
  <c r="N55" i="10"/>
  <c r="N54" i="10"/>
  <c r="N53" i="10"/>
  <c r="N52" i="10"/>
  <c r="F52" i="10"/>
  <c r="R51" i="10"/>
  <c r="N51" i="10"/>
  <c r="F51" i="10"/>
  <c r="S51" i="10" s="1"/>
  <c r="N50" i="10"/>
  <c r="N49" i="10"/>
  <c r="N48" i="10"/>
  <c r="N47" i="10"/>
  <c r="R46" i="10"/>
  <c r="N46" i="10"/>
  <c r="F46" i="10"/>
  <c r="S46" i="10" s="1"/>
  <c r="N45" i="10"/>
  <c r="F44" i="10"/>
  <c r="N43" i="10"/>
  <c r="F43" i="10"/>
  <c r="R42" i="10"/>
  <c r="N42" i="10"/>
  <c r="F42" i="10"/>
  <c r="S42" i="10" s="1"/>
  <c r="R41" i="10"/>
  <c r="N41" i="10"/>
  <c r="F41" i="10"/>
  <c r="S41" i="10" s="1"/>
  <c r="N40" i="10"/>
  <c r="N39" i="10"/>
  <c r="N38" i="10"/>
  <c r="N37" i="10"/>
  <c r="N36" i="10"/>
  <c r="R35" i="10"/>
  <c r="N35" i="10"/>
  <c r="F35" i="10"/>
  <c r="S35" i="10" s="1"/>
  <c r="N34" i="10"/>
  <c r="N33" i="10"/>
  <c r="N32" i="10"/>
  <c r="N31" i="10"/>
  <c r="N30" i="10"/>
  <c r="N29" i="10"/>
  <c r="N28" i="10"/>
  <c r="N27" i="10"/>
  <c r="N26" i="10"/>
  <c r="N25" i="10"/>
  <c r="N24" i="10"/>
  <c r="N23" i="10"/>
  <c r="N22" i="10"/>
  <c r="N21" i="10"/>
  <c r="N20" i="10"/>
  <c r="N19" i="10"/>
  <c r="N18" i="10"/>
  <c r="R17" i="10"/>
  <c r="N17" i="10"/>
  <c r="F17" i="10"/>
  <c r="S17" i="10" s="1"/>
  <c r="N16" i="10"/>
  <c r="N15" i="10"/>
  <c r="N14" i="10"/>
  <c r="N13" i="10"/>
  <c r="N12" i="10"/>
  <c r="N11" i="10"/>
  <c r="N10" i="10"/>
  <c r="N9" i="10"/>
  <c r="N8" i="10"/>
  <c r="N7" i="10"/>
  <c r="N6" i="10"/>
  <c r="N5" i="10"/>
  <c r="N4" i="10"/>
  <c r="N3" i="10"/>
  <c r="N2" i="10"/>
  <c r="AD149" i="9"/>
  <c r="R35" i="9"/>
  <c r="N141" i="9"/>
  <c r="N140" i="9"/>
  <c r="N139" i="9"/>
  <c r="N138" i="9"/>
  <c r="N137" i="9"/>
  <c r="N136" i="9"/>
  <c r="N135" i="9"/>
  <c r="N134" i="9"/>
  <c r="N133" i="9"/>
  <c r="N132" i="9"/>
  <c r="N131" i="9"/>
  <c r="N130" i="9"/>
  <c r="N129" i="9"/>
  <c r="N128" i="9"/>
  <c r="N127" i="9"/>
  <c r="R126" i="9"/>
  <c r="N126" i="9"/>
  <c r="F126" i="9"/>
  <c r="S126" i="9" s="1"/>
  <c r="N125" i="9"/>
  <c r="N124" i="9"/>
  <c r="N123" i="9"/>
  <c r="N122" i="9"/>
  <c r="N121" i="9"/>
  <c r="N120" i="9"/>
  <c r="N119" i="9"/>
  <c r="N118" i="9"/>
  <c r="N117" i="9"/>
  <c r="AJ116" i="9"/>
  <c r="N116" i="9"/>
  <c r="AK115" i="9"/>
  <c r="N115" i="9"/>
  <c r="N114" i="9"/>
  <c r="N113" i="9"/>
  <c r="N112" i="9"/>
  <c r="N111" i="9"/>
  <c r="N110" i="9"/>
  <c r="N109" i="9"/>
  <c r="N108" i="9"/>
  <c r="N107" i="9"/>
  <c r="N106" i="9"/>
  <c r="N105" i="9"/>
  <c r="R104" i="9"/>
  <c r="N104" i="9"/>
  <c r="F104" i="9"/>
  <c r="S104" i="9" s="1"/>
  <c r="N103" i="9"/>
  <c r="S102" i="9"/>
  <c r="R102" i="9"/>
  <c r="N102" i="9"/>
  <c r="S101" i="9"/>
  <c r="R101" i="9"/>
  <c r="N101" i="9"/>
  <c r="N100" i="9"/>
  <c r="N99" i="9"/>
  <c r="N98" i="9"/>
  <c r="N97" i="9"/>
  <c r="N96" i="9"/>
  <c r="N95" i="9"/>
  <c r="N94" i="9"/>
  <c r="R93" i="9"/>
  <c r="N93" i="9"/>
  <c r="F93" i="9"/>
  <c r="S93" i="9" s="1"/>
  <c r="N92" i="9"/>
  <c r="N91" i="9"/>
  <c r="N90" i="9"/>
  <c r="N89" i="9"/>
  <c r="N88" i="9"/>
  <c r="N87" i="9"/>
  <c r="N86" i="9"/>
  <c r="N85" i="9"/>
  <c r="S84" i="9"/>
  <c r="R84" i="9"/>
  <c r="N84" i="9"/>
  <c r="N83" i="9"/>
  <c r="N82" i="9"/>
  <c r="N81" i="9"/>
  <c r="N80" i="9"/>
  <c r="N79" i="9"/>
  <c r="N78" i="9"/>
  <c r="N77" i="9"/>
  <c r="N76" i="9"/>
  <c r="N75" i="9"/>
  <c r="N74" i="9"/>
  <c r="N73" i="9"/>
  <c r="N72" i="9"/>
  <c r="N71" i="9"/>
  <c r="N70" i="9"/>
  <c r="N69" i="9"/>
  <c r="N68" i="9"/>
  <c r="N67" i="9"/>
  <c r="F67" i="9"/>
  <c r="N66" i="9"/>
  <c r="N65" i="9"/>
  <c r="N64" i="9"/>
  <c r="F64" i="9"/>
  <c r="N63" i="9"/>
  <c r="F63" i="9"/>
  <c r="N62" i="9"/>
  <c r="N61" i="9"/>
  <c r="N60" i="9"/>
  <c r="N59" i="9"/>
  <c r="F59" i="9"/>
  <c r="N58" i="9"/>
  <c r="N57" i="9"/>
  <c r="N56" i="9"/>
  <c r="N55" i="9"/>
  <c r="N54" i="9"/>
  <c r="N53" i="9"/>
  <c r="N52" i="9"/>
  <c r="F52" i="9"/>
  <c r="R51" i="9"/>
  <c r="N51" i="9"/>
  <c r="F51" i="9"/>
  <c r="S51" i="9" s="1"/>
  <c r="N50" i="9"/>
  <c r="N49" i="9"/>
  <c r="N48" i="9"/>
  <c r="N47" i="9"/>
  <c r="R46" i="9"/>
  <c r="N46" i="9"/>
  <c r="F46" i="9"/>
  <c r="S46" i="9" s="1"/>
  <c r="N45" i="9"/>
  <c r="F44" i="9"/>
  <c r="N43" i="9"/>
  <c r="F43" i="9"/>
  <c r="R42" i="9"/>
  <c r="N42" i="9"/>
  <c r="F42" i="9"/>
  <c r="S42" i="9" s="1"/>
  <c r="R41" i="9"/>
  <c r="N41" i="9"/>
  <c r="F41" i="9"/>
  <c r="S41" i="9" s="1"/>
  <c r="N40" i="9"/>
  <c r="N39" i="9"/>
  <c r="N38" i="9"/>
  <c r="N37" i="9"/>
  <c r="N36" i="9"/>
  <c r="N35" i="9"/>
  <c r="F35" i="9"/>
  <c r="S35" i="9" s="1"/>
  <c r="N34" i="9"/>
  <c r="N33" i="9"/>
  <c r="N32" i="9"/>
  <c r="N31" i="9"/>
  <c r="N30" i="9"/>
  <c r="N29" i="9"/>
  <c r="N28" i="9"/>
  <c r="N27" i="9"/>
  <c r="N26" i="9"/>
  <c r="N25" i="9"/>
  <c r="N24" i="9"/>
  <c r="N23" i="9"/>
  <c r="N22" i="9"/>
  <c r="N21" i="9"/>
  <c r="N20" i="9"/>
  <c r="N19" i="9"/>
  <c r="N18" i="9"/>
  <c r="R17" i="9"/>
  <c r="N17" i="9"/>
  <c r="F17" i="9"/>
  <c r="S17" i="9" s="1"/>
  <c r="N16" i="9"/>
  <c r="N15" i="9"/>
  <c r="N14" i="9"/>
  <c r="N13" i="9"/>
  <c r="N12" i="9"/>
  <c r="N11" i="9"/>
  <c r="N10" i="9"/>
  <c r="N9" i="9"/>
  <c r="N8" i="9"/>
  <c r="N7" i="9"/>
  <c r="N6" i="9"/>
  <c r="N5" i="9"/>
  <c r="N4" i="9"/>
  <c r="N3" i="9"/>
  <c r="N2" i="9"/>
  <c r="AD161" i="8"/>
  <c r="AD162" i="8"/>
  <c r="AD163" i="8"/>
  <c r="AD164" i="8"/>
  <c r="AD165" i="8"/>
  <c r="AD166" i="8"/>
  <c r="AD167" i="8"/>
  <c r="AD168" i="8"/>
  <c r="AD169" i="8"/>
  <c r="AD170" i="8"/>
  <c r="AD160" i="8"/>
  <c r="AD148" i="8" s="1"/>
  <c r="S102" i="8"/>
  <c r="S101" i="8"/>
  <c r="R126" i="8"/>
  <c r="R102" i="8"/>
  <c r="R101" i="8"/>
  <c r="R17" i="8"/>
  <c r="F126" i="8"/>
  <c r="S126" i="8" s="1"/>
  <c r="F43" i="8"/>
  <c r="N141" i="8"/>
  <c r="N140" i="8"/>
  <c r="N139" i="8"/>
  <c r="N138" i="8"/>
  <c r="N137" i="8"/>
  <c r="N136" i="8"/>
  <c r="N135" i="8"/>
  <c r="N134" i="8"/>
  <c r="N133" i="8"/>
  <c r="N132" i="8"/>
  <c r="N131" i="8"/>
  <c r="N130" i="8"/>
  <c r="N129" i="8"/>
  <c r="N128" i="8"/>
  <c r="N127" i="8"/>
  <c r="N126" i="8"/>
  <c r="N125" i="8"/>
  <c r="N124" i="8"/>
  <c r="N123" i="8"/>
  <c r="N122" i="8"/>
  <c r="N121" i="8"/>
  <c r="N120" i="8"/>
  <c r="N119" i="8"/>
  <c r="N118" i="8"/>
  <c r="N117" i="8"/>
  <c r="AJ116" i="8"/>
  <c r="N116" i="8"/>
  <c r="AK115" i="8"/>
  <c r="N115" i="8"/>
  <c r="N114" i="8"/>
  <c r="N113" i="8"/>
  <c r="N112" i="8"/>
  <c r="N111" i="8"/>
  <c r="N110" i="8"/>
  <c r="N109" i="8"/>
  <c r="N108" i="8"/>
  <c r="N107" i="8"/>
  <c r="N106" i="8"/>
  <c r="N105" i="8"/>
  <c r="R104" i="8"/>
  <c r="N104" i="8"/>
  <c r="F104" i="8"/>
  <c r="S104" i="8" s="1"/>
  <c r="N103" i="8"/>
  <c r="N102" i="8"/>
  <c r="N101" i="8"/>
  <c r="N100" i="8"/>
  <c r="N99" i="8"/>
  <c r="N98" i="8"/>
  <c r="N97" i="8"/>
  <c r="N96" i="8"/>
  <c r="N95" i="8"/>
  <c r="N94" i="8"/>
  <c r="R93" i="8"/>
  <c r="N93" i="8"/>
  <c r="F93" i="8"/>
  <c r="S93" i="8" s="1"/>
  <c r="N92" i="8"/>
  <c r="N91" i="8"/>
  <c r="N90" i="8"/>
  <c r="N89" i="8"/>
  <c r="N88" i="8"/>
  <c r="N87" i="8"/>
  <c r="N86" i="8"/>
  <c r="N85" i="8"/>
  <c r="S84" i="8"/>
  <c r="R84" i="8"/>
  <c r="N84" i="8"/>
  <c r="N83" i="8"/>
  <c r="N82" i="8"/>
  <c r="N81" i="8"/>
  <c r="N80" i="8"/>
  <c r="N79" i="8"/>
  <c r="N78" i="8"/>
  <c r="N77" i="8"/>
  <c r="N76" i="8"/>
  <c r="N75" i="8"/>
  <c r="N74" i="8"/>
  <c r="N73" i="8"/>
  <c r="N72" i="8"/>
  <c r="N71" i="8"/>
  <c r="N70" i="8"/>
  <c r="N69" i="8"/>
  <c r="N68" i="8"/>
  <c r="N67" i="8"/>
  <c r="F67" i="8"/>
  <c r="N66" i="8"/>
  <c r="N65" i="8"/>
  <c r="N64" i="8"/>
  <c r="F64" i="8"/>
  <c r="N63" i="8"/>
  <c r="F63" i="8"/>
  <c r="N62" i="8"/>
  <c r="N61" i="8"/>
  <c r="N60" i="8"/>
  <c r="N59" i="8"/>
  <c r="F59" i="8"/>
  <c r="N58" i="8"/>
  <c r="N57" i="8"/>
  <c r="N56" i="8"/>
  <c r="N55" i="8"/>
  <c r="N54" i="8"/>
  <c r="N53" i="8"/>
  <c r="N52" i="8"/>
  <c r="F52" i="8"/>
  <c r="R51" i="8"/>
  <c r="N51" i="8"/>
  <c r="F51" i="8"/>
  <c r="S51" i="8" s="1"/>
  <c r="N50" i="8"/>
  <c r="N49" i="8"/>
  <c r="N48" i="8"/>
  <c r="N47" i="8"/>
  <c r="R46" i="8"/>
  <c r="N46" i="8"/>
  <c r="F46" i="8"/>
  <c r="S46" i="8" s="1"/>
  <c r="N45" i="8"/>
  <c r="F44" i="8"/>
  <c r="N43" i="8"/>
  <c r="R42" i="8"/>
  <c r="N42" i="8"/>
  <c r="F42" i="8"/>
  <c r="S42" i="8" s="1"/>
  <c r="R41" i="8"/>
  <c r="N41" i="8"/>
  <c r="F41" i="8"/>
  <c r="S41" i="8" s="1"/>
  <c r="N40" i="8"/>
  <c r="N39" i="8"/>
  <c r="N38" i="8"/>
  <c r="N37" i="8"/>
  <c r="N36" i="8"/>
  <c r="N35" i="8"/>
  <c r="F35" i="8"/>
  <c r="N34" i="8"/>
  <c r="N33" i="8"/>
  <c r="N32" i="8"/>
  <c r="N31" i="8"/>
  <c r="N30" i="8"/>
  <c r="N29" i="8"/>
  <c r="N28" i="8"/>
  <c r="N27" i="8"/>
  <c r="N26" i="8"/>
  <c r="N25" i="8"/>
  <c r="N24" i="8"/>
  <c r="N23" i="8"/>
  <c r="N22" i="8"/>
  <c r="N21" i="8"/>
  <c r="N20" i="8"/>
  <c r="N19" i="8"/>
  <c r="N18" i="8"/>
  <c r="N17" i="8"/>
  <c r="F17" i="8"/>
  <c r="S17" i="8" s="1"/>
  <c r="N16" i="8"/>
  <c r="N15" i="8"/>
  <c r="N14" i="8"/>
  <c r="N13" i="8"/>
  <c r="N12" i="8"/>
  <c r="N11" i="8"/>
  <c r="N10" i="8"/>
  <c r="N9" i="8"/>
  <c r="N8" i="8"/>
  <c r="N7" i="8"/>
  <c r="N6" i="8"/>
  <c r="N5" i="8"/>
  <c r="N4" i="8"/>
  <c r="N3" i="8"/>
  <c r="N2" i="8"/>
  <c r="AA162" i="7"/>
  <c r="AA151" i="7"/>
  <c r="AA152" i="7"/>
  <c r="AA153" i="7"/>
  <c r="AA154" i="7"/>
  <c r="AA155" i="7"/>
  <c r="AA156" i="7"/>
  <c r="AA150" i="7"/>
  <c r="S84" i="7"/>
  <c r="F104" i="7"/>
  <c r="S104" i="7" s="1"/>
  <c r="F93" i="7"/>
  <c r="S93" i="7" s="1"/>
  <c r="F41" i="7"/>
  <c r="S41" i="7" s="1"/>
  <c r="R104" i="7"/>
  <c r="R93" i="7"/>
  <c r="R84" i="7"/>
  <c r="R51" i="7"/>
  <c r="R46" i="7"/>
  <c r="R42" i="7"/>
  <c r="R41" i="7"/>
  <c r="F67" i="7"/>
  <c r="F64" i="7"/>
  <c r="F63" i="7"/>
  <c r="F59" i="7"/>
  <c r="F52" i="7"/>
  <c r="F51" i="7"/>
  <c r="S51" i="7" s="1"/>
  <c r="F46" i="7"/>
  <c r="S46" i="7" s="1"/>
  <c r="F44" i="7"/>
  <c r="F42" i="7"/>
  <c r="S42" i="7" s="1"/>
  <c r="F35" i="7"/>
  <c r="F17" i="7"/>
  <c r="AG115"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AF116"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AA148" i="6"/>
  <c r="AA149" i="6"/>
  <c r="AA150" i="6"/>
  <c r="AA151" i="6"/>
  <c r="AB115" i="6" s="1"/>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47" i="6"/>
  <c r="AA116" i="6"/>
  <c r="Q131" i="6"/>
  <c r="Q126" i="6"/>
  <c r="Q115" i="6"/>
  <c r="Q114" i="6"/>
  <c r="Q113" i="6"/>
  <c r="Q104" i="6"/>
  <c r="Q101" i="6"/>
  <c r="Q102" i="6"/>
  <c r="Q95" i="6"/>
  <c r="Q93" i="6"/>
  <c r="Q92" i="6"/>
  <c r="Q84" i="6"/>
  <c r="Q79" i="6"/>
  <c r="Q78" i="6"/>
  <c r="Q75" i="6"/>
  <c r="Q67" i="6"/>
  <c r="Q65" i="6"/>
  <c r="Q63" i="6"/>
  <c r="Q62" i="6"/>
  <c r="Q64" i="6"/>
  <c r="Q57" i="6"/>
  <c r="Q59" i="6"/>
  <c r="Q55" i="6"/>
  <c r="Q52" i="6"/>
  <c r="Q54" i="6"/>
  <c r="Q51" i="6"/>
  <c r="Q50" i="6"/>
  <c r="Q48" i="6"/>
  <c r="Q47" i="6"/>
  <c r="Q46" i="6"/>
  <c r="Q44" i="6"/>
  <c r="Q43" i="6"/>
  <c r="Q42" i="6"/>
  <c r="Q41" i="6"/>
  <c r="Q38" i="6"/>
  <c r="Q36" i="6"/>
  <c r="Q35" i="6"/>
  <c r="Q34" i="6"/>
  <c r="Q25" i="6"/>
  <c r="Q24" i="6"/>
  <c r="M132" i="6"/>
  <c r="M133" i="6"/>
  <c r="M134" i="6"/>
  <c r="M135" i="6"/>
  <c r="M136" i="6"/>
  <c r="M137" i="6"/>
  <c r="M138" i="6"/>
  <c r="M139" i="6"/>
  <c r="M140" i="6"/>
  <c r="M141" i="6"/>
  <c r="M127" i="6"/>
  <c r="M128" i="6"/>
  <c r="M129" i="6"/>
  <c r="M130" i="6"/>
  <c r="M116" i="6"/>
  <c r="M117" i="6"/>
  <c r="M118" i="6"/>
  <c r="M119" i="6"/>
  <c r="M120" i="6"/>
  <c r="M121" i="6"/>
  <c r="M122" i="6"/>
  <c r="M123" i="6"/>
  <c r="M124" i="6"/>
  <c r="M125" i="6"/>
  <c r="M105" i="6"/>
  <c r="M106" i="6"/>
  <c r="M107" i="6"/>
  <c r="M108" i="6"/>
  <c r="M109" i="6"/>
  <c r="M110" i="6"/>
  <c r="M111" i="6"/>
  <c r="M112" i="6"/>
  <c r="M103" i="6"/>
  <c r="M96" i="6"/>
  <c r="M97" i="6"/>
  <c r="M98" i="6"/>
  <c r="M99" i="6"/>
  <c r="M100" i="6"/>
  <c r="M94" i="6"/>
  <c r="M85" i="6"/>
  <c r="M86" i="6"/>
  <c r="M87" i="6"/>
  <c r="M88" i="6"/>
  <c r="M89" i="6"/>
  <c r="M90" i="6"/>
  <c r="M91" i="6"/>
  <c r="M80" i="6"/>
  <c r="M81" i="6"/>
  <c r="M82" i="6"/>
  <c r="M83" i="6"/>
  <c r="M76" i="6"/>
  <c r="M77" i="6"/>
  <c r="M68" i="6"/>
  <c r="M69" i="6"/>
  <c r="M70" i="6"/>
  <c r="M71" i="6"/>
  <c r="M72" i="6"/>
  <c r="M73" i="6"/>
  <c r="M74" i="6"/>
  <c r="M66" i="6"/>
  <c r="M60" i="6"/>
  <c r="M61" i="6"/>
  <c r="M58" i="6"/>
  <c r="M56" i="6"/>
  <c r="M53" i="6"/>
  <c r="M49" i="6"/>
  <c r="M45" i="6"/>
  <c r="M39" i="6"/>
  <c r="M40" i="6"/>
  <c r="M37" i="6"/>
  <c r="M26" i="6"/>
  <c r="M27" i="6"/>
  <c r="M28" i="6"/>
  <c r="M29" i="6"/>
  <c r="M30" i="6"/>
  <c r="M31" i="6"/>
  <c r="M32" i="6"/>
  <c r="M33" i="6"/>
  <c r="M18" i="6"/>
  <c r="M19" i="6"/>
  <c r="M20" i="6"/>
  <c r="M21" i="6"/>
  <c r="M22" i="6"/>
  <c r="M23" i="6"/>
  <c r="M15" i="6"/>
  <c r="M16" i="6"/>
  <c r="M13" i="6"/>
  <c r="M8" i="6"/>
  <c r="M9" i="6"/>
  <c r="M10" i="6"/>
  <c r="M2" i="6"/>
  <c r="M3" i="6"/>
  <c r="M4" i="6"/>
  <c r="M5" i="6"/>
  <c r="M6" i="6"/>
  <c r="Q17" i="6"/>
  <c r="Q14" i="6"/>
  <c r="Q12" i="6"/>
  <c r="Q11" i="6"/>
  <c r="Q7" i="6"/>
  <c r="M131" i="6"/>
  <c r="M126" i="6"/>
  <c r="M115" i="6"/>
  <c r="M114" i="6"/>
  <c r="M113" i="6"/>
  <c r="M104" i="6"/>
  <c r="M102" i="6"/>
  <c r="M101" i="6"/>
  <c r="M95" i="6"/>
  <c r="M93" i="6"/>
  <c r="M92" i="6"/>
  <c r="M84" i="6"/>
  <c r="M79" i="6"/>
  <c r="M78" i="6"/>
  <c r="M75" i="6"/>
  <c r="M67" i="6"/>
  <c r="M65" i="6"/>
  <c r="M64" i="6"/>
  <c r="M63" i="6"/>
  <c r="M62" i="6"/>
  <c r="M59" i="6"/>
  <c r="M57" i="6"/>
  <c r="M55" i="6"/>
  <c r="M54" i="6"/>
  <c r="M52" i="6"/>
  <c r="M51" i="6"/>
  <c r="M50" i="6"/>
  <c r="M48" i="6"/>
  <c r="M47" i="6"/>
  <c r="M46" i="6"/>
  <c r="M43" i="6"/>
  <c r="M42" i="6"/>
  <c r="M41" i="6"/>
  <c r="M38" i="6"/>
  <c r="M36" i="6"/>
  <c r="M35" i="6"/>
  <c r="M34" i="6"/>
  <c r="M25" i="6"/>
  <c r="M24" i="6"/>
  <c r="M17" i="6"/>
  <c r="M14" i="6"/>
  <c r="M12" i="6"/>
  <c r="M11" i="6"/>
  <c r="M7" i="6"/>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2" i="1"/>
  <c r="M3" i="1"/>
  <c r="M4" i="1"/>
  <c r="M5" i="1"/>
  <c r="M6" i="1"/>
  <c r="M7" i="1"/>
  <c r="M8" i="1"/>
  <c r="M9" i="1"/>
  <c r="M10" i="1"/>
  <c r="M11" i="1"/>
  <c r="M2" i="1"/>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6" i="5"/>
  <c r="I7" i="5"/>
  <c r="I8" i="5"/>
  <c r="I9" i="5"/>
  <c r="I10" i="5"/>
  <c r="I11" i="5"/>
  <c r="I12" i="5"/>
  <c r="I13" i="5"/>
  <c r="I14" i="5"/>
  <c r="I3" i="5"/>
  <c r="I4" i="5"/>
  <c r="I5" i="5"/>
  <c r="I2" i="5"/>
</calcChain>
</file>

<file path=xl/sharedStrings.xml><?xml version="1.0" encoding="utf-8"?>
<sst xmlns="http://schemas.openxmlformats.org/spreadsheetml/2006/main" count="7775" uniqueCount="774">
  <si>
    <t>kods</t>
  </si>
  <si>
    <t>iso_3</t>
  </si>
  <si>
    <t>teritorija</t>
  </si>
  <si>
    <t>AF</t>
  </si>
  <si>
    <t>AFG</t>
  </si>
  <si>
    <t>Afganistāna</t>
  </si>
  <si>
    <t>AL</t>
  </si>
  <si>
    <t>ALB</t>
  </si>
  <si>
    <t>Albānija</t>
  </si>
  <si>
    <t>DZ</t>
  </si>
  <si>
    <t>DZA</t>
  </si>
  <si>
    <t>Alžīrija</t>
  </si>
  <si>
    <t>VI</t>
  </si>
  <si>
    <t>VIR</t>
  </si>
  <si>
    <t>Amerikāņu Virdžīnas</t>
  </si>
  <si>
    <t>US</t>
  </si>
  <si>
    <t>USA</t>
  </si>
  <si>
    <t>Amerikas Savienotās Valstis</t>
  </si>
  <si>
    <t>AD</t>
  </si>
  <si>
    <t>AND</t>
  </si>
  <si>
    <t>Andora</t>
  </si>
  <si>
    <t>AI</t>
  </si>
  <si>
    <t>AIA</t>
  </si>
  <si>
    <t>Angilja</t>
  </si>
  <si>
    <t>AO</t>
  </si>
  <si>
    <t>AGO</t>
  </si>
  <si>
    <t>Angola</t>
  </si>
  <si>
    <t>AG</t>
  </si>
  <si>
    <t>ATG</t>
  </si>
  <si>
    <t>Antigva un Barbuda</t>
  </si>
  <si>
    <t>GB</t>
  </si>
  <si>
    <t>GBR</t>
  </si>
  <si>
    <t>Apvienotā Karaliste</t>
  </si>
  <si>
    <t>AE</t>
  </si>
  <si>
    <t>ARE</t>
  </si>
  <si>
    <t>Apvienotie Arābu Emirāti</t>
  </si>
  <si>
    <t>AR</t>
  </si>
  <si>
    <t>ARG</t>
  </si>
  <si>
    <t>Argentīna</t>
  </si>
  <si>
    <t>AM</t>
  </si>
  <si>
    <t>ARM</t>
  </si>
  <si>
    <t>Armēnija</t>
  </si>
  <si>
    <t>AU</t>
  </si>
  <si>
    <t>AUS</t>
  </si>
  <si>
    <t>Austrālija</t>
  </si>
  <si>
    <t>AT</t>
  </si>
  <si>
    <t>AUT</t>
  </si>
  <si>
    <t>Austrija</t>
  </si>
  <si>
    <t>AZ</t>
  </si>
  <si>
    <t>AZE</t>
  </si>
  <si>
    <t>Azerbaidžāna</t>
  </si>
  <si>
    <t>BS</t>
  </si>
  <si>
    <t>BHS</t>
  </si>
  <si>
    <t>Bahamu salas</t>
  </si>
  <si>
    <t>BY</t>
  </si>
  <si>
    <t>BLR</t>
  </si>
  <si>
    <t>Baltkrievija</t>
  </si>
  <si>
    <t>BD</t>
  </si>
  <si>
    <t>BGD</t>
  </si>
  <si>
    <t>Bangladeša</t>
  </si>
  <si>
    <t>BE</t>
  </si>
  <si>
    <t>BEL</t>
  </si>
  <si>
    <t>Beļģija</t>
  </si>
  <si>
    <t>BZ</t>
  </si>
  <si>
    <t>BLZ</t>
  </si>
  <si>
    <t>Beliza</t>
  </si>
  <si>
    <t>BM</t>
  </si>
  <si>
    <t>BMU</t>
  </si>
  <si>
    <t>Bermudu salas</t>
  </si>
  <si>
    <t>BA</t>
  </si>
  <si>
    <t>BIH</t>
  </si>
  <si>
    <t>Bosnija un Hercegovina</t>
  </si>
  <si>
    <t>BR</t>
  </si>
  <si>
    <t>BRA</t>
  </si>
  <si>
    <t>Brazīlija</t>
  </si>
  <si>
    <t>VG</t>
  </si>
  <si>
    <t>VGB</t>
  </si>
  <si>
    <t>Britu Virdžīnas</t>
  </si>
  <si>
    <t>BG</t>
  </si>
  <si>
    <t>BGR</t>
  </si>
  <si>
    <t>Bulgārija</t>
  </si>
  <si>
    <t>BF</t>
  </si>
  <si>
    <t>BFA</t>
  </si>
  <si>
    <t>Burkinafaso</t>
  </si>
  <si>
    <t>CZ</t>
  </si>
  <si>
    <t>CZE</t>
  </si>
  <si>
    <t>Čehija</t>
  </si>
  <si>
    <t>CL</t>
  </si>
  <si>
    <t>CHL</t>
  </si>
  <si>
    <t>Čīle</t>
  </si>
  <si>
    <t>DK</t>
  </si>
  <si>
    <t>DNK</t>
  </si>
  <si>
    <t>Dānija</t>
  </si>
  <si>
    <t>ZA</t>
  </si>
  <si>
    <t>ZAF</t>
  </si>
  <si>
    <t>Dienvidāfrika</t>
  </si>
  <si>
    <t>DM</t>
  </si>
  <si>
    <t>DMA</t>
  </si>
  <si>
    <t>Dominika</t>
  </si>
  <si>
    <t>JE</t>
  </si>
  <si>
    <t>JEY</t>
  </si>
  <si>
    <t>Džērsija</t>
  </si>
  <si>
    <t>EG</t>
  </si>
  <si>
    <t>EGY</t>
  </si>
  <si>
    <t>Ēģipte</t>
  </si>
  <si>
    <t>FO</t>
  </si>
  <si>
    <t>FRO</t>
  </si>
  <si>
    <t>Farēru (Fēru) salas</t>
  </si>
  <si>
    <t>PH</t>
  </si>
  <si>
    <t>PHL</t>
  </si>
  <si>
    <t>Filipīnas</t>
  </si>
  <si>
    <t>FR</t>
  </si>
  <si>
    <t>FRA</t>
  </si>
  <si>
    <t>Francija</t>
  </si>
  <si>
    <t>GH</t>
  </si>
  <si>
    <t>GHA</t>
  </si>
  <si>
    <t>Gana</t>
  </si>
  <si>
    <t>GG</t>
  </si>
  <si>
    <t>GGY</t>
  </si>
  <si>
    <t>Gērnsija</t>
  </si>
  <si>
    <t>GI</t>
  </si>
  <si>
    <t>GIB</t>
  </si>
  <si>
    <t>Gibraltārs</t>
  </si>
  <si>
    <t>GR</t>
  </si>
  <si>
    <t>GRC</t>
  </si>
  <si>
    <t>Grieķija</t>
  </si>
  <si>
    <t>GE</t>
  </si>
  <si>
    <t>GEO</t>
  </si>
  <si>
    <t>Gruzija</t>
  </si>
  <si>
    <t>HN</t>
  </si>
  <si>
    <t>HND</t>
  </si>
  <si>
    <t>Hondurasa</t>
  </si>
  <si>
    <t>HK</t>
  </si>
  <si>
    <t>HKG</t>
  </si>
  <si>
    <t>Honkonga</t>
  </si>
  <si>
    <t>HR</t>
  </si>
  <si>
    <t>HRV</t>
  </si>
  <si>
    <t>Horvātija</t>
  </si>
  <si>
    <t>EE</t>
  </si>
  <si>
    <t>EST</t>
  </si>
  <si>
    <t>Igaunija</t>
  </si>
  <si>
    <t>IN</t>
  </si>
  <si>
    <t>IND</t>
  </si>
  <si>
    <t>Indija</t>
  </si>
  <si>
    <t>ID</t>
  </si>
  <si>
    <t>IDN</t>
  </si>
  <si>
    <t>Indonēzija</t>
  </si>
  <si>
    <t>IQ</t>
  </si>
  <si>
    <t>IRQ</t>
  </si>
  <si>
    <t>Irāka</t>
  </si>
  <si>
    <t>IR</t>
  </si>
  <si>
    <t>IRN</t>
  </si>
  <si>
    <t>Irāna</t>
  </si>
  <si>
    <t>IE</t>
  </si>
  <si>
    <t>IRL</t>
  </si>
  <si>
    <t>Īrija</t>
  </si>
  <si>
    <t>IS</t>
  </si>
  <si>
    <t>ISL</t>
  </si>
  <si>
    <t>Īslande</t>
  </si>
  <si>
    <t>IT</t>
  </si>
  <si>
    <t>ITA</t>
  </si>
  <si>
    <t>Itālija</t>
  </si>
  <si>
    <t>IL</t>
  </si>
  <si>
    <t>ISR</t>
  </si>
  <si>
    <t>Izraēla</t>
  </si>
  <si>
    <t>JP</t>
  </si>
  <si>
    <t>JPN</t>
  </si>
  <si>
    <t>Japāna</t>
  </si>
  <si>
    <t>NZ</t>
  </si>
  <si>
    <t>NZL</t>
  </si>
  <si>
    <t>Jaunzēlande</t>
  </si>
  <si>
    <t>JO</t>
  </si>
  <si>
    <t>JOR</t>
  </si>
  <si>
    <t>Jordānija</t>
  </si>
  <si>
    <t>KY</t>
  </si>
  <si>
    <t>CYM</t>
  </si>
  <si>
    <t>Kaimanu salas</t>
  </si>
  <si>
    <t>CA</t>
  </si>
  <si>
    <t>CAN</t>
  </si>
  <si>
    <t>Kanāda</t>
  </si>
  <si>
    <t>QA</t>
  </si>
  <si>
    <t>QAT</t>
  </si>
  <si>
    <t>Katara</t>
  </si>
  <si>
    <t>KZ</t>
  </si>
  <si>
    <t>KAZ</t>
  </si>
  <si>
    <t>Kazahstāna</t>
  </si>
  <si>
    <t>CN</t>
  </si>
  <si>
    <t>CHN</t>
  </si>
  <si>
    <t>Ķīna</t>
  </si>
  <si>
    <t>CY</t>
  </si>
  <si>
    <t>CYP</t>
  </si>
  <si>
    <t>Kipra</t>
  </si>
  <si>
    <t>CW</t>
  </si>
  <si>
    <t>CUW</t>
  </si>
  <si>
    <t>Kirasao</t>
  </si>
  <si>
    <t>KG</t>
  </si>
  <si>
    <t>KGZ</t>
  </si>
  <si>
    <t>Kirgizstāna</t>
  </si>
  <si>
    <t>CD</t>
  </si>
  <si>
    <t>COD</t>
  </si>
  <si>
    <t>Kongo Demokrātiskā Republika</t>
  </si>
  <si>
    <t>KR</t>
  </si>
  <si>
    <t>KOR</t>
  </si>
  <si>
    <t>Korejas Republika</t>
  </si>
  <si>
    <t>XK</t>
  </si>
  <si>
    <t>XKX</t>
  </si>
  <si>
    <t>Kosova</t>
  </si>
  <si>
    <t>CR</t>
  </si>
  <si>
    <t>CRI</t>
  </si>
  <si>
    <t>Kostarika</t>
  </si>
  <si>
    <t>CI</t>
  </si>
  <si>
    <t>CIV</t>
  </si>
  <si>
    <t>Kotdivuāra</t>
  </si>
  <si>
    <t>RU</t>
  </si>
  <si>
    <t>RUS</t>
  </si>
  <si>
    <t>Krievija</t>
  </si>
  <si>
    <t>CU</t>
  </si>
  <si>
    <t>CUB</t>
  </si>
  <si>
    <t>Kuba</t>
  </si>
  <si>
    <t>KW</t>
  </si>
  <si>
    <t>KWT</t>
  </si>
  <si>
    <t>Kuveita</t>
  </si>
  <si>
    <t>LS</t>
  </si>
  <si>
    <t>LSO</t>
  </si>
  <si>
    <t>Lesoto</t>
  </si>
  <si>
    <t>LB</t>
  </si>
  <si>
    <t>LBN</t>
  </si>
  <si>
    <t>Libāna</t>
  </si>
  <si>
    <t>LR</t>
  </si>
  <si>
    <t>LBR</t>
  </si>
  <si>
    <t>Libērija</t>
  </si>
  <si>
    <t>LT</t>
  </si>
  <si>
    <t>LTU</t>
  </si>
  <si>
    <t>Lietuva</t>
  </si>
  <si>
    <t>LI</t>
  </si>
  <si>
    <t>LIE</t>
  </si>
  <si>
    <t>Lihtenšteina</t>
  </si>
  <si>
    <t>LU</t>
  </si>
  <si>
    <t>LUX</t>
  </si>
  <si>
    <t>Luksemburga</t>
  </si>
  <si>
    <t>MY</t>
  </si>
  <si>
    <t>MYS</t>
  </si>
  <si>
    <t>Malaizija</t>
  </si>
  <si>
    <t>MT</t>
  </si>
  <si>
    <t>MLT</t>
  </si>
  <si>
    <t>Malta</t>
  </si>
  <si>
    <t>MA</t>
  </si>
  <si>
    <t>MAR</t>
  </si>
  <si>
    <t>Maroka</t>
  </si>
  <si>
    <t>MH</t>
  </si>
  <si>
    <t>MHL</t>
  </si>
  <si>
    <t>Māršala salas</t>
  </si>
  <si>
    <t>MU</t>
  </si>
  <si>
    <t>MUS</t>
  </si>
  <si>
    <t>Maurīcija</t>
  </si>
  <si>
    <t>MR</t>
  </si>
  <si>
    <t>MRT</t>
  </si>
  <si>
    <t>Mauritānija</t>
  </si>
  <si>
    <t>MX</t>
  </si>
  <si>
    <t>MEX</t>
  </si>
  <si>
    <t>Meksika</t>
  </si>
  <si>
    <t>ME</t>
  </si>
  <si>
    <t>MNE</t>
  </si>
  <si>
    <t>Melnkalne</t>
  </si>
  <si>
    <t>IM</t>
  </si>
  <si>
    <t>IMN</t>
  </si>
  <si>
    <t>Mena</t>
  </si>
  <si>
    <t>MD</t>
  </si>
  <si>
    <t>MDA</t>
  </si>
  <si>
    <t>Moldova</t>
  </si>
  <si>
    <t>NP</t>
  </si>
  <si>
    <t>NPL</t>
  </si>
  <si>
    <t>Nepāla</t>
  </si>
  <si>
    <t>NL</t>
  </si>
  <si>
    <t>NLD</t>
  </si>
  <si>
    <t>Nīderlande</t>
  </si>
  <si>
    <t>NE</t>
  </si>
  <si>
    <t>NER</t>
  </si>
  <si>
    <t>Nigēra</t>
  </si>
  <si>
    <t>NG</t>
  </si>
  <si>
    <t>NGA</t>
  </si>
  <si>
    <t>Nigērija</t>
  </si>
  <si>
    <t>NU</t>
  </si>
  <si>
    <t>NIU</t>
  </si>
  <si>
    <t>Niue</t>
  </si>
  <si>
    <t>NO</t>
  </si>
  <si>
    <t>NOR</t>
  </si>
  <si>
    <t>Norvēģija</t>
  </si>
  <si>
    <t>OM</t>
  </si>
  <si>
    <t>OMN</t>
  </si>
  <si>
    <t>Omāna</t>
  </si>
  <si>
    <t>PK</t>
  </si>
  <si>
    <t>PAK</t>
  </si>
  <si>
    <t>Pakistāna</t>
  </si>
  <si>
    <t>PA</t>
  </si>
  <si>
    <t>PAN</t>
  </si>
  <si>
    <t>Panama</t>
  </si>
  <si>
    <t>PE</t>
  </si>
  <si>
    <t>PER</t>
  </si>
  <si>
    <t>Peru</t>
  </si>
  <si>
    <t>PL</t>
  </si>
  <si>
    <t>POL</t>
  </si>
  <si>
    <t>Polija</t>
  </si>
  <si>
    <t>PT</t>
  </si>
  <si>
    <t>PRT</t>
  </si>
  <si>
    <t>Portugāle</t>
  </si>
  <si>
    <t>WS</t>
  </si>
  <si>
    <t>WSM</t>
  </si>
  <si>
    <t>Rietumsamoa</t>
  </si>
  <si>
    <t>RO</t>
  </si>
  <si>
    <t>ROU</t>
  </si>
  <si>
    <t>Rumānija</t>
  </si>
  <si>
    <t>SV</t>
  </si>
  <si>
    <t>SLV</t>
  </si>
  <si>
    <t>Salvadora</t>
  </si>
  <si>
    <t>SM</t>
  </si>
  <si>
    <t>SMR</t>
  </si>
  <si>
    <t>Sanmarīno</t>
  </si>
  <si>
    <t>SA</t>
  </si>
  <si>
    <t>SAU</t>
  </si>
  <si>
    <t>Saūda Arābija</t>
  </si>
  <si>
    <t>SC</t>
  </si>
  <si>
    <t>SYC</t>
  </si>
  <si>
    <t>Seišeļu salas</t>
  </si>
  <si>
    <t>KN</t>
  </si>
  <si>
    <t>KNA</t>
  </si>
  <si>
    <t>Sentkitsa un Nevisa</t>
  </si>
  <si>
    <t>VC</t>
  </si>
  <si>
    <t>VCT</t>
  </si>
  <si>
    <t>Sentvinsenta un Grenadīnas</t>
  </si>
  <si>
    <t>RS</t>
  </si>
  <si>
    <t>SRB</t>
  </si>
  <si>
    <t>Serbija</t>
  </si>
  <si>
    <t>SG</t>
  </si>
  <si>
    <t>SGP</t>
  </si>
  <si>
    <t>Singapūra</t>
  </si>
  <si>
    <t>SY</t>
  </si>
  <si>
    <t>SYR</t>
  </si>
  <si>
    <t>Sīrija</t>
  </si>
  <si>
    <t>SL</t>
  </si>
  <si>
    <t>SLE</t>
  </si>
  <si>
    <t>Sjerraleone</t>
  </si>
  <si>
    <t>SK</t>
  </si>
  <si>
    <t>SVK</t>
  </si>
  <si>
    <t>Slovākija</t>
  </si>
  <si>
    <t>SI</t>
  </si>
  <si>
    <t>SVN</t>
  </si>
  <si>
    <t>Slovēnija</t>
  </si>
  <si>
    <t>FI</t>
  </si>
  <si>
    <t>FIN</t>
  </si>
  <si>
    <t>Somija</t>
  </si>
  <si>
    <t>LK</t>
  </si>
  <si>
    <t>LKA</t>
  </si>
  <si>
    <t>Šrilanka</t>
  </si>
  <si>
    <t>SD</t>
  </si>
  <si>
    <t>SDN</t>
  </si>
  <si>
    <t>Sudāna</t>
  </si>
  <si>
    <t>SZ</t>
  </si>
  <si>
    <t>SWZ</t>
  </si>
  <si>
    <t>Svazilenda</t>
  </si>
  <si>
    <t>CH</t>
  </si>
  <si>
    <t>CHE</t>
  </si>
  <si>
    <t>Šveice</t>
  </si>
  <si>
    <t>TJ</t>
  </si>
  <si>
    <t>TJK</t>
  </si>
  <si>
    <t>Tadžikistāna</t>
  </si>
  <si>
    <t>TW</t>
  </si>
  <si>
    <t>TWN</t>
  </si>
  <si>
    <t>Taivāna</t>
  </si>
  <si>
    <t>TH</t>
  </si>
  <si>
    <t>THA</t>
  </si>
  <si>
    <t>Taizeme</t>
  </si>
  <si>
    <t>TZ</t>
  </si>
  <si>
    <t>TZA</t>
  </si>
  <si>
    <t>Tanzānija</t>
  </si>
  <si>
    <t>TC</t>
  </si>
  <si>
    <t>TCA</t>
  </si>
  <si>
    <t>Tērksas un Kaikosas</t>
  </si>
  <si>
    <t>TG</t>
  </si>
  <si>
    <t>TGO</t>
  </si>
  <si>
    <t>Togo</t>
  </si>
  <si>
    <t>TO</t>
  </si>
  <si>
    <t>TON</t>
  </si>
  <si>
    <t>Tonga</t>
  </si>
  <si>
    <t>TN</t>
  </si>
  <si>
    <t>TUN</t>
  </si>
  <si>
    <t>Tunisija</t>
  </si>
  <si>
    <t>TR</t>
  </si>
  <si>
    <t>TUR</t>
  </si>
  <si>
    <t>Turcija</t>
  </si>
  <si>
    <t>TM</t>
  </si>
  <si>
    <t>TKM</t>
  </si>
  <si>
    <t>Turkmenistāna</t>
  </si>
  <si>
    <t>UA</t>
  </si>
  <si>
    <t>UKR</t>
  </si>
  <si>
    <t>Ukraina</t>
  </si>
  <si>
    <t>HU</t>
  </si>
  <si>
    <t>HUN</t>
  </si>
  <si>
    <t>Ungārija</t>
  </si>
  <si>
    <t>UY</t>
  </si>
  <si>
    <t>URY</t>
  </si>
  <si>
    <t>Urugvaja</t>
  </si>
  <si>
    <t>UZ</t>
  </si>
  <si>
    <t>UZB</t>
  </si>
  <si>
    <t>Uzbekistāna</t>
  </si>
  <si>
    <t>DE</t>
  </si>
  <si>
    <t>DEU</t>
  </si>
  <si>
    <t>Vācija</t>
  </si>
  <si>
    <t>VU</t>
  </si>
  <si>
    <t>VUT</t>
  </si>
  <si>
    <t>Vanuatu</t>
  </si>
  <si>
    <t>VE</t>
  </si>
  <si>
    <t>VEN</t>
  </si>
  <si>
    <t>Venecuēla</t>
  </si>
  <si>
    <t>VN</t>
  </si>
  <si>
    <t>VNM</t>
  </si>
  <si>
    <t>Vjetnama</t>
  </si>
  <si>
    <t>SE</t>
  </si>
  <si>
    <t>SWE</t>
  </si>
  <si>
    <t>Zviedrija</t>
  </si>
  <si>
    <t>Years</t>
  </si>
  <si>
    <t>Source</t>
  </si>
  <si>
    <t>Territorial</t>
  </si>
  <si>
    <t>WHT+Year</t>
  </si>
  <si>
    <t>Countries</t>
  </si>
  <si>
    <t>all</t>
  </si>
  <si>
    <t>yes</t>
  </si>
  <si>
    <t>pwc paper</t>
  </si>
  <si>
    <t>TreatyCountries+TIEA</t>
  </si>
  <si>
    <t>?</t>
  </si>
  <si>
    <t>Vai LV ir DTT? Vai kas mainījās pēc 2012?</t>
  </si>
  <si>
    <t>LV_DTT_23</t>
  </si>
  <si>
    <t>EU+Treaties+CIT&gt;12</t>
  </si>
  <si>
    <t>all+CIT&gt;7</t>
  </si>
  <si>
    <t>dēļ deferred tax system?</t>
  </si>
  <si>
    <t>EU+DTT</t>
  </si>
  <si>
    <t>Ko nozīmē - nepiemēro "active income"?</t>
  </si>
  <si>
    <t>all non-blacklisted</t>
  </si>
  <si>
    <t>Attive income of foreign branch</t>
  </si>
  <si>
    <t>no</t>
  </si>
  <si>
    <t>EU</t>
  </si>
  <si>
    <t>all countries with &gt;CIT thanany OECD, EFTA, EU</t>
  </si>
  <si>
    <t>all with ETR&gt;=10,5</t>
  </si>
  <si>
    <t>no (but most DTTs)</t>
  </si>
  <si>
    <t>most probably countries with no exemption of branch active income should be treated as "territorial"</t>
  </si>
  <si>
    <t>eu and CH</t>
  </si>
  <si>
    <t>non-blacklisted and EU</t>
  </si>
  <si>
    <t>ESP</t>
  </si>
  <si>
    <t>ES</t>
  </si>
  <si>
    <t>Spānija</t>
  </si>
  <si>
    <t>EU+LTD like in SE</t>
  </si>
  <si>
    <t>Comment on Territ.T.Syst</t>
  </si>
  <si>
    <t>Interesanti, ņemot vērā ieturējuma nodokli. Nozīmē, ka jābūt lielai ietekmei DTT</t>
  </si>
  <si>
    <t>1989 (2004 for LV)</t>
  </si>
  <si>
    <t>pwc paper + Tax Foundation</t>
  </si>
  <si>
    <t>1998(2004 for LV)</t>
  </si>
  <si>
    <t>TaxFoundation</t>
  </si>
  <si>
    <t>2003(2004 for LV)</t>
  </si>
  <si>
    <t>2022</t>
  </si>
  <si>
    <t>0 CIT, so no need for exemption</t>
  </si>
  <si>
    <t>Delloite 22</t>
  </si>
  <si>
    <t>excluded domestic dividends</t>
  </si>
  <si>
    <t>No tax on dividends</t>
  </si>
  <si>
    <t>maybe worth to mention in the theses that in some countries there no taxation of dividends at all. What is in the DTT?</t>
  </si>
  <si>
    <t>no WHT</t>
  </si>
  <si>
    <t>Credit for dividends received</t>
  </si>
  <si>
    <t>No credit (CIT 25 in 2022)</t>
  </si>
  <si>
    <t>DomesticReliefDiv</t>
  </si>
  <si>
    <t>dividends from EU are exempt</t>
  </si>
  <si>
    <t>no taxation</t>
  </si>
  <si>
    <t>credited against the total tax liabilities</t>
  </si>
  <si>
    <t>tax credit cappet at 0,35</t>
  </si>
  <si>
    <t>tax credit</t>
  </si>
  <si>
    <t>delloite 22</t>
  </si>
  <si>
    <t>90% of dividends are excluded if certain conditions met</t>
  </si>
  <si>
    <t>not clear, but seems that dividends ar not taxable</t>
  </si>
  <si>
    <t>dividends - subject to 10% CIT in 2022</t>
  </si>
  <si>
    <t>In TaxFoundation - yes; Delloite 22 - yes</t>
  </si>
  <si>
    <t>Only for Israeli holding comp. Needs to be explored further. The same in Delloite</t>
  </si>
  <si>
    <t>seems that taxable</t>
  </si>
  <si>
    <t>https://taxsummaries.pwc.com</t>
  </si>
  <si>
    <t>https://dits.deloitte.com/#TaxGuides</t>
  </si>
  <si>
    <t>dividends are generally exempt</t>
  </si>
  <si>
    <t>exemption for EEA countries with specific requirements. Tax credit otherwise. Needs to be explored further. + OECD doc</t>
  </si>
  <si>
    <t>TaxFoundation + IBFD</t>
  </si>
  <si>
    <t>indirect tax credit? (foreign taxes=expenses in calculating the tax)</t>
  </si>
  <si>
    <t>2021</t>
  </si>
  <si>
    <t>2020</t>
  </si>
  <si>
    <t>2019</t>
  </si>
  <si>
    <t>CommentsWHT</t>
  </si>
  <si>
    <t>No WHT for EU and DTT (IBFD603)</t>
  </si>
  <si>
    <t>In case of ireland, no WHT with DTT partners, even if in case of DTT there is a WHT. How long has it been the case? Does it mean that in case of LV incestments to IE, dividends received by LV were with WHT of ? Hot to integrate that in the code? A new column? Or in the formula?</t>
  </si>
  <si>
    <t>Delloite 22 + IBFD</t>
  </si>
  <si>
    <t>exempt from EEA (LV-2004)</t>
  </si>
  <si>
    <t>No wht FOR EEA (LV2004)</t>
  </si>
  <si>
    <t>Delloite 22+IBFD</t>
  </si>
  <si>
    <t>12 rate for foreign DIV (IBFD148). But throughout the years?</t>
  </si>
  <si>
    <t>BLR - reduced CIT for DIV. Since what year? How to deal in the dataset?</t>
  </si>
  <si>
    <t>2017?</t>
  </si>
  <si>
    <t>dividends from non-res - exempted. Only since 2017?</t>
  </si>
  <si>
    <t>How about older periods? OECD database?</t>
  </si>
  <si>
    <t>Territorial system (only income in GI) is taxable</t>
  </si>
  <si>
    <t>2011?</t>
  </si>
  <si>
    <t>Delloite 22 + IBFD+www</t>
  </si>
  <si>
    <t>no taxable (territorial)</t>
  </si>
  <si>
    <t>dividends are not subj to tax in 2022. No FDI in LV</t>
  </si>
  <si>
    <t>dividends subject to 0 CIT in 22. Standard CIT rate O?</t>
  </si>
  <si>
    <t>CIT=0=&gt; 0%+0,1(combined)</t>
  </si>
  <si>
    <t>seems all the time since CIT is 0. Need to check</t>
  </si>
  <si>
    <t>subj. To 0 cit. Zero-ten tax system. Since 2012 - major changes (CoC Group). Before 2009 - exempt company regime - the most common structure (600£ fee/year). IBFD21 - economic substance test</t>
  </si>
  <si>
    <t>1;0</t>
  </si>
  <si>
    <t>until 2009 territ; after -tax credit</t>
  </si>
  <si>
    <t>until 2009 - untaxable; after taxable</t>
  </si>
  <si>
    <t>Delloite 22 + IBFD21+EY07</t>
  </si>
  <si>
    <t>seems, not territorial. But may be possible to exemt. Needs to be explored further. Exempt companies until 2009 (no tax and wht)? In most cases CIT0</t>
  </si>
  <si>
    <t>Delloite 22+IBFD21</t>
  </si>
  <si>
    <t>Delloite 22 + IBFD21</t>
  </si>
  <si>
    <t>2007</t>
  </si>
  <si>
    <t>exemption; 2007 relief</t>
  </si>
  <si>
    <t>0;1</t>
  </si>
  <si>
    <t>NO INW FDI</t>
  </si>
  <si>
    <t>1 year 1M FDI</t>
  </si>
  <si>
    <t>IBFD21</t>
  </si>
  <si>
    <t>no WHT 2021</t>
  </si>
  <si>
    <t>dividends - note taxable. In 2007 were taxable</t>
  </si>
  <si>
    <t>IBFD21 +EY07</t>
  </si>
  <si>
    <t>2021?</t>
  </si>
  <si>
    <t>2008 to 2011 - WHT-15</t>
  </si>
  <si>
    <t>no wht</t>
  </si>
  <si>
    <t>no taxable (territorial)(IBFD21)</t>
  </si>
  <si>
    <t>No</t>
  </si>
  <si>
    <t>at least 2007</t>
  </si>
  <si>
    <t>seems tax is 0 because of the imputetional system. CIT paid is credited and is returned when DIVs are distributed further.</t>
  </si>
  <si>
    <t>1 year 1M FDI. Foreign divs - taxable; Worldwide tax system</t>
  </si>
  <si>
    <t>ordinary tax credit (on wht) + indirect tax credit (cit payed abroad)</t>
  </si>
  <si>
    <t>No to the EU (otherwise there is WHT)</t>
  </si>
  <si>
    <t>IBFD21+EY07</t>
  </si>
  <si>
    <t>Credit (only if allowed by DTT)=&gt; No DTT = no relief</t>
  </si>
  <si>
    <t>RUS - no DTT=no relief. So DTT mattered a lot.</t>
  </si>
  <si>
    <t xml:space="preserve">to group countries in than case_when for each group?. Than list a countries in each group (also years). </t>
  </si>
  <si>
    <t>than summarize tax savings of DTT by years? Line plot with many lines?</t>
  </si>
  <si>
    <t>tax credit (direct?)</t>
  </si>
  <si>
    <t>WHT LV</t>
  </si>
  <si>
    <t>WHT Foreign</t>
  </si>
  <si>
    <t>"1. Latvijā nodokļu dubultā uzlikšana tiek novērsta šādi:
a) ja Latvijas rezidents gūst ienākumu vai tam pieder kapitāls, kam saskaņā ar šo Konvenciju var uzlikt nodokļus Apvienotajos Arābu Emirātos, tad, ja vien Latvijas nacionālajos normatīvajos aktos netiek paredzēti labvēlīgāki noteikumi, Latvija atļauj:
(i) samazināt šī rezidenta ienākuma nodokli par summu, kas ir vienāda ar Apvienotajos Arābu Emirātos samaksāto ienākuma nodokli;
(ii) samazināt šī rezidenta kapitāla nodokli par summu, kas ir vienāda ar Apvienotajos Arābu Emirātos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Apvienotajos Arābu Emirātos."</t>
  </si>
  <si>
    <t>"1. Latvijā nodokļu dubultā uzlikšana tiks novērsta šādā veidā:
a) gadījumā, kad Latvijas rezidents saņem ienākumus vai viņam pieder kapitāls, kuru saskaņā ar šīs Konvencijas noteikumiem var aplikt ar nodokļiem Zviedrijā, ja vien Latvijas iekšējā likumdošanā netiek nodrošināti labvēlīgāki noteikumi, Latvijai jāatļauj:
(i) samazināt šī rezidenta ienākuma nodokli par nodokļa daļu, kas ir vienāda ar Zviedrijā samaksāto ienākuma nodokli;
(ii) samazināt šī rezidenta kapitāla nodokli par nodokļa daļu, kas ir vienāda ar Zviedrijā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Zviedrijā;
b) apakšpunkta a) piemērošanas mērķiem: ja sabiedrība, kas ir Latvijas rezidente, saņem dividendes no sabiedrības, kas ir Zviedrijas rezidente un kurā Latvijas rezidentam pieder ne mazāk kā 10% no akcijām ar pilnām balsošanas tiesībām, Zviedrijā samaksātajā nodoklī tiks ietverts ne tikai nodoklis, ar kuru apliek dividendes, bet arī nodoklis, ar kuru tiek aplikta sabiedrības peļņa, no kuras tiek izmaksātas dividendes;"</t>
  </si>
  <si>
    <r>
      <t xml:space="preserve">"2. Zviedrijā nodokļu dubultā uzlikšana tiks novērsta šādā veidā:
a) gadījumā, kad Zviedrijas rezidents saņem ienākumu, kuru saskaņā ar Latvijas likumiem un šīs Konvencijas noteikumiem var aplikt ar nodokļiem Latvijā, Zviedrijai saskaņā ar Zviedrijas likumu par ārvalstu nodokļu kredītu noteikumiem (kas var tikt labots, nemainot tā pamatprincipus) ir jāatļauj samazināt nodokli uz šo ienākumu par summu, kas ir vienāda ar Latvijā samaksāto nodokli;
b) ja Zviedrijas rezidents gūst ienākumu, kurš saskaņā ar 19. panta noteikumiem tiek aplikts ar nodokļiem tikai Latvijā, Zviedrija, nosakot Zviedrijas nodokļa likmi, var ņemt vērā ienākumu, kurš var tikt aplikts ar nodokļiem tikai Latvijā;
c) neatkarīgi no a) apakšpunkta noteikumiem </t>
    </r>
    <r>
      <rPr>
        <sz val="11"/>
        <color rgb="FFFF0000"/>
        <rFont val="Calibri (Body)"/>
      </rPr>
      <t xml:space="preserve">dividendes, ko maksā sabiedrība, kura ir Latvijas rezidente, sabiedrībai, kura ir Zviedrijas rezidente, tiek atbrīvotas no Zviedrijas nodokļiem tādā apjomā, kādā dividendes varētu tikt atbrīvotas saskaņā ar Zviedrijas likumiem, ja abas sabiedrības būtu Zviedrijas sabiedrības. </t>
    </r>
    <r>
      <rPr>
        <sz val="11"/>
        <color theme="1"/>
        <rFont val="Calibri"/>
        <family val="2"/>
        <scheme val="minor"/>
      </rPr>
      <t>Šis atbrīvojums netiek pielietots, izņemot gadījumus kad:
(i) peļņa, no kuras tiek maksātas dividendes, tiek pakļauta parastam uzņēmumu peļņas nodoklim vai vai arī ienākuma nodoklim Latvijā;
(ii) dividendes, ko maksā sabiedrība, kura ir Latvijas rezidente, sastāv pilnībā vai gandrīz pilnībā no dividendēm, kuras šī sabiedrība ir saņēmusi šajā vai iepriekšējos gados par akcijām, kas pieder šai sabiedrībai sabiedrībā, kura ir trešās Valsts rezidente un kura varētu tikt atbrīvota no Zviedrijas nodokļiem, ja šīs akcijas, attiecībā uz kurām tiek maksātas šīs dividendes, ir tieši piederējušas sabiedrībai, kura ir Zviedrijas rezidente;"</t>
    </r>
  </si>
  <si>
    <t>1. Latvijā nodokļu dubultā uzlikšana tiek novērsta šādi:
a) ja Latvijas rezidents gūst ienākumu, kam saskaņā ar šī līguma noteikumiem ir uzlikti nodokļi Vjetnamā, Latvija, ņemot vērā b) un c) punkta noteikumus, atbrīvo šādu ienākumu no nodokļu uzlikšanas; un
b) ja Latvijas rezidents gūst ienākumu, kam saskaņā ar 10.panta 2.daļas b) punktu vai 11.panta 2.daļas vai 12.panta 2.daļas noteikumiem var uzlikt nodokļus Vjetnamā, Latvija atļauj samazināt šī rezidenta ienākuma nodokli par summu, kas ir vienāda ar Vjetnamā samaksāto ienākuma nodokli.
Šāds samazinājums tomēr nedrīkst pārsniegt ienākuma nodokļa daļu, kāda ir aprēķināta pirms šī samazinājuma piemērošanas un kas ir attiecināma uz ienākumu, kam var uzlikt nodokļus Vjetnamā.
c) 1.daļas a) un b) punktu piemērošanai, tiek uzskatīts, ka Vjetnamā samaksātie nodokļi iekļauj jebkuru summu, kas būtu jāmaksā kā Vjetnamas nodoklis par jebkuru gadu, bet attiecībā uz kuru tiek piešķirts atbrīvojums vai nodokļa samazinājums par attiecīgo gadu vai jebkuru tā daļu, saskaņā ar jebkuru no šādiem Vjetnamas normatīvo aktu noteikumiem:
(i) Vjetnamas 2008.gada Uzņēmumu ienākuma nodokļa likuma 13., 14., 15. un 17.panta un no tā izrietošo noteikumu, kā grozīts, un ciktāl tie bija spēkā un nav tikuši grozīti kopš šī līguma parakstīšanas datuma vai arī ir tikuši grozīti pēc šī datuma tikai nebūtiskos aspektos, neietekmējot to vispārīgo raksturu, un ar nosacījumu, ka Vjetnamas kompetentā iestāde ir apliecinājusi, ka jebkurš šāds atbrīvojums no Vjetnamas nodokļa vai nodokļa samazinājums saskaņā ar šiem pantiem tiek piešķirts, lai veicinātu industriālo, komerciālo, zinātnisko vai izglītības attīstību Vjetnamā, un Latvijas kompetentā iestāde ir akceptējusi, ka šāds atbrīvojums vai samazinājums ir piešķirts šādam mērķim; vai
(ii) jebkuri citi Vjetnamas normatīvo aktu noteikumi, ar ko piešķir tādu Vjetnamas nodokļa atbrīvojumu vai samazinājumu, ko var vēlāk ieviest, lai veicinātu ekonomikas attīstību Vjetnamā un par ko Līgumslēdzēju Valstu kompetentās iestādes vienojas un kam pēc būtības ir līdzīgs raksturs kā noteikumiem, kas minēti (i) apakšpunktā, ja tie nav vēlāk grozīti vai arī grozīti tikai attiecībā uz nebūtiskiem aspektiem un neietekmē to vispārējo raksturu un vienmēr tiek apliecināti un akceptēti (i) apakšpunktā noteiktajā kārtībā.
d) Latvijas nodokļu atvieglojums saskaņā ar c) punktu tiek piemērots tikai 10 gadu periodā, sākot no datuma, kurā šis līgums stājas spēkā.</t>
  </si>
  <si>
    <r>
      <t xml:space="preserve">2. Vjetnamā nodokļu dubultā uzlikšana tiek novērsta šādi:
a) Ja Vjetnamas rezidents gūst ienākumu, peļņu vai kapitāla pieaugumu, kam saskaņā ar Latvijas normatīvajiem aktiem un šo līgumu var uzlikt nodokļus Latvijā, </t>
    </r>
    <r>
      <rPr>
        <sz val="11"/>
        <color rgb="FF00B050"/>
        <rFont val="Calibri (Body)"/>
      </rPr>
      <t>Vjetnama atļauj samazināt ienākuma nodokli par summu, kas ir vienāda ar Latvijā samaksāto ienākuma nodokli</t>
    </r>
    <r>
      <rPr>
        <sz val="11"/>
        <color theme="1"/>
        <rFont val="Calibri"/>
        <family val="2"/>
        <scheme val="minor"/>
      </rPr>
      <t>. Šī samazinājuma summa tomēr nedrīkst pārsniegt tādu Vjetnamas ienākuma, peļņas vai kapitāla pieauguma nodokļa apmēru, kāda, saskaņā ar nodokļu normatīvajiem aktiem un noteikumiem, par šo ienākumu ir aprēķināta Vjetnamā.
b) Ja Vjetnamas rezidents gūst ienākumu, kam saskaņā ar šī līguma jebkuru noteikumu tiek uzlikti nodokļi tikai Latvijā, Vjetnama, aprēķinot nodokļa summu attiecībā uz šī rezidenta pārējo ienākumu, var ņemt vērā atbrīvoto ienākumu.</t>
    </r>
  </si>
  <si>
    <t>2. Attiecībā uz Latvijas Republikas rezidentiem nodoklis tiks noteikts šādā veidā:
a) gadījumā, kad Latvijas Republikas rezidents gūst ienākumus vai viņam pieder kapitāls, kuru saskaņā ar šī Līguma noteikumiem var aplikt ar nodokļiem Vācijas Federatīvajā Republikā, ja vien Latvijas Republikas iekšējās likumdošanas akti nenodrošina labvēlīgākus noteikumus, Latvijas Republikai jāatļauj:
aa) samazināt šī rezidenta ienākuma nodokli par nodokļa daļu, kas ir vienāda ar Vācijas Federatīvajā Republikā samaksāto ienākuma nodokli;
bb) samazināt šī rezidenta kapitāla nodokli par nodokļa daļu, kas ir vienāda ar Vācijas Federatīvajā Republikā samaksāto kapitāla nodokli.
Šie samazinājumi tomēr nekādā gadījumā nedrīkst pārsniegt tādu ienākuma nodokļa vai kapitāla nodokļa daļu, kas ir aprēķināta Latvijas Republikā pirms šī samazinājuma piemērošanas, kāda atkarībā no apstākļiem ir attiecināma uz ienākumu vai kapitālu, kuru var aplikt ar nodokļiem Vācijas Federatīvajā Republikā;
b) lai piemērotu a) apakšpunktu, ja sabiedrība — Latvijas Republikas rezidents saņem dividendes no sabiedrības — Vācijas Federatīvās Republikas rezidenta un šajā sabiedrībā Latvijas Republikas rezidentam pieder vismaz 10 procenti akciju ar pilnām balsstiesībām, Vācijas Federatīvajā Republikā samaksātajā nodoklī tiks ietverts ne tikai nodoklis, ar kuru apliek dividendes, bet arī nodoklis, ar kuru apliek sabiedrības peļņu, no kuras tiek izmaksātas dividendes.</t>
  </si>
  <si>
    <r>
      <t xml:space="preserve">1. Attiecībā uz Vācijas Federatīvās Republikas rezidentiem nodoklis tiks noteikts šādā veidā:
a) </t>
    </r>
    <r>
      <rPr>
        <sz val="11"/>
        <color rgb="FFFF0000"/>
        <rFont val="Calibri (Body)"/>
      </rPr>
      <t>Vācijai ir jāatbrīvo no aplikšanas ar nodokļiem jebkurš ienākuma veids, kas radies Latvijas Republikā, un jebkurš kapitāls, kas atrodas Latvijas Republikā, kuri saskaņā ar šo Līgumu var tikt aplikti ar nodokļiem Latvijas Republikā</t>
    </r>
    <r>
      <rPr>
        <sz val="11"/>
        <color theme="1"/>
        <rFont val="Calibri"/>
        <family val="2"/>
        <scheme val="minor"/>
      </rPr>
      <t xml:space="preserve">, ja vien saskaņā ar b) apakšpunkta noteikumiem nav noteikts, ka ir jāpiemēro ārvalstu nodokļu kredīta (kopējās nodokļa summas samazinājuma) metode. Tomēr Vācijas Federatīvā Republika saglabā tiesības ņemt vērā šādi atbrīvoto ienākumu vai kapitālu, nosakot tās nodokļa likmi.
</t>
    </r>
    <r>
      <rPr>
        <sz val="11"/>
        <color rgb="FFFF0000"/>
        <rFont val="Calibri (Body)"/>
      </rPr>
      <t>Attiecībā uz dividendēm šis atbrīvojums tiks piemērots tikai tādām dividendēm, kuras sabiedrībām (izņemot līgumsabiedrības), kas ir Vācijas Federatīvās Republikas rezidenti, maksā sabiedrība, kas ir Latvijas Republikas rezidents, kurā Vācijas sabiedrībai tieši pieder vismaz 25 procenti no tās kapitāla.</t>
    </r>
    <r>
      <rPr>
        <sz val="11"/>
        <color theme="1"/>
        <rFont val="Calibri"/>
        <family val="2"/>
        <scheme val="minor"/>
      </rPr>
      <t xml:space="preserve">
No kapitāla nodokļiem tiks atbrīvotas jebkuras akcijas, par kurām maksātās dividendes ir atbrīvotas vai, ja tās tiktu izmaksātas, būtu atbrīvotas no aplikšanas ar nodokļiem saskaņā ar iepriekšējo teikumu.
b) Saskaņā ar Vācijas nodokļu likumdošanas aktu noteikumiem attiecībā uz ārvalstu nodokļu kredītu Vācijas ienākuma, uzņēmuma un kapitāla nodokļus, kas tiek maksāti par turpmāk uzskaitītajiem ienākuma veidiem, kuri radušies Latvijas Republikā, kā arī par minētajiem kapitāla veidiem, kas atrodas Latvijā, tiks atļauts samazināt par Latvijas nodokļiem, kuri tiek maksāti saskaņā ar Latvijas Republikas likumdošanas aktiem un šī Līguma noteikumiem:
aa) dividendes, kuras nav minētas a) apakšpunktā;
bb) procenti;
cc) autoratlīdzība;
dd) direktoru atalgojums;
ee) mākslinieku un sportistu ienākums.
c) a) apakšpunkta noteikumi netiks piemēroti attiecībā uz ienākumu no kapitāla, un attiecībā uz kapitālu, ko pārstāv kustamais un nekustamais īpašums, kas ir pastāvīgās pārstāvniecības komercīpašuma daļa, kā arī attiecībā uz kapitāla pieaugumu, kas gūts no šāda īpašuma atsavināšanas, arī uz dividendēm, ko maksā sabiedrība, un sabiedrības akcijām, ja attiecīgais Vācijas Federatīvās Republikas rezidents nepierāda, ka pastāvīgās pārstāvniecības vai sabiedrības bruto ienākumi tiek gūti vienīgi vai gandrīz tikai par Vācijas Ārvalstu nodokļu likuma (Aussensteuergesetz) 8. sekcijas 1. punkta 1.-6. apakšpunktā minētām darbībām vai no Vācijas Ārvalstu nodokļu likuma (Aussensteuergesetz) 8. sekcijas 2. punktā minētās līdzdalības.
Šī apakšpunkta piemērošanas gadījumā par nodokli, kas saskaņā ar Latvijas Republikas likumdošanas aktiem un šo Līgumu tiek maksāts par iepriekš minētajiem ienākuma un kapitāla veidiem atbilstoši Vācijas nodokļu likumdošanas aktu noteikumiem, kuri attiecas uz ārvalstu nodokļa kredītu, tiks atļauts samazināt Vācijas ienākuma vai uzņēmumu nodokli, kuri tiek maksāti par šādiem ienākuma veidiem vai Vācijas kapitāla nodokli, kas tiek maksāts par šādiem kapitāla veidiem.
Attiecībā uz 10. pantā minētiem ienākuma veidiem un kapitāla veidiem, kas ir par pamatu šiem ienākumiem, atbrīvojums tiks piemērots pat tad, ja dividendes tiek saņemtas par ieguldījumiem citās sabiedrībās, kuras ir Latvijas Republikas rezidenti, kas veic aktīvu darbību, un kurās sabiedrības, kas pēdējā veic ienākuma sadali, līdzdalība ir 25 procenti vai vairāk.</t>
    </r>
  </si>
  <si>
    <t>1. Attiecībā uz Latvijas rezidentiem nodokļu dubultā uzlikšana tiks novērsta šādā veidā:
a) gadījumā, kad Latvijas rezidents gūst ienākumus vai viņam pieder kapitāls, kuru saskaņā ar šīs Konvencijas noteikumiem var aplikt ar nodokļiem Uzbekistānā, ja vien Latvijas iekšējās likumdošanas akti nenodrošina labvēlīgākus noteikumus, Latvijai jāatļauj:
(i) samazināt šī rezidenta ienākuma nodokli par nodokļa daļu, kas ir vienāda ar Uzbekistānā samaksāto ienākuma nodokli;
(ii) samazināt šī rezidenta kapitāla nodokli par nodokļa daļu, kas ir vienāda ar Uzbekistānā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ko var aplikt ar nodokļiem Uzbekistānā;
b) lai piemērotu šī punkta a) apakšpunktu, ja sabiedrība — Latvijas rezidents saņem dividendes no sabiedrības — Uzbekistānas rezidenta un šajā sabiedrībā Latvijas rezidentam pieder vismaz 10 procentu akciju ar pilnām balsstiesībām, Uzbekistānā samaksātajā nodoklī tiks ietverts ne tikai nodoklis, ar ko apliek dividendes, bet arī šīm dividendēm atbilstošā nodokļa daļa, ar ko apliek sabiedrības peļņu, no kuras tiek izmaksātas dividendes.</t>
  </si>
  <si>
    <r>
      <t>2. Attiecībā uz Uzbekistānas rezidentiem nodokļu dubultā uzlikšana tiks novērsta šādā veidā:
gadījumā, kad Uzbekistānas rezidents gūst ienākumus vai viņam pieder kapitāls, kuru saskaņā ar šīs Konvencijas noteikumiem var aplikt ar nodokļiem Latvijā, Uzbekistānai jāatļauj:
a)</t>
    </r>
    <r>
      <rPr>
        <sz val="11"/>
        <color rgb="FF00B050"/>
        <rFont val="Calibri"/>
        <family val="2"/>
        <scheme val="minor"/>
      </rPr>
      <t xml:space="preserve"> </t>
    </r>
    <r>
      <rPr>
        <sz val="11"/>
        <color rgb="FF00B050"/>
        <rFont val="Calibri (Body)"/>
      </rPr>
      <t>samazināt šī rezidenta ienākuma nodokli par summu, kas ir vienāda ar Latvijā samaksāto ienākuma nodokl</t>
    </r>
    <r>
      <rPr>
        <sz val="11"/>
        <color rgb="FF00B050"/>
        <rFont val="Calibri"/>
        <family val="2"/>
        <scheme val="minor"/>
      </rPr>
      <t>i;</t>
    </r>
    <r>
      <rPr>
        <sz val="11"/>
        <color theme="1"/>
        <rFont val="Calibri"/>
        <family val="2"/>
        <scheme val="minor"/>
      </rPr>
      <t xml:space="preserve">
b) samazināt šī rezidenta kapitāla nodokli par summu, kas ir vienāda ar Latvijā samaksāto kapitāla nodokli.
Š</t>
    </r>
    <r>
      <rPr>
        <sz val="11"/>
        <color rgb="FF00B050"/>
        <rFont val="Calibri (Body)"/>
      </rPr>
      <t>ie samazinājumi tomēr nevienā gadījumā nedrīkst pārsniegt tādu ienākuma nodokļa vai kapitāla nodokļa daļu Uzbekistānā, kāda ir aprēķināta pirms šī samazinājuma piemērošanas, un kura atkarībā no apstākļiem ir attiecināma uz ienākumu vai kapitālu, ko var aplikt ar nodokļiem Latvijā</t>
    </r>
    <r>
      <rPr>
        <sz val="11"/>
        <color theme="1"/>
        <rFont val="Calibri"/>
        <family val="2"/>
        <scheme val="minor"/>
      </rPr>
      <t>.
3. Ja saskaņā ar jebkuriem šīs Konvencijas noteikumiem Līgumslēdzējas Valsts rezidenta gūtais ienākums vai viņam piederošais kapitāls šajā valstī tiek atbrīvots no aplikšanas ar nodokļiem, tad neatkarīgi no tā, aprēķinot nodokli, ar kādu apliekams šī rezidenta pārējais ienākums vai kapitāls, šī valsts tomēr var ņemt vērā ienākumu vai kapitālu, kas atbrīvots no aplikšanas ar nodokļiem.</t>
    </r>
  </si>
  <si>
    <t>1. Attiecībā uz Latvijas rezidentiem nodokļu dubultā uzlikšana tiks novērsta šādi:
a) Ja Latvijas rezidents gūst ienākumu vai tam pieder kapitāls, kam saskaņā ar šo Konvenciju var uzlikt nodokļus Ungārijā, tad, ja vien Latvijas iekšzemes normatīvajos aktos netiek paredzēti labvēlīgāki noteikumi, Latvija atļauj:
b) (i) samazināt šī rezidenta ienākuma nodokli par summu, kas ir vienāda ar Ungārijā samaksāto ienākuma nodokli;
(ii) samazināt šī rezidenta kapitāla nodokli par summu, kas ir vienāda ar Ungārijā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Ungārijā.
b) lai piemērotu šīs daļas a) punktu, ja sabiedrība - Latvijas rezidents saņem dividendes no sabiedrības - Ungārijas rezidenta, kurā tai pieder vismaz 10 procentu akciju ar pilnām balsstiesībām, tad Ungārijā samaksātajā nodoklī tiks ietverts ne tikai par dividendēm samaksātais nodoklis, bet arī atbilstoša daļa no nodokļa, kas samaksāts par sabiedrības peļņu, no kuras tika maksātas dividendes.</t>
  </si>
  <si>
    <t>2. Latvijā nodokļu dubultā uzlikšana tiks novērsta šādi:
a) ja Latvijas rezidents gūst ienākumu vai tam pieder kapitāls, kam saskaņā ar šo Konvenciju var uzlikt nodokļus Albānijā, tad, ja vien Latvijas nacionālajos normatīvajos aktos netiek paredzēti labvēlīgāki noteikumi, Latvija atļauj:
(i) samazināt šī rezidenta ienākuma nodokli par summu, kas ir vienāda ar Albānijā samaksāto ienākuma nodokli;
(ii) samazināt šī rezidenta kapitāla nodokli par summu, kas ir vienāda ar Albānijā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Albānijā.</t>
  </si>
  <si>
    <r>
      <t>1. Albānijā nodokļu dubultā uzlikšana tiks novērsta šādi:
a) ja Albānijas rezidents gūst ienākumu vai tam pieder kapitāls, kam saskaņā ar šo Konvenciju var uzlikt nodokļus Latvijā, tad Albānija atļauj:
(i) samazināt šī rezidenta Albānijas</t>
    </r>
    <r>
      <rPr>
        <sz val="11"/>
        <color rgb="FF00B050"/>
        <rFont val="Calibri"/>
        <family val="2"/>
        <charset val="186"/>
        <scheme val="minor"/>
      </rPr>
      <t xml:space="preserve"> ienākuma nodokli par summu, kas ir vienāda ar Latvijā samaksāto ienākuma nodokli</t>
    </r>
    <r>
      <rPr>
        <sz val="11"/>
        <color theme="1"/>
        <rFont val="Calibri"/>
        <family val="2"/>
        <scheme val="minor"/>
      </rPr>
      <t>;
(ii) samazināt šī rezidenta Albānijas kapitāla nodokli par summu, kas ir vienāda ar Latvijā samaksāto kapitāla nodokli.
Šie samazinājumi t</t>
    </r>
    <r>
      <rPr>
        <sz val="11"/>
        <color rgb="FF00B050"/>
        <rFont val="Calibri"/>
        <family val="2"/>
        <charset val="186"/>
        <scheme val="minor"/>
      </rPr>
      <t>omēr nevienā gadījumā nedrīkst pārsniegt tādu Albānijas ienākuma vai kapitāla nodokļa daļu, kāda ir aprēķināta pirms šī samazinājuma piemērošanas un kura atkarībā no apstākļiem ir attiecināma uz ienākumu vai kapitālu, kam var uzlikt nodokļus Latvijā</t>
    </r>
    <r>
      <rPr>
        <sz val="11"/>
        <color theme="1"/>
        <rFont val="Calibri"/>
        <family val="2"/>
        <scheme val="minor"/>
      </rPr>
      <t>.
b) ja saskaņā ar jebkuriem šīs Konvencijas nosacījumiem Albānijas rezidenta gūtais ienākums vai viņam piederošais kapitāls ir atbrīvots no nodokļa Albānijā, tad aprēķinot šāda rezidenta nodokļa summu par atlikušo ienākumu vai kapitālu, Albānija tomēr drīkst ņemt vērā no nodokļa uzlikšanas atbrīvoto ienākumu vai kapitālu.</t>
    </r>
  </si>
  <si>
    <t>2. Latvijā nodokļu dubultā uzlikšana tiks novērsta šādā veidā:
a) gadījumā, kad Latvijas rezidents gūst ienākumus vai viņam pieder kapitāls, kuru saskaņā ar šīs Konvencijas noteikumiem var aplikt ar nodokļiem Armēnijā, ja vien Latvijas Republikas iekšējās likumdošanas akti nenodrošina labvēlīgākus noteikumus, Latvijai jāatļauj:
    (i) samazināt šī rezidenta ienākuma nodokli par nodokļa daļu, kas ir vienāda ar Armēnijā samaksāto ienākuma nodokli;
    (ii) samazināt šī rezidenta kapitāla nodokli par nodokļa daļu, kas ir vienāda ar Armēnijā samaksāto kapitāla nodokli.
Šie samazinājumi tomēr nekādā gadījumā nedrīkst pārsniegt tādu ienākuma nodokļa vai kapitāla nodokļa daļu, kas ir aprēķināta Latvijā pirms šī samazinājuma piemērošanas, kura atkarībā no apstākļiem ir attiecināma uz ienākumu vai kapitālu, kuru var aplikt ar nodokļiem Armēnijā;</t>
  </si>
  <si>
    <r>
      <t>1. Armēnijā nodokļu dubultā uzlikšana tiks novērsta šādā veidā:
a) gadījumā, kad Armēnijas rezidents gūst ienākumus vai viņam pieder kapitāls, kuru saskaņā ar šīs Konvencijas noteikumiem var aplikt ar nodokļiem Latvijā, Armēnijai jāatļauj:
    (i)</t>
    </r>
    <r>
      <rPr>
        <sz val="11"/>
        <color rgb="FF00B050"/>
        <rFont val="Calibri"/>
        <family val="2"/>
        <charset val="186"/>
        <scheme val="minor"/>
      </rPr>
      <t xml:space="preserve"> samazināt šī rezidenta ienākuma nodokli par summu, kas ir vienāda ar Latvijā samaksāto ienākuma nodokli</t>
    </r>
    <r>
      <rPr>
        <sz val="11"/>
        <color theme="1"/>
        <rFont val="Calibri"/>
        <family val="2"/>
        <scheme val="minor"/>
      </rPr>
      <t>;
    (ii) samazināt šī rezidenta kapitāla nodokli par summu, kas ir vienāda ar Latvijā samaksāto kapitāla nodokli.
Šie s</t>
    </r>
    <r>
      <rPr>
        <sz val="11"/>
        <color rgb="FF00B050"/>
        <rFont val="Calibri"/>
        <family val="2"/>
        <charset val="186"/>
        <scheme val="minor"/>
      </rPr>
      <t>amazinājumi tomēr nedrīkst pārsniegt tādu ienākuma nodokļa vai kapitāla nodokļa daļu, kāda ir aprēķināta pirms šī samazinājuma piemērošanas, kura atkarībā no apstākļiem ir attiecināma uz ienākumu vai kapitālu, kuru var aplikt ar nodokļiem Latvijā</t>
    </r>
    <r>
      <rPr>
        <sz val="11"/>
        <color theme="1"/>
        <rFont val="Calibri"/>
        <family val="2"/>
        <scheme val="minor"/>
      </rPr>
      <t>;
b) gadījumā, kad saskaņā ar jebkuriem šīs Konvencijas noteikumiem Armēnijas rezidenta gūtais ienākums vai viņam piederošais kapitāls tiek atbrīvots no aplikšanas ar nodokļiem Armēnijā, Armēnija var ņemt vērā atbrīvoto ienākumu vai kapitālu, nosakot nodokļa likmes, kas piemērojamas ienākumam vai kapitālam, kas ir apliekams ar nodokļiem Armēnijā.</t>
    </r>
  </si>
  <si>
    <t>2. Attiecībā uz Latvijas rezidentiem nodokļu dubultā uzlikšana tiks novērsta šādi:
a) ja Latvijas rezidents gūst ienākumu vai tam pieder kapitāls, kam saskaņā ar šo Konvenciju var uzlikt nodokļus Austrijā, tad, ja vien Latvijas iekšzemes normatīvajos aktos netiek paredzēti labvēlīgāki noteikumi, Latvija atļauj:
(i) samazināt šī rezidenta ienākuma nodokli par summu, kas ir vienāda ar Austrijā samaksāto ienākuma nodokli;
(ii) samazināt šī rezidenta kapitāla nodokli par summu, kas ir vienāda ar Austrijā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Austrijā;
b) lai piemērotu šīs daļas a) punktu, ja sabiedrība - Latvijas rezidents saņem dividendes no sabiedrības - Austrijas rezidenta, kurā tai pieder vismaz 10 procentu akciju ar pilnām balsstiesībām, tad Austrijā samaksātajā nodoklī tiks ietverts ne tikai par dividendēm samaksātais nodoklis, bet arī nodoklis, kas samaksāts par sabiedrības peļņu, no kuras tika maksātas dividendes.</t>
  </si>
  <si>
    <t>1. Attiecībā uz Latvijas rezidentiem nodokļu dubultā uzlikšana tiks novērsta šādi:
a) ja Latvijas rezidents gūst ienākumu vai tam pieder kapitāls, kam saskaņā ar šo Konvenciju var uzlikt nodokļus Azerbaidžānā, tad, ja vien Latvijas iekšzemes normatīvajos aktos netiek paredzēti labvēlīgāki noteikumi, Latvija atļauj:
(i) samazināt šī rezidenta ienākuma nodokli par summu, kas ir vienāda ar Azerbaidžānā samaksāto ienākuma nodokli;
(ii) samazināt šī rezidenta kapitāla nodokli par summu, kas ir vienāda ar Azerbaidžānā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Azerbaidžānā;
b) lai piemērotu šīs daļas a) punktu, ja sabiedrība - Latvijas rezidents saņem dividendes no sabiedrības - Azerbaidžānas rezidenta, kurā tai pieder vismaz 10 procentu akciju ar pilnām balsstiesībām, tad Azerbaidžānā samaksātajā nodoklī tiks ietverts ne tikai par dividendēm samaksātais nodoklis, bet arī atbilstoša daļa no nodokļa, kas samaksāts par sabiedrības peļņu, no kuras tika maksātas dividendes.</t>
  </si>
  <si>
    <r>
      <t xml:space="preserve">2. Attiecībā uz Azerbaidžānas rezidentiem nodokļu dubultā uzlikšana tiks novērsta šādi:
ja Azerbaidžānas rezidents gūst ienākumu vai tam pieder kapitāls, kam saskaņā ar šīs Konvencijas noteikumiem var uzlikt nodokļus Latvijā, tad </t>
    </r>
    <r>
      <rPr>
        <sz val="11"/>
        <color rgb="FF00B050"/>
        <rFont val="Calibri"/>
        <family val="2"/>
        <charset val="186"/>
        <scheme val="minor"/>
      </rPr>
      <t>par šo ienākumu vai kapitālu Latvijā samaksātais nodoklis tiks atskaitīts no šīs personas Azerbaidžānā iekasētā nodokļa par šādu ienākumu vai kapitālu. Šis atskaitījums tomēr nedrīkst pārsniegt tādu nodokļa summu, kāda ir aprēķināta par šādu ienākumu vai kapitālu atbilstoši Azerbaidžānas normatīvo aktu un nodokļu noteikumiem.</t>
    </r>
  </si>
  <si>
    <r>
      <t xml:space="preserve">2. Beļģijā nodokļu dubultā uzlikšana tiks novērsta šādā veidā:
a) gadījumā, ja Beļģijas rezidents saņem ienākumu, kas saskaņā ar šīs Konvencijas noteikumiem, izņemot 10. panta 2. punktu, 11. panta 2. un 7. punktu un 12. panta 2. un 6. punktu, ir aplikts ar nodokļiem Latvijā, Beļģijai ir jāatbrīvo šis ienākums no aplikšanas ar nodokļiem, bet, aprēķinot nodokļa lielumu par pārējo šī rezidenta ienākumu, Beļģija piemēros tādu nodokļa likmi, kāda tiktu piemērota, ja šis ienākums netiktu atbrīvots no aplikšanas ar nodokļiem;
b) saskaņā ar Beļģijas likumdošanas aktu noteikumiem, kuri attiecas uz ārvalstīs samaksāto nodokļu atskaitīšanu no Beļģijas nodokļiem, gadījumā, ja Beļģijas rezidents gūst tādus kopējā ienākuma veidus kā dividendes, kuras tiek apliktas ar nodokli saskaņā ar 10. panta 2. punktu un kuras nav atbrīvotas no aplikšanas ar Beļģijas nodokli saskaņā ar šī punkta c) apakšpunktu, procentus, kuri tiek aplikti ar nodokli saskaņā ar 11. panta 2. un 7.punktu vai autoratlīdzību, kura tiek aplikta ar nodokli saskaņā ar 12.panta 2. un 6.punktu, Beļģijas nodokļa aprēķināšanas nolūkiem Beļģijas nodokli, kas tiek piemērots attiecīgajam ienākumam tiks atļauts samazināt par Latvijas nodokli ar kādu šis ienākums ir ticis aplikts Latvijā.
c) </t>
    </r>
    <r>
      <rPr>
        <sz val="11"/>
        <color rgb="FFFF0000"/>
        <rFont val="Calibri"/>
        <family val="2"/>
        <charset val="186"/>
        <scheme val="minor"/>
      </rPr>
      <t>10. panta 3. punktā minētās dividendes, kuras gūst sabiedrība - Beļģijas rezidents - no sabiedrības, kas ir Latvijas rezidents, tiks atbrīvotas no aplikšanas ar uzņēmumu ienākuma nodokli Beļģijā saskaņā ar Beļģijas likumdošanas aktu noteikumiem un tajos noteiktiem ierobežojumiem</t>
    </r>
    <r>
      <rPr>
        <sz val="11"/>
        <color theme="1"/>
        <rFont val="Calibri"/>
        <family val="2"/>
        <scheme val="minor"/>
      </rPr>
      <t>;</t>
    </r>
  </si>
  <si>
    <t>1. Latvijā nodokļu dubultā uzlikšana tiks novērsta šādā veidā:
a) gadījumā, kad Latvijas rezidents saņem ienākumu, kurš saskaņā ar šo Konvenciju var tikt aplikts ar nodokļiem Beļģijā, ja vien tās iekšzemes likumdošanas aktos netiek paredzēti labvēlīgāki noteikumi, Latvijai ir jāatļauj atskaitīt no šī rezidenta ienākuma nodokļa tādu lielumu, kas ir vienāds ar Beļģijā samaksāto ienākuma nodokli.
Šie samazinājumi tomēr nekādā gadījumā nedrīkst pārsniegt tādu Latvijas ienākuma nodokļa daļu, kas ir aprēķināta pirms šī samazinājuma piemērošanas, kura ir attiecināma uz ienākumu, kas var tikt aplikts ar nodokļiem Beļģijā;
b) šī punkta a) apakšpunkta piemērošanai gadījumā, kad sabiedrība, kas ir Latvijas rezidents, saņem dividendes no sabiedrības, kas ir Beļģijas rezidents un kurā sabiedrībai - Latvijas rezidentam - pieder vismaz 10 procentu no tās akcijām ar pilnām balsstiesībām, Beļģijā samaksātajā nodoklī tiks ietverts ne tikai nodoklis, ar kuru apliek dividendes, bet arī nodokļa, ar kuru apliek sabiedrības peļņu, no kuras tiek izmaksātas dividendes, daļa, kas atbilst šīm dividendēm.</t>
  </si>
  <si>
    <t>1. Attiecībā uz Latviju nodokļu dubultā uzlikšana tiks novērsta šādā veidā:
a) gadījumā, kad Latvijas rezidents gūst ienākumu, kuru saskaņā ar šīs Konvencijas noteikumiem var aplikt ar nodokļiem Baltkrievijā, ja vien Latvijas iekšējās likumdošanas akti nenodrošina labvēlīgākus noteikumus, Latvijai ir jāatļauj samazināt šā rezidenta ienākuma nodokli par nodokļa daļu, kas ir vienāda ar Baltkrievijā samaksāto ienākuma nodokli;
Šie samazinājumi tomēr nedrīkst pārsniegt tādu ienākuma nodokļa daļu, kas ir aprēķināta Latvijā pirms šā samazinājuma piemērošanas, kāda ir attiecināma uz ienākumu, kuru var aplikt ar nodokļiem Baltkrievijā;
b) lai piemērotu ''a'' apakšpunktu, ja sabiedrība - Latvijas rezidents - saņem dividendes no sabiedrības - Baltkrievijas rezidenta - un šajā sabiedrībā Latvijas rezidentam pieder ne mazāk par 10 procentiem akciju ar pilnām balsstiesībām, Baltkrievijā samaksātajā nodoklī tiks ietverts ne tikai nodoklis, ar kuru apliek dividendes, bet arī nodoklis, ar kuru apliek sabiedrības peļņu, no kuras tiek izmaksātas dividendes.</t>
  </si>
  <si>
    <r>
      <t xml:space="preserve">2. Attiecībā uz Baltkrieviju nodokļu dubultā uzlikšana tiks novērsta šādā veidā:
Gadījumā, kad Baltkrievijas rezidents gūst ienākumu, kuru saskaņā ar šīs Konvencijas noteikumiem var aplikt ar nodokļiem Latvijā, </t>
    </r>
    <r>
      <rPr>
        <sz val="11"/>
        <color rgb="FF00B050"/>
        <rFont val="Calibri"/>
        <family val="2"/>
        <charset val="186"/>
        <scheme val="minor"/>
      </rPr>
      <t>Baltkrievijai ir jāatļauj atskaitīt no šā rezidenta ienākuma summu, kas ir vienāda ar Latvijā samaksāto nodokli.</t>
    </r>
    <r>
      <rPr>
        <sz val="11"/>
        <color theme="1"/>
        <rFont val="Calibri"/>
        <family val="2"/>
        <scheme val="minor"/>
      </rPr>
      <t xml:space="preserve">
Šis atskaitījums tomēr </t>
    </r>
    <r>
      <rPr>
        <sz val="11"/>
        <color rgb="FF00B050"/>
        <rFont val="Calibri"/>
        <family val="2"/>
        <charset val="186"/>
        <scheme val="minor"/>
      </rPr>
      <t>nedrīkst pārsniegt tādu ienākuma nodokļa daļu, kas ir attiecināma uz Latvijā apliekamo ienākumu pirms šī atskaitījuma izdarīšanas</t>
    </r>
    <r>
      <rPr>
        <sz val="11"/>
        <color theme="1"/>
        <rFont val="Calibri"/>
        <family val="2"/>
        <scheme val="minor"/>
      </rPr>
      <t>.</t>
    </r>
  </si>
  <si>
    <t>1. Attiecībā uz Latviju nodokļu dubultā uzlikšana tiks novērsta šādi:
a) ja Latvijas rezidents gūst ienākumu, kam saskaņā ar šo Konvenciju var uzlikt nodokļus Bulgārijā, tad, ja vien Latvijas iekšzemes normatīvajos aktos netiek paredzēti labvēlīgāki noteikumi, Latvija atļauj samazināt šī rezidenta ienākuma nodokli par summu, kas ir vienāda ar Bulgārijā samaksāto ienākuma nodokli.
Šie samazinājumi, tomēr nedrīkst pārsniegt tādu ienākuma nodokļa daļu, kāda ir aprēķināta Latvijā pirms šī samazinājuma piemērošanas un kura ir attiecināma uz ienākumu, kam var uzlikt nodokļus Bulgārijā;
b) lai piemērotu šīs daļas a) punktu, ja sabiedrība — Latvijas rezidents saņem dividendes no sabiedrības — Bulgārijas rezidenta, kurā tai pieder vismaz 10 procentu akciju ar pilnām balsstiesībām, tad Bulgārijā samaksātajā nodoklī tiks ietverts ne tikai par dividendēm samaksātais nodoklis, bet arī atbilstoša daļa no nodokļa, kas samaksāts par sabiedrības peļņu, no kuras tika maksātas dividendes.</t>
  </si>
  <si>
    <r>
      <t xml:space="preserve">2. Attiecībā uz Bulgāriju nodokļu dubultā uzlikšana tiks novērsta šādi:
a) ja Bulgārijas rezidents gūst ienākumu, kam saskaņā ar šīs Konvencijas noteikumiem var uzlikt nodokļus Latvijā, tad Bulgārija saskaņā ar šīs daļas apakšpunktiem b) un c) atbrīvo šādu ienākumu no nodokļiem;
b) ja Bulgārijas rezidents gūst dividendes, procentu maksājumus vai autoratlīdzības, kam saskaņā šīs Konvencijas 10., 11. vai 12.panta nosacījumiem var uzlikt nodokļus Latvijā, tad </t>
    </r>
    <r>
      <rPr>
        <sz val="11"/>
        <color theme="9" tint="-0.249977111117893"/>
        <rFont val="Calibri"/>
        <family val="2"/>
        <charset val="186"/>
        <scheme val="minor"/>
      </rPr>
      <t>Bulgārija atļauj šim rezidentam par dividendēm, procentu maksājumiem vai autoratlīdzībām maksājamo nodokli samazināt par summu, kas ir vienāda ar Latvijā samaksāto nodokli</t>
    </r>
    <r>
      <rPr>
        <sz val="11"/>
        <color theme="1"/>
        <rFont val="Calibri"/>
        <family val="2"/>
        <scheme val="minor"/>
      </rPr>
      <t>. Šāds samazinājums, tomēr n</t>
    </r>
    <r>
      <rPr>
        <sz val="11"/>
        <color theme="9" tint="-0.249977111117893"/>
        <rFont val="Calibri"/>
        <family val="2"/>
        <charset val="186"/>
        <scheme val="minor"/>
      </rPr>
      <t>evar pārsniegt to nodokļa daļu, kāda ir aprēķināta pirms šāda samazinājuma piemērošanas un kura ir attiecināma uz Latvijā gūtajām dividendēm</t>
    </r>
    <r>
      <rPr>
        <sz val="11"/>
        <color theme="1"/>
        <rFont val="Calibri"/>
        <family val="2"/>
        <scheme val="minor"/>
      </rPr>
      <t>, procentu maksājumiem vai autoratlīdzībām;
c) ja saskaņā ar šīs Konvencijas jebkādiem nosacījumiem Bulgārijas rezidenta gūtais ienākums ir atbrīvots no nodokļa Bulgārijā, Bulgārija, tomēr drīkst, aprēķinot šāda rezidenta nodokļa summu par atlikušo ienākumu, ņemt vērā atbrīvoto no aplikšanas ar nodokli ienākumu.</t>
    </r>
  </si>
  <si>
    <t>1. Latvijā nodokļu dubultā uzlikšana tiks novērsta sekojošā veidā:
(a) gadījumā, kad Latvijas rezidents saņem ienākumu, vai viņam pieder kapitāls, kurš saskaņā ar šo Konvenciju var tikt aplikts ar nodokļiem Kanādā, ja vien tās iekšējā likumdošanā netiek nodrošināti labvēlīgāki noteikumi, Latvijai ir jāatļauj:
(i) atskaitīt no šī rezidenta ienākuma nodokļa tādu lielumu, kas ir vienāds ar Kanādā samaksāto ienākuma nodokli;
(ii) atskaitīt no šī rezidenta kapitāla nodokļa tādu lielumu, kas ir vienāds ar Kanādā samaksāto kapitāla nodokli;
Šie atskaitījumi nekādā gadījumā nedrīkst pārsniegt tādu ienākuma vai kapitāla nodokļa daļu, kura ir aprēķināta pirms šī atskaitījuma piemērošanas, kāda ir attiecināma, atkarībā no apstākļiem, uz ienākumu vai kapitālu, kurš var tikt aplikts ar nodokļiem Kanādā.
(b) šī panta (a) apakšpunkta mērķiem, kad kompānija, kas ir Latvijas rezidents saņem dividendes no kompānijas, kas ir Kanādas rezidents, un kurā tai pieder vismaz 10% no akcijām ar pilnām balsstiesībām, Kanādā samaksātajā nodoklī tiks ietverts ne tikai nodoklis, ar kuru apliek dividendes, bet arī nodoklis, ar kuru tiek aplikta kompānijas peļņa, no kuras tiek izmaksātas dividendes.</t>
  </si>
  <si>
    <r>
      <t>2. Kanādā nodokļu dubultā uzlikšana tiks novērsta sekojošā veidā:
(a) saskaņā ar pastāvošajiem Kanādas likuma noteikumiem attiecībā uz ārpus Kanādas teritorijas samaksāto n</t>
    </r>
    <r>
      <rPr>
        <sz val="11"/>
        <color rgb="FFFF0000"/>
        <rFont val="Calibri"/>
        <family val="2"/>
        <charset val="186"/>
        <scheme val="minor"/>
      </rPr>
      <t>odokļu atskaitīšanu no Kanādā maksājamā nodokļa</t>
    </r>
    <r>
      <rPr>
        <sz val="11"/>
        <color theme="1"/>
        <rFont val="Calibri"/>
        <family val="2"/>
        <scheme val="minor"/>
      </rPr>
      <t>, kā arī saskaņā ar jebkuru sekojošo šo noteikumu modifikāciju, neietekmējot šo noteikumu galveno principu,</t>
    </r>
    <r>
      <rPr>
        <sz val="11"/>
        <color rgb="FFFF0000"/>
        <rFont val="Calibri"/>
        <family val="2"/>
        <charset val="186"/>
        <scheme val="minor"/>
      </rPr>
      <t xml:space="preserve"> ja vien saskaņā ar Kanādas likumiem netiek piešķirti lielāki atvieglojumi</t>
    </r>
    <r>
      <rPr>
        <sz val="11"/>
        <color theme="1"/>
        <rFont val="Calibri"/>
        <family val="2"/>
        <scheme val="minor"/>
      </rPr>
      <t xml:space="preserve">, vai pieļauti lielāki atskaitījumi, </t>
    </r>
    <r>
      <rPr>
        <sz val="11"/>
        <color rgb="FFFF0000"/>
        <rFont val="Calibri"/>
        <family val="2"/>
        <charset val="186"/>
        <scheme val="minor"/>
      </rPr>
      <t>Latvijā samaksātais nodoklis par peļņu, ienākumu vai pieaugumu (kapitāla — tulk.), kas veidojas Latvijā, ir jāatskaita no jebkura Kanādas nodokļa, kas ir maksājams attiecībā uz šo peļņu, ienākumu vai pieaugumu</t>
    </r>
    <r>
      <rPr>
        <sz val="11"/>
        <color theme="1"/>
        <rFont val="Calibri"/>
        <family val="2"/>
        <scheme val="minor"/>
      </rPr>
      <t>;
(b) saskaņā ar pastāvošajiem Kanādas likuma noteikumiem attiecībā uz ienākuma no ārzemju filiāles aplikšanu ar nodokļiem, kā arī saskaņā ar jebkuru sekojošo šo noteikumu modifikāciju, neietekmējot šo noteikumu galveno principu, Kanādas nodokļa aprēķināšanas mērķiem, sabiedrībai, kas ir Kanādas rezidente, aprēķinot tās apliekamo ienākumu tiks atļauts atskaitīt jebkuru dividendi, ko tā saņem no šīs sabiedrības filiāles, kas ir Latvijas rezidente, neapliekamā ienākuma;
(c) gadījumā, kad saskaņā ar jebkuru Konvencijas noteikumu, Kanādas rezidenta saņemtais ienākums ir atbrīvots no aplikšanas ar nodokļiem Kanādā, neatkarīgi no tā, Kanāda var ņemt vērā atbrīvoto ienākumu aprēķinot nodokli uz šī rezidenta atlikušo ienākumu.
3. Tiks uzskatīts, ka sabiedrības, kas ir Kanādas rezidente, Latvijā samaksātais nodoklis attiecībā uz peļņu, kas gūta par ražošanu vai lauksaimniecību, dabas resursu izpēti vai izmantošanu vai par celtniecības vai telekomunikāciju projektiem, ko tā veic Latvijā, iekļauj jebkuru summu, kas būtu jāmaksā kā Latvijas nodoklis jebkurā gadā, bet attiecībā uz kuru atbrīvojums no nodokļa vai nodokļa samazinājums tiek piešķirts šajā gadā vai jebkurā tā daļā, saskaņā ar speciālu Latvijas likumdošanu lai veicinātu ekonomikas attīstību, pie nosacījuma, ka šie atbrīvojumi vai samazinājumi tiek piešķirti uz laika periodu, kas nepārsniedz 10 gadus.
4. Šī panta mērķiem, tiks uzskatīts, ka Līgumslēdzējas Valsts rezidenta peļņa, ienākums vai pieaugums (kapitāla — tulk.), kurš saskaņā ar šo Konvenciju tiek aplikts ar nodokļiem otrajā Līgumslēdzējā Valstī, veidojas šajā otrajā Valstī.</t>
    </r>
  </si>
  <si>
    <t>2. Latvijā nodokļu dubultā uzlikšana tiks novērsta šādā veidā:
a) Gadījumā, kad Latvijas rezidents gūst ienākumus vai viņam pieder kapitāls, kuru saskaņā ar šī Līguma noteikumiem var aplikt ar nodokļiem Ķīnā, ja vien Latvijas iekšzemes likumdošanas akti nenodrošina labvēlīgākus noteikumus, Latvijai jāatļauj:
(i) samazināt šī rezidenta ienākuma nodokli par nodokļa daļu, kas ir vienāda ar Ķīnā samaksāto ienākuma nodokli;
(ii) samazināt šī rezidenta kapitāla nodokli par nodokļa daļu, kas ir vienāda ar Ķīnā samaksāto kapitāla nodokli.
Šie samazinājumi tomēr nekādā gadījumā nedrīkst pārsniegt tādu ienākuma nodokļa vai kapitāla nodokļa daļu, kas ir aprēķināta Latvijā pirms šī samazinājuma piemērošanas, un kas atkarībā no apstākļiem ir attiecināma uz ienākumu vai kapitālu, kuru var aplikt ar nodokļiem Ķīnā.
b) Lai piemērotu a) apakšpunktu, ja sabiedrība — Latvijas Republikas rezidents saņem dividendes no sabiedrības — Ķīnas rezidenta un šajā sabiedrībā Latvijas Republikas rezidentam pieder vismaz 10 procenti akciju ar pilnām balsstiesībām, Ķīnā samaksātajā nodoklī tiks ietverts ne tikai nodoklis, ar kuru apliek dividendes, bet arī nodoklis, ar kuru apliek sabiedrības peļņu, no kuras tiek izmaksātas dividendes.</t>
  </si>
  <si>
    <r>
      <t>1. Ķīnā nodokļu dubultā uzlikšana tiks novērsta šādā veidā:
a) Ja Ķīnas rezidents saņem ienākumu no Latvijas,</t>
    </r>
    <r>
      <rPr>
        <sz val="11"/>
        <color rgb="FF00B050"/>
        <rFont val="Calibri"/>
        <family val="2"/>
        <charset val="186"/>
        <scheme val="minor"/>
      </rPr>
      <t xml:space="preserve"> tad par nodokļa lielumu, kāds saskaņā ar šī Līguma noteikumiem par šo ienākumu ir jāmaksā Latvijā, tiks atļauts samazināt Ķīnas nodokli, ar kuru tiek aplikts šis rezidents. Tomēr šī samazinājuma summa nedrīkst pārsniegt tādu Ķīnas nodokļa summu par šo ienākumu, kāda ir tikusi aprēķināta saskaņā ar Ķīnas nodokļu likumdošanas aktiem un noteikumiem.</t>
    </r>
    <r>
      <rPr>
        <sz val="11"/>
        <color theme="1"/>
        <rFont val="Calibri"/>
        <family val="2"/>
        <scheme val="minor"/>
      </rPr>
      <t xml:space="preserve">
b) Ja Latvijā gūtais ienākums ir dividendes, ko sabiedrībai — Ķīnas rezidentam izmaksā sabiedrība — Latvijas rezidents, kurā Ķīnas sabiedrībai pieder vismaz 10 procenti akciju, nosakot samazinājuma summu, ir jāņem vērā nodoklis, kuru Latvijā par gūto ienākumu ir samaksājusi sabiedrība, kas izmaksā dividendes.</t>
    </r>
  </si>
  <si>
    <t>2. Latvijā nodokļu dubultā uzlikšana tiek novērsta sekojoši.
Ja Latvijas rezidents gūst ienākumu, kam saskaņā ar šo Konvenciju var uzlikt nodokļus Kiprā, tad, ja vien Latvijas nacionālajos normatīvajos aktos netiek paredzēti labvēlīgāki noteikumi, Latvija atļauj samazināt šī rezidenta ienākuma nodokli par summu, kas ir vienāda ar Kiprā samaksāto ienākuma nodokli.
Šie samazinājumi tomēr nedrīkst pārsniegt tādu ienākuma nodokļa daļu, kāda ir aprēķināta Latvijā pirms šī samazinājuma piemērošanas un kura ir attiecināma uz ienākumu, kam var uzlikt nodokļus Kiprā.</t>
  </si>
  <si>
    <r>
      <t xml:space="preserve">1. Kiprā nodokļu dubultā uzlikšana tiek novērsta sekojoši.
Saskaņā ar Kipras nodokļu normatīvo aktu noteikumiem attiecībā uz ārvalstī samaksāto nodokļu ieskaitu, Kiprā maksājamos nodokļus, kas tiek maksāti par jebkādu ienākuma veidu, kas gūti Latvijā, </t>
    </r>
    <r>
      <rPr>
        <sz val="11"/>
        <color rgb="FF00B050"/>
        <rFont val="Calibri"/>
        <family val="2"/>
        <charset val="186"/>
        <scheme val="minor"/>
      </rPr>
      <t>tiks atļauts samazināt par Latvijā samaksātajiem nodokļiem, kas tiek maksāti saskaņā ar Latvijas normatīvajiem aktiem un šīs Konvencijas noteikumiem</t>
    </r>
    <r>
      <rPr>
        <sz val="11"/>
        <color theme="1"/>
        <rFont val="Calibri"/>
        <family val="2"/>
        <scheme val="minor"/>
      </rPr>
      <t xml:space="preserve">. </t>
    </r>
    <r>
      <rPr>
        <sz val="11"/>
        <color rgb="FF00B050"/>
        <rFont val="Calibri"/>
        <family val="2"/>
        <charset val="186"/>
        <scheme val="minor"/>
      </rPr>
      <t>Tomēr šis nodokļu ieskaits nedrīkst pārsniegt Kipras nodokļa daļu, kāda ir aprēķināta pirms šī nodokļa ieskaita piemērošanas attiecībā uz šiem ienākuma veidiem.</t>
    </r>
  </si>
  <si>
    <t>2. Attiecībā uz Latvijas rezidentiem nodokļu dubultā uzlikšana tiks novērsta šādi:
a) ja Latvijas rezidents saņem ienākumu, kurš saskaņā ar šo Līgumu var tikt aplikts ar nodokļiem Horvātijā, ja vien Latvijas iekšzemes likumdošanas aktos netiek paredzēti labvēlīgāki noteikumi, Latvijai ir jāatļauj atskaitīt no šī rezidenta ienākuma nodokļa tāda summa, kas ir vienāda ar Horvātijā samaksāto ienākuma nodokli.
Šis atskaitījums tomēr nedrīkst pārsniegt tādu Latvijas ienākuma nodokļa daļu, kāda ir aprēķināta pirms šī atskaitījuma izdarīšanas, kura ir attiecināma uz ienākumu, kas var tikt aplikts ar nodokļiem Horvātijā.
b) šī punkta a) apakšpunkta piemērošanai gadījumā, kad sabiedrība, kas ir Latvijas rezidents, saņem dividendes no sabiedrības, kas ir Horvātijas rezidents, un kurā sabiedrībai — Latvijas rezidentam pieder vismaz 10 procentu no tās akcijām ar pilnām balsstiesībām, Horvātijā samaksātajā nodoklī tiks ietverts ne tikai nodoklis, ar kuru apliek dividendes, bet arī sabiedrības — Horvātijas rezidenta samaksātā nodokļa, ar kuru apliek sabiedrības peļņu, no kuras tiek izmaksātas dividendes, daļa, kas atbilst šīm dividendēm.</t>
  </si>
  <si>
    <r>
      <t xml:space="preserve">1. Attiecībā uz Horvātijas rezidentiem nodokļu dubultā uzlikšana tiks novērsta šādi:
a) Latvijā gūtais ienākums, izņemot b) apakšpunktā minēto ienākumu, kas saskaņā ar šī Līguma noteikumiem tiek aplikts ar nodokļiem Latvijā, </t>
    </r>
    <r>
      <rPr>
        <sz val="11"/>
        <color rgb="FFFF0000"/>
        <rFont val="Calibri"/>
        <family val="2"/>
        <charset val="186"/>
        <scheme val="minor"/>
      </rPr>
      <t>tiks atbrīvots no aplikšanas ar nodokļiem Horvātijā</t>
    </r>
    <r>
      <rPr>
        <sz val="11"/>
        <color theme="1"/>
        <rFont val="Calibri"/>
        <family val="2"/>
        <scheme val="minor"/>
      </rPr>
      <t xml:space="preserve">. Minētais atbrīvojums neietekmē Horvātijas tiesības, nosakot nodokļa likmi, ņemt vērā atbrīvoto ienākumu. Šis noteikums </t>
    </r>
    <r>
      <rPr>
        <sz val="11"/>
        <color rgb="FFFF0000"/>
        <rFont val="Calibri"/>
        <family val="2"/>
        <charset val="186"/>
        <scheme val="minor"/>
      </rPr>
      <t>attiecas tikai uz tādām dividendēm, kuras sabiedrība — Horvātijas rezidents saņem no sabiedrības — Latvijas rezidenta, kurā vismaz 25 procenti no tās kapitāla tieši pieder sabiedrībai — Horvātijas rezidentam, un ar nosacījumu, ka šādas dividendes nav tikušas atskaitītas nosakot sabiedrības — dividenžu izmaksātājas peļņu</t>
    </r>
    <r>
      <rPr>
        <sz val="11"/>
        <color theme="1"/>
        <rFont val="Calibri"/>
        <family val="2"/>
        <scheme val="minor"/>
      </rPr>
      <t>.
b) saskaņā ar Horvātijas nodokļu likumdošanas aktu noteikumiem un šī Līguma noteikumiem Horvātijā maksājamais nodoklis tiks samazināts par nodokļa summu, kāda samaksāta Latvijā par šādiem ienākuma veidiem:
    (i) šī punkta a) apakšpunktā neminētajām dividendēm;
    (ii) procentiem;
    (iii) autoratlīdzību;
    (iv) 15.panta 3.punktā minēto ienākumu;
    (v) 16.pantā minēto direktoru atalgojumu;
    (vi) mākslinieku un sportistu gūtajiem ienākumiem.</t>
    </r>
  </si>
  <si>
    <t>1. Attiecībā uz Latvijas rezidentiem nodokļu dubultā uzlikšana tiks novērsta šāda veidā:
Gadījumā, kad Latvijas rezidents gūst ienākumus vai viņam pieder kapitāls, kuru saskaņā ar šīs Konvencijas noteikumiem var aplikt ar nodokļiem Čehijas Republikā, ja vien Latvijas iekšējās likumdošanas akti nenodrošina labvēlīgākus noteikumus, Latvijai jāatļauj:
a) samazināt šī rezidenta ienākuma nodokli par nodokļa daļu, kas ir vienāda ar Čehijas Republikā samaksāto ienākuma nodokli;
b) samazināt šī rezidenta kapitāla nodokli par nodokļa daļu, kas ir vienāda ar Čehijas Republikā samaksāto kapitāla nodokli.
Šie samazinājumi tomēr nekādā gadījumā nedrīkst pārsniegt tādu ienākuma nodokļa vai kapitāla nodokļa daļu, kas ir aprēķināta Latvijā pirms šī samazinājuma piemērošanas, kāda ir attiecināma uz ienākumu vai kapitālu, kuru var aplikt ar nodokļiem Čehijas Republikā;</t>
  </si>
  <si>
    <r>
      <t xml:space="preserve">2. Attiecībā uz Čehijas Republikas rezidentiem nodokļu dubultā uzlikšana tiks novērsta šādā veidā:
a) Čehijas Republika uzliekot nodokļus tās rezidentiem var iekļaut nodokļu bāzē, kurai tiek piemēroti šie nodokļi, ienākuma vai kapitāla daļas, kuras saskaņā ar šīs Konvencijas noteikumiem var tikt apliktas ar nodokļiem Latvijā; </t>
    </r>
    <r>
      <rPr>
        <sz val="11"/>
        <color theme="9" tint="-0.249977111117893"/>
        <rFont val="Calibri"/>
        <family val="2"/>
        <charset val="186"/>
        <scheme val="minor"/>
      </rPr>
      <t>tomēr tādu summu, kas vienāda ar Latvijā samaksāto nodokli ir jāatļauj atskaitīt no kopējā nodokļa, kas aprēķināts izmantojot šo bāzi</t>
    </r>
    <r>
      <rPr>
        <sz val="11"/>
        <color theme="1"/>
        <rFont val="Calibri"/>
        <family val="2"/>
        <scheme val="minor"/>
      </rPr>
      <t xml:space="preserve">. Šī atskaitāmā summa nedrīkst pārsniegt tādu Čehijas nodokļa daļu, kura ir aprēķināta pirms šīs summas atskaitīšanas, kura ir attiecināma uz ienākumu vai kapitālu, kurš saskaņā ar šīs Konvencijas noteikumiem var tikt aplikts ar nodokļiem Latvijā;
b) gadījumā, kad saskaņā ar jebkuriem šīs Konvencijas noteikumiem vai saskaņā ar iekšējās likumdošanas aktiem </t>
    </r>
    <r>
      <rPr>
        <sz val="11"/>
        <color rgb="FF7030A0"/>
        <rFont val="Calibri"/>
        <family val="2"/>
        <charset val="186"/>
        <scheme val="minor"/>
      </rPr>
      <t>Čehijas Republikas rezidenta ienākums vai kapitāls ir atbrīvots no aplikšanas ar nodokļiem Čehijas Republikā, Čehijas Republika aprēķinot nodokli uz šī rezidenta pārējo ienākumu vai kapitālu var ņemt vērā atbrīvoto ienākumu vai kapitālu</t>
    </r>
    <r>
      <rPr>
        <sz val="11"/>
        <color theme="1"/>
        <rFont val="Calibri"/>
        <family val="2"/>
        <scheme val="minor"/>
      </rPr>
      <t>.
3. Lai piemērotu 1. un 2.punktu tiks uzskatīts ka jēdzieni "Latvijā samaksātais nodoklis" un "Čehijas Republikā" samaksātais nodoklis iekļauj jebkuru nodokli, kurš būtu bijis jāmaksā, bet kura samazinājums vai atbrīvojums ir ticis piešķirts saskaņā ar Latvijas vai Čehijas Republikas likumiem ar nolūku veicināt ekonomisko attīstību.</t>
    </r>
  </si>
  <si>
    <t>1. Latvijā nodokļu dubultā uzlikšana tiks novērsta šādā veidā:
a) gadījumā, kad Latvijas rezidents saņem ienākumus vai viņam pieder kapitāls, kuru saskaņā ar šis Konvencijas noteikumiem var aplikt ar nodokļiem Dānijā, ja vien Latvijas iekšējā likumdošanā netiek nodrošināti labvēlīgāki noteikumi, Latvijai jāatļauj:
(i) samazināt šī rezidenta ienākuma nodokli par nodokļa daļu, kas ir vienāda ar Dānijā samaksāto ienākuma nodokli;
(ii) samazināt šī rezidenta kapitāla nodokli par nodokļa daļu, kas ir vienāda ar Dānijā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Dānijā;
b) apakšpunkta a) piemērošanai, kad sabiedrība, kas ir Latvijas rezidente, saņem dividendes no sabiedrības, kas ir Dānijas rezidente, un kurā Latvijas rezidentam pieder ne mazāk kā 10% no akcijām ar pilnām balsošanas tiesībām, Dānijā samaksātajā nodoklī tiks ietverts ne tikai nodoklis, ar kuru apliek dividendes, bet arī nodoklis, ar kuru tiek aplikta sabiedrības peļņa, no kuras tiek izmaksātas dividendes.</t>
  </si>
  <si>
    <t>2. Latvijas rezidentiem nodokļu dubultā uzlikšana tiks novērsta šādi:
a) ja Latvijas rezidents saņem ienākumu, kurš saskaņā ar šo Konvenciju var tikt aplikts ar nodokļiem Igaunijā, ja vien Latvijas iekšzemes likumdošanas aktos netiek paredzēti labvēlīgāki noteikumi, Latvija atļauj atskaitīt no šī rezidenta ienākuma nodokļa tādu summu, kas ir vienāda ar samaksāto Igaunijas nodokli.
Šis atskaitījums tomēr nedrīkst pārsniegt tādu Latvijas ienākuma nodokļa daļu, kas aprēķināta pirms šī atskaitījuma izdarīšanas un ir attiecināma uz ienākumu, ko var aplikt ar nodokļiem Igaunijā.
b) šī punkta a) apakšpunkta piemērošanai, ja sabiedrība — Latvijas rezidents saņem dividendes no sabiedrības — Igaunijas rezidenta un šajā sabiedrībā Latvijas rezidentam pieder vismaz 10 procentu no tās akcijām ar pilnām balsstiesībām, Igaunijā samaksātajā nodoklī tiks ietverts ne tikai nodoklis, ar kuru apliek dividendes, bet arī sabiedrības — Igaunijas rezidenta samaksātā nodokļa, ar kuru apliek sabiedrības peļņu, no kuras tiek izmaksātas dividendes, daļa, kas atbilst šīm dividendēm.
3. Ja saskaņā ar jebkuriem šīs Konvencijas noteikumiem Līgumslēdzējas Valsts rezidenta gūtais ienākums ir atbrīvots no aplikšanas ar nodokļiem šajā valstī, tad, aprēķinot nodokli par šī rezidenta pārējo ienākumu, šī valsts var ņemt vērā atbrīvoto ienākumu.</t>
  </si>
  <si>
    <t>2. Latvijā:
Ja Latvijas rezidents gūst ienākumus vai viņam pieder kapitāls, kuru saskaņā ar šīs Konvencijas noteikumiem var aplikt ar nodokļiem Spānijā, un ja vien Latvijas iekšzemes normatīvie akti nenodrošina labvēlīgākus noteikumus, Latvija atļauj:
a) samazināt šī rezidenta ienākuma nodokli par nodokļa daļu, kas ir vienāda ar Spānijā samaksāto ienākuma nodokli;
b) samazināt šī rezidenta kapitāla nodokli par nodokļa daļu, kas ir vienāda ar Spānijā samaksāto kapitāla nodokli.
Šie samazinājumi nevienā no iepriekš minētajiem gadījumiem nedrīkst pārsniegt tādu ienākuma nodokļa vai kapitāla nodokļa daļu, kāda ir aprēķināta Latvijā pirms šī samazinājuma piemērošanas un kura atkarībā no apstākļiem ir attiecināma uz ienākumu vai kapitālu, ko var aplikt ar nodokļiem Spānijā.</t>
  </si>
  <si>
    <t xml:space="preserve">1. Latvijā nodokļu dubultā uzlikšana tiks novērsta šādā veidā: a) gadījumā, kad Latvijas rezidents saņem ienākumus vai viņam pieder kapitāls, kurš saskaņā ar šīs Konvencijas noteikumiem var tikt aplikts ar nodokļiem Somijā, ja vien Latvijas iekšējā likumdošanā netiek nodrošināti labvēlīgāki noteikumi, Latvijai jāatļauj:
(i) samazināt šī rezidenta ienākuma nodokli par nodokļa daļu, kas ir vienāda ar Somijā samaksāto ienākumu nodokli;
(ii) samazināt šī rezidenta kapitāla nodokli par nodokļa daļu, kas ir vienāda ar Somijā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Somijā;
b) apakšpunkta a) piemērošanas mērķiem, kad sabiedrība, kas ir Latvijas rezidente, saņem dividendes no sabiedrības, kas ir Somijas rezidente un kurā Latvijas rezidentam pieder ne mazāk kā 10% no akcijām ar pilnām balsošanas tiesībām, Somijā samaksātajā nodoklī tiks ietverts ne tikai nodoklis, ar kuru apliek dividendes, bet ari nodoklis, ar kuru tiek aplikta sabiedrības peļņa, no kuras tiek izmaksātas dividendes;
c) apakšpunkta a) piemērošanas mērķiem: Somijā samaksātais nodoklis, aplikšana ar kuru nevar tikt veikta saskaņā ar šīs Konvencijas noteikumiem, izņemot 2. punkta c) apakšpunkta noteikumus, tiks uzskatīts par tādu nodokli, kas nav ticis samaksāts Somijā. 2. </t>
  </si>
  <si>
    <r>
      <t>Somijā nodokļu dubultā uzlikšana tiks novērsta šādā veidā:
a) Gadījumā, kad Somijas rezidents saņem ienākumu, vai viņam pieder kapitāls, kurš saskaņā ar šīs Konvencijas noteikumiem var tikt aplikts ar nodokļiem Latvijā, Somijai, saskaņā ar b) apakšpunkta noteikumiem ir jāatļauj:
(i)</t>
    </r>
    <r>
      <rPr>
        <sz val="11"/>
        <color rgb="FF00B050"/>
        <rFont val="Calibri"/>
        <family val="2"/>
        <charset val="186"/>
        <scheme val="minor"/>
      </rPr>
      <t xml:space="preserve"> samazināt šī rezidenta ienākuma nodokli par nodokļa daļu, kas ir vienāda ar Latvijā samaksāto ienākuma nodokli</t>
    </r>
    <r>
      <rPr>
        <sz val="11"/>
        <color theme="1"/>
        <rFont val="Calibri"/>
        <family val="2"/>
        <scheme val="minor"/>
      </rPr>
      <t xml:space="preserve">;
(ii) samazināt šī rezidenta kapitāla nodokli par nodokļa daļu, kas ir vienāda ar Latvijā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Latvijā.
</t>
    </r>
    <r>
      <rPr>
        <sz val="11"/>
        <color rgb="FFFF0000"/>
        <rFont val="Calibri"/>
        <family val="2"/>
        <charset val="186"/>
        <scheme val="minor"/>
      </rPr>
      <t>b) Dividendes, kuras sabiedrība - Latvijas rezidente izmaksā sabiedrībai, kura ir Somijas rezidente, tiks atbrīvotas no nodokļu uzlikšanas Somijā, ja sabiedrība - Somijas rezidente tieši kontrolē vismaz 10% no balsstiesībām sabiedrībā, kura izmaksā šīs dividendes.</t>
    </r>
    <r>
      <rPr>
        <sz val="11"/>
        <color theme="1"/>
        <rFont val="Calibri"/>
        <family val="2"/>
        <scheme val="minor"/>
      </rPr>
      <t xml:space="preserve">
c) Neatkarīgi no citiem šīs Konvencijas noteikumiem, fiziskai personai, kas ir Latvijas rezidente un kura saskaņā ar Somijas likumiem attiecībā uz 2. pantā minētajiem nodokļiem tiek ari atzīta par Somijas rezidenti, var tikt uzlikti nodokļi Somijā.
Tomēr Somijai ir jāatļauj atskaitīt no Somijas nodokļa jebkuru Latvija samaksāto ienākuma vai kapitāla nodokli saskaņā ar a) apakšpunkta noteikumiem. Šī apakšpunkta noteikumi tiks pielietoti tikai attiecībā uz Somijas pilsoņiem.
d) Neatkarīgi no tā, ka saskaņā ar jebkuriem šīs Konvencijas noteikumiem Somijas rezidenta saņemtais ienākums vai viņam piederošais kapitāls ir atbrīvots no aplikšanas ar nodokļiem Somijā, Somija var ņemt vērā no aplikšanas ar nodokļiem atbrīvoto ienākumu vai kapitālu, aprēķinot nodokļus uz atlikušo šīs personas ienākumu vai kapitālu.
e) Tiks uzskatīts, ka apakšpunktā a) minētais jēdziens «Latvijā samaksātais ienākuma nodoklis» iekļauj tādu Latvijas ienākuma nodokli, kurš būtu bijis jāmaksā, bet attiecībā uz kuru tiek piešķirts atvieglojums vai samazinājums saskaņā ar Latvijas likumiem, lai veicinātu ekonomisko attīstību; šāds atvieglojums vai samazinājums tiks iekļauts minētajos jēdzienos attiecībā uz peļņu, kas ir citādāka, nekā finansu sektorā gūtā, un ne vairāk kā 25% no šādas peļņas sastāv no procentiem un ienākumiem no akciju atsavināšanas vai peļņas, ko gūst no trešajām Valstīm;
f) Apakšpunkta e) noteikumi tiks piemēroti pirmos piecus gadus pēc šīs Konvencijas stāšanās spēkā. Tomēr Līgumslēdzēju Valstu kompetentās iestādes savstarpēji konsultējoties var noteikt, vai šis termiņš tiks pagarināts.</t>
    </r>
  </si>
  <si>
    <t>1. Latvijā nodokļu dubultā uzlikšana tiks novērsta šādi:
a) Ja Latvijas rezidents gūst ienākumu vai tam pieder kapitāls, kam saskaņā ar šo Konvenciju var uzlikt nodokļus Grieķijas Republikā, tad, ja vien Latvijas iekšzemes likumdošanas aktos netiek paredzēti labvēlīgāki noteikumi, Latvija atļauj:
(i) samazināt šī rezidenta ienākuma nodokli par summu, kas ir vienāda ar Grieķijas Republikā samaksāto ienākuma nodokli;
(ii) samazināt šī rezidenta kapitāla nodokli par summu, kas ir vienāda ar Grieķijas Republikā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Grieķijas Republikā.
b) lai piemērotu šīs daļas a) punktu, ja sabiedrība — Latvijas rezidents saņem dividendes no sabiedrības — Grieķijas Republikas rezidenta, kurā tai pieder vismaz 10 procentu akciju ar pilnām balsstiesībām, tad Grieķijas Republikā samaksātajā nodoklī tiks ietverts ne tikai par dividendēm samaksātais nodoklis, bet arī atbilstoša daļa no nodokļa, kas samaksāts par sabiedrības attiecīgo peļņu, no kuras tika maksātas dividendes.</t>
  </si>
  <si>
    <t>2. Latvijā nodokļu dubultā uzlikšana tiks novērsta šādā veidā:
a) gadījumā, kad Latvijas rezidents gūst ienākumus vai viņam pieder kapitāls, kuru saskaņā ar šīs Konvencijas noteikumiem var aplikt ar nodokļiem Francijā, ja vien Latvijas iekšzemes likumdošanas akti nenodrošina labvēlīgākus noteikumus, Latvija atļaus:
(i) samazināt šī rezidenta ienākuma nodokli par nodokļa daļu, kas ir vienāda ar Francijā samaksāto ienākuma nodokli;
(ii) samazināt šī rezidenta kapitāla nodokli par nodokļa daļu, kas ir vienāda ar Francijā samaksāto kapitāla nodokli.
Šie samazinājumi tomēr nevienā gadījumā nedrīkst pārsniegt tādu ienākuma nodokļa vai kapitāla nodokļa daļu, kas ir aprēķināta Latvijā pirms šā samazinājuma piemērošanas, kāda atkarībā no apstākļiem ir attiecināma uz ienākumu vai kapitālu, kuru var aplikt ar nodokļiem Francijā; ; jā;
b) lai piemērotu (a) apakšpunktu, ja sabiedrība — Latvijas rezidents saņem dividendes no sabiedrības — Francijas rezidenta un šajā sabiedrībā Latvijas rezidentam pieder vismaz 10 procenti akciju ar pilnām balsstiesībām, Francijā samaksātajā nodoklī tiks ietverts ne tikai nodoklis, ar kuru apliek dividendes, bet arī nodoklis, ar kuru apliek sabiedrības peļņu, no kuras tiek izmaksātas dividendes.</t>
  </si>
  <si>
    <r>
      <t>1. Francijā nodokļu dubultā uzlikšana tiks novērsta šādā veidā:
a) Neatkarīgi no jebkuriem citiem šīs Konvencijas noteikumiem, ienākums, kas saskaņā ar Konvencijas noteikumiem var tikt aplikts vai ko apliek ar nodokļiem tikai Latvijā, gadījumā, ja šis ienākums saskaņā ar Francijas iekšzemes likumdošanas aktiem nav atbrīvots no uzņēmumu nodokļa, ir jāņem vērā, aprēķinot Francijā maksājamo nodokli. Šādā gadījumā Latvijas nodoklis nav atskaitāms no šī ienākuma, bet</t>
    </r>
    <r>
      <rPr>
        <sz val="11"/>
        <color rgb="FF00B050"/>
        <rFont val="Calibri"/>
        <family val="2"/>
        <charset val="186"/>
        <scheme val="minor"/>
      </rPr>
      <t xml:space="preserve"> Francijas rezidentam saskaņā ar (i) un (ii) apakšpunktos noteiktajiem ierobežojumiem un nosacījumiem tiks atļauts piemērot nodokļu kredītu (kopējās nodokļa summas samazinājumu) attiecībā uz Francijā maksājamo nodokli. Šāda nodokļu kredīta (samazinājuma) summa būs vienāda:</t>
    </r>
    <r>
      <rPr>
        <sz val="11"/>
        <color theme="1"/>
        <rFont val="Calibri"/>
        <family val="2"/>
        <scheme val="minor"/>
      </rPr>
      <t xml:space="preserve">
(i) gadījumā, kad šis ienākums ir citāds nekā (ii) apakšpunktā minētais — ar Francijas nodokļa summu, kas attiecināma uz šo ienākumu, ar nosacījumu, ka ienākuma īstenais īpašnieks Latvijā ir pakļauts aplikšanai ar nodokli attiecībā uz šo ienākumu;
(ii) gadījumā, kad šis ienākums ir 7. pantā un 13. panta 2. punktā minētais ienākums, kas pakļauts aplikšanai ar uzņēmumu nodokli un ienākums, kas minēts 6. panta 5. punktā, 10., 11., un 12. pantā, 13. panta 1. punktā, 15. panta 3. punktā, 16. pantā, 17. un 21. panta 1. un 2. punktā — ar Latvijā samaksātā nodokļa summu, kāda saskaņā ar šo pantu noteikumiem samaksāta Latvijā, </t>
    </r>
    <r>
      <rPr>
        <sz val="11"/>
        <color rgb="FF00B050"/>
        <rFont val="Calibri"/>
        <family val="2"/>
        <charset val="186"/>
        <scheme val="minor"/>
      </rPr>
      <t>tomēr šāda nodokļa kredīta (samazinājuma) summa nevar pārsniegt Francijas nodokļa summu, kāda attiecināma uz šo ienākumu;</t>
    </r>
    <r>
      <rPr>
        <sz val="11"/>
        <color theme="1"/>
        <rFont val="Calibri"/>
        <family val="2"/>
        <scheme val="minor"/>
      </rPr>
      <t xml:space="preserve">
b) Francijas rezidentu, kuram pieder kapitāls, kas saskaņā ar 22. panta 1. vai 2. punktu var tikt aplikts ar nodokļiem Latvijā, attiecībā uz šādu kapitālu apliks ar nodokļiem arī Francijā. Francijas nodoklis tiks aprēķināts, piemērojot nodokļu kredītu (kopējās nodokļa summas samazinājumu), kas ir vienāds ar Latvijā samaksātā nodokļa summu attiecībā uz šādu kapitālu. Tomēr šāda nodokļa kredīta (samazinājuma) summa nevar pārsniegt Francijas nodokļa summu, kāda attiecināma uz šo kapitālu;
c) (i) Tiek saprasts, ka a) apakšpunktā minētais jēdziens "Francijas nodokļa summa, kas attiecināma uz šo ienākumu" nozīmē:
— gadījumā, kad nodoklis par šādu ienākumu tiek aprēķināts, piemērojot proporcionālo nodokļa likmi — attiecīgo tīrā ienākuma summu, kas pareizināta ar nodokļa likmi, kura faktiski ir piemērojama šim ienākumam;
— gadījumā, kad nodoklis par šādu ienākumu tiek aprēķināts, piemērojot progresīvo nodokļa likmi — attiecīgo tīrā ienākuma summu, kas pareizināta ar likmi, kura noteikta, pamatojoties uz attiecību starp nodokļa lielumu, kāds saskaņā ar Francijas likumdošanas aktiem faktiski maksājams par kopējo tīro ienākumu un kopējo tīrā ienākuma apjomu.
Šī interpretācija analoģiski tiks attiecināta uz b) apakšpunktā lietoto jēdzienu "Francijas nodokļa summa, kāda attiecināma uz šo kapitālu";
(ii) Tiek saprasts, ka a) un b) apakšpunktā lietotais jēdziens "Latvijā samaksātā nodokļa summa" nozīmē Latvijas nodokļa summu, kuru attiecībā uz konkrētajiem ienākuma vai kapitāla veidiem saskaņā ar šīs Konvencijas noteikumiem faktiski ir samaksājis Francijas rezidents, kurš attiecībā uz šo ienākumu vai kapitālu ir pakļauts aplikšanai ar nodokļiem saskaņā ar Francijas likumdošanas aktiem.</t>
    </r>
  </si>
  <si>
    <t>2. Latvijas rezidentam nodokļu dubultā uzlikšana tiks novērsta šādi:
a) ja Latvijas rezidents gūst ienākumu vai tam pieder kapitāls, kurš saskaņā ar šo Konvenciju var tikt aplikts ar nodokļiem Gruzijā, ja vien Latvijas iekšzemes normatīvajos aktos netiek paredzēti labvēlīgāki noteikumi, Latvija atļauj:
(i) samazināt šī rezidenta ienākuma nodokli par nodokļa daļu, kas ir vienāda ar Gruzijā samaksāto ienākuma nodokli;
(ii) samazināt šī rezidenta kapitāla nodokli par nodokļa daļu, kas ir vienāda ar Gruzijā samaksāto kapitāla nodokli.
Šie samazinājumi tomēr nevienā gadījumā nedrīkst pārsniegt tādu ienākuma nodokļa vai kapitāla nodokļa daļu, kāda ir aprēķināta Latvijā pirms šī samazinājuma piemērošanas un kura ir attiecināma uz ienākumu vai kapitālu, ko var aplikt ar nodokļiem Gruzijā;
b) lai piemērotu a) punktu, ja sabiedrība — Latvijas rezidents saņem dividendes no sabiedrības — Gruzijas rezidenta un šajā sabiedrībā Latvijas rezidentam pieder vismaz 10 procentu akciju ar pilnām balsstiesībām, Gruzijā samaksātajā nodoklī tiks ietverts ne tikai nodoklis, ar ko apliek dividendes, bet arī šīm dividendēm atbilstošā nodokļa daļa, ar ko apliek sabiedrības peļņu, no kuras tiek izmaksātas dividendes.</t>
  </si>
  <si>
    <r>
      <t xml:space="preserve">1. Gruzijas rezidentam nodokļu dubultā uzlikšana tiks novērsta šādi:
a) ja Gruzijas rezidents gūst ienākumu vai tam pieder kapitāls, kurš saskaņā ar šīs Konvencijas noteikumiem var tikt aplikts ar nodokļiem Latvijā, Gruzija atļauj:
(i) </t>
    </r>
    <r>
      <rPr>
        <sz val="11"/>
        <color rgb="FF00B050"/>
        <rFont val="Calibri"/>
        <family val="2"/>
        <charset val="186"/>
        <scheme val="minor"/>
      </rPr>
      <t>samazināt šī rezidenta ienākuma nodokli par nodokļa daļu, kas ir vienāda ar Latvijā samaksāto ienākuma nodokli;</t>
    </r>
    <r>
      <rPr>
        <sz val="11"/>
        <color theme="1"/>
        <rFont val="Calibri"/>
        <family val="2"/>
        <scheme val="minor"/>
      </rPr>
      <t xml:space="preserve">
(ii) samazināt šī rezidenta kapitāla nodokli par nodokļa daļu, kas ir vienāda ar Latvijā samaksāto kapitāla nodokli.
</t>
    </r>
    <r>
      <rPr>
        <sz val="11"/>
        <color rgb="FF00B050"/>
        <rFont val="Calibri"/>
        <family val="2"/>
        <charset val="186"/>
        <scheme val="minor"/>
      </rPr>
      <t>Šie samazinājumi tomēr nevienā gadījumā nedrīkst pārsniegt tādu ienākuma nodokļa vai kapitāla nodokļa daļu, kāda ir aprēķināta Gruzijā pirms šī samazinājuma piemērošanas un kura ir attiecināma uz ienākumu vai kapitālu, ko var aplikt ar nodokļiem Latvijā;</t>
    </r>
    <r>
      <rPr>
        <sz val="11"/>
        <color theme="1"/>
        <rFont val="Calibri"/>
        <family val="2"/>
        <scheme val="minor"/>
      </rPr>
      <t xml:space="preserve">
b) ja saskaņā ar šīs Konvencijas noteikumiem Gruzijas rezidenta gūtie ienākumi vai viņam piederošais kapitāls ir atbrīvoti no nodokļiem Gruzijā, tad Gruzija, aprēķinot nodokli par šī rezidenta atlikušo ienākumu vai kapitālu, var ņemt vērā no aplikšanas ar nodokli atbrīvoto ienākumu vai kapitālu.</t>
    </r>
  </si>
  <si>
    <t>2. Latvijas gadījumā nodokļu dubultā uzlikšana tiek novērsta šādi:
Ja Latvijas rezidents gūst ienākumu, kam saskaņā ar šo Līgumu var uzlikt nodokļus Honkongas īpašajā administratīvajā reģionā, tad, ja vien Latvijas nacionālajos normatīvajos aktos netiek paredzēti labvēlīgāki noteikumi, Latvija atļauj samazināt šī rezidenta ienākuma nodokli par summu, kas ir vienāda ar Honkongas īpašajā administratīvajā reģionā samaksāto ienākuma nodokli. Šis samazinājums tomēr nedrīkst pārsniegt tādu ienākuma nodokļa daļu, kāda ir aprēķināta Latvijā pirms šī samazinājuma piemērošanas un kas ir attiecināma uz ienākumu, kam var uzlikt nodokļus Honkongas īpašajā administratīvajā reģionā.</t>
  </si>
  <si>
    <r>
      <t xml:space="preserve">1. Honkongas īpašā administratīvā reģiona gadījumā nodokļu dubultā uzlikšana tiek novērsta šādi:
Saskaņā ar Honkongas īpašā administratīvā reģiona normatīvo aktu noteikumiem par citā jurisdikcijā, kas nav Honkongas īpašais administratīvais reģions, samaksāto nodokļu atskaitīšanu no Honkongas īpašajā administratīvajā reģionā maksājamā nodokļa (neietekmējot vispārējos šī panta noteikumus), Latvijas nodokli, kas samaksāts atbilstoši Latvijas normatīvajiem aktiem un šīs Konvencijas noteikumiem par jebkādu ienākuma veidu, ko gūst persona, kas ir Honkongas īpašā administratīvā reģiona rezidents, neatkarīgi no tā, vai tas samaksāts tieši vai ar ieskaitu, var atskaitīt no Honkongas īpašajā administratīvajā reģionā par </t>
    </r>
    <r>
      <rPr>
        <sz val="11"/>
        <color rgb="FF00B050"/>
        <rFont val="Calibri"/>
        <family val="2"/>
        <charset val="186"/>
        <scheme val="minor"/>
      </rPr>
      <t>šo ienākumu maksājamā nodokļa ar nosacījumu, ka atskaitījums nepārsniedz Honkongas īpašajā administratīvajā reģionā attiecībā uz šo ienākumu atbilstoši Honkongas īpašā administratīvā reģiona normatīvajiem aktiem aprēķināto nodokļa summu</t>
    </r>
    <r>
      <rPr>
        <sz val="11"/>
        <color theme="1"/>
        <rFont val="Calibri"/>
        <family val="2"/>
        <scheme val="minor"/>
      </rPr>
      <t>.</t>
    </r>
  </si>
  <si>
    <r>
      <t xml:space="preserve">2. Attiecībā uz Ungārijas rezidentiem nodokļu dubultā uzlikšana tiks novērsta šādi:
a) Ja Ungārijas rezidents gūst ienākumu vai tam pieder kapitāls, kam saskaņā ar šo Konvenciju var uzlikt nodokļus Latvijā, tad Ungārija saskaņā ar b) un c) punkta noteikumiem atbrīvos šādu ienākumu vai kapitālu no nodokļu uzlikšanas.
b) Ja Ungārijas rezidents gūst ienākumus, kam saskaņā ar 10., 11. un 12.panta noteikumiem var uzlikt nodokļus Latvijā, </t>
    </r>
    <r>
      <rPr>
        <sz val="11"/>
        <color rgb="FF00B050"/>
        <rFont val="Calibri"/>
        <family val="2"/>
        <charset val="186"/>
        <scheme val="minor"/>
      </rPr>
      <t>Ungārija atļaus samazināt šī rezidenta ienākumiem uzlikto nodokli par summu, kas vienāda ar Latvijā samaksāto nodokli</t>
    </r>
    <r>
      <rPr>
        <sz val="11"/>
        <color theme="1"/>
        <rFont val="Calibri"/>
        <family val="2"/>
        <scheme val="minor"/>
      </rPr>
      <t xml:space="preserve">. </t>
    </r>
    <r>
      <rPr>
        <sz val="11"/>
        <color rgb="FF00B050"/>
        <rFont val="Calibri"/>
        <family val="2"/>
        <charset val="186"/>
        <scheme val="minor"/>
      </rPr>
      <t>Šis samazinājums tomēr nedrīkst pārsniegt tādu nodokļa daļu, kāda ir aprēķināta Latvijā pirms šī samazinājuma piemērošanas un kura ir attiecināma uz šādiem Latvijā gūtiem ienākumiem</t>
    </r>
    <r>
      <rPr>
        <sz val="11"/>
        <color theme="1"/>
        <rFont val="Calibri"/>
        <family val="2"/>
        <scheme val="minor"/>
      </rPr>
      <t>.
c) Ja saskaņā ar jebkuriem Konvencijas noteikumiem Ungārijas rezidenta gūtais ienākums vai tam piederošais kapitāls Ungārijā tiek atbrīvots no nodokļu uzlikšanas, tad, aprēķinot šā rezidenta nodokli par atlikušo ienākumu vai kapitālu, Ungārija var ņemt vērā no nodokļu uzlikšanas atbrīvoto ienākumu vai kapitālu.</t>
    </r>
  </si>
  <si>
    <t>2. a) Gadījumā, kad Latvijas rezidents saņem ienākumu vai kapitāla pieaugumu, kurš saskaņā ar šo Konvenciju var tikt aplikts ar nodokļiem Īrijā, ja vien tās iekšzemes likumdošanas aktos netiek paredzēti labvēlīgāki noteikumi, Latvijai ir jāatļauj atskaitīt no šī rezidenta ienākuma nodokļa tādu lielumu, kas ir vienāds ar Īrijā samaksāto Īrijas ienākuma nodokli vai kapitāla pieauguma nodokli. Šie samazinājumi tomēr nekādā gadījumā nedrīkst pārsniegt tādu Latvijas ienākuma nodokļa daļu, kas ir aprēķināta pirms šī samazinājuma piemērošanas, kura ir attiecināma uz ienākumu vai kapitāla pieaugumu, kas var tikt aplikts ar nodokļiem Īrijā.
b) šī punkta a) apakšpunkta piemērošanai gadījumā, kad sabiedrība, kas ir Latvijas rezidents saņem dividendes no sabiedrības, kas ir Īrijas rezidents un kurā sabiedrībai - Latvijas rezidentam pieder vismaz 10% no tās akcijām ar pilnām balsstiesībām, Īrijā samaksātajā nodoklī tiks ietverts ne tikai nodoklis, ar kuru apliek dividendes, bet arī nodoklis, ar kuru tiek aplikta sabiedrības peļņa, no kuras tiek izmaksātas dividendes.</t>
  </si>
  <si>
    <r>
      <t xml:space="preserve">1. Saskaņā ar Īrijas likumdošanas aktu noteikumiem par nodokļa, kas samaksāts ārpus Īrijas teritorijas, atskaitīšanu no Īrijas nodokļa (neietekmējot šo noteikumu galveno principu):
a) Latvijas nodokļus, kas tiek maksāti saskaņā ar Latvijas likumdošanas aktiem un ar šo Konvenciju neatkarīgi no tā, vai tie tiek maksāti tieši, vai tos atskaitot no peļņas, ienākuma vai kapitāla pieauguma, kas veidojas Latvijas teritorijā (dividenžu gadījumā izņēmums ir nodoklis, ar kuru tiek aplikta peļņa, no kuras tiek izmaksātas dividendes), tiks atļauts atskaitīt no jebkura Īrijas nodokļa, kas aprēķināts attiecībā uz to pašu peļņu, ienākumu vai kapitāla pieaugumu, par kuru ir aprēķināts Latvijas nodoklis;
</t>
    </r>
    <r>
      <rPr>
        <sz val="11"/>
        <color rgb="FF00B050"/>
        <rFont val="Calibri"/>
        <family val="2"/>
        <charset val="186"/>
        <scheme val="minor"/>
      </rPr>
      <t>b) attiecībā uz dividendēm, kuras izmaksā sabiedrība, kas ir Latvijas rezidents, un kuru saņēmējs ir sabiedrība, kas ir Īrijas rezidents un kura tieši vai netieši kontrolē vismaz 10 procentus no balsstiesībām sabiedrībā, kas izmaksā dividendes, nosakot atskaitāmo summu, ir jāņem vērā (papildu jebkuram Latvijas nodoklim, kas ir atskaitāms saskaņā ar šī punkta a) apakšpunkta noteikumiem), arī Latvijā samaksātais nodoklis, ar kuru tiek aplikta sabiedrības peļņa, no kuras tiek izmaksātas dividendes.</t>
    </r>
    <r>
      <rPr>
        <sz val="11"/>
        <color theme="1"/>
        <rFont val="Calibri"/>
        <family val="2"/>
        <scheme val="minor"/>
      </rPr>
      <t xml:space="preserve">
3. 1. un 2.punkta piemērošanai Līgumslēdzējas Valsts rezidenta peļņa, ienākums un kapitāla pieaugums, kurš saskaņā ar šo Konvenciju var tikt aplikts ar nodokļiem otrā Līgumslēdzējā Valstī, tiks uzskatīts par tādu, kas rodas šajā otrā Līgumslēdzējā Valstī.
4. Gadījumā, kad saskaņā ar jebkuriem šīs Konvencijas noteikumiem ienākums, ko gūst Līgumslēdzējas Valsts rezidents, ir atbrīvots no nodokļa šajā valstī, šī valsts, aprēķinot nodokļa likmi, kas piemērojama pārējiem šī rezidenta ienākumiem, tomēr var ņemt vērā šo ienākumu, kas ir atbrīvots no aplikšanas ar nodokli.
5. Gadījumā, kad saskaņā ar jebkuriem šīs Konvencijas noteikumiem Līgumslēdzējā Valstī ienākums vai kapitāla pieaugums tiek pilnībā vai daļēji atbrīvots no aplikšanas ar nodokļiem un saskaņā ar otrā Līgumslēdzējā Valstī spēkā esošiem likumdošanas aktiem fiziskā persona attiecībā uz šo ienākumu vai kapitāla pieaugumu tiek pakļauta aplikšanai ar nodokļiem nevis par visu šī ienākuma vai kapitāla pieauguma apjomu, bet par tādu šī ienākuma vai kapitāla pieauguma apjomu, kāds ir ticis pārskaitīts uz otru Līgumslēdzēju Valsti vai ticis saņemts otrajā Līgumslēdzējā Valstī, tad pirmajā minētajā Līgumslēdzējā Valstī saskaņā ar šo Konvenciju piešķiramais nodokļu atvieglojums tiks piemērots tikai attiecībā uz to ienākuma vai kapitāla pieauguma daļu, kas ir tikusi pārskaitīta uz otru Līgumslēdzēju Valsti vai saņemta otrā Līgumslēdzējā Valstī.</t>
    </r>
  </si>
  <si>
    <t>2. Latvijā:
a) Ja Latvijas rezidents gūst ienākumu, kam saskaņā ar šī Līguma noteikumiem ir uzlikti nodokļi Indijā, Latvija, ņemot vērā b) un c) punkta noteikumus, atbrīvo šādu ienākumu no nodokļu uzlikšanas.
b) Ja Latvijas rezidents gūst ienākumu, kam saskaņā ar 10.panta 2.daļas, 11.panta 2.daļas un 12.panta 2.daļas noteikumiem var uzlikt nodokļus Indijā, Latvija atļauj samazināt šī rezidenta ienākuma nodokli par summu, kas ir vienāda ar Indijā samaksāto nodokli. Šie samazinājumi tomēr nedrīkst pārsniegt nodokļa daļu, kāda ir aprēķināta pirms šī samazinājuma piemērošanas un kas ir attiecināma uz ienākumu, kam var uzlikt nodokļus Indijā.
c) Ja saskaņā ar jebkuru no Līguma noteikumiem Latvijas rezidenta gūtais ienākums ir atbrīvots no nodokļu uzlikšanas Latvijā, Latvija, aprēķinot nodokļa summu attiecībā uz šī rezidenta pārējo ienākumu, var ņemt vērā atbrīvoto ienākumu.</t>
  </si>
  <si>
    <r>
      <t>1. Indijā:
a)</t>
    </r>
    <r>
      <rPr>
        <sz val="11"/>
        <color rgb="FF00B050"/>
        <rFont val="Calibri"/>
        <family val="2"/>
        <charset val="186"/>
        <scheme val="minor"/>
      </rPr>
      <t xml:space="preserve"> Ja Indijas rezidents gūst ienākumu, kam saskaņā ar šo Līgumu var uzlikt nodokļus Latvijā, Indija atļauj samazināt šī rezidenta ienākuma nodokli par summu, kas ir vienāda ar Latvijā samaksāto ienākuma nodokli.</t>
    </r>
    <r>
      <rPr>
        <sz val="11"/>
        <color theme="1"/>
        <rFont val="Calibri"/>
        <family val="2"/>
        <scheme val="minor"/>
      </rPr>
      <t xml:space="preserve">
</t>
    </r>
    <r>
      <rPr>
        <sz val="11"/>
        <color rgb="FF00B050"/>
        <rFont val="Calibri"/>
        <family val="2"/>
        <charset val="186"/>
        <scheme val="minor"/>
      </rPr>
      <t>Šie samazinājumi tomēr nedrīkst pārsniegt tādu nodokļa daļu, kāda ir aprēķināta pirms šī samazinājuma piemērošanas un kas atkarībā no apstākļiem ir attiecināma uz ienākumu, kam var uzlikt nodokļus Latvijā.</t>
    </r>
    <r>
      <rPr>
        <sz val="11"/>
        <color theme="1"/>
        <rFont val="Calibri"/>
        <family val="2"/>
        <scheme val="minor"/>
      </rPr>
      <t xml:space="preserve">
b) Ja, saskaņā ar jebkuru no šī Līguma noteikumiem Indijas rezidenta gūtais ienākums ir atbrīvots no nodokļu uzlikšanas Indijā, Indija, aprēķinot nodokļa summu attiecībā uz šī rezidenta pārējo ienākumu, var ņemt vērā atbrīvoto ienākumu.</t>
    </r>
  </si>
  <si>
    <t>1. Latvijā nodokļu dubultā uzlikšana tiks novērsta šādā veidā::
a) gadījumā, kad Latvijas rezidents saņem ienākumus vai viņam pieder kapitāls, kuru saskaņā ar šīs Konvencijas noteikumiem var aplikt ar nodokļiem Islandē, ja vien Latvijas iekšējā likumdošanā netiek nodrošināti labvēlīgāki noteikumi, Latvijai jāatļauj:
(i) samazināt šī rezidenta ienākuma nodokli par nodokļa daļu, kas ir vienāda ar Islandē samaksāto ienākuma nodokli;
(ii) samazināt šī rezidenta kapitāla nodokli par nodokļa daļu, kas ir vienāda ar Islandē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Islandē.
b) apakšpunkta a) piemērošanas mērķiem: ja sabiedrība, kas ir Latvijas rezidents, saņem dividendes no sabiedrības, kas ir Islandes rezidents un šajā sabiedrībā Latvijas rezidentam pieder ne mazāk par 10 procentiem akciju ar pilnām balsstiesībām, Islandē samaksātajā nodoklī tiks ietverts ne tikai nodoklis, ar kuru apliek dividendes, bet arī nodoklis, ar kuru apliek sabiedrības peļņu, no kuras tiek izmaksātas dividendes..</t>
  </si>
  <si>
    <t>1. Latvijā nodokļu dubultā uzlikšana tiks novērsta šādi:
a) Ja Latvijas rezidents gūst ienākumu vai tam pieder kapitāls, kam saskaņā ar šo Konvenciju var uzlikt nodokļus Izraēlā, tad, ja vien Latvijas nacionālajos normatīvajos aktos netiek paredzēti labvēlīgāki noteikumi, Latvija atļauj:
(i) samazināt šī rezidenta ienākuma nodokli par summu, kas ir vienāda ar Izraēlā samaksāto ienākuma nodokli;
(ii) samazināt šī rezidenta kapitāla nodokli par summu, kas ir vienāda ar Izraēlā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Izraēlā.
b) lai piemērotu šīs daļas a) punktu, ja sabiedrība — Latvijas rezidents saņem dividendes no sabiedrības — Izraēlas rezidenta, kurā tai pieder vismaz 10 procentu akciju ar pilnām balsstiesībām, tad Izraēlā samaksātajā nodoklī tiks ietverts ne tikai par dividendēm samaksātais nodoklis, bet arī atbilstoša daļa no nodokļa, kas samaksāts par sabiedrības peļņu, no kuras tika maksātas dividendes.</t>
  </si>
  <si>
    <r>
      <t>2. Izraēlā nodokļu dubultā uzlikšana tiks novērsta šādi:
a) ja Izraēlas rezidents gūst ienākumu vai tam pieder kapitāls, kam saskaņā ar šo Konvenciju var uzlikt nodokļus Latvijā, tad, saskaņā ar Izraēlas normatīvajiem aktiem par ārvalstu nodokļu atskaitīšanu, neietekmējot šajā daļā ietverto vispārīgo principu,</t>
    </r>
    <r>
      <rPr>
        <sz val="11"/>
        <color rgb="FF00B050"/>
        <rFont val="Calibri"/>
        <family val="2"/>
        <charset val="186"/>
        <scheme val="minor"/>
      </rPr>
      <t xml:space="preserve"> Izraēla atļauj samazināt šī rezidenta ienākuma nodokli vai kapitāla nodokli par summu, kas ir vienāda ar Latvijā attiecīgi samaksāto ienākuma vai kapitāla nodokli;</t>
    </r>
    <r>
      <rPr>
        <sz val="11"/>
        <color theme="1"/>
        <rFont val="Calibri"/>
        <family val="2"/>
        <scheme val="minor"/>
      </rPr>
      <t xml:space="preserve">
b)</t>
    </r>
    <r>
      <rPr>
        <sz val="11"/>
        <color rgb="FF00B050"/>
        <rFont val="Calibri"/>
        <family val="2"/>
        <charset val="186"/>
        <scheme val="minor"/>
      </rPr>
      <t xml:space="preserve"> ja minētais ienākums ir dividendes, ko sabiedrība — Latvijas rezidents izmaksā sabiedrībai — Izraēlas rezidentam, kam pieder vismaz 25 procenti akciju kapitāla sabiedrībā, kura izmaksā dividendes, tad nodokļa samazinājumā tiks ietverts arī nodoklis, ko sabiedrība, kas izmaksā dividendes, ir samaksājusi par ienākumu no kura tiek izmaksātas dividendes.</t>
    </r>
    <r>
      <rPr>
        <sz val="11"/>
        <color theme="1"/>
        <rFont val="Calibri"/>
        <family val="2"/>
        <scheme val="minor"/>
      </rPr>
      <t xml:space="preserve">
Šie samazinājumi tomēr n</t>
    </r>
    <r>
      <rPr>
        <sz val="11"/>
        <color rgb="FF00B050"/>
        <rFont val="Calibri"/>
        <family val="2"/>
        <charset val="186"/>
        <scheme val="minor"/>
      </rPr>
      <t>evienā gadījumā nedrīkst pārsniegt tādu ienākuma nodokļa vai kapitāla nodokļa daļu, kāda ir aprēķināta Izraēlā pirms šī samazinājuma piemērošanas un kura atkarībā no apstākļiem ir attiecināma uz ienākumu vai kapitālu, kam var uzlikt nodokļus Latvijā</t>
    </r>
    <r>
      <rPr>
        <sz val="11"/>
        <color theme="1"/>
        <rFont val="Calibri"/>
        <family val="2"/>
        <scheme val="minor"/>
      </rPr>
      <t>.
3. Ja saskaņā ar jebkuriem Konvencijas noteikumiem Līgumslēdzējas Valsts rezidenta gūtais ienākums vai tam piederošais kapitāls šajā valstī tiek atbrīvots no nodokļu uzlikšanas, tad, aprēķinot šā rezidenta nodokli par atlikušo ienākumu vai kapitālu, šī valsts var ņemt vērā atbrīvoto ienākumu vai kapitālu.</t>
    </r>
  </si>
  <si>
    <t>2. Attiecībā uz Latvijas rezidentiem nodokļu dubultā uzlikšana tiks novērsta šādā veidā:
a) Gadījumā, kad Latvijas rezidents gūst ienākumus vai viņam pieder kapitāls, kuru saskaņā ar šīs Konvencijas noteikumiem var aplikt ar nodokļiem Itālijā, ja vien Latvijas iekšzemes likumdošanas akti nenodrošina labvēlīgākus noteikumus, Latvijai jāatļauj:
        (i) samazināt šī rezidenta ienākuma nodokli par nodokļa daļu, kas ir vienāda ar Itālijā samaksāto ienākuma nodokli;
        (ii) samazināt šī rezidenta kapitāla nodokli par nodokļa daļu, kas ir vienāda ar Itālijā samaksāto kapitāla nodokli.
Šie samazinājumi tomēr nekādā gadījumā nedrīkst pārsniegt tādu Latvijas ienākuma nodokļa vai kapitāla nodokļa daļu, kas ir aprēķināta pirms šā samazinājuma piemērošanas, kura atkarībā no apstākļiem ir attiecināma uz ienākumu vai kapitālu, kuru var aplikt ar nodokļiem Itālijā.
b) Lai piemērotu a) apakšpunktu, ja sabiedrība - Latvijas rezidents saņem dividendes no sabiedrības - Itālijas rezidenta un šajā sabiedrībā Latvijas rezidentam pieder vismaz 10 procenti akciju ar pilnām balsstiesībām, Itālijā samaksātajā nodoklī tiks ietverts ne tikai nodoklis, ar kuru apliek dividendes, bet arī nodoklis, ar kuru apliek sabiedrības peļņu, no kuras tiek izmaksātas dividendes.</t>
  </si>
  <si>
    <r>
      <t xml:space="preserve">3. Attiecībā uz Itāliju:
a) Ja Itālijas rezidents gūst ienākumus, kas ir apliekami ar nodokļiem Latvijā, Itālija, nosakot tās Konvencijas 2.pantā minētos ienākuma nodokļus, šos ienākumus var iekļaut kopējos ienākumos, kuri tiek aplikti ar šiem nodokļiem, ja vien Konvencijas īpaši noteikumi nenosaka, ka ir jārīkojas citādi. </t>
    </r>
    <r>
      <rPr>
        <sz val="11"/>
        <color rgb="FF00B050"/>
        <rFont val="Calibri"/>
        <family val="2"/>
        <charset val="186"/>
        <scheme val="minor"/>
      </rPr>
      <t xml:space="preserve">Šajā gadījumā Itālija no šādi aprēķinātiem nodokļiem atskaitīs Latvijā samaksāto ienākuma nodokli, bet tikai tādā apmērā, kas nepārsniedz tādu Itālijas nodokļa daļu, kura ir proporcionāla Latvijā gūtā ienākuma attiecībai pret Itālijas rezidenta kopējo ienākumu. </t>
    </r>
    <r>
      <rPr>
        <sz val="11"/>
        <color theme="1"/>
        <rFont val="Calibri"/>
        <family val="2"/>
        <scheme val="minor"/>
      </rPr>
      <t xml:space="preserve">Tomēr šāds atskaitījums netiks atļauts, ja pēc ienākuma saņēmēja lūguma šis ienākums tiks pakļauts nodokļa ieturēšanai ienākuma izmaksas brīdī saskaņā ar Itālijas likumdošanas aktiem.
b) Ja Itālijas rezidentam pieder </t>
    </r>
    <r>
      <rPr>
        <sz val="11"/>
        <color rgb="FF00B050"/>
        <rFont val="Calibri"/>
        <family val="2"/>
        <charset val="186"/>
        <scheme val="minor"/>
      </rPr>
      <t>kapitāla daļas, kuras saskaņā ar šo Konvenciju var aplikt ar nodokļiem Latvijā, Itālijas kapitāla nodokli tiks atļauts samazināt par Latvijā samaksāto kapitāla nodokli attiecībā uz to pašu kapitāla daļu. Tomēr šis samazinājums nedrīkst pārsniegt tādu Itālijas nodokļa daļu, kas ir proporcionāla kapitāla daļas, kas Itālijas rezidentam pieder Latvijā, attiecībai pret šī rezidenta kopējo kapitālu.</t>
    </r>
  </si>
  <si>
    <t>2. Ja Latvijas rezidents gūst ienākumu, kam saskaņā ar šīs konvencijas noteikumiem var uzlikt nodokļus Japānā, ja vien Latvijas nacionālajos normatīvajos aktos netiek paredzēti labvēlīgāki noteikumi, kas piemērojami rezidentam, Latvija atļauj samazināt šī rezidenta Latvijas nodokli par summu, kas ir vienāda ar samaksāto Japānas nodokli. Šis samazinājums tomēr nepārsniedz tādu Latvijas nodokļa daļu, kāda ir aprēķināta pirms šī samazinājuma piemērošanas un kas ir attiecināma uz ienākumu, kam var uzlikt nodokļus Japānā.</t>
  </si>
  <si>
    <r>
      <t xml:space="preserve">1. Saskaņā ar Japānas normatīvo aktu noteikumiem attiecībā uz atļauju samazināt Japānas nodokli par jebkurā citā valstī, nevis Japānā, maksājamo nodokli, ja Japānas rezidents gūst ienākumu Latvijā, kam var uzlikt nodokļus Latvijā saskaņā ar šīs konvencijas noteikumiem, </t>
    </r>
    <r>
      <rPr>
        <sz val="11"/>
        <color rgb="FF00B050"/>
        <rFont val="Calibri"/>
        <family val="2"/>
        <charset val="186"/>
        <scheme val="minor"/>
      </rPr>
      <t>šim rezidentam uzlikto Japānas nodokli atļauj samazināt par Latvijas nodokļa summu attiecībā uz šo ienākumu. Samazinājuma summa tomēr nepārsniedz Japānas nodokļa summu, kas piemērojama šim ienākumam.</t>
    </r>
  </si>
  <si>
    <t>1. Latvijas rezidenta gadījumā nodokļu dubultā uzlikšana tiks novērsta šādi:
a) ja Latvijas rezidents gūst ienākumus, kuriem saskaņā ar šīs Konvencijas noteikumiem var uzlikt nodokļus Korejā, un ja vien Latvijas nacionālajos normatīvajos aktos netiek paredzēti labvēlīgāki noteikumi, Latvija atļauj samazināt šī rezidenta ienākuma nodokli par nodokļa daļu, kas ir vienāda ar Korejā samaksāto ienākuma nodokli.
Šis samazinājums tomēr nedrīkst pārsniegt tādu ienākuma nodokļa daļu, kāda ir aprēķināta Latvijā pirms šī samazinājuma piemērošanas un kura ir attiecināma uz ienākumu, kam var uzlikt nodokļus Korejā;
b) lai piemērotu šīs daļas a) punktu, ja sabiedrība – Latvijas rezidents saņem dividendes no sabiedrības – Korejas rezidenta, kurā tai pieder vismaz 10 procentu akciju ar pilnām balsstiesībām, tad Korejā samaksātajā nodoklī tiks ietverts ne tikai par dividendēm samaksātais nodoklis, bet arī atbilstoša daļa no nodokļa, kas samaksāts par sabiedrības peļņu, no kuras tika maksātas dividendes.</t>
  </si>
  <si>
    <r>
      <t>2. Korejas rezidenta gadījumā nodokļu dubultā uzlikšana tiks novērsta šādi:
Saskaņā ar Korejas nodokļu normatīvo aktu noteikumiem par jebkurā ārvalstī maksājamā nodokļa atskaitīšanu no Korejā maksājamā nodokļa (neietekmējot to vispārīgos principus);
a) ja</t>
    </r>
    <r>
      <rPr>
        <sz val="11"/>
        <color rgb="FF00B050"/>
        <rFont val="Calibri"/>
        <family val="2"/>
        <charset val="186"/>
        <scheme val="minor"/>
      </rPr>
      <t xml:space="preserve"> Korejas rezidents gūst no Latvijas ienākumu, kam saskaņā ar Latvijas normatīvajiem aktiem un šīs Konvencijas noteikumiem var uzlikt nodokļus Latvijā, tad nodokļa summu, kāda maksājama par šo ienākumu Latvijā, atļauj atskaitīt no šī rezidenta maksājamā Korejas nodokļa. Tomēr šī samazinājuma summa nedrīkst pārsniegt tādu Korejas nodokļa daļu, kas aprēķināta pirms šī samazinājuma piemērošanas, un kura ir attiecināma uz ienākumu, kam var uzlikt nodokļus Latvijā;</t>
    </r>
    <r>
      <rPr>
        <sz val="11"/>
        <color theme="1"/>
        <rFont val="Calibri"/>
        <family val="2"/>
        <scheme val="minor"/>
      </rPr>
      <t xml:space="preserve">
</t>
    </r>
    <r>
      <rPr>
        <sz val="11"/>
        <color rgb="FF00B050"/>
        <rFont val="Calibri"/>
        <family val="2"/>
        <charset val="186"/>
        <scheme val="minor"/>
      </rPr>
      <t>b) ja ienākumi, ko gūst no Latvijas, ir dividendes, kuras sabiedrība - Latvijas rezidents izmaksā sabiedrībai - Korejas rezidentam, kam pieder ne mazāk kā 10 procentu no visām sabiedrības – Latvijas rezidenta emitētajām akcijām, tad nodokļa samazinājuma summā jāiekļauj arī nodoklis, ko sabiedrība - Latvijas rezidents ir samaksājis par peļņu, no kuras ir izmaksātas šīs dividendes.</t>
    </r>
  </si>
  <si>
    <t>2. Attiecībā uz Latviju nodokļu dubultā uzlikšana tiek novērsta šādi:
a) ja Latvijas rezidents gūst ienākumu, kam saskaņā ar šo Līgumu var uzlikt nodokļus Kirgīzijā, tad, ja vien Latvijas iekšzemes normatīvie akti neparedz labvēlīgākus noteikumus, Latvija atļauj samazināt šī rezidenta ienākuma nodokli par summu, kas ir vienāda ar Kirgīzijā samaksāto ienākuma nodokli.
Šāds samazinājums tomēr nedrīkst pārsniegt tādu ienākuma nodokļa daļu, kāda ir aprēķināta Latvijā pirms šī samazinājuma piemērošanas un kura ir attiecināma uz ienākumu, kam var uzlikt nodokļus Kirgīzijā.
b) lai piemērotu šīs daļas a) punktu, ja sabiedrība - Latvijas rezidents saņem dividendes no sabiedrības - Kirgīzijas rezidenta, kurā tai pieder vismaz 10 procentu akciju ar pilnām balsstiesībām, tad Kirgīzijā samaksātajā nodoklī ietver ne tikai par dividendēm samaksāto nodokli, bet arī atbilstošu daļu no nodokļa, kas samaksāts par sabiedrības peļņu, no kuras tika maksātas dividendes.</t>
  </si>
  <si>
    <r>
      <t xml:space="preserve">1. Attiecībā uz Kirgīziju nodokļu dubultā uzlikšana tiek novērsta šādi:
a) ja Kirgīzijas rezidents gūst ienākumu, kam saskaņā ar šo Līgumu var uzlikt nodokļus Latvijā, tad </t>
    </r>
    <r>
      <rPr>
        <sz val="11"/>
        <color rgb="FF00B050"/>
        <rFont val="Calibri"/>
        <family val="2"/>
        <charset val="186"/>
        <scheme val="minor"/>
      </rPr>
      <t>Kirgīzija atļauj samazināt šī rezidenta ienākuma nodokli par summu, kas ir vienāda ar Latvijā samaksāto ienākuma nodokli.
Iepriekš minētais samazinājums nedrīkst būt lielāks par summu, kas atbilstu Kirgīzijā aprēķinātajam nodoklim par šo ienākumu.</t>
    </r>
    <r>
      <rPr>
        <sz val="11"/>
        <color theme="1"/>
        <rFont val="Calibri"/>
        <family val="2"/>
        <scheme val="minor"/>
      </rPr>
      <t xml:space="preserve">
b) ja Kirgīzijas rezidents gūst ienākumu, kam saskaņā ar šī Līguma noteikumiem var uzlikt nodokļus tikai Latvijā, tad Kirgīzija var iekļaut šo ienākumu kopējā apliekamajā ienākumā tikai nolūkā, lai noteiktu šim ienākumam piemērojamo nodokļa likmi nodokļa uzlikšanai Kirgīzijā.</t>
    </r>
  </si>
  <si>
    <t>1. Latvijā nodokļu dubultā uzlikšana tiek novērsta šādi:
a) ja Latvijas rezidents gūst ienākumu vai tam pieder kapitāls, kam saskaņā ar šo Konvenciju var uzlikt nodokļus Kuveitā, tad, ja vien Latvijas nacionālajos normatīvajos aktos netiek paredzēti labvēlīgāki noteikumi, Latvija atļauj:
(1) samazināt šī rezidenta ienākuma nodokli par summu, kas ir vienāda ar Kuveitā samaksāto ienākuma nodokli;
(2) samazināt šī rezidenta kapitāla nodokli par summu, kas ir vienāda ar Kuveitā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Kuveitā.
b) lai piemērotu a) punktu, ja sabiedrība - Latvijas rezidents saņem dividendes no sabiedrības - Kuveitas rezidenta, kurā tai pieder vismaz 10 procentu akciju ar pilnām balsstiesībām, tad Kuveitā samaksātajā nodoklī tiek ietverts ne tikai par dividendēm samaksātais nodoklis, bet arī atbilstoša daļa no nodokļa, kas samaksāts par sabiedrības peļņu, no kuras tika maksātas dividendes.</t>
  </si>
  <si>
    <r>
      <t xml:space="preserve">2. Kuveitā nodokļu dubultā uzlikšana tiek novērsta šādi:
Ja Kuveitas rezidents gūst ienākumu vai tam pieder kapitāls, kam saskaņā ar šīs Konvencijas noteikumiem var uzlikt nodokļus gan Latvijā, gan Kuveitā, tad </t>
    </r>
    <r>
      <rPr>
        <sz val="11"/>
        <color rgb="FF00B050"/>
        <rFont val="Calibri"/>
        <family val="2"/>
        <charset val="186"/>
        <scheme val="minor"/>
      </rPr>
      <t>Kuveita atļauj samazināt šī rezidenta ienākuma nodokli par summu, kas ir vienāda ar Latvijā samaksāto ienākuma nodokli, un samaksāt šī rezidenta kapitāla nodokli par summu, kas ir vienāda ar Latvijā samaksāto kapitāla nodokli.
Šie samazinājumi tomēr nevienā gadījumā nedrīkst pārsniegt tādu ienākuma vai kapitāla nodokļa daļu, kāda ir aprēķināta pirms šī samazinājuma piemērošanas un kura atkarībā no apstākļiem ir attiecināma uz ienākumu vai kapitālu, kam var uzlikt nodokļus Latvijā.</t>
    </r>
  </si>
  <si>
    <t>2. Latvijā nodokļu dubultā uzlikšana tiks novērsta šādā veidā:
a) gadījumā, kad Latvijas rezidents gūst ienākumus vai viņam pieder kapitāls, kuru saskaņā ar šīs Konvencijas noteikumiem var aplikt ar nodokļiem Kazahstānā, ja vien Latvijas Republikas iekšzemes likumdošanas akti nenodrošina labvēlīgākus noteikumus, Latvijai jāatļauj:
(i) samazināt šī rezidenta ienākuma nodokli par nodokļa daļu, kas ir vienāda ar Kazahstānā samaksāto ienākuma nodokli;
(ii) samazināt šī rezidenta kapitāla nodokli par nodokļa daļu, kas ir vienāda ar Kazahstānā samaksāto kapitāla nodokli.
Šie samazinājumi tomēr nekādā gadījumā nedrīkst pārsniegt tādu ienākuma nodokļa vai kapitāla nodokļa summu, kas ir aprēķināta Latvijā pirms šī samazinājuma piemērošanas, kura atkarībā no apstākļiem ir attiecināma uz ienākumu vai kapitālu, kuru var aplikt ar nodokļiem Kazahstānā;
b) lai piemērotu šī punkta a) apakšpunktu, ja sabiedrība - Latvijas rezidents saņem dividendes no sabiedrības - Kazahstānas rezidenta un šajā sabiedrībā Latvijas rezidentam pieder vismaz 10 procenti akciju ar pilnām balsstiesībām, Kazahstānā samaksātajā nodoklī tiks ietverts ne tikai nodoklis, ar kuru apliek dividendes, bet arī nodoklis, ar kuru apliek sabiedrības peļņu, no kuras tiek izmaksātas dividendes.</t>
  </si>
  <si>
    <r>
      <t>1. Kazahstānā nodokļu dubultā uzlikšana tiks novērsta šādā veidā:
a) gadījumā, kad Kazahstānas rezidents gūst ienākumus vai viņam pieder kapitāls, kuru saskaņā ar šīs Konvencijas noteikumiem var aplikt ar nodokļiem Latvijā, Kazahstānai jāatļauj:
(i)</t>
    </r>
    <r>
      <rPr>
        <sz val="11"/>
        <color rgb="FF00B050"/>
        <rFont val="Calibri"/>
        <family val="2"/>
        <charset val="186"/>
        <scheme val="minor"/>
      </rPr>
      <t xml:space="preserve"> samazināt šī rezidenta ienākuma nodokli par nodokļa daļu, kas ir vienāda ar Latvijā samaksāto ienākuma nodokli</t>
    </r>
    <r>
      <rPr>
        <sz val="11"/>
        <color theme="1"/>
        <rFont val="Calibri"/>
        <family val="2"/>
        <scheme val="minor"/>
      </rPr>
      <t xml:space="preserve">;
(ii) samazināt šī rezidenta kapitāla nodokli par nodokļa daļu, kas ir vienāda ar Latvijā samaksāto kapitāla nodokli.
</t>
    </r>
    <r>
      <rPr>
        <sz val="11"/>
        <color rgb="FF00B050"/>
        <rFont val="Calibri"/>
        <family val="2"/>
        <charset val="186"/>
        <scheme val="minor"/>
      </rPr>
      <t>Šie samazinājumi tomēr nedrīkst pārsniegt tādu summu, kāda būtu aprēķināta saskaņā ar Kazahstānā piemērojamiem noteikumiem un likmēm, ja iepriekš minētais ienākums tiktu gūts</t>
    </r>
    <r>
      <rPr>
        <sz val="11"/>
        <color theme="1"/>
        <rFont val="Calibri"/>
        <family val="2"/>
        <scheme val="minor"/>
      </rPr>
      <t xml:space="preserve"> vai kapitāls atrastos Kazahstānā;
b) Gadījumā, kad Kazahstānas rezidents gūst ienākumu vai viņam pieder kapitāls, kurš saskaņā ar šīs Konvencijas noteikumiem tiek aplikts ar nodokļiem tikai Latvijā, Kazahstāna var iekļaut šo ienākumu vai kapitālu nodokļu bāzē, bet tikai tādēļ, lai noteiktu nodokļu likmes citam tāda veida ienākumam vai kapitālam, kas ir apliekams ar nodokļiem Kazahstānā.</t>
    </r>
  </si>
  <si>
    <t>1. Kad Līgumslēdzējas Valsts rezidents saņem ienākumu (kas nav ienākums, uz kuru attiecas 29. pants), vai Līgumslēdzējas Valsts rezidentam pieder kapitāls, kas saskaņā ar šīs Konvencijas 7., 14.,15. un 22. pantiem var tikt aplikts ar nodokļiem otrajā Līgumslēdzējā Valstī, pirmajai minētajai Valstij ir jāatbrīvo šis ienākums vai kapitāls no aplikšanas ar nodokļiem saskaņā ar šī panta 2. un 3. punkta noteikumiem.
2. Kad Līgumslēdzējas Valsts rezidents gūst ienākumus, kas nav tādi ienākumi, uz kuriem attiecas šī panta 1. punkta noteikumi un kuri saskaņā ar šīs konvencijas noteikumiem var tikt aplikti ar nodokļiem otrajā Līgumslēdzējā Valstī, pirmajai minētajai Valstij ir jāatļauj atskaitīt no nodokļa, ar kuru tiek aplikti šī rezidenta gūtie ienākumi, tāds lielums, kas ir vienāds ar otrajā Valstī samaksāto nodokli. Šie atskaitījumi tomēr nedrīkst pārsniegt tādu nodokļa daļu, kāda ir aprēķināta, pirms tiek izdarīti atskaitījumi, kuri attiecas uz otrajā Līgumslēdzējā Valstī gūto ienākuma daļu.
3. Kad saskaņā ar kādu no šīs Konvencijas noteikumiem Līgumslēdzējas Valsts rezidenta gūtie ienākumi vai viņam piederošais kapitāls ir atbrīvots no nodokļiem šajā Valstī, neskatoties uz to, šī Valsts, aprēķinot nodokli attiecībā uz atlikušo šīs rezidenta ienākuma vai kapitāla dalu, var ņemt vērā arī to ienākuma vai kapitāla daļu, kas ir atbrīvota no nodokļiem.</t>
  </si>
  <si>
    <t>1. Attiecībā uz Latvijas rezidentiem nodokļu dubultā uzlikšana tiks novērsta šādi:
a) ja Latvijas rezidents gūst ienākumu vai tam pieder kapitāls, kam saskaņā ar šo Konvenciju var uzlikt nodokļus Luksemburgā, tad, ja vien Latvijas iekšzemes normatīvajos aktos netiek paredzēti labvēlīgāki noteikumi, Latvija atļauj:
(i) samazināt šī rezidenta ienākuma nodokli par summu, kas ir vienāda ar Luksemburgā samaksāto ienākuma nodokli;
(ii) samazināt šī rezidenta kapitāla nodokli par summu, kas ir vienāda ar Luksemburgā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Luksemburgā.
b) Lai piemērotu šīs daļas a) punktu, ja sabiedrība - Latvijas rezidents saņem dividendes no sabiedrības - Luksemburgas rezidenta, kurā tai pieder vismaz 10 procentu akciju ar pilnām balsstiesībām, tad Luksemburgā samaksātajā nodoklī tiks ietverts ne tikai par dividendēm samaksātais nodoklis, bet arī atbilstoša daļa no nodokļa, kas samaksāts par sabiedrības peļņu, no kuras tika maksātas dividendes.</t>
  </si>
  <si>
    <r>
      <t xml:space="preserve">2. Atbilstoši Luksemburgas normatīvajiem aktiem par nodokļu dubultās uzlikšanas novēršanu, kas neietekmēs šīs Konvencijas vispārējos principus, nodokļu dubultā uzlikšana tiks novērsta šādi:
a) ja Luksemburgas rezidents gūst ienākumu vai tam pieder kapitāls, kam saskaņā ar šīs Konvencijas noteikumiem var uzlikt nodokļus Latvijā, tad Luksemburga saskaņā ar b) un c) punkta noteikumiem atbrīvos šādu ienākumu vai kapitālu no nodokļu uzlikšanas, bet nodokļu aprēķināšanas nolūkos atlikušajam ienākumam var piemērot tādas pašas nodokļu likmes, kādas būtu piemērojamas, ja ienākums vai kapitāls nebūtu bijis atbrīvots no nodokļu uzlikšanas;
</t>
    </r>
    <r>
      <rPr>
        <sz val="11"/>
        <color rgb="FF00B050"/>
        <rFont val="Calibri"/>
        <family val="2"/>
        <charset val="186"/>
        <scheme val="minor"/>
      </rPr>
      <t>b) ja Luksemburgas rezidents gūst ienākumus, kam saskaņā ar 10., 11., 12., 17. un 22.panta noteikumiem var uzlikt nodokļus Latvijā, Luksemburga atļaus samazināt šī rezidenta ienākuma nodokli par summu, kas vienāda ar Latvijā samaksāto nodokli. Šis samazinājums tomēr nedrīkst pārsniegt tādu nodokļa daļu, kāda ir aprēķināta Latvijā pirms šī samazinājuma piemērošanas un kura ir attiecināma uz šiem Latvijā gūtajiem ienākumiem;</t>
    </r>
    <r>
      <rPr>
        <sz val="11"/>
        <color theme="1"/>
        <rFont val="Calibri"/>
        <family val="2"/>
        <scheme val="minor"/>
      </rPr>
      <t xml:space="preserve">
c) a) punkta noteikumi netiks piemēroti Luksemburgas rezidenta gūtajiem ienākumiem vai tam piederošam kapitālam, ja Latvija, piemērojot šīs Konvencijas noteikumus, atbrīvo šo ienākumu vai kapitālu no nodokļu uzlikšanas</t>
    </r>
    <r>
      <rPr>
        <sz val="11"/>
        <color rgb="FFFF0000"/>
        <rFont val="Calibri"/>
        <family val="2"/>
        <charset val="186"/>
        <scheme val="minor"/>
      </rPr>
      <t xml:space="preserve"> v</t>
    </r>
    <r>
      <rPr>
        <sz val="11"/>
        <color rgb="FF7030A0"/>
        <rFont val="Calibri"/>
        <family val="2"/>
        <charset val="186"/>
        <scheme val="minor"/>
      </rPr>
      <t>ai attiecībā uz šo ienākumu piemēro 10., 11. vai 12.panta 2.daļas noteikumus.</t>
    </r>
  </si>
  <si>
    <t>1. Latvijā nodokļu dubultā uzlikšana tiek novērsta šādi:
a) Ja Latvijas rezidents gūst ienākumu, kam saskaņā ar šo Konvenciju var uzlikt nodokļus Meksikā, tad, ja vien tās nacionālajos normatīvajos aktos netiek paredzēti labvēlīgāki noteikumi, Latvija atļauj samazināt šī rezidenta ienākuma nodokli par summu, kas ir vienāda ar Meksikā samaksāto ienākuma nodokli.
Šie samazinājumi tomēr nedrīkst pārsniegt tādu ienākuma nodokļa daļu, kāda ir aprēķināta Latvijā pirms šī samazinājuma piemērošanas un kas ir attiecināma uz ienākumu, kam var uzlikt nodokļus Meksikā.
b) Lai piemērotu a) punktu, ja sabiedrība - Latvijas rezidents, saņem dividendes no sabiedrības - Meksikas rezidenta, kurā tai pieder vismaz 10 procenti akciju ar pilnām balsstiesībām, tad Meksikā samaksātajā nodoklī tiek ietverts ne tikai par dividendēm samaksātais nodoklis, bet arī atbilstoša daļa no nodokļa, kas samaksāts par sabiedrības peļņu, no kuras tika maksātas dividendes.</t>
  </si>
  <si>
    <r>
      <t>2. Saskaņā ar Meksikas normatīvo aktu noteikumiem un ievērojot to ierobežojumus, kas laika gaitā var tikt grozīti, negrozot to vispārējos principus, Meksika atļauj tās</t>
    </r>
    <r>
      <rPr>
        <sz val="11"/>
        <color rgb="FF00B050"/>
        <rFont val="Calibri"/>
        <family val="2"/>
        <charset val="186"/>
        <scheme val="minor"/>
      </rPr>
      <t xml:space="preserve"> rezidentiem piemērot kredīta metodi attiecībā uz Meksikas nodokļiem</t>
    </r>
    <r>
      <rPr>
        <sz val="11"/>
        <color theme="1"/>
        <rFont val="Calibri"/>
        <family val="2"/>
        <scheme val="minor"/>
      </rPr>
      <t xml:space="preserve">:
a) par Latvijā samaksāto nodokli no ienākuma, kas radies Latvijā, </t>
    </r>
    <r>
      <rPr>
        <sz val="11"/>
        <color rgb="FF00B050"/>
        <rFont val="Calibri"/>
        <family val="2"/>
        <charset val="186"/>
        <scheme val="minor"/>
      </rPr>
      <t>šai summai nepārsniedzot Meksikā maksājamo nodokli par šādu ienākumu;</t>
    </r>
    <r>
      <rPr>
        <sz val="11"/>
        <color theme="1"/>
        <rFont val="Calibri"/>
        <family val="2"/>
        <scheme val="minor"/>
      </rPr>
      <t xml:space="preserve"> un
b) sabiedrības, kurai pieder v</t>
    </r>
    <r>
      <rPr>
        <sz val="11"/>
        <color rgb="FF00B050"/>
        <rFont val="Calibri"/>
        <family val="2"/>
        <charset val="186"/>
        <scheme val="minor"/>
      </rPr>
      <t>ismaz 10 procenti akciju sabiedrībā</t>
    </r>
    <r>
      <rPr>
        <sz val="11"/>
        <color theme="1"/>
        <rFont val="Calibri"/>
        <family val="2"/>
        <scheme val="minor"/>
      </rPr>
      <t>, kas ir Latvijas rezidents, un no kuras pirmā minētā sabiedrība saņem dividendes, gadījumā par izmaksātājas sabiedrības L</t>
    </r>
    <r>
      <rPr>
        <sz val="11"/>
        <color rgb="FF00B050"/>
        <rFont val="Calibri"/>
        <family val="2"/>
        <charset val="186"/>
        <scheme val="minor"/>
      </rPr>
      <t>atvijā samaksāto nodokli par peļņas daļu, no kuras tika maksātas dividendes.</t>
    </r>
    <r>
      <rPr>
        <sz val="11"/>
        <color theme="1"/>
        <rFont val="Calibri"/>
        <family val="2"/>
        <scheme val="minor"/>
      </rPr>
      <t xml:space="preserve">
3. Ja saskaņā ar jebkuru no šīs Konvencijas noteikumiem Līgumslēdzējas Valsts rezidenta gūtais ienākums ir atbrīvots no nodokļiem šajā valstī, tad aprēķinot nodokļa summu par šī rezidenta pārējo ienākumu, šī valsts var ņemt vērā atbrīvoto ienākumu.</t>
    </r>
  </si>
  <si>
    <t>2. Attiecībā uz Latvijas rezidentiem nodokļu dubultā uzlikšana tiks novērsta šādā veidā:
a) gadījumā, kad Latvijas rezidents gūst ienākumus vai viņam pieder kapitāls, kuru saskaņā ar šī Līguma noteikumiem var aplikt ar nodokļiem Moldovas Republikā, ja vien Latvijas Republikas iekšējās likumdošanas akti nenodrošina labvēlīgākus noteikumus, Latvijas Republikai jāatļauj:
(i) samazināt šī rezidenta ienākuma nodokli par nodokļa daļu, kas ir vienāda ar Moldovas Republikā samaksāto ienākuma nodokli;
(ii) samazināt šī rezidenta kapitāla nodokli par nodokļa daļu, kas ir vienāda ar Moldovas Republikā samaksāto kapitāla nodokli.
Šie samazinājumi tomēr nekādā gadījumā nedrīkst pārsniegt tādu ienākuma nodokļa vai kapitāla nodokļa daļu, kas ir aprēķināta Latvijas Republikā pirms šī samazinājuma piemērošanas, kura atkarībā no apstākļiem ir attiecināma uz ienākumu vai kapitālu, kuru var aplikt ar nodokļiem Moldovas Republikā;
b) lai piemērotu šī punkta a) apakšpunktu, ja sabiedrība — Latvijas Republikas rezidents saņem dividendes no sabiedrības — Moldovas Republikas rezidenta un šajā sabiedrībā Latvijas Republikas rezidentam pieder vismaz 10 procenti akciju ar pilnām balsstiesībām, Moldovas Republikā samaksātajā nodoklī tiks ietverts ne tikai nodoklis, ar kuru apliek dividendes, bet arī nodoklis, ar kuru apliek sabiedrības peļņu, no kuras tiek izmaksātas dividendes.</t>
  </si>
  <si>
    <r>
      <t xml:space="preserve">1. Attiecībā uz Moldovas Republikas rezidentiem nodokļu dubultā uzlikšana tiks novērsta šādā veidā: gadījumā, kad Moldovas Republikas rezidents gūst ienākumus vai viņam pieder kapitāls, kuru saskaņā ar šī Līguma noteikumiem var aplikt ar nodokļiem Latvijā, Moldovas Republikai jāatļauj:
</t>
    </r>
    <r>
      <rPr>
        <sz val="11"/>
        <color rgb="FF00B050"/>
        <rFont val="Calibri"/>
        <family val="2"/>
        <charset val="186"/>
        <scheme val="minor"/>
      </rPr>
      <t>a) samazināt šī rezidenta ienākuma nodokli par nodokļa daļu, kas ir vienāda ar Latvijā samaksāto ienākuma nodokli;</t>
    </r>
    <r>
      <rPr>
        <sz val="11"/>
        <color theme="1"/>
        <rFont val="Calibri"/>
        <family val="2"/>
        <scheme val="minor"/>
      </rPr>
      <t xml:space="preserve">
b) samazināt šī rezidenta kapitāla nodokli par nodokļa daļu, kas ir vienāda ar Latvijā samaksāto kapitāla nodokli.
Šie samazinājumi tomēr nekādā gadījumā nedrīkst pārsniegt tādu ienākuma nodokļa vai kapitāla nodokļa daļu, kas ir aprēķināta Moldovas Republikā pirms šī samazinājuma piemērošanas, kura atkarībā no apstākļiem ir attiecināma uz ienākumu vai kapitālu, kuru var aplikt ar nodokļiem Latvijā;</t>
    </r>
  </si>
  <si>
    <t>1. Latvijā nodokļu dubultā uzlikšana tiks novērsta šādi:
1) Ja Latvijas rezidents gūst ienākumu vai tam pieder kapitāls, kam saskaņā ar šo Konvenciju var uzlikt nodokļus Serbijā un Melnkalnē, tad, ja vien Latvijas iekšzemes normatīvajos aktos netiek paredzēti labvēlīgāki noteikumi, Latvija atļauj:
(1) samazināt šī rezidenta ienākuma nodokli par summu, kas ir vienāda ar Serbijā un Melnkalnē samaksāto ienākuma nodokli;
(2) samazināt šī rezidenta kapitāla nodokli par summu, kas ir vienāda ar Serbijā un Melnkalnē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Serbijā un Melnkalnē.
2) lai piemērotu šīs daļas 1) punktu, ja sabiedrība - Latvijas rezidents saņem dividendes no sabiedrības - Serbijas un Melnkalnes rezidenta, kurā tai pieder vismaz 10 procentu akciju ar pilnām balsstiesībām, tad Serbijā un Melnkalnē samaksātajā nodoklī tiks ietverts ne tikai par dividendēm samaksātais nodoklis, bet arī atbilstoša daļa no nodokļa, kas samaksāts par sabiedrības peļņu, no kuras tika maksātas dividendes.</t>
  </si>
  <si>
    <r>
      <t xml:space="preserve">2. </t>
    </r>
    <r>
      <rPr>
        <sz val="11"/>
        <color rgb="FFFF0000"/>
        <rFont val="Calibri"/>
        <family val="2"/>
        <charset val="186"/>
        <scheme val="minor"/>
      </rPr>
      <t>Serbijā un Melnkalnē</t>
    </r>
    <r>
      <rPr>
        <sz val="11"/>
        <color theme="1"/>
        <rFont val="Calibri"/>
        <family val="2"/>
        <scheme val="minor"/>
      </rPr>
      <t xml:space="preserve"> nodokļu dubultā uzlikšana tiks novērsta šādi:
1) Ja Serbijas un Melnkalnes rezidents gūst ienākumu vai tam pieder kapitāls, kam saskaņā ar šo Konvenciju var uzlikt nodokļus Latvijā, tad Serbija un Melnkalne atļauj:
(1)</t>
    </r>
    <r>
      <rPr>
        <sz val="11"/>
        <color rgb="FF00B050"/>
        <rFont val="Calibri"/>
        <family val="2"/>
        <charset val="186"/>
        <scheme val="minor"/>
      </rPr>
      <t xml:space="preserve"> samazināt šī rezidenta ienākuma nodokli par summu, kas ir vienāda ar Latvijā samaksāto ienākuma nodokli;</t>
    </r>
    <r>
      <rPr>
        <sz val="11"/>
        <color theme="1"/>
        <rFont val="Calibri"/>
        <family val="2"/>
        <scheme val="minor"/>
      </rPr>
      <t xml:space="preserve">
(2) samazināt šī rezidenta kapitāla nodokli par summu, kas ir vienāda ar Latvijā samaksāto kapitāla nodokli.
</t>
    </r>
    <r>
      <rPr>
        <sz val="11"/>
        <color rgb="FF00B050"/>
        <rFont val="Calibri"/>
        <family val="2"/>
        <charset val="186"/>
        <scheme val="minor"/>
      </rPr>
      <t>Šie samazinājumi tomēr nevienā gadījumā nedrīkst pārsniegt tādu ienākuma nodokļa vai kapitāla nodokļa daļu, kāda ir aprēķināta Serbijā un Melnkalnē pirms šī samazinājuma piemērošanas un kura atkarībā no apstākļiem ir attiecināma uz ienākumu vai kapitālu, kam var uzlikt nodokļus Latvijā.</t>
    </r>
    <r>
      <rPr>
        <sz val="11"/>
        <color theme="1"/>
        <rFont val="Calibri"/>
        <family val="2"/>
        <scheme val="minor"/>
      </rPr>
      <t xml:space="preserve">
2) Ja saskaņā ar jebkuriem Konvencijas noteikumiem Serbijas un Melnkalnes rezidenta gūtais ienākums vai tam piederošais kapitāls Serbijā un Melnkalnē tiek atbrīvots no nodokļu uzlikšanas, tad, aprēķinot šā rezidenta nodokli par atlikušo ienākumu vai kapitālu, Serbija un Melnkalne var ņemt vērā no nodokļu uzlikšanas atbrīvoto ienākumu vai kapitālu.</t>
    </r>
  </si>
  <si>
    <t>1. Latvijā nodokļu dubultā uzlikšana tiks novērsta šādi:
a) Ja Latvijas rezidents gūst ienākumu, kam saskaņā ar šo Konvenciju var uzlikt nodokļus Marokā, tad, ja vien Latvijas nacionālajos normatīvajos aktos netiek paredzēti labvēlīgāki noteikumi, Latvija atļauj samazināt šī rezidenta ienākuma nodokli par summu, kas ir vienāda ar Marokā samaksāto ienākuma nodokli. Šie samazinājumi tomēr nedrīkst pārsniegt tādu ienākuma nodokļa daļu, kāda ir aprēķināta Latvijā pirms šī samazinājuma piemērošanas un kura ir attiecināma uz ienākumu, kam var uzlikt nodokļus Marokā.
b) Lai piemērotu šīs daļas a) punktu, ja sabiedrība - Latvijas rezidents saņem dividendes no sabiedrības - Marokas rezidenta, kurā tai pieder vismaz 10 procentu akciju ar pilnām balsstiesībām, tad Marokā samaksātajā nodoklī tiks ietverts ne tikai par dividendēm samaksātais nodoklis, bet arī atbilstoša daļa no nodokļa, kas samaksāts par sabiedrības peļņu, no kuras tika maksātas dividendes.</t>
  </si>
  <si>
    <r>
      <t>2. Marokā nodokļu dubultā uzlikšana tiks novērsta šādi:
J</t>
    </r>
    <r>
      <rPr>
        <sz val="11"/>
        <color rgb="FF00B050"/>
        <rFont val="Calibri"/>
        <family val="2"/>
        <charset val="186"/>
        <scheme val="minor"/>
      </rPr>
      <t>a Marokas rezidents gūst ienākumu, kam saskaņā ar šīs Konvencijas noteikumiem var uzlikt nodokļus Latvijā, tad, Maroka atļauj samazināt šī rezidenta ienākuma nodokli par summu, kas ir vienāda ar Latvijā samaksāto ienākuma nodokli. Tomēr šie samazinājumi nedrīkst pārsniegt tādu ienākuma nodokļa daļu, kāda ir aprēķināta Marokā pirms šī samazinājuma piemērošanas un kura ir attiecināma uz ienākumu, kam var uzlikt nodokļus Latvijā.</t>
    </r>
  </si>
  <si>
    <t>1. Attiecībā uz Latvijas rezidentiem nodokļu dubultā uzlikšana tiks novērsta šādi:
Ja Latvijas rezidents saņem ienākumu, kurš saskaņā ar šo Konvenciju var tikt aplikts ar nodokļiem Maltā, ja vien Latvijas iekšzemes likumdošanas aktos netiek paredzēti labvēlīgāki noteikumi, Latvijai ir jāatļauj atskaitīt no šī rezidenta ienākuma nodokļa tāda summa, kas ir vienāda ar samaksāto Maltas nodokli. Šis atskaitījums tomēr nedrīkst pārsniegt tādu Latvijas ienākuma nodokļa daļu, kāda ir aprēķināta pirms šī atskaitījuma izdarīšanas, kas ir attiecināma uz ienākumu, ko var aplikt ar nodokļiem Maltā.</t>
  </si>
  <si>
    <r>
      <t xml:space="preserve">2. Attiecībā uz Maltas rezidentiem nodokļu dubultā uzlikšana tiks novērsta šādi:
Saskaņā ar Maltas likumdošanas aktu noteikumiem par ārvalstī samaksātā nodokļa atskaitīšanu no Maltā maksājamā nodokļa: </t>
    </r>
    <r>
      <rPr>
        <sz val="11"/>
        <color rgb="FF00B050"/>
        <rFont val="Calibri"/>
        <family val="2"/>
        <charset val="186"/>
        <scheme val="minor"/>
      </rPr>
      <t>ja saskaņā ar šīs Konvencijas noteikumiem Latvijā gūtais ienākums tiek iekļauts apliekamajā ienākumā Maltā, par šo ienākumu Latvijā samaksāto nodokli tiks atļauts atskaitīt no attiecīgā Maltā maksājamā nodokļa</t>
    </r>
    <r>
      <rPr>
        <sz val="11"/>
        <color theme="1"/>
        <rFont val="Calibri"/>
        <family val="2"/>
        <scheme val="minor"/>
      </rPr>
      <t>.</t>
    </r>
  </si>
  <si>
    <t>1. Attiecībā uz Latvijas rezidentiem nodokļu dubultā uzlikšana tiks novērsta šādā veidā:
a) gadījumā, kad Latvijas rezidents gūst ienākumus vai viņam pieder kapitāls, kuru saskaņā ar Šīs Konvencijas noteikumiem var aplikt ar nodokļiem Nīderlandē, ja vien Latvijas iekšējās likumdošanas akti nenodrošina labvēlīgākus noteikumus, Latvijai jāatļauj:
(i) samazināt šā rezidenta ienākuma nodokli par nodokļa daļu, kas ir vienāda ar Nīderlandē samaksāto ienākuma nodokli;
(ii) samazināt Šā rezidenta kapitāla nodokli par nodokļa daļu, kas ir vienāda ar Nīderlandē samaksāto kapitāla nodokli. Šie samazinājumi tomēr nekādā gadījumā nedrīkst pārsniegt tādu ienākuma nodokļa vai kapitāla nodokļa daļu, kas ir aprēķināta Latvijā pirms šā samazinājuma piemērošanas, kāda ir attiecināma uz ienākumu vai kapitālu, kuru var aplikt ar nodokļiem Nīderlandē; b) lai piemērotu «a» apakšpunktu, ja sabiedrība - Latvijas rezidents - saņem dividendes no sabiedrības - Nīderlandes rezidenta - un šajā sabiedrībā Latvijas rezidentam pieder ne mazai; par 10 procentiem akciju ar pilnām balsstiesībām, Nīderlande-samaksātajā nodoklī tiks ietverts ne tikai nodoklis, ar kuru apliek dividendes, bet arī nodoklis, ar kuru apliek sabiedrības peļņu, no kuras tiek izmaksātas dividendes.</t>
  </si>
  <si>
    <r>
      <t xml:space="preserve">2. Uzliekot nodokļus saviem rezidentiem, Nīderlande var iekļaut nodokļu bāzē ienākumu vai kapitālu, kuru saskaņā ar Šīs Konvencijas noteikumiem var aplikt ar nodokļiem Latvijā.
3. Tomēr gadījums, kad Nīderlandes rezidents gūst tādu ienākumu, kuru saskaņā ar šis Konvencijas 6. pantu, 7. pantu, </t>
    </r>
    <r>
      <rPr>
        <sz val="11"/>
        <color rgb="FFFF0000"/>
        <rFont val="Calibri"/>
        <family val="2"/>
        <charset val="186"/>
        <scheme val="minor"/>
      </rPr>
      <t>10. panta 6. punktu</t>
    </r>
    <r>
      <rPr>
        <sz val="11"/>
        <color theme="1"/>
        <rFont val="Calibri"/>
        <family val="2"/>
        <scheme val="minor"/>
      </rPr>
      <t xml:space="preserve">, 11. ,panta 6. punktu, 12. panta 5. punktu, 13. panta 1. un 2. punktu, 14. pantu, 15. panta 1. punktu, 18. panta 3. punktu, 19. panta 1. punkta «a» apakšpunktu un 2. punkta «ca» apakšpunktu un 22. panta 2. punktu var aplikt ar nodokļiem Latvijā un kurš ir iek|auts 1. punktā minētajā bāzē, Nīderlandei ir jāatbrīvo šis ienākums no aplikšanas ar nodomiem un jāatļauj samazināt Šo nodokli. Šis samazinājums ir jāaprēķina saskaņā ar Nīderlandes likumu par nodokju dubultās uzlikšanas novēršanu. </t>
    </r>
    <r>
      <rPr>
        <sz val="11"/>
        <color rgb="FFFF0000"/>
        <rFont val="Calibri"/>
        <family val="2"/>
        <charset val="186"/>
        <scheme val="minor"/>
      </rPr>
      <t>Šajā gadījumā ir jāuzskata, ka minētais ienākums ir iekļauts kopējā ienākumā, kurš ir atbrīvots no Nīderlandes nodokļiem saskaņā ar minētā likuma noteikumiem.</t>
    </r>
    <r>
      <rPr>
        <sz val="11"/>
        <color theme="1"/>
        <rFont val="Calibri"/>
        <family val="2"/>
        <scheme val="minor"/>
      </rPr>
      <t xml:space="preserve">
4.</t>
    </r>
    <r>
      <rPr>
        <sz val="11"/>
        <color rgb="FF00B050"/>
        <rFont val="Calibri"/>
        <family val="2"/>
        <charset val="186"/>
        <scheme val="minor"/>
      </rPr>
      <t xml:space="preserve"> Turklāt Nīderlandei ir jāatļauj samazināt Nīderlandes nodokli, kas aprēķināts par ienākumu vai kapitālu, kuru saskaņā ar Šīs Konvencijas 10. panta 2. punkta, 11. panta 2. punkta, 12. panla 2. punkta, 13. panta 5. punkta, 16. panta, 17. panta, 18. panta 2. punkta, 23. panta 1. un 2. punkta noteikumiem var aplikt ar nodokļiem Latvijā, ja ienākumi vai kapitāls ir iekļauti 3. punktā minētajā bāzē. Šim samazinājumam jābūt vienādam ar Latvijā samaksāto nodokli, taču tas nedrīkst pārsniegt tādu summu, kāda būtu atļauta, ja iekļautais ienākums vai kapitāls būtu tāds ienākums vai kapitāls, kāds tiek atbrīvots no Nīderlandes nodokļa saskaņā ar Nīderlandes likumu par nodokļu dubultās uzlikšanas novēršanu.</t>
    </r>
  </si>
  <si>
    <t>1. Latvijā dubultā nodokļu uzlikšana tiks novērsta sekojošā veidā:
a) gadījumā, kad Latvijas rezidents saņem ienākumus vai viņam pieder kapitāls, kurš saskaņā ar šīs Konvencijas noteikumiem var tikt aplikts ar nodokļiem Norvēģijā, ja vien Latvijas iekšējā likumdošanā netiek nodrošināti labvēlīgāki noteikumi, Latvijai jāatļauj:
(i) samazināt šī rezidenta ienākuma nodokli par nodokļa daļu, kas ir vienāda ar Norvēģijā samaksāto ienākuma nodokli;
(ii) samazināt šī rezidenta kapitāla nodokli par nodokļa daļu, kas ir vienāda ar Norvēģijā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Norvēģijā;
b) apakšpunkta a) pielietošanai, kad sabiedrība, kas ir Latvijas rezidente, saņem dividendes no sabiedrības, kas ir Norvēģijas rezidente un kurā Latvijas rezidentam pieder ne mazāk kā 10% no akcijām ar pilnām balsošanas tiesībām, Norvēģijā samaksātajā nodoklī tiks ietverts ne tikai nodoklis, ar kuru apliek dividendes, bet arī nodoklis, ar kuru tiek aplikta sabiedrības peļņa, no kuras tiek izmaksātas dividendes.</t>
  </si>
  <si>
    <r>
      <t>2. Saskaņā ar Norvēģijas likumdošanu attiecībā uz nodokļu, kas samaksāti ārpus Norvēģijas teritorijas, kreditēšanu pret Norvēģijas nodokļiem (nemainot tās pamatprincipus):
a) gadījumā, kad Norvēģijas rezidents saņem ienākumu, vai viņam pieder kapitāla daļas, kas saskaņā ar šīs Konvencijas noteikumiem var tikt apliktas ar nodokļiem Latvijā, Norvēģijai ir jāatļauj:
(i)</t>
    </r>
    <r>
      <rPr>
        <sz val="11"/>
        <color rgb="FF00B050"/>
        <rFont val="Calibri"/>
        <family val="2"/>
        <charset val="186"/>
        <scheme val="minor"/>
      </rPr>
      <t xml:space="preserve"> samazināt šī rezidenta ienākuma nodokli par nodokļa daļu, kas ir vienāda ar Latvijā samaksāto ienākuma nodokli;</t>
    </r>
    <r>
      <rPr>
        <sz val="11"/>
        <color theme="1"/>
        <rFont val="Calibri"/>
        <family val="2"/>
        <scheme val="minor"/>
      </rPr>
      <t xml:space="preserve">
(ii) samazināt šī rezidenta kapitāla nodokli par nodokļa daļu, kas ir vienāda ar Latvijā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Latvijā;
b) ja Norvēģijas rezidents gūst ienākumu, vai viņam pieder kapitāls, kurš saskaņā ar jebkuriem šīs Konvencijas noteikumiem ir atbrīvots no aplikšanas ar nodokļiem Norvēģijā, Norvēģija, aprēķinot nodokļus uz atlikušo ienākuma vai kapitāla daļu, var ņemt vērā no nodokļiem atbrīvoto ienākuma vai kapitāla daļu;
c) gadījumos, kad saskaņā ar Latvijas likumdošanu Norvēģijas uzņēmuma pastāvīgai pārstāvniecībai Latvijā tiek piemērots atbrīvojums vai samazinājums attiecībā uz nodokļiem, kas maksājami saskaņā ar 7. panta noteikumiem, tad apakšpunkta a) noteikumu pielietošanai, Norvēģijas nodokli tiks atļauts samazināt par Latvijā maksājamā nodokļa lielumu, it kā šāds atbrīvojums vai samazinājums nebūtu ticis piemērots, ar nosacījumu, ka pastāvīgā pārstāvniecība veic uzņēmējdarbību (kas nav finansu (bankas) darbība), un ne vairāk kā 25% no pastāvīgās pārstāvniecības ienākuma sastāv no procentiem un ienākumiem no akciju atsavināšanas, vai sastāv no trešajās Valstīs gūtiem ienākumiem;
</t>
    </r>
    <r>
      <rPr>
        <sz val="11"/>
        <color rgb="FFFF0000"/>
        <rFont val="Calibri"/>
        <family val="2"/>
        <charset val="186"/>
        <scheme val="minor"/>
      </rPr>
      <t>d) gadījumos, kad sabiedrība - Latvijas rezidente izmaksā dividendes personai (sabiedrībai), kura ir Norvēģijas rezidente un kurai tieši vai netieši pieder ne mazāk kā 25% no pirmās minētās sabiedrības akciju kapitāla, tad šīs dividendes tiks atbrīvotas no nodokļiem Norvēģijā ar nosacījumu, ka sabiedrība, .kas izmaksā dividendes, veic uzņēmējdarbību (kas nav finansu (bankas) darbība), un ne vairāk kā 25% no šīs sabiedrības ienākumiem sastāv no procentiem un ienākumiem no akciju atsavināšanas vai sastāv no trešajās Valstīs gūtiem ienākumiem</t>
    </r>
    <r>
      <rPr>
        <sz val="11"/>
        <color theme="1"/>
        <rFont val="Calibri"/>
        <family val="2"/>
        <scheme val="minor"/>
      </rPr>
      <t>;
e) apakšpunktu c) un d) noteikumi tiks pielietoti pirmos desmit gadus pēc šīs Konvencijas stāšanās spēkā. Kompetentām iestādēm ir savstarpēji jākonsultējas, lai noteiktu, vai šis periods tiks pagarināts. Jebkurš šī perioda pagarinājums stāsies spēkā ar to datumu un attieksies uz tādām modifikācijām un noteikumiem, ieskaitot noteikumus par darbības izbeigšanu, kādi tiks norādīti un saskaņoti starp Līgumslēdzējām Valstīm notās, kuru apmaiņa jāizdara diplomātiskā ceļā vai kādā citā veidā saskaņā ar šo valstu konstitucionālajām procedūrām.</t>
    </r>
  </si>
  <si>
    <t>1. Attiecībā uz Latvijas rezidentiem nodokļu dubultā uzlikšana tiks novērsta šādā veidā:
a) gadījumā, kad Latvijas rezidents gūst ienākumus vai viņam pieder kapitāls, kuru saskaņā ar šā Līguma noteikumiem var aplikt ar nodokļiem Polijā, ja vien Latvijas iekšējās likumdošanas akti nenodrošina labvēlīgākus noteikumus, Latvijai jāatļauj:
(i) samazināt šā rezidenta ienākuma nodokli par nodokļa daļu, kas ir vienāda ar Polijā samaksāto ienākuma nodokli; (ii) samazināt šā rezidenta kapitāla nodokli par nodokļa daļu, kas ir vienāda ar Polijā samaksāto kapitāla nodokli. Šie samazinājumi tomēr nekādā gadījumā nedrīkst pārsniegt tādu ienākuma nodokļa vai kapitāla nodokļa daļu, kas ir aprēķināta Latvijā pirms šā samazinājuma piemērošanas, kāda ir attiecināma uz ienākumu vai kapitālu, kuru var aplikt ar nodokļiem Polijā;
b) lai piemērotu «a» apakšpunktu, ja sabiedrība - Latvijas rezidents - saņem dividendes no sabiedrības - Polijas rezidenta - un šajā sabiedrībā Latvijas rezidentam pieder ne mazāk par 10 procentiem akciju ar pilnām balsstiesībām, Polijā samaksātajā nodokli tiks ietverts ne tikai nodoklis, ar kuru apliek dividendes, bet ari nodoklis, ar kuru apliek sabiedrības peļņu, no kuras tiek izmaksātas dividendes.</t>
  </si>
  <si>
    <r>
      <t>2. Attiecībā uz Polijas rezidentiem nodokļu dubultā uzlikšana tiks novērsta šādā veidā:
a) gadījumā, kad Polijas rezidents gūst ienākumu vai viņam pieder kapitāls, kuru saskaņā ar šā Līguma noteikumiem var aplikt
ar nodokļiem Latvija, Polijai saskaņa ar «b» apakšpunkta noteikumiem ir jāatbrīvo šis ienākums vai kapitāls no aplikšanas ar nodokļiem. Nosakot nodokļa lielumu atlikušajai šā rezidenta ienākuma vai kapitāla daļai, Polija var piemērot nodokļa likmi, kāda varētu tikt piemērota, ja ienākums, kas ir atbrīvots no nodokļiem, nebūtu ticis atbrīvots;
b)</t>
    </r>
    <r>
      <rPr>
        <sz val="11"/>
        <color rgb="FF00B050"/>
        <rFont val="Calibri"/>
        <family val="2"/>
        <charset val="186"/>
        <scheme val="minor"/>
      </rPr>
      <t xml:space="preserve"> gadījumā, kad Polijas rezidents gūst ienākumu, kuru saskaņā ar 10., 11. un 12. panta noteikumiem var aplikt ar nodokļiem Latvijā, Polijai ir jāatļauj atskaitīt no šā rezidenta ienākuma summu, kas ir vienāda ar Latvija samaksāto nodokli. Šis atskaitījums tomēr nedrīkst pārsniegt tādu nodokļa daļu, kas ir attiecināma uz Latvijā gūto ienākumu pirms šā atskaitījuma izdarīšanas.</t>
    </r>
  </si>
  <si>
    <t>2. Latvijā:
a) ja Latvijas rezidents saņem ienākumu, kurš saskaņā ar šo Konvenciju var tikt aplikts ar nodokļiem Portugālē, ja vien Latvijas iekšzemes likumdošanas aktos netiek paredzēti labvēlīgāki noteikumi, Latvijai ir jāatļauj atskaitīt no šī rezidenta ienākuma nodokļa tādu summu, kas ir vienāda ar samaksāto Portugāles nodokli.
Šis atskaitījums tomēr nedrīkst pārsniegt tādu Latvijas ienākuma nodokļa daļu, kas aprēķināta pirms šī atskaitījuma izdarīšanas un ir attiecināma uz ienākumu, ko var aplikt ar nodokļiem Portugālē.
b) šī punkta a) apakšpunkta piemērošanai, ja sabiedrība, kas ir Latvijas rezidents, saņem dividendes no sabiedrības, kas ir Portugāles rezidents un kurā sabiedrībai - Latvijas rezidentam pieder vismaz 10 procentu no tās akcijām ar pilnām balsstiesībām, Portugālē samaksātajā nodoklī tiks ietverts ne tikai nodoklis, ar kuru apliek dividendes, bet arī sabiedrības - Portugāles rezidenta samaksātā nodokļa, ar kuru apliek sabiedrības peļņu, no kuras tiek izmaksātas dividendes, daļa, kas atbilst šīm dividendēm.</t>
  </si>
  <si>
    <r>
      <t xml:space="preserve">1. Portugālē:
a) ja Portugāles rezidents saņem ienākumu, kurš saskaņā ar šo Konvenciju var tikt aplikts ar nodokļiem Latvijā, Portugāle </t>
    </r>
    <r>
      <rPr>
        <sz val="11"/>
        <color rgb="FF00B050"/>
        <rFont val="Calibri"/>
        <family val="2"/>
        <charset val="186"/>
        <scheme val="minor"/>
      </rPr>
      <t>atļauj atskaitīt no šī rezidenta ienākuma nodokļa tādu summu, kas ir vienāda ar samaksāto Latvijas nodokli. Šis atskaitījums nedrīkst pārsniegt tādu Portugāles ienākuma nodokļa daļu, kas aprēķināta pirms šī atskaitījuma izdarīšanas un ir attiecināma uz ienākumu, ko var aplikt ar nodokļiem Latvijā;</t>
    </r>
    <r>
      <rPr>
        <sz val="11"/>
        <color theme="1"/>
        <rFont val="Calibri"/>
        <family val="2"/>
        <scheme val="minor"/>
      </rPr>
      <t xml:space="preserve">
b) ja saskaņā ar šīs Konvencijas noteikumiem Portugāles rezidenta gūtie ienākumi ir atbrīvoti no nodokļiem Portugālē, tad Portugāle, aprēķinot nodokli par šī rezidenta atlikušo ienākumu, var ņemt vērā atbrīvoto ienākumu.</t>
    </r>
  </si>
  <si>
    <t>1. Latvijas gadījumā nodokļu dubultā uzlikšana tiek novērsta šādi:
ja Latvijas rezidents gūst ienākumu, kam saskaņā ar šo Līgumu var uzlikt nodokļus Katarā, tad, ja vien Latvijas nacionālajos normatīvajos aktos netiek paredzēti labvēlīgāki noteikumi, Latvija atļauj samazināt šī rezidenta ienākuma nodokli par summu, kas ir vienāda ar Katarā samaksāto ienākuma nodokli.
Šie samazinājumi tomēr nedrīkst pārsniegt tādu ienākuma nodokļa daļu, kāda ir aprēķināta Latvijā pirms šī samazinājuma piemērošanas un kas ir attiecināma uz ienākumu, kam var uzlikt nodokļus Katarā.</t>
  </si>
  <si>
    <r>
      <t xml:space="preserve">2. Kataras gadījumā nodokļu dubultā uzlikšana tiek novērsta šādi:
ja Kataras rezidents gūst ienākumu, kam saskaņā ar šo Līgumu uzliek nodokļus Latvijā, tad </t>
    </r>
    <r>
      <rPr>
        <sz val="11"/>
        <color rgb="FF00B050"/>
        <rFont val="Calibri"/>
        <family val="2"/>
        <charset val="186"/>
        <scheme val="minor"/>
      </rPr>
      <t>Katara atļauj samazināt šī rezidenta ienākuma nodokli par summu, kas ir vienāda ar Latvijā samaksāto ienākuma nodokli, ar nosacījumu, ka šis samazinājums nepārsniedz nodokļa daļu, kāda ir aprēķināta pirms šī samazinājuma piemērošanas attiecībā uz Latvijā gūto ienākumu.</t>
    </r>
  </si>
  <si>
    <t>1. Latvijā nodokļu dubultā uzlikšana tiks novērsta šādā veidā:
a) gadījumā, kad Latvijas rezidents gūst ienākumus vai viņam pieder kapitāls, kuru saskaņā ar šīs Konvencijas noteikumiem var aplikt ar nodokļiem Rumānijā, ja vien Latvijas Republikas iekšējās likumdošanas akti nenodrošina labvēlīgākus noteikumus, Latvijai jāatļauj:
    (i) samazināt šī rezidenta ienākuma nodokli par nodokļa daļu, kas ir vienāda ar Rumānijā samaksāto ienākuma nodokli;
    (ii) samazināt šī rezidenta kapitāla nodokli par nodokļa daļu, kas ir vienāda ar Rumānijā samaksāto kapitāla nodokli.
Šie samazinājumi tomēr nekādā gadījumā nedrīkst pārsniegt tādu ienākuma nodokļa vai kapitāla nodokļa daļu, kas ir aprēķināta Latvijā pirms šī samazinājuma piemērošanas, kura atkarībā no apstākļiem ir attiecināma uz ienākumu vai kapitālu, kuru var aplikt ar nodokļiem Rumānijā;
b) lai piemērotu šī punkta a) apakšpunktu, ja sabiedrība — Latvijas rezidents saņem dividendes no sabiedrības — Rumānijas rezidenta un šajā sabiedrībā Latvijas rezidentam pieder vismaz 10 procenti akciju ar pilnām balsstiesībām, Rumānijā samaksātajā nodoklī tiks ietverts ne tikai nodoklis, ar kuru apliek dividendes, bet arī nodokļa, ar kuru apliek sabiedrības peļņu, no kuras tiek izmaksātas dividendes, daļa, kas atbilst šīm dividendēm.</t>
  </si>
  <si>
    <t>2. Attiecībā uz Latvijas Republikas rezidentiem nodokļu dubultā uzlikšana tiek novērsta šādi:
a) Ja Latvijas Republikas rezidents gūst ienākumus vai tam pieder kapitāls, kam saskaņā ar šī Līguma noteikumiem var uzlikt nodokļus Krievijas Federācijā, tad, ja vien tās nacionālajos normatīvajos aktos netiek paredzēti labvēlīgāki noteikumus, Latvijas Republika atļauj:
(i) samazināt šī rezidenta ienākuma nodokli par summu, kas ir vienāda ar Krievijas Federācijā samaksāto ienākuma nodokli;
(ii) samazināt šī rezidenta kapitāla nodokli par summu, kas ir vienāda ar Krievijas Federācijā samaksāto kapitāla nodokli.
Šie samazinājumi tomēr nevienā gadījumā nedrīkst pārsniegt tādu ienākuma nodokļa vai kapitāla nodokļa daļu, kāda ir aprēķināta Latvijas Republikā pirms šī samazinājuma piemērošanas un kura atkarībā no apstākļiem ir attiecināma uz ienākumu vai kapitālu, kam var uzlikt nodokļus Krievijas Federācijā.
b) Lai piemērotu a) punktu, ja sabiedrība - Latvijas Republikas rezidents saņem dividendes no sabiedrības - Krievijas Federācijas rezidenta, kurā tai pieder vismaz 10 procentu akciju vai pamatkapitāla daļu ar pilnām balsstiesībām, tad Krievijas Federācijā samaksātajā nodoklī tiek ietverts ne tikai par dividendēm samaksātais nodoklis, bet arī atbilstoša daļa no nodokļa, kas samaksāts par sabiedrības peļņu, no kuras tika maksātas dividendes.</t>
  </si>
  <si>
    <r>
      <t xml:space="preserve">1. Attiecībā uz Krievijas Federācijas rezidentiem nodokļu dubultā uzlikšana tiek novērsta šādi:
Ja Krievijas Federācijas rezidents gūst ienākumu vai tam pieder kapitāls, kam saskaņā ar šī Līguma noteikumiem var uzlikt nodokļus Latvijas Republikā, tad </t>
    </r>
    <r>
      <rPr>
        <sz val="11"/>
        <color rgb="FF00B050"/>
        <rFont val="Calibri"/>
        <family val="2"/>
        <charset val="186"/>
        <scheme val="minor"/>
      </rPr>
      <t>par nodokļa summu, kāda par šo ienākumu vai kapitālu ir maksājama Latvijas Republikā, var atļaut samazināt Krievijas Federācijā maksājamo nodokli. Šī samazinājuma summa tomēr nedrīkst pārsniegt tādu nodokļa summu par šo ienākumu vai kapitālu, kāda ir tikusi aprēķināta saskaņā ar Krievijas Federācijas normatīvajiem aktiem un noteikumiem.</t>
    </r>
  </si>
  <si>
    <t>1. Latvijā nodokļu dubultā uzlikšana tiks novērsta šādā veidā:
a) gadījumā, ja Latvijas rezidents saņem ienākumu, kurš saskaņā ar šo Līgumu var tikt aplikts ar nodokļiem Singapūrā, ja vien Latvijas iekšzemes likumdošanas aktos netiek paredzēti labvēlīgāki noteikumi, Latvijai ir jāatļauj atskaitīt no šī rezidenta ienākuma nodokļa tādu summu, kas ir vienāda ar Singapūrā samaksāto ienākuma nodokli.
Šis atskaitījums tomēr nekādā gadījumā nedrīkst pārsniegt tādu Latvijas ienākuma nodokļa daļu, kāda ir aprēķināta pirms šī atskaitījuma izdarīšanas, kura ir attiecināma uz ienākumu, kas var tikt aplikts ar nodokļiem Singapūrā;
b) šī punkta a) apakšpunkta piemērošanai gadījumā, kad sabiedrība, kas ir Latvijas rezidents, saņem dividendes no sabiedrības, kas ir Singapūras rezidents, un kurā sabiedrībai — Latvijas rezidentam pieder vismaz 10 procentu no tās akcijām ar pilnām balsstiesībām, Singapūrā samaksātajā nodoklī tiks ietverts ne tikai nodoklis, ar kuru apliek dividendes, bet arī nodokļa, ar kuru apliek sabiedrības peļņu, no kuras tiek izmaksātas dividendes, daļa, kas atbilst šīm dividendēm.</t>
  </si>
  <si>
    <r>
      <t xml:space="preserve">2. Singapūrā nodokļu dubultā uzlikšana tiks novērsta šādā veidā:
</t>
    </r>
    <r>
      <rPr>
        <sz val="11"/>
        <color rgb="FF00B050"/>
        <rFont val="Calibri"/>
        <family val="2"/>
        <charset val="186"/>
        <scheme val="minor"/>
      </rPr>
      <t>Gadījumā, ja Singapūras rezidents gūst ienākumu Latvijā, kas saskaņā ar šī Līguma noteikumiem var tikt aplikts ar nodokļiem Latvijā, Singapūra atbilstīgi tās likumdošanas aktiem attiecībā uz atvieglojumu piešķiršanu par nodokļiem, kas samaksāti jebkurā citā valstī, kas nav Singapūra, atļaus atskaitīt no šī rezidenta Singapūrā maksājamā nodokļa Latvijā samaksāto nodokli, neatkarīgi no tā, vai Latvijā šo nodokli šis rezidents ir samaksājis pats vai nodoklis ir ticis ieturēts ienākuma izmaksas brīdī. Gadījumā, ja šis ienākums ir dividende, kuru izmaksā sabiedrība — Latvijas rezidents sabiedrībai — Singapūras rezidentam, kurai pieder ne mazāk kā 10 procentu akciju kapitāla pirmajā minētajā sabiedrībā, nosakot atskaitāmo summu, tajā tiks iekļauts arī sabiedrības — Latvijas rezidenta, Latvijā samaksātais nodoklis par to peļņas daļu, no kuras ir izmaksātas šīs dividendes.</t>
    </r>
  </si>
  <si>
    <r>
      <t xml:space="preserve">"2. Apvienotajos Arābu Emirātos nodokļu dubultā uzlikšana tiek novērsta šādi:
a) ja Apvienoto Arābu Emirātu rezidents gūst ienākumu vai tam pieder kapitāls, kam saskaņā ar šīs Konvencijas noteikumiem var uzlikt nodokļus Latvijā, tad, </t>
    </r>
    <r>
      <rPr>
        <sz val="11"/>
        <color rgb="FF00B050"/>
        <rFont val="Calibri"/>
        <family val="2"/>
        <charset val="186"/>
        <scheme val="minor"/>
      </rPr>
      <t>Apvienotie Arābu Emirāti atļauj samazināt šīs personas ienākuma vai kapitāla nodokli par summu, kas ir vienāda ar Latvijā samaksāto ienākuma nodokli vai kapitāla nodokli.</t>
    </r>
    <r>
      <rPr>
        <sz val="11"/>
        <color theme="1"/>
        <rFont val="Calibri"/>
        <family val="2"/>
        <scheme val="minor"/>
      </rPr>
      <t xml:space="preserve">
b) šie samazinājumi tom</t>
    </r>
    <r>
      <rPr>
        <sz val="11"/>
        <color rgb="FF00B050"/>
        <rFont val="Calibri"/>
        <family val="2"/>
        <charset val="186"/>
        <scheme val="minor"/>
      </rPr>
      <t>ēr nevienā gadījumā nedrīkst pārsniegt tādu ienākuma nodokļa vai kapitāla nodokļa daļu, kāda ir aprēķināta pirms šī samazinājuma piemērošanas un kura atkarībā no apstākļiem ir attiecināma uz ienākumu vai kapitālu, kam var uzlikt nodokļus Latvijā."</t>
    </r>
  </si>
  <si>
    <t>1. Latvijā nodokļu dubultā uzlikšana tiks novērsta šādā veidā:
a) gadījumā, kad Latvijas rezidents gūst ienākumus vai viņam pieder kapitāls, kuru saskaņā ar šīs Konvencijas noteikumiem var aplikt ar nodokļiem Slovākijā, ja vien Latvijas iekšējās likumdošanas akti nenodrošina labvēlīgākus noteikumus, Latvijai jāatļauj:
(i) samazināt šī rezidenta ienākuma nodokli par nodokļa daļu, kas ir vienāda ar Slovākijā samaksāto ienākuma nodokli;
(ii) samazināt šī rezidenta kapitāla nodokli par nodokļa daļu, kas ir vienāda ar Slovākijā samaksāto kapitāla nodokli.
Šie samazinājumi tomēr nevienā gadījumā nedrīkst pārsniegt tādu ienākuma nodokļa vai kapitāla nodokļa daļu, kas ir aprēķināta Latvijā pirms šī samazinājuma piemērošanas, kura atkarībā no apstākļiem ir attiecināma uz ienākumu vai kapitālu, kuru var aplikt ar nodokļiem Slovākijā;
b) lai piemērotu šī punkta a) apakšpunktu, ja sabiedrība — Latvijas rezidents saņem dividendes no sabiedrības — Slovākijas rezidenta un šajā sabiedrībā Latvijas rezidentam pieder vismaz 10 procentu akciju ar pilnām balsstiesībām, Slovākijā samaksātajā nodoklī tiks ietverts ne tikai nodoklis, ar kuru apliek dividendes, bet arī nodokļa, ar kuru apliek sabiedrības peļņu, no kuras tiek izmaksātas dividendes, daļa, kas atbilst šīm dividendēm.</t>
  </si>
  <si>
    <r>
      <t>2. Slovākijā nodokļu dubultā uzlikšana tiks novērsta šādā veidā:
Slovākija, apliekot ar nodokļiem tās rezidentus, var iekļaut nodokļu bāzē, pamatojoties uz kuru tiek aprēķināti šie nodokļi, ienākuma vai kapitāla daļas, kuras saskaņā ar šīs Konvencijas noteikumiem var aplikt ar nodokļiem arī Latvijā, b</t>
    </r>
    <r>
      <rPr>
        <sz val="11"/>
        <color rgb="FF00B050"/>
        <rFont val="Calibri"/>
        <family val="2"/>
        <charset val="186"/>
        <scheme val="minor"/>
      </rPr>
      <t>et Slovākija atļaus atskaitīt no kopējās šādā veidā aprēķinātās nodokļu summas, to summu, kas ir vienlīdzīga ar Latvijā samaksātā nodokļa summu. Šāds atskaitījums tomēr nedrīkst pārsniegt Slovākijas nodokļa daļu, kas ir aprēķināta pirms šī atskaitījuma izdarīšanas un ir attiecināma uz ienākumu vai kapitālu, kuru saskaņā ar šīs Konvencijas noteikumiem var aplikt ar nodokļiem Latvijā.</t>
    </r>
    <r>
      <rPr>
        <sz val="11"/>
        <color theme="1"/>
        <rFont val="Calibri"/>
        <family val="2"/>
        <scheme val="minor"/>
      </rPr>
      <t xml:space="preserve">
3. Ja saskaņā ar jebkuriem šīs Konvencijas noteikumiem ienākums, ko gūst Līgumslēdzējas Valsts rezidents, ir atbrīvots no nodokļiem šajā valstī, tad neskatoties uz to, šī valsts var ņemt vērā atbrīvoto ienākumu, aprēķinot nodokļa summu, kas ir piemērojama pārējam šīs personas ienākumam.</t>
    </r>
  </si>
  <si>
    <t>2. Latvijā:
a) ja Latvijas rezidents gūst ienākumus vai viņam pieder kapitāls, kuru saskaņā ar šīs Konvencijas noteikumiem var aplikt ar nodokļiem Slovēnijā, un ja vien Latvijas iekšējās likumdošanas akti nenodrošina labvēlīgākus noteikumus, Latvijai jāatļauj:
(i) samazināt šī rezidenta ienākuma nodokli par nodokļa daļu, kas ir vienāda ar Slovēnijā samaksāto ienākuma nodokli;
(ii) samazināt šī rezidenta kapitāla nodokli par nodokļa daļu, kas ir vienāda ar Slovēnijā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ko var aplikt ar nodokļiem Slovēnijā;;
b) lai piemērotu šī punkta a) apakšpunktu, ja sabiedrība — Latvijas rezidents saņem dividendes no sabiedrības — Slovēnijas rezidenta un šajā sabiedrībā Latvijas rezidentam pieder vismaz 10 procentu akciju ar pilnām balsstiesībām, Slovēnijā samaksātajā nodoklī tiks ietverts ne tikai nodoklis, ar ko apliek dividendes, bet arī šīm dividendēm atbilstošā nodokļa daļa, ar ko apliek sabiedrības peļņu, no kuras tiek izmaksātas dividendes.</t>
  </si>
  <si>
    <r>
      <t>1. Slovēnijā:
a) ja Slovēnijas rezidents gūst ienākumus vai viņam pieder kapitāls, kuru saskaņā ar šīs Konvencijas noteikumiem var aplikt ar nodokļiem Latvijā, Slovēnijai jāatļauj:
(i) s</t>
    </r>
    <r>
      <rPr>
        <sz val="11"/>
        <color rgb="FF00B050"/>
        <rFont val="Calibri"/>
        <family val="2"/>
        <charset val="186"/>
        <scheme val="minor"/>
      </rPr>
      <t>amazināt šī rezidenta ienākuma nodokli par nodokļa daļu, kas ir vienāda ar Latvijā samaksāto ienākuma nodokli;</t>
    </r>
    <r>
      <rPr>
        <sz val="11"/>
        <color theme="1"/>
        <rFont val="Calibri"/>
        <family val="2"/>
        <scheme val="minor"/>
      </rPr>
      <t xml:space="preserve">
(ii) samazināt šī rezidenta kapitāla nodokli par nodokļa daļu, kas ir vienāda ar Latvijā samaksāto kapitāla nodokli.
Š</t>
    </r>
    <r>
      <rPr>
        <sz val="11"/>
        <color rgb="FF00B050"/>
        <rFont val="Calibri"/>
        <family val="2"/>
        <charset val="186"/>
        <scheme val="minor"/>
      </rPr>
      <t>ie samazinājumi tomēr nevienā gadījumā nedrīkst pārsniegt tādu ienākuma nodokļa vai kapitāla nodokļa daļu, kāda ir aprēķināta Latvijā pirms šī samazinājuma piemērošanas un kura atkarībā no apstākļiem ir attiecināma uz ienākumu vai kapitālu, ko var aplikt ar nodokļiem Latvijā;</t>
    </r>
    <r>
      <rPr>
        <sz val="11"/>
        <color theme="1"/>
        <rFont val="Calibri"/>
        <family val="2"/>
        <scheme val="minor"/>
      </rPr>
      <t xml:space="preserve">
b) ja, saskaņā ar kādu no šīs Konvencijas noteikumiem Slovēnijas rezidenta gūtais ienākums, vai viņam piederošais kapitāls ir atbrīvots no aplikšanas ar nodokļiem Slovēnijā, tad Slovēnija, aprēķinot nodokli attiecībā uz atlikušo šī rezidenta ienākuma, vai kapitāla daļu, var ņemt vērā arī to ienākuma vai kapitāla daļu, kas ir atbrīvota no aplikšanas ar nodokļiem.</t>
    </r>
  </si>
  <si>
    <t>2. Attiecībā uz Latvijas rezidentu nodokļu dubultā uzlikšana tiek novērsta šādi:
a) ja Latvijas rezidents gūst ienākumu vai tam pieder kapitāls, kam saskaņā ar šo Līgumu var uzlikt nodokļus Tadžikistānā, tad, ja vien tās nacionālajos normatīvajos aktos netiek paredzēti labvēlīgāki noteikumi, Latvija atļauj:
(i) samazināt šī rezidenta ienākuma nodokli par summu, kas ir vienāda ar Tadžikistānā samaksāto ienākuma nodokli;
(ii) samazināt šī rezidenta kapitāla nodokli par summu, kas ir vienāda ar Tadžikistānā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Tadžikistānā.
b) lai piemērotu a) punktu, ja sabiedrība - Latvijas rezidents saņem dividendes no sabiedrības - Tadžikistānas rezidenta, kurā tai pieder vismaz 10 procentu akciju ar pilnām balsstiesībām, tad Tadžikistānā samaksātajā nodoklī tiek ietverts ne tikai par dividendēm samaksātais nodoklis, bet arī atbilstoša daļa no nodokļa, kas samaksāts par sabiedrības peļņu, no kuras tika maksātas dividendes.</t>
  </si>
  <si>
    <r>
      <t xml:space="preserve">1. Attiecībā uz Tadžikistānas rezidentu nodokļu dubultā uzlikšana tiek novērsta šādi:
a) ja Tadžikistānas rezidents gūst ienākumu vai tam pieder kapitāls, kam saskaņā ar šī Līguma noteikumiem var uzlikt nodokļus Latvijā, tad Tadžikistāna atļauj:
</t>
    </r>
    <r>
      <rPr>
        <sz val="11"/>
        <color rgb="FF00B050"/>
        <rFont val="Calibri"/>
        <family val="2"/>
        <charset val="186"/>
        <scheme val="minor"/>
      </rPr>
      <t>(i) samazināt šī rezidenta ienākuma nodokli par summu, kas ir vienāda ar Latvijā samaksāto ienākuma nodokli;</t>
    </r>
    <r>
      <rPr>
        <sz val="11"/>
        <color theme="1"/>
        <rFont val="Calibri"/>
        <family val="2"/>
        <scheme val="minor"/>
      </rPr>
      <t xml:space="preserve">
(ii) samazināt šī rezidenta kapitāla nodokli par summu, kas ir vienāda ar Latvijā samaksāto kapitāla nodokli.
Š</t>
    </r>
    <r>
      <rPr>
        <sz val="11"/>
        <color rgb="FF00B050"/>
        <rFont val="Calibri"/>
        <family val="2"/>
        <charset val="186"/>
        <scheme val="minor"/>
      </rPr>
      <t>ie samazinājumi tomēr nevienā gadījumā nedrīkst pārsniegt tādu ienākuma vai kapitāla nodokļa daļu, kāda ir aprēķināta Tadžikistānā pirms šī samazinājuma piemērošanas un kura atkarībā no apstākļiem ir attiecināma uz ienākumu vai kapitālu, kam var uzlikt nodokļus Latvij</t>
    </r>
    <r>
      <rPr>
        <sz val="11"/>
        <color theme="1"/>
        <rFont val="Calibri"/>
        <family val="2"/>
        <scheme val="minor"/>
      </rPr>
      <t>ā.
b) ja saskaņā ar kādu no šī Līguma noteikumiem Tadžikistānas rezidenta gūtais ienākums vai tam piederošais kapitāls Tadžikistānā ir atbrīvots no nodokļa, Tadžikistāna tomēr var ņemt vērā atbrīvoto ienākumu vai kapitālu, aprēķinot nodokli par šī rezidenta pārējo ienākumu vai kapitālu.</t>
    </r>
  </si>
  <si>
    <t>1. Latvijā nodokļu dubultā uzlikšana tiks novērsta šādā veidā:
a) gadījumā, kad Latvijas rezidents saņem ienākumu, kurš saskaņā ar šo Līgumu var tikt aplikts ar nodokļiem Turcijā, ja vien tās iekšzemes likumdošanas aktos netiek paredzēti labvēlīgāki noteikumi, Latvijai ir jāatļauj atskaitīt no šī rezidenta ienākuma nodokļa tādu lielumu, kas ir vienāds ar Turcijā samaksāto ienākuma nodokli.
Šie samazinājumi tomēr nekādā gadījumā nedrīkst pārsniegt tādu Latvijas ienākuma nodokļa daļu, kas ir aprēķināta pirms šī samazinājuma piemērošanas, kura ir attiecināma uz ienākumu, kas var tikt aplikts ar nodokļiem Turcijā;
b) šī punkta a) apakšpunkta piemērošanai gadījumā, kad sabiedrība, kas ir Latvijas rezidents saņem dividendes no sabiedrības, kas ir Turcijas rezidents un kurā sabiedrībai — Latvijas rezidentam pieder vismaz 10% no tās akcijām ar pilnām balsstiesībām, Turcijā samaksātajā nodoklī tiks ietverts ne tikai nodoklis, ar kuru apliek dividendes, bet arī nodokļa, ar kuru apliek sabiedrības peļņu, no kuras tiek izmaksātas dividendes, daļa, kas atbilst šīm dividendēm.</t>
  </si>
  <si>
    <r>
      <t>2. Turcijā nodokļu dubultā uzlikšana tiks novērsta šādā veidā:
a) gadījumā, kad Turcijas rezidents saņem ienākumu (izņemot šī punkta b) apakšpunktā minēto ienākumu), kurš saskaņā ar šo Līgumu var tikt aplikts ar nodokļiem Latvijā, Turcija atbrīvos šo ienākumu no aplikšanas ar nodokļiem, tomēr, aprēķinot nodokli attiecībā uz šīs personas pārējo ienākumu, Turcija var piemērot nodokļa likmi, kāda būtu piemērojama, ja no nodokļiem atbrīvotais ienākums nebūtu ticis atbrīvots;
b)</t>
    </r>
    <r>
      <rPr>
        <sz val="11"/>
        <color rgb="FF00B050"/>
        <rFont val="Calibri"/>
        <family val="2"/>
        <charset val="186"/>
        <scheme val="minor"/>
      </rPr>
      <t xml:space="preserve"> gadījumā, kad Turcijas rezidents saņem ienākumu, kurš saskaņā ar šī Līguma 10., 11. un 12.panta noteikumiem var tikt aplikts ar nodokļiem Latvijā, Turcija atļaus atskaitīt no šīs personas ienākuma nodokļa tādu summu, kas vienāda ar Latvijā samaksāto nodokļa summu.
Tomēr šī atskaitāmā summa nedrīkst pārsniegt tādu nodokļa daļu, kāda ir aprēķināta pirms šī atskaitījuma izdarīšanas un kāda ir attiecināma uz ienākumu, kas var tikt aplikts ar nodokļiem Latvijā.</t>
    </r>
  </si>
  <si>
    <t>2. Latvijā nodokļu dubultā uzlikšana tiek novērsta šādi:
a) Ja Latvijas rezidents gūst ienākumu vai tam pieder kapitāls, kam saskaņā ar šo Konvenciju var uzlikt nodokļus Turkmenistānā, tad, ja vien Latvijas nacionālajos normatīvajos aktos netiek paredzēti labvēlīgāki noteikumi, Latvija atļauj:
(i) samazināt šī rezidenta ienākuma nodokli par summu, kas ir vienāda ar Turkmenistānā samaksāto ienākuma nodokli;
(ii) samazināt šī rezidenta kapitāla nodokli par summu, kas ir vienāda ar Turkmenistānā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Turkmenistānā.
b) Lai piemērotu a) punktu, ja sabiedrība - Latvijas rezidents saņem dividendes no sabiedrības - Turkmenistānas rezidenta, kurā tai pieder vismaz 25 procenti akciju ar pilnām balsstiesībām, tad Turkmenistānā samaksātajā nodoklī tiek ietverts ne tikai par dividendēm samaksātais nodoklis, bet arī atbilstoša daļa no nodokļa, kas samaksāts par sabiedrības peļņu, no kuras tika maksātas dividendes.
3. Ja saskaņā ar jebkuru no Konvencijas noteikumiem Līgumslēdzējas Valsts rezidenta gūtais ienākums vai tam piederošais kapitāls ir atbrīvots no nodokļiem šajā valstī, tad, aprēķinot nodokļa summu par šī rezidenta pārējo ienākumu vai kapitālu, šī valsts var ņemt vērā atbrīvoto ienākumu vai kapitālu.</t>
  </si>
  <si>
    <r>
      <t xml:space="preserve">1. Turkmenistānā nodokļu dubultā uzlikšana tiek novērsta šādi:
Ja Turkmenistānas rezidents gūst ienākumu vai tam pieder kapitāls, kam saskaņā ar šīs Konvencijas noteikumiem var uzlikt nodokļus Latvijā, Turkmenistāna atļauj:
</t>
    </r>
    <r>
      <rPr>
        <sz val="11"/>
        <color rgb="FF00B050"/>
        <rFont val="Calibri"/>
        <family val="2"/>
        <charset val="186"/>
        <scheme val="minor"/>
      </rPr>
      <t>a) samazināt šī rezidenta ienākuma nodokli par summu, kas ir vienāda ar Latvijā samaksāto ienākuma nodokli;</t>
    </r>
    <r>
      <rPr>
        <sz val="11"/>
        <color theme="1"/>
        <rFont val="Calibri"/>
        <family val="2"/>
        <scheme val="minor"/>
      </rPr>
      <t xml:space="preserve">
b) samazināt šī rezidenta kapitāla nodokli par summu, kas ir vienāda ar Latvijā samaksāto kapitāla nodokli.</t>
    </r>
    <r>
      <rPr>
        <sz val="11"/>
        <color rgb="FF00B050"/>
        <rFont val="Calibri"/>
        <family val="2"/>
        <charset val="186"/>
        <scheme val="minor"/>
      </rPr>
      <t xml:space="preserve"> Šie samazinājumi tomēr nevienā gadījumā nedrīkst pārsniegt tādu ienākuma nodokļa vai kapitāla nodokļa daļu, kāda ir aprēķināta pirms šī samazinājuma piemērošanas un kura atkarībā no apstākļiem ir attiecināma uz ienākumu vai kapitālu, kam var uzlikt nodokļus Latvijā.</t>
    </r>
  </si>
  <si>
    <t>2. a) Gadījumā, kad Latvijas rezidents saņem ienākumu vai kapitāla pieaugumu, kurš saskaņā ar šo Konvenciju var tikt aplikts ar nodokļiem Apvienotajā Karalistē, ja vien tās iekšējās likumdošanas aktos netiek nodrošināti labvēlīgāki noteikumi, Latvijai ir jāatļauj atskaitīt no šī rezidenta ienākuma nodokļa tādu lielumu, kas ir vienāds ar Apvienotajā Karalistē samaksāto nodokli;
Šie samazinājumi tomēr nekādā gadījumā nedrīkst pārsniegt to Latvijas nodokļa daļu, kura ir aprēķināta pirms šī samazinājuma piemērošanas, kas ir attiecināma uz ienākumu vai kapitāla pieaugumu, kurš var tikt aplikts ar nodokļiem Apvienotajā Karalistē.
b) šī punkta a) apakšpunkta piemērošanai, kad sabiedrība, kas ir Latvijas rezidents saņem dividendes no sabiedrības, kas ir Apvienotās Karalistes rezidents un kurā tai pieder vismaz 10% no akcijām ar pilnām balsstiesībām, Apvienotajā Karalistē samaksātajā nodoklī tiks ietverts ne tikai nodoklis, ar kuru apliek dividendes, bet arī nodoklis, ar kuru tiek aplikta sabiedrības peļņa, no kuras tiek izmaksātas dividendes.
3. Šī panta 1. un 2.punkta piemērošanai, Līgumslēdzējas Valsts rezidenta peļņa, ienākums un kapitāla pieaugums, kurš saskaņā ar šo Konvenciju var tikt aplikts ar nodokļiem otrajā Līgumslēdzējā Valstī, tiks uzskatīts par tādu, kas veidojas šajā otrajā Līgumslēdzējā Valstī.</t>
  </si>
  <si>
    <r>
      <t xml:space="preserve">1. Saskaņā ar Apvienotās Karalistes likumdošanas noteikumiem attiecībā uz nodokļa, kas tiek maksāts ārpus Apvienotās Karalistes teritorijas, kreditēšanu pret Apvienotās Karalistes nodokli (neietekmējot šo noteikumu galveno principu):
a) Latvijas nodokļus kas tiek maksāti saskaņā ar Latvijas likumdošanas aktiem un ar šo Konvenciju neatkarīgi no tā, vai tie tiek maksāti tieši, vai tos atskaitot no peļņas, ienākuma vai apliekamā kapitāla pieauguma, kas veidojas Latvijas teritorijā (izņemot, attiecībā uz dividendēm, nodokli, ar kuru tiek aplikta peļņa, no kuras tiek izmaksātas dividendes), tiks </t>
    </r>
    <r>
      <rPr>
        <sz val="11"/>
        <color rgb="FF00B050"/>
        <rFont val="Calibri"/>
        <family val="2"/>
        <charset val="186"/>
        <scheme val="minor"/>
      </rPr>
      <t>atļauts kreditēt pret jebkuru Apvienotās Karalistes nodokli, kas aprēķināts attiecībā uz to pašu peļņu, ienākumu vai apliekamo kapitāla pieaugumu, attiecībā uz kuru ir aprēķināts Latvijas nodoklis;</t>
    </r>
    <r>
      <rPr>
        <sz val="11"/>
        <color theme="1"/>
        <rFont val="Calibri"/>
        <family val="2"/>
        <scheme val="minor"/>
      </rPr>
      <t xml:space="preserve">
</t>
    </r>
    <r>
      <rPr>
        <sz val="11"/>
        <color rgb="FF00B050"/>
        <rFont val="Calibri"/>
        <family val="2"/>
        <charset val="186"/>
        <scheme val="minor"/>
      </rPr>
      <t>b) attiecībā uz dividendēm, kuras izmaksā sabiedrība, kas ir Latvijas rezidents, un kuru saņēmējs ir sabiedrība, kas ir Apvienotās Karalistes rezidents, un kura tieši vai netieši kontrolē vismaz 10 procentus no balsstiesībām sabiedrībā, kas izmaksā dividendes, kredīta aprēķināšanā jāņem vērā (papildus jebkuram Latvijas nodoklim, kuru atļauts kreditēt saskaņā ar šī punkta a) apakšpunkta noteikumiem), arī Latvijā samaksātais nodoklis ar kuru tiek aplikta sabiedrības peļņa, no kuras tiek izmaksātas dividendes.</t>
    </r>
  </si>
  <si>
    <t>1. Attiecībā uz Latviju nodokļu dubultā uzlikšana tiks novērsta šādā veidā:
a) gadījumā, kad Latvijas rezidents gūst ienākumus vai viņam pieder kapitāls, kuru saskaņā ar šīs Konvencijas noteikumiem var aplikt ar nodokļiem Ukrainā, ja vien Latvijas Republikas iekšējās likumdošanas akti nenodrošina labvēlīgākus noteikumus, Latvijas Republikai jāatļauj:
(i) samazināt šā rezidenta ienākuma nodokli par nodokļa daļu, kas ir vienāda ar Ukrainā samaksāto ienākuma nodokli;
(ii) samazināt šā rezidenta kapitāla nodokli par nodokļa daļu, kas ir vienāda ar Ukrainā samaksāto kapitāla nodokli.
Šie samazinājumi tomēr nekādā gadījumā nedrīkst pārsniegt tādu ienākuma nodokļa vai kapitāla nodokļa daļu, kas ir aprēķināta Latvijas Republikā pirms šā samazinājuma piemērošanas, kāda atkarībā no apstākļiem ir attiecināma uz ienākumu vai kapitālu, kuru var aplikt ar nodokļiem Ukrainā;
b) lai piemērotu šī punkta a) apakšpunktu, ja sabiedrība — Latvijas Republikas rezidents saņem dividendes no sabiedrības  —  Ukrainas rezidenta un šajā sabiedrībā Latvijas Republikas rezidentam pieder vismaz 10 procenti akciju ar pilnām balsstiesībām, Ukrainā samaksātajā nodoklī tiks ietverts ne tikai nodoklis, ar kuru apliek dividendes, bet arī nodoklis, ar kuru apliek sabiedrības peļņu, no kuras tiek izmaksātas dividendes.</t>
  </si>
  <si>
    <r>
      <t xml:space="preserve">2. a) Saskaņā ar Ukrainas likumdošanas noteikumiem nodokļu dubultās uzlikšanas novēršanai attiecībā uz ārpus Ukrainas teritorijas maksājamajiem nodokļiem (neietekmējot šo noteikumu galveno principu), Latvijas nodokļus, kas tiek maksāti saskaņā ar Latvijas likumdošanu un ar šo Konvenciju, neatkarīgi no tā vai tie tiek maksāti tieši, vai tos atskaitot no peļņas, ienākuma vai apliekamā kapitāla, kas veidojas Latvijas teritorijā, tiks </t>
    </r>
    <r>
      <rPr>
        <sz val="11"/>
        <color rgb="FF00B050"/>
        <rFont val="Calibri"/>
        <family val="2"/>
        <charset val="186"/>
        <scheme val="minor"/>
      </rPr>
      <t>atļauts kreditēt pret jebkuru Ukrainas nodokli (samazināt Ukrainas nodokli par lielumu, kas vienāds ar Latvijā samaksāto nodokli), kurš aprēķināts attiecībā uz to pašu peļņu, ienākumu vai apliekamo kapitālu, attiecībā uz kuru ir aprēķināts Latvijas nodoklis.</t>
    </r>
    <r>
      <rPr>
        <sz val="11"/>
        <color theme="1"/>
        <rFont val="Calibri"/>
        <family val="2"/>
        <scheme val="minor"/>
      </rPr>
      <t xml:space="preserve">
Š</t>
    </r>
    <r>
      <rPr>
        <sz val="11"/>
        <color rgb="FF00B050"/>
        <rFont val="Calibri"/>
        <family val="2"/>
        <charset val="186"/>
        <scheme val="minor"/>
      </rPr>
      <t>ie samazinājumi nekādā gadījumā nedrīkst pārsniegt tādu ienākuma nodokļa vai kapitāla nodokļa daļu, kura ir aprēķināta pirms šī samazinājuma piemērošanas, kura atbilstoši apstākļiem ir attiecināma uz ienākumu vai kapitālu, kurš var tikt aplikts ar nodokļiem Latvijā</t>
    </r>
    <r>
      <rPr>
        <sz val="11"/>
        <color theme="1"/>
        <rFont val="Calibri"/>
        <family val="2"/>
        <scheme val="minor"/>
      </rPr>
      <t>.
b) Gadījumā, ja saskaņā ar jebkuru šīs Konvencijas noteikumu Ukrainas rezidenta gūtais ienākums vai viņam piederošais kapitāls tiek atbrīvots no nodokļu aplikšanas Ukrainā, šis atbrīvotais ienākums vai kapitāls tomēr var tikt ņemts vērā, aprēķinot maksājamā nodokļa lielumu par šāda rezidenta pārējo ienākumu vai kapitālu.
3. Pielietošanai šī panta 1. un 2.punktā Līgumslēdzējas Valsts rezidenta peļņa, ienākums un kapitāls, kurš saskaņā ar ar šo Konvenciju var tikt aplikts ar nodokļiem otrajā Līgumslēdzējā Valstī, tiks uzskatīts par tādu, kas veidojas šajā otrajā valstī.</t>
    </r>
  </si>
  <si>
    <t>2. In Latvia, double taxation shall be avoided as follows:
a) where a resident of Latvia derives income which, in accordance with this Convention, may be taxed in the United States, unless a more favorable treatment is provided in its domestic law, Latvia shall allow as a deduction from the tax on the income of that resident, an amount equal to the income tax paid thereon in the United States (other than any such tax imposed by reason of citizenship of the United States); such deduction shall not, however, exceed that part of the income tax in Latvia, as computed before the deduction is given, which is attributable to the income which may be taxed in the United States;
b) for the purposes of subparagraph a), where a company that is a resident of Latvia receives a dividend from a company that is a resident of the United States in which it owns at least 10 percent of its shares having full voting rights, the tax paid in the United States shall include not only the tax paid on the dividend, but also the appropriate portion of the tax paid on the underlying profits of the company out of which the dividend was paid.
3. For the purposes of allowing relief from double taxation pursuant to this Article, and subject to such source rules in the domestic laws of the Contracting States as apply for purposes of limiting the foreign tax credit, income derived by a resident of a Contracting State which may be taxed in the other Contracting State in accordance with this Convention (other than solely by reason of citizenship in accordance with paragraph 4 of Article 1 (General Scope)) shall be deemed to arise in that other State.</t>
  </si>
  <si>
    <r>
      <t xml:space="preserve">1. In accordance with the provisions and subject to the limitations of the law of the United States (as it may be amended from time to time without changing the general principle hereof), the United States shall allow to a resident or citizen of the United States </t>
    </r>
    <r>
      <rPr>
        <sz val="11"/>
        <color rgb="FF00B050"/>
        <rFont val="Calibri"/>
        <family val="2"/>
        <charset val="186"/>
        <scheme val="minor"/>
      </rPr>
      <t>as a credit against the United States tax on income:</t>
    </r>
    <r>
      <rPr>
        <sz val="11"/>
        <color theme="1"/>
        <rFont val="Calibri"/>
        <family val="2"/>
        <scheme val="minor"/>
      </rPr>
      <t xml:space="preserve">
a) the Latvian tax paid by or on behalf of such resident or citizen; and
b) in the case of a United States company owning at least 10 percent of the voting stock of a company which is a resident of Latvia and from which the United States company receives dividends, the Latvian tax paid by or on behalf of the distributing company with respect to the </t>
    </r>
    <r>
      <rPr>
        <sz val="11"/>
        <color rgb="FF00B050"/>
        <rFont val="Calibri"/>
        <family val="2"/>
        <charset val="186"/>
        <scheme val="minor"/>
      </rPr>
      <t>profits out of which the dividends are paid</t>
    </r>
    <r>
      <rPr>
        <sz val="11"/>
        <color theme="1"/>
        <rFont val="Calibri"/>
        <family val="2"/>
        <scheme val="minor"/>
      </rPr>
      <t>.</t>
    </r>
  </si>
  <si>
    <t>DomesticTaxRelief</t>
  </si>
  <si>
    <t>Exemption</t>
  </si>
  <si>
    <t>DomTaxRel2003</t>
  </si>
  <si>
    <t>DTT2003</t>
  </si>
  <si>
    <t>Direct credit</t>
  </si>
  <si>
    <t>Indirect credit</t>
  </si>
  <si>
    <t>Deduction</t>
  </si>
  <si>
    <t>No relief</t>
  </si>
  <si>
    <t>Method2003</t>
  </si>
  <si>
    <r>
      <t xml:space="preserve">1. Attiecībā uz Austrijas rezidentiem nodokļu dubultā uzlikšana tiks novērsta šādi:
a) ja Austrijas rezidents gūst ienākumu vai viņam pieder kapitāls, kam saskaņā ar šīs Konvencijas noteikumiem var uzlikt nodokļus Latvijā, tad Austrija saskaņā ar šīs daļas b) līdz e) apakšpunktiem atbrīvo šādu ienākumu vai kapitālu no nodokļiem;
b) ja Austrijas rezidents gūst ienākumus, kam saskaņā ar </t>
    </r>
    <r>
      <rPr>
        <sz val="11"/>
        <color rgb="FF00B050"/>
        <rFont val="Calibri"/>
        <family val="2"/>
        <charset val="186"/>
        <scheme val="minor"/>
      </rPr>
      <t>10</t>
    </r>
    <r>
      <rPr>
        <sz val="11"/>
        <color theme="1"/>
        <rFont val="Calibri"/>
        <family val="2"/>
        <scheme val="minor"/>
      </rPr>
      <t>., 11. vai 12.panta nosacījumiem var uzlikt nodokļus Latvijā, tad Austrija atļauj šim r</t>
    </r>
    <r>
      <rPr>
        <sz val="11"/>
        <color rgb="FF00B050"/>
        <rFont val="Calibri"/>
        <family val="2"/>
        <charset val="186"/>
        <scheme val="minor"/>
      </rPr>
      <t>ezidentam samazināt ienākuma nodokli par summu, kas ir vienāda ar Latvijā samaksāto nodokli. Šāds samazinājums, tomēr nevar pārsniegt to nodokļa daļu, kāda ir aprēķināta pirms šī samazinājuma piemērošanas un kura ir attiecināma uz Latvijā gūtajiem ienākumiem;</t>
    </r>
    <r>
      <rPr>
        <sz val="11"/>
        <color theme="1"/>
        <rFont val="Calibri"/>
        <family val="2"/>
        <scheme val="minor"/>
      </rPr>
      <t xml:space="preserve">
c) ja saskaņā ar jebkuriem šīs Konvencijas nosacījumiem Austrijas rezidenta gūtais ienākums vai viņam piederošais kapitāls ir atbrīvots no nodokļa Austrijā, Austrija, tomēr drīkst, aprēķinot šāda rezidenta nodokļa summu par atlikušo ienākumu vai kapitālu, ņemt vērā no nodokļa uzlikšanas atbrīvoto ienākumu vai kapitālu;
d) ienākumu, ko gūst Austrijas rezidents un kuru Austrija saskaņā ar šo Konvenciju uzskata par tādu, kam var uzlikt nodokļus Latvijā, tomēr var aplikt ar nodokli Austrijā, ja pēc savstarpējās saskaņošanas procedūras, Latvija, pamatojoties uz šo Konvenciju, atbrīvo šo ienākumu no nodokļa;
e) </t>
    </r>
    <r>
      <rPr>
        <sz val="11"/>
        <color rgb="FFFF0000"/>
        <rFont val="Calibri"/>
        <family val="2"/>
        <charset val="186"/>
        <scheme val="minor"/>
      </rPr>
      <t>ja sabiedrība - Austrijas rezidents saņem dividendes no sabiedrības - Latvijas rezidenta, kurā tai pieder vismaz 10 procentu akciju kapitāla, tad Austrijai ir jāatbrīvo šādas dividendes saskaņā ar noteikumiem par starptautiska ieguldījuma priekšrocībām, kas noteikti vispārēji piemērojumos Austrijas likuma noteikumos.</t>
    </r>
  </si>
  <si>
    <t>MethodLV23</t>
  </si>
  <si>
    <r>
      <t xml:space="preserve">2. Dānijā nodokļu dubultā uzlikšana tiks novērsta šādā veida:
a) attiecībā uz c) apakšpunkta noteikumiem, gadījumā, kad Dānijas rezidents saņem ienākumu vai viņam pieder kapitāls, kuru saskaņā ar šīs Konvencijas noteikumiem var aplikt ar nodokļiem Latvijā, Dānijai ir jāatļauj:
(i) </t>
    </r>
    <r>
      <rPr>
        <sz val="11"/>
        <color rgb="FF00B050"/>
        <rFont val="Calibri"/>
        <family val="2"/>
        <charset val="186"/>
        <scheme val="minor"/>
      </rPr>
      <t>samazināt šī rezidenta ienākuma nodokli, ar kādu tiek aplikts šī rezidenta ienākums, par nodokļa daļu, kas ir vienāda ar Latvijā samaksāto ienākuma nodokl</t>
    </r>
    <r>
      <rPr>
        <sz val="11"/>
        <color theme="1"/>
        <rFont val="Calibri"/>
        <family val="2"/>
        <scheme val="minor"/>
      </rPr>
      <t xml:space="preserve">i;
(ii) samazināt šī rezidenta kapitāla nodokli par nodokļa daļu, kas ir vienāda ar Latvijā samaksāto kapitāla nodokli. Šie samazinājumi tomēr nekādā gadījumā nedrīkst pārsniegt tādu ienākuma nodokļa vai kapitāla nodokļa daļu, kura ir aprēķināta pirms šī samazinājuma piemērošanas, kāda ir attiecināma uz ienākumu vai kapitālu, kurš var tikt aplikts ar nodokļiem Latvijā;
b) </t>
    </r>
    <r>
      <rPr>
        <sz val="11"/>
        <color rgb="FF00B050"/>
        <rFont val="Calibri"/>
        <family val="2"/>
        <charset val="186"/>
        <scheme val="minor"/>
      </rPr>
      <t>šie samazinājumi tomēr nekādā gadījumā nedrīkst pārsniegt tādu ienākuma nodokļa vai kapitāla nodokļa daļu, kura ir aprēķināta pirms šī samazinājuma piemērošanas, kāda ir attiecināma uz ienākumu vai kapitālu, kurš var tikt aplikts ar nodokļiem Latvijā</t>
    </r>
    <r>
      <rPr>
        <sz val="11"/>
        <color theme="1"/>
        <rFont val="Calibri"/>
        <family val="2"/>
        <scheme val="minor"/>
      </rPr>
      <t>;
c) gadījumā, kad Dānijas rezidents saņem ienākumu vai viņam pieder kapitāls, kurš saskaņā ar šīs Konvencijas noteikumiem var tikt aplikts ar nodokļiem Latvijā, Dānija šo ienākumu vai ienākumu no kapitāla</t>
    </r>
    <r>
      <rPr>
        <sz val="11"/>
        <color rgb="FF00B050"/>
        <rFont val="Calibri"/>
        <family val="2"/>
        <charset val="186"/>
        <scheme val="minor"/>
      </rPr>
      <t xml:space="preserve"> var iekļaut kopējā apliekamā ienākuma aprēķinā nodokļa
likmes noteikšanai.</t>
    </r>
    <r>
      <rPr>
        <sz val="11"/>
        <color theme="1"/>
        <rFont val="Calibri"/>
        <family val="2"/>
        <scheme val="minor"/>
      </rPr>
      <t xml:space="preserve"> Tomēr Dānijai jāatļauj samazināt ienākuma vai kapitāla nodokli par ienākuma vai kapitāla nodokļa daļu, kāda ir attiecināma uz Latvija gūto ienākumu vai Latvijā esošo īpašumu;
d) gadījumos, kad saskaņā ar Latvijas likumdošanu tiek piemērots Latvijas nodokļa, kas maksājams, pamatojoties uz 7. panta noteikumiem samazinājums vai atvieglojums attiecībā uz peļņu, ko saņem Dānijas uzņēmums no Latvijā izvietotas pastāvīgās pārstāvniecības, tad apakšpunktu a) (i) un b) noteikumu pielietošanai, Dānijā maksājamo nodokli tiks atļauts samazināt par Latvijas nodokļa lielumu, it kā šāds samazinājums vai atvieglojums nebūtu ticis piemērots. Šie noteikumi tiks piemēroti pie nosacījuma, ja šī pastāvīgā pārstāvniecība veic uzņēmējdarbību (kas nav finansu (bankas) darbība), un ka ne vairāk kā 25% no šīs pastāvīgās pārstāvniecības peļņas sastāv no procentiem un ienākumiem no akciju atsavināšanas vai peļņas, ko gūst trešajās Valstīs;
</t>
    </r>
    <r>
      <rPr>
        <sz val="11"/>
        <color rgb="FFFF0000"/>
        <rFont val="Calibri"/>
        <family val="2"/>
        <charset val="186"/>
        <scheme val="minor"/>
      </rPr>
      <t>e) gadījumos, kad sabiedrība - Latvijas rezidente - izmaksā dividendes personai (sabiedrībai), kura ir Dānijas rezidente un kurai tieši vai netieši pieder ne mazāk kā 25% no pirmās minētās kompānijas akciju kapitāla, tad šīs dividendes tiks atbrīvotas no nodokļiem Dānija pie nosacījuma, ka sabiedrība, kura izmaksā dividendes, veic uzņēmējdarbību (kas nav finansu (bankas) darbība), un ka ne vairāk kā 25% no šīs sabiedrības peļņas sastāv no procentiem un ienākumiem no akciju atsavināšanas vai peļņas, kas gūta trešajās Valstīs</t>
    </r>
    <r>
      <rPr>
        <sz val="11"/>
        <color theme="1"/>
        <rFont val="Calibri"/>
        <family val="2"/>
        <scheme val="minor"/>
      </rPr>
      <t>;
f) apakšpunktu d) un e) noteikumi tiks piemēroti pirmos desmit gadus pēc šīs Konvencijas stāšanās spēkā. Līgumslēdzēju Valstu kompetentas iestādes, savstarpēji konsultējoties, var noteikt, vai šis termiņš tiks pagarināts. Jebkurš šī termiņa pagarinājums stāsies spēkā ar to datumu un attieksies uz tādām modifikācijām un noteikumiem, ieskaitot noteikumus par darbības izbeigšanu, kādi tiks norādīti un saskaņoti starp Līgumslēdzējām Valstīm notās, kuru apmaiņa notiek, izmantojot diplomātiskos kanālus vai kādā citā veida, saskaņa ar šo Valstu konstitucionālajām procedūrām.</t>
    </r>
  </si>
  <si>
    <r>
      <t>1. Spānijā:
Saskaņā ar Spānijas normatīvo aktu noteikumiem un pakļaujoties tajos noteiktajiem ierobežojumiem:
a) ja Spānijas rezidents gūst ienākumu vai viņam pieder kapitāls, kas saskaņā ar šīs Konvencijas noteikumiem var tikt aplikti ar nodokļiem Latvijā, tad Spānija atļauj:
(i)</t>
    </r>
    <r>
      <rPr>
        <sz val="11"/>
        <color rgb="FF00B050"/>
        <rFont val="Calibri"/>
        <family val="2"/>
        <charset val="186"/>
        <scheme val="minor"/>
      </rPr>
      <t xml:space="preserve"> samazināt šī rezidenta ienākuma nodokli par nodokļa daļu, kas ir vienāda ar Latvijā samaksāto ienākuma nodokli;</t>
    </r>
    <r>
      <rPr>
        <sz val="11"/>
        <color theme="1"/>
        <rFont val="Calibri"/>
        <family val="2"/>
        <scheme val="minor"/>
      </rPr>
      <t xml:space="preserve">
(ii) samazināt šī rezidenta kapitāla nodokli par nodokļa daļu, kas ir vienāda ar Latvijā samaksāto kapitāla nodokli par to pašu kapitālu;
(iii</t>
    </r>
    <r>
      <rPr>
        <sz val="11"/>
        <color rgb="FFFF0000"/>
        <rFont val="Calibri"/>
        <family val="2"/>
        <charset val="186"/>
        <scheme val="minor"/>
      </rPr>
      <t>) saskaņā ar Spānijas iekšējiem normatīvajiem aktiem samazināt šī rezidenta nodokli par uzņēmuma līmenī samaksāto uzņēmumu nodokli.
Šie samazinājumi nedrīkst pārsniegt tādu ienākuma nodokļa vai kapitāla nodokļa daļu, kas ir aprēķināta pirms šo samazinājumu piemērošanas</t>
    </r>
    <r>
      <rPr>
        <sz val="11"/>
        <color theme="1"/>
        <rFont val="Calibri"/>
        <family val="2"/>
        <scheme val="minor"/>
      </rPr>
      <t>, kura atkarībā no apstākļiem ir attiecināma uz ienākumu vai tiem pašiem kapitāla elementiem, kurus var aplikt ar nodokļiem Latvijā.
b) ja saskaņā ar kādu no šīs Konvencijas noteikumiem Spānijas rezidenta gūtais ienākums vai viņam piederošais kapitāls tiek atbrīvots no aplikšanas ar nodokli Spānijā, tad Spānija var ņemt vērā atbrīvoto ienākumu vai kapitālu, aprēķinot nodokļa summu par pārējo šī rezidenta ienākumu vai kapitālu.</t>
    </r>
  </si>
  <si>
    <r>
      <t>2. Islandē nodokļu dubultā uzlikšana tiks novērsta šādā veidā:
a) gadījumā, kad Islandes rezidents saņem ienākumus vai viņam pieder kapitāls, kuru saskaņā ar šīs Konvencijas noteikumiem var aplikt ar nodokļiem Latvijā, Islandei saskaņā ar "</t>
    </r>
    <r>
      <rPr>
        <sz val="11"/>
        <color rgb="FFFF0000"/>
        <rFont val="Calibri"/>
        <family val="2"/>
        <charset val="186"/>
        <scheme val="minor"/>
      </rPr>
      <t>b"</t>
    </r>
    <r>
      <rPr>
        <sz val="11"/>
        <color theme="1"/>
        <rFont val="Calibri"/>
        <family val="2"/>
        <scheme val="minor"/>
      </rPr>
      <t xml:space="preserve"> un "c" apakšpunktu noteikumiem</t>
    </r>
    <r>
      <rPr>
        <sz val="11"/>
        <color rgb="FFFF0000"/>
        <rFont val="Calibri"/>
        <family val="2"/>
        <charset val="186"/>
        <scheme val="minor"/>
      </rPr>
      <t xml:space="preserve"> ir jāatbrīvo šis ienākums vai kapitāls no nodokļiem.</t>
    </r>
    <r>
      <rPr>
        <sz val="11"/>
        <color theme="1"/>
        <rFont val="Calibri"/>
        <family val="2"/>
        <scheme val="minor"/>
      </rPr>
      <t xml:space="preserve">
b) ja Islandes rezidents saņem ienākumu, kuru saskaņā ar:
(i) </t>
    </r>
    <r>
      <rPr>
        <sz val="11"/>
        <color rgb="FFFF0000"/>
        <rFont val="Calibri"/>
        <family val="2"/>
        <charset val="186"/>
        <scheme val="minor"/>
      </rPr>
      <t>10.panta 2.punkta "b" apakšpunktu</t>
    </r>
    <r>
      <rPr>
        <sz val="11"/>
        <color theme="1"/>
        <rFont val="Calibri"/>
        <family val="2"/>
        <scheme val="minor"/>
      </rPr>
      <t xml:space="preserve">, vai
(ii) 11. vai 12.panta 2.punktu var tikt apliktas ar nodokļiem Latvijā, </t>
    </r>
    <r>
      <rPr>
        <sz val="11"/>
        <color rgb="FF00B050"/>
        <rFont val="Calibri"/>
        <family val="2"/>
        <charset val="186"/>
        <scheme val="minor"/>
      </rPr>
      <t>Islandei ir jāatļauj samazināt šā rezidenta ienākuma nodokli par summu, kas ir vienāda ar Latvijā samaksāto nodokli. Šie samazinājumi tomēr nedrīkst pārsniegt pirms šī samazinājuma piemērošanas aprēķināto nodokļa daļu, kāda ir attiecināma uz Latvijā gūto ienākuma daļu.</t>
    </r>
    <r>
      <rPr>
        <sz val="11"/>
        <color theme="1"/>
        <rFont val="Calibri"/>
        <family val="2"/>
        <scheme val="minor"/>
      </rPr>
      <t xml:space="preserve">
c) ja saskaņā ar jebkādiem šīs konvencijas noteikumiem Islandes rezidenta saņemtais ienākums vai viņam piederošais kapitāls ir atbrīvots no aplikšanas ar nodokļiem Islandē, Islande, izdarot tāda rezidenta nodokļu aprēķinu uz pārējo ienākumu vai kapitālu, var ņemt vērā arī no nodokļiem atbrīvoto ienākumu vai kapitālu.
d) b) apakšpunkta (i) apakšiedaļas noteikumi tiks pielietoti tikai pirmos 10 gadus pēc šīs Konvencijas stāšanās spēkā. Kompetentām iestādēm ir jākonsultējas, lai noteiktu, vai šis periods tiks pagarināts. Jebkurš pagarinājums stāsies spēkā ar to datumu un būs saskaņā ar tādiem pārveidojumiem un noteikumiem, ieskaitot noteikumus par darbības izbeigšanu, kādi var tikt precizēti un saskaņoti starp Līgumslēdzējām Valstīm notās, kuru apmaiņa ir jāizdara diplomātiskā ceļā vai jebkādā citā veidā saskaņā ar šo valstu konstitucionālajām procedūrām. Kad saskaņā ar šī apakšpunkta noteikumiem izbeidzas b) apakšpunkta (i) apakšiedaļas noteikumu pielietošana, (b) apakšpunkta (ii) apakšiedaļas teksts ir jāaizstāj ar sekojošu tekstu: "(ii) 10., 11. vai 12.panta 2.punktu".</t>
    </r>
  </si>
  <si>
    <r>
      <t xml:space="preserve">1. Igaunijas rezidentiem nodokļu dubultā uzlikšana tiks novērsta šādi:
a) ja Igaunijas rezidents saņem ienākumu, kurš saskaņā ar šo Konvenciju var tikt aplikts ar nodokļiem Latvijā, ja vien Igaunijas iekšzemes likumdošanas aktos netiek paredzēti labvēlīgāki noteikumi, </t>
    </r>
    <r>
      <rPr>
        <sz val="11"/>
        <color rgb="FF00B050"/>
        <rFont val="Calibri"/>
        <family val="2"/>
        <charset val="186"/>
        <scheme val="minor"/>
      </rPr>
      <t>Igaunija atļauj atskaitīt no šī rezidenta ienākuma nodokļa tādu summu, kas ir vienāda ar samaksāto Latvijas nodokli.</t>
    </r>
    <r>
      <rPr>
        <sz val="11"/>
        <color theme="1"/>
        <rFont val="Calibri"/>
        <family val="2"/>
        <scheme val="minor"/>
      </rPr>
      <t xml:space="preserve">
Šis atskaitījums tomēr n</t>
    </r>
    <r>
      <rPr>
        <sz val="11"/>
        <color rgb="FF00B050"/>
        <rFont val="Calibri"/>
        <family val="2"/>
        <charset val="186"/>
        <scheme val="minor"/>
      </rPr>
      <t>edrīkst pārsniegt tādu Igaunijas ienākuma nodokļa daļu, kas aprēķināta pirms šī atskaitījuma izdarīšanas un ir attiecināma uz ienākumu, ko var aplikt ar nodokļiem Latvijā.</t>
    </r>
    <r>
      <rPr>
        <sz val="11"/>
        <color theme="1"/>
        <rFont val="Calibri"/>
        <family val="2"/>
        <scheme val="minor"/>
      </rPr>
      <t xml:space="preserve">
b) šī punkta a) apakšpunkta piemērošanai, ja sabiedrība — Igaunijas rezidents saņem dividendes no sabiedrības — Latvijas rezidenta un šajā sabiedrībā Igaunijas rezidentam pieder vismaz 10 procentu no tās akcijām ar pilnām balsstiesībām,</t>
    </r>
    <r>
      <rPr>
        <sz val="11"/>
        <color theme="9" tint="-0.499984740745262"/>
        <rFont val="Calibri"/>
        <family val="2"/>
        <charset val="186"/>
        <scheme val="minor"/>
      </rPr>
      <t xml:space="preserve"> Latvijā samaksātajā nodoklī tiks ietverts ne tikai nodoklis, ar kuru apliek dividendes, bet arī sabiedrības — Latvijas rezidenta samaksātā nodokļa, ar kuru apliek sabiedrības peļņu, no kuras tiek izmaksātas dividendes, daļa, kas atbilst šīm dividendēm.</t>
    </r>
  </si>
  <si>
    <r>
      <t>2. Grieķijas Republikā nodokļu dubultā uzlikšana tiks novērsta šādi:
a) Ja Grieķijas Republikas rezidents gūst ienākumu vai tam pieder kapitāls, kam saskaņā ar šo Konvenciju var uzlikt nodokļus Latvijā, tad, ja vien Latvijas iekšzemes likumdošanas aktos netiek paredzēti labvēlīgāki noteikumi, Grieķijas Republika atļauj:
(i)</t>
    </r>
    <r>
      <rPr>
        <sz val="11"/>
        <color rgb="FF00B050"/>
        <rFont val="Calibri"/>
        <family val="2"/>
        <charset val="186"/>
        <scheme val="minor"/>
      </rPr>
      <t xml:space="preserve"> samazināt šī rezidenta ienākuma nodokli par summu, kas ir vienāda ar Latvijā samaksāto ienākuma nodokli</t>
    </r>
    <r>
      <rPr>
        <sz val="11"/>
        <color theme="1"/>
        <rFont val="Calibri"/>
        <family val="2"/>
        <scheme val="minor"/>
      </rPr>
      <t>;
(ii) samazināt šī rezidenta kapitāla nodokli par summu, kas ir vienāda ar Latvijā samaksāto kapitāla nodokli.
Šie samazinājum</t>
    </r>
    <r>
      <rPr>
        <sz val="11"/>
        <color rgb="FF00B050"/>
        <rFont val="Calibri"/>
        <family val="2"/>
        <charset val="186"/>
        <scheme val="minor"/>
      </rPr>
      <t>i tomēr nevienā gadījumā nedrīkst pārsniegt tādu ienākuma nodokļa vai kapitāla nodokļa daļu, kāda ir aprēķināta pirms šī samazinājuma piemērošanas un kura atkarībā no apstākļiem ir attiecināma uz ienākumu vai kapitālu, kam var uzlikt nodokļus Latvijā.</t>
    </r>
    <r>
      <rPr>
        <sz val="11"/>
        <color theme="1"/>
        <rFont val="Calibri"/>
        <family val="2"/>
        <scheme val="minor"/>
      </rPr>
      <t xml:space="preserve">
b) ja sabiedrība — Latvijas rezidents izmaksā dividendes sabiedrībai — Grieķijas Republikas rezidentam, tad Latvijā samaksātajā nodoklī (papildus jebkuram nodoklim, kas minēts šīs daļas a) punktā) </t>
    </r>
    <r>
      <rPr>
        <sz val="11"/>
        <color theme="9" tint="-0.499984740745262"/>
        <rFont val="Calibri"/>
        <family val="2"/>
        <charset val="186"/>
        <scheme val="minor"/>
      </rPr>
      <t>tiks ietverta arī atbilstoša daļa no nodokļa, kas samaksāts par sabiedrības attiecīgo peļņu, no kuras tika maksātas dividendes</t>
    </r>
    <r>
      <rPr>
        <sz val="11"/>
        <color theme="1"/>
        <rFont val="Calibri"/>
        <family val="2"/>
        <scheme val="minor"/>
      </rPr>
      <t>.
c) ja saskaņā ar Latvijas likumdošanas aktiem ekonomiskās attīstības veicināšanai Latvijā tiek piešķirts atbrīvojums no nodokļiem, uz kuriem attiecas šī Konvencija, vai šādu nodokļu samazinājums, tad nodoklis, kas būtu jāmaksā, ja nebūtu šāda atbrīvojuma vai samazinājuma, tiks uzskatīts par samaksātu šīs daļas a) un b) punktu piemērošanai.</t>
    </r>
  </si>
  <si>
    <r>
      <t>2. Rumānijā nodokļu dubultā uzlikšana tiks novērsta šādā veidā:
Gadījumā, kad Rumānijas rezidents gūst ienākumus vai viņam pieder kapitāls, kuru saskaņā ar šīs Konvencijas noteikumiem var aplikt ar nodokļiem Latvijā, Rumānijai jāatļauj:
a) s</t>
    </r>
    <r>
      <rPr>
        <sz val="11"/>
        <color rgb="FF00B050"/>
        <rFont val="Calibri"/>
        <family val="2"/>
        <charset val="186"/>
        <scheme val="minor"/>
      </rPr>
      <t xml:space="preserve">amazināt šī rezidenta ienākuma nodokli par summu, kas ir vienāda ar Latvijā samaksāto </t>
    </r>
    <r>
      <rPr>
        <sz val="11"/>
        <color theme="9" tint="-0.499984740745262"/>
        <rFont val="Calibri"/>
        <family val="2"/>
        <charset val="186"/>
        <scheme val="minor"/>
      </rPr>
      <t>ienākuma nodokl</t>
    </r>
    <r>
      <rPr>
        <sz val="11"/>
        <color rgb="FF00B050"/>
        <rFont val="Calibri"/>
        <family val="2"/>
        <charset val="186"/>
        <scheme val="minor"/>
      </rPr>
      <t>i;</t>
    </r>
    <r>
      <rPr>
        <sz val="11"/>
        <color theme="1"/>
        <rFont val="Calibri"/>
        <family val="2"/>
        <scheme val="minor"/>
      </rPr>
      <t xml:space="preserve">
b) samazināt šī rezidenta kapitāla nodokli par summu, kas ir vienāda ar Latvijā samaksāto kapitāla nodokli.
</t>
    </r>
    <r>
      <rPr>
        <sz val="11"/>
        <color rgb="FF00B050"/>
        <rFont val="Calibri"/>
        <family val="2"/>
        <charset val="186"/>
        <scheme val="minor"/>
      </rPr>
      <t xml:space="preserve">Šie samazinājumi tomēr nedrīkst pārsniegt tādu ienākuma nodokļa vai kapitāla nodokļa daļu, kāda ir aprēķināta pirms šī samazinājuma piemērošanas, kura atkarībā no apstākļiem ir attiecināma uz ienākumu vai kapitālu, kuru var aplikt ar nodokļiem Latvijā. </t>
    </r>
  </si>
  <si>
    <t>Direct creditt</t>
  </si>
  <si>
    <t>1. Latvijā nodokļu dubultā uzlikšana tiks novērsta šādi:
a) Ja Latvijas rezidents gūst ienākumu vai tam pieder kapitāls, kam saskaņā ar šo Konvenciju var uzlikt nodokļus Šveicē, tad ja vien Latvijas iekšzemes likumdošanas aktos netiek paredzēti labvēlīgāki noteikumi Latvija atļauj:
    (i) samazināt šī rezidenta ienākuma nodokli par summu, kas ir vienāda ar Šveicē samaksāto ienākuma nodokli;
    (ii) samazināt šī rezidenta kapitāla nodokli par summu, kas ir vienāda ar Šveicē samaksāto kapitāla nodokli.
Šie samazinājumi tomēr nevienā gadījumā nedrīkst pārsniegt tādu ienākuma nodokļa vai kapitāla nodokļa daļu, kāda ir aprēķināta Latvijā pirms šī samazinājuma piemērošanas un kura atkarībā no apstākļiem ir attiecināma uz ienākumu vai kapitālu, kam var uzlikt nodokļus Šveicē;
b) lai piemērotu šī punkta a) apakšpunktu, ja sabiedrība — Latvijas rezidents saņem dividendes no sabiedrības — Šveices rezidenta, kurā tai pieder vismaz 10 procentu akciju ar pilnām balsstiesībām, tad Šveicē samaksātajā nodoklī tiks ietverts ne tikai par dividendēm samaksātais nodoklis, bet arī atbilstoša daļa no nodokļa, kas samaksāts par sabiedrības attiecīgo peļņu, no kuras tika maksātas dividendes.</t>
  </si>
  <si>
    <t xml:space="preserve">2. Šveicē nodokļu dubultā uzlikšana tiks novērsta šādi:
a) Ja Šveices rezidents gūst ienākumu vai tam pieder kapitāls, kam saskaņā ar šo Konvenciju var uzlikt nodokļus Latvijā, tad Šveice saskaņā ar šī punkta b) apakšpunktu atbrīvos šo ienākumu vai kapitālu no nodokļu uzlikšanas, bet, aprēķinot nodokli par šī rezidenta pārējo ienākumu vai kapitālu, var piemērot tādu nodokļa likmi, kāda būtu piemērojama, ja šis ienākums vai kapitāls netiktu atbrīvots no nodokļu uzlikšanas.
b) Ja Šveices rezidents saņem dividendes, procentus vai autoratlīdzību, kam saskaņā ar 10., 11. vai 12.panta noteikumiem var uzlikt nodokļus Latvijā, tad Šveice pēc pieprasījuma piemēro šim rezidentam nodokļu atlaidi. Šī atlaide var sastāvēt no:
    (i) šī rezidenta ienākuma nodokļa samazinājuma par summu, kas vienāda ar nodokli, kāds Latvijā samaksāts saskaņā ar 10., 11. un 12.panta noteikumiem; šāds samazinājums tomēr nevar pārsniegt tādu Šveices nodokļa daļu, kas ir aprēķināta pirms šī samazinājuma piemērošanas un ir attiecināma uz ienākumu, kam var uzlikt nodokļus Latvijā; vai
    (ii) Šveices nodokļa vienreizēja samazinājuma par konkrētu summu; vai
    (iii) šo dividenžu, procentu vai autoratlīdzības tāda daļēja atbrīvojuma no Šveices nodokļa, kurš jebkurā gadījumā būs vismaz samazinājums par nodokļa summu, kāda Latvijā samaksāta par šo dividenžu, procentu vai autoratlīdzības kopapjomu.
Šveice noteiks piemērojamo nodokļu atlaidi un regulēs tās piemērošanas kārtību saskaņā ar Šveices noteikumiem par to kā piemērojamas Šveices Konfederācijas noslēgtās starptautiskās konvencijas par nodokļu dubultās uzlikšanas novēršanu.
c) Sabiedrība — Šveices rezidents, kas saņem dividendes no sabiedrības — Latvijas rezidenta, ir tiesīga saņemt attiecībā uz šīm dividendēm tādu pašu Šveices nodokļa atlaidi, kāda tiktu piešķirta šai sabiedrībai, ja sabiedrība, kas izmaksā dividendes, būtu Šveices rezidents. </t>
  </si>
  <si>
    <t>Year</t>
  </si>
  <si>
    <t>"=CHAR(34)&amp;#REF!&amp;CHAR(34)</t>
  </si>
  <si>
    <t>kods==</t>
  </si>
  <si>
    <t>"AE"</t>
  </si>
  <si>
    <t>"AU"</t>
  </si>
  <si>
    <t>"AT"</t>
  </si>
  <si>
    <t>"BE"</t>
  </si>
  <si>
    <t>"BG"</t>
  </si>
  <si>
    <t>"CA"</t>
  </si>
  <si>
    <t>"CH"</t>
  </si>
  <si>
    <t>"CY"</t>
  </si>
  <si>
    <t>"CZ"</t>
  </si>
  <si>
    <t>"DE"</t>
  </si>
  <si>
    <t>"DK"</t>
  </si>
  <si>
    <t>"ES"</t>
  </si>
  <si>
    <t>"EE"</t>
  </si>
  <si>
    <t>"FI"</t>
  </si>
  <si>
    <t>"FR"</t>
  </si>
  <si>
    <t>"GB"</t>
  </si>
  <si>
    <t>"GE"</t>
  </si>
  <si>
    <t>"GG"</t>
  </si>
  <si>
    <t>"GI"</t>
  </si>
  <si>
    <t>"GR"</t>
  </si>
  <si>
    <t>"HK"</t>
  </si>
  <si>
    <t>"HR"</t>
  </si>
  <si>
    <t>"HU"</t>
  </si>
  <si>
    <t>"IM"</t>
  </si>
  <si>
    <t>"IE"</t>
  </si>
  <si>
    <t>"IS"</t>
  </si>
  <si>
    <t>"IL"</t>
  </si>
  <si>
    <t>"IT"</t>
  </si>
  <si>
    <t>"JE"</t>
  </si>
  <si>
    <t>"JP"</t>
  </si>
  <si>
    <t>"LI"</t>
  </si>
  <si>
    <t>"LT"</t>
  </si>
  <si>
    <t>"LU"</t>
  </si>
  <si>
    <t>"MT"</t>
  </si>
  <si>
    <t>"NL"</t>
  </si>
  <si>
    <t>"NO"</t>
  </si>
  <si>
    <t>"NZ"</t>
  </si>
  <si>
    <t>"PL"</t>
  </si>
  <si>
    <t>"PT"</t>
  </si>
  <si>
    <t>"RO"</t>
  </si>
  <si>
    <t>"SK"</t>
  </si>
  <si>
    <t>"SI"</t>
  </si>
  <si>
    <t>"SE"</t>
  </si>
  <si>
    <t>"TR"</t>
  </si>
  <si>
    <t>"US"</t>
  </si>
  <si>
    <t>|</t>
  </si>
  <si>
    <t>Kodam</t>
  </si>
  <si>
    <t>text</t>
  </si>
  <si>
    <t>&amp;</t>
  </si>
  <si>
    <t>DataFDI_LV_DTT$</t>
  </si>
  <si>
    <t>&amp;Year&gt;=1992</t>
  </si>
  <si>
    <t>&amp;Year&gt;=2004</t>
  </si>
  <si>
    <t>&amp;Year&gt;=2001</t>
  </si>
  <si>
    <t>&amp;Year&gt;=2000</t>
  </si>
  <si>
    <t>&amp;Year&gt;=2005</t>
  </si>
  <si>
    <t>&amp;Year&gt;=2009</t>
  </si>
  <si>
    <t>&amp;Year&gt;=2011</t>
  </si>
  <si>
    <t>DataFDI_LV_DTT$kods=="AE"&amp;DataFDI_LV_DTT$Year&gt;=1992|DataFDI_LV_DTT$kods=="AU"&amp;DataFDI_LV_DTT$Year&gt;=1992|DataFDI_LV_DTT$kods=="AT"&amp;DataFDI_LV_DTT$Year&gt;=1992|DataFDI_LV_DTT$kods=="BE"&amp;DataFDI_LV_DTT$Year&gt;=1992|DataFDI_LV_DTT$kods=="BG"&amp;DataFDI_LV_DTT$Year&gt;=2004|DataFDI_LV_DTT$kods=="CA"&amp;DataFDI_LV_DTT$Year&gt;=1992|DataFDI_LV_DTT$kods=="CH"&amp;DataFDI_LV_DTT$Year&gt;=1992|DataFDI_LV_DTT$kods=="CY"&amp;DataFDI_LV_DTT$Year&gt;=1992|DataFDI_LV_DTT$kods=="CZ"&amp;DataFDI_LV_DTT$Year&gt;=2004|DataFDI_LV_DTT$kods=="DE"&amp;DataFDI_LV_DTT$Year&gt;=2001|DataFDI_LV_DTT$kods=="DK"&amp;DataFDI_LV_DTT$Year&gt;=1992|DataFDI_LV_DTT$kods=="ES"&amp;DataFDI_LV_DTT$Year&gt;=2000|DataFDI_LV_DTT$kods=="EE"&amp;DataFDI_LV_DTT$Year&gt;=2005|DataFDI_LV_DTT$kods=="FI"&amp;DataFDI_LV_DTT$Year&gt;=1992|DataFDI_LV_DTT$kods=="FR"&amp;DataFDI_LV_DTT$Year&gt;=1992|DataFDI_LV_DTT$kods=="GB"&amp;DataFDI_LV_DTT$Year&gt;=2009|DataFDI_LV_DTT$kods=="GE"&amp;DataFDI_LV_DTT$Year&gt;=1992|DataFDI_LV_DTT$kods=="GG"&amp;DataFDI_LV_DTT$Year&gt;=1992|DataFDI_LV_DTT$kods=="GI"&amp;DataFDI_LV_DTT$Year&gt;=1992|DataFDI_LV_DTT$kods=="GR"&amp;DataFDI_LV_DTT$Year&gt;=2011|DataFDI_LV_DTT$kods=="HK"&amp;DataFDI_LV_DTT$Year&gt;=1992|DataFDI_LV_DTT$kods=="HR"&amp;DataFDI_LV_DTT$Year&gt;=1992|DataFDI_LV_DTT$kods=="HU"&amp;DataFDI_LV_DTT$Year&gt;=1992|DataFDI_LV_DTT$kods=="IM"&amp;DataFDI_LV_DTT$Year&gt;=1992|DataFDI_LV_DTT$kods=="IE"&amp;DataFDI_LV_DTT$Year&gt;=2004|DataFDI_LV_DTT$kods=="IS"&amp;DataFDI_LV_DTT$Year&gt;=2004|DataFDI_LV_DTT$kods=="IL"&amp;DataFDI_LV_DTT$Year&gt;=1992|DataFDI_LV_DTT$kods=="IT"&amp;DataFDI_LV_DTT$Year&gt;=1992|DataFDI_LV_DTT$kods=="JE"&amp;DataFDI_LV_DTT$Year&gt;=1992|DataFDI_LV_DTT$kods=="JP"&amp;DataFDI_LV_DTT$Year&gt;=2009|DataFDI_LV_DTT$kods=="LI"&amp;DataFDI_LV_DTT$Year&gt;=1992|DataFDI_LV_DTT$kods=="LT"&amp;DataFDI_LV_DTT$Year&gt;=1992|DataFDI_LV_DTT$kods=="LU"&amp;DataFDI_LV_DTT$Year&gt;=1992|DataFDI_LV_DTT$kods=="MT"&amp;DataFDI_LV_DTT$Year&gt;=1992|DataFDI_LV_DTT$kods=="NL"&amp;DataFDI_LV_DTT$Year&gt;=1992|DataFDI_LV_DTT$kods=="NO"&amp;DataFDI_LV_DTT$Year&gt;=2004|DataFDI_LV_DTT$kods=="NZ"&amp;DataFDI_LV_DTT$Year&gt;=1992|DataFDI_LV_DTT$kods=="PL"&amp;DataFDI_LV_DTT$Year&gt;=2004|DataFDI_LV_DTT$kods=="PT"&amp;DataFDI_LV_DTT$Year&gt;=2004|DataFDI_LV_DTT$kods=="RO"&amp;DataFDI_LV_DTT$Year&gt;=2004|DataFDI_LV_DTT$kods=="SK"&amp;DataFDI_LV_DTT$Year&gt;=2004|DataFDI_LV_DTT$kods=="SI"&amp;DataFDI_LV_DTT$Year&gt;=2004|DataFDI_LV_DTT$kods=="SE"&amp;DataFDI_LV_DTT$Year&gt;=2004|DataFDI_LV_DTT$kods=="TR"&amp;DataFDI_LV_DTT$Year&gt;=2005|DataFDI_LV_DTT$kods=="US"&amp;DataFDI_LV_DTT$Year&gt;=2018|</t>
  </si>
  <si>
    <t>&amp;Year&gt;=2018</t>
  </si>
  <si>
    <t>Year&gt;=1992</t>
  </si>
  <si>
    <t>Year&gt;=2004</t>
  </si>
  <si>
    <t>Year&gt;=2001</t>
  </si>
  <si>
    <t>Year&gt;=2000</t>
  </si>
  <si>
    <t>Year&gt;=2005</t>
  </si>
  <si>
    <t>Year&gt;=2009</t>
  </si>
  <si>
    <t>Year&gt;=2011</t>
  </si>
  <si>
    <t>Year&gt;=2018</t>
  </si>
  <si>
    <t>YearsExempt</t>
  </si>
  <si>
    <t>YearInd&lt;</t>
  </si>
  <si>
    <t>&lt;</t>
  </si>
  <si>
    <t>Teksts</t>
  </si>
  <si>
    <t>DataFDI_LV_DTT$kods=="ES"&amp;DataFDI_LV_DTT$Year&lt;2000|DataFDI_LV_DTT$kods=="EE"&amp;DataFDI_LV_DTT$Year&lt;2005|DataFDI_LV_DTT$kods=="GB"&amp;DataFDI_LV_DTT$Year&lt;2009|DataFDI_LV_DTT$kods=="GR"&amp;DataFDI_LV_DTT$Year&lt;2011|DataFDI_LV_DTT$kods=="MT"&amp;DataFDI_LV_DTT$Year&lt;2030|DataFDI_LV_DTT$kods=="NO"&amp;DataFDI_LV_DTT$Year&lt;2004|DataFDI_LV_DTT$kods=="RO"&amp;DataFDI_LV_DTT$Year&lt;2004|</t>
  </si>
  <si>
    <t>DataFDI_LV_DTT$kods=="BG"&amp;DataFDI_LV_DTT$Year&lt;2004|DataFDI_LV_DTT$kods=="ES"&amp;DataFDI_LV_DTT$Year&lt;2000|DataFDI_LV_DTT$kods=="EE"&amp;DataFDI_LV_DTT$Year&lt;2005|DataFDI_LV_DTT$kods=="GB"&amp;DataFDI_LV_DTT$Year&lt;2009|DataFDI_LV_DTT$kods=="GR"&amp;DataFDI_LV_DTT$Year&lt;2011|DataFDI_LV_DTT$kods=="MT"&amp;DataFDI_LV_DTT$Year&lt;2030|DataFDI_LV_DTT$kods=="NO"&amp;DataFDI_LV_DTT$Year&lt;2004|DataFDI_LV_DTT$kods=="PL"&amp;DataFDI_LV_DTT$Year&lt;2004|DataFDI_LV_DTT$kods=="PT"&amp;DataFDI_LV_DTT$Year&lt;2004|DataFDI_LV_DTT$kods=="RO"&amp;DataFDI_LV_DTT$Year&lt;2004|DataFDI_LV_DTT$kods=="TR"&amp;DataFDI_LV_DTT$Year&lt;2005|</t>
  </si>
  <si>
    <t>ŠO KODU NEVAJAG, JO TAS BŪS UZ VISU PĀRĒKO "TRUE"</t>
  </si>
  <si>
    <t>DataFDI_LV_DTT$kods=="CZ"&amp;DataFDI_LV_DTT$Year&lt;2004</t>
  </si>
  <si>
    <t>kodam</t>
  </si>
  <si>
    <t>Text</t>
  </si>
  <si>
    <t>DataFDI_LV_DTT$kods=="RU"|DataFDI_LV_DTT$kods=="SK"&amp;DataFDI_LV_DTT$Year&lt;2004</t>
  </si>
  <si>
    <t>!DataFDI_LV_DTT$kods %in% nevalstis&amp;TRUE</t>
  </si>
  <si>
    <t>KonvGadi&gt;0</t>
  </si>
  <si>
    <t>DataFDI_LV_DTT$kods=="AT"&amp;DataFDI_LV_DTT$KonvGadi&gt;0|DataFDI_LV_DTT$kods=="BE"&amp;DataFDI_LV_DTT$KonvGadi&gt;0|DataFDI_LV_DTT$kods=="CA"&amp;DataFDI_LV_DTT$KonvGadi&gt;0|DataFDI_LV_DTT$kods=="CH"&amp;DataFDI_LV_DTT$KonvGadi&gt;0|DataFDI_LV_DTT$kods=="CY"&amp;DataFDI_LV_DTT$KonvGadi&gt;0|DataFDI_LV_DTT$kods=="DE"&amp;DataFDI_LV_DTT$KonvGadi&gt;0|DataFDI_LV_DTT$kods=="DK"&amp;DataFDI_LV_DTT$KonvGadi&gt;0|DataFDI_LV_DTT$kods=="ES"&amp;DataFDI_LV_DTT$KonvGadi&gt;0|DataFDI_LV_DTT$kods=="FI"&amp;DataFDI_LV_DTT$KonvGadi&gt;0|DataFDI_LV_DTT$kods=="HR"&amp;DataFDI_LV_DTT$KonvGadi&gt;0|DataFDI_LV_DTT$kods=="IS"&amp;DataFDI_LV_DTT$KonvGadi&gt;0|DataFDI_LV_DTT$kods=="LT"&amp;DataFDI_LV_DTT$KonvGadi&gt;0|DataFDI_LV_DTT$kods=="NL"&amp;DataFDI_LV_DTT$KonvGadi&gt;0|DataFDI_LV_DTT$kods=="NO"&amp;DataFDI_LV_DTT$KonvGadi&gt;0|DataFDI_LV_DTT$kods=="SE"&amp;DataFDI_LV_DTT$KonvGadi&gt;0|</t>
  </si>
  <si>
    <t>"AL"</t>
  </si>
  <si>
    <t>"AM"</t>
  </si>
  <si>
    <t>"AZ"</t>
  </si>
  <si>
    <t>"BY"</t>
  </si>
  <si>
    <t>"IN"</t>
  </si>
  <si>
    <t>"KZ"</t>
  </si>
  <si>
    <t>"KG"</t>
  </si>
  <si>
    <t>"MA"</t>
  </si>
  <si>
    <t>"ME"</t>
  </si>
  <si>
    <t>"RU"</t>
  </si>
  <si>
    <t>"RS"</t>
  </si>
  <si>
    <t>"TJ"</t>
  </si>
  <si>
    <t>"TM"</t>
  </si>
  <si>
    <t>"VN"</t>
  </si>
  <si>
    <t>DataFDI_LV_DTT$kods=="AL"&amp;DataFDI_LV_DTT$KonvGadi&gt;0|DataFDI_LV_DTT$kods=="AE"&amp;DataFDI_LV_DTT$KonvGadi&gt;0|DataFDI_LV_DTT$kods=="AM"&amp;DataFDI_LV_DTT$KonvGadi&gt;0|DataFDI_LV_DTT$kods=="AZ"&amp;DataFDI_LV_DTT$KonvGadi&gt;0|DataFDI_LV_DTT$kods=="BY"&amp;DataFDI_LV_DTT$KonvGadi&gt;0|DataFDI_LV_DTT$kods=="GE"&amp;DataFDI_LV_DTT$KonvGadi&gt;0|DataFDI_LV_DTT$kods=="HU"&amp;DataFDI_LV_DTT$KonvGadi&gt;0|DataFDI_LV_DTT$kods=="IN"&amp;DataFDI_LV_DTT$KonvGadi&gt;0|DataFDI_LV_DTT$kods=="KZ"&amp;DataFDI_LV_DTT$KonvGadi&gt;0|DataFDI_LV_DTT$kods=="KG"&amp;DataFDI_LV_DTT$KonvGadi&gt;0|DataFDI_LV_DTT$kods=="MA"&amp;DataFDI_LV_DTT$KonvGadi&gt;0|DataFDI_LV_DTT$kods=="ME"&amp;DataFDI_LV_DTT$KonvGadi&gt;0|DataFDI_LV_DTT$kods=="PT"&amp;DataFDI_LV_DTT$KonvGadi&gt;0|DataFDI_LV_DTT$kods=="RU"&amp;DataFDI_LV_DTT$KonvGadi&gt;0|DataFDI_LV_DTT$kods=="RS"&amp;DataFDI_LV_DTT$KonvGadi&gt;0|DataFDI_LV_DTT$kods=="TJ"&amp;DataFDI_LV_DTT$KonvGadi&gt;0|DataFDI_LV_DTT$kods=="TM"&amp;DataFDI_LV_DTT$KonvGadi&gt;0|DataFDI_LV_DTT$kods=="VN"&amp;DataFDI_LV_DTT$KonvGadi&gt;0|</t>
  </si>
  <si>
    <t>DataFDI_LV_DTT$KonvGadi&gt;0&amp;TRUE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</si>
</sst>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Body)"/>
    </font>
    <font>
      <sz val="11"/>
      <color rgb="FF00B050"/>
      <name val="Calibri (Body)"/>
    </font>
    <font>
      <sz val="11"/>
      <color rgb="FF00B050"/>
      <name val="Calibri"/>
      <family val="2"/>
      <scheme val="minor"/>
    </font>
    <font>
      <sz val="11"/>
      <color rgb="FFFF0000"/>
      <name val="Calibri"/>
      <family val="2"/>
      <charset val="186"/>
      <scheme val="minor"/>
    </font>
    <font>
      <sz val="11"/>
      <color rgb="FF00B050"/>
      <name val="Calibri"/>
      <family val="2"/>
      <charset val="186"/>
      <scheme val="minor"/>
    </font>
    <font>
      <sz val="11"/>
      <color theme="9" tint="-0.249977111117893"/>
      <name val="Calibri"/>
      <family val="2"/>
      <charset val="186"/>
      <scheme val="minor"/>
    </font>
    <font>
      <sz val="11"/>
      <color rgb="FF7030A0"/>
      <name val="Calibri"/>
      <family val="2"/>
      <charset val="186"/>
      <scheme val="minor"/>
    </font>
    <font>
      <sz val="11"/>
      <color theme="9" tint="-0.499984740745262"/>
      <name val="Calibri"/>
      <family val="2"/>
      <charset val="186"/>
      <scheme val="minor"/>
    </font>
    <font>
      <sz val="12"/>
      <color rgb="FF222222"/>
      <name val="Roboto"/>
    </font>
    <font>
      <sz val="12"/>
      <color rgb="FF222222"/>
      <name val="Roboto"/>
      <charset val="1"/>
    </font>
    <font>
      <sz val="11"/>
      <color rgb="FF000000"/>
      <name val="Calibri"/>
      <family val="2"/>
      <scheme val="minor"/>
    </font>
    <font>
      <sz val="12"/>
      <color rgb="FF006100"/>
      <name val="Calibri"/>
      <family val="2"/>
      <scheme val="minor"/>
    </font>
    <font>
      <sz val="12"/>
      <color rgb="FF9C0006"/>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7030A0"/>
        <bgColor indexed="64"/>
      </patternFill>
    </fill>
  </fills>
  <borders count="1">
    <border>
      <left/>
      <right/>
      <top/>
      <bottom/>
      <diagonal/>
    </border>
  </borders>
  <cellStyleXfs count="3">
    <xf numFmtId="0" fontId="0" fillId="0" borderId="0"/>
    <xf numFmtId="0" fontId="14" fillId="11" borderId="0" applyNumberFormat="0" applyBorder="0" applyAlignment="0" applyProtection="0"/>
    <xf numFmtId="0" fontId="15" fillId="12" borderId="0" applyNumberFormat="0" applyBorder="0" applyAlignment="0" applyProtection="0"/>
  </cellStyleXfs>
  <cellXfs count="19">
    <xf numFmtId="0" fontId="0" fillId="0" borderId="0" xfId="0"/>
    <xf numFmtId="0" fontId="1" fillId="0" borderId="0" xfId="0" applyFont="1" applyAlignment="1">
      <alignment horizontal="center"/>
    </xf>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0" borderId="0" xfId="0" applyAlignment="1">
      <alignment wrapText="1"/>
    </xf>
    <xf numFmtId="0" fontId="0" fillId="10" borderId="0" xfId="0" applyFill="1"/>
    <xf numFmtId="0" fontId="11" fillId="0" borderId="0" xfId="0" applyFont="1"/>
    <xf numFmtId="0" fontId="12" fillId="0" borderId="0" xfId="0" applyFont="1"/>
    <xf numFmtId="0" fontId="13" fillId="0" borderId="0" xfId="0" applyFont="1"/>
    <xf numFmtId="0" fontId="15" fillId="12" borderId="0" xfId="2"/>
    <xf numFmtId="0" fontId="14" fillId="11" borderId="0" xfId="1"/>
    <xf numFmtId="0" fontId="0" fillId="13" borderId="0" xfId="0" applyFill="1"/>
  </cellXfs>
  <cellStyles count="3">
    <cellStyle name="Bad" xfId="2" builtinId="27"/>
    <cellStyle name="Good" xfId="1" builtinId="26"/>
    <cellStyle name="Normal" xfId="0" builtinId="0"/>
  </cellStyles>
  <dxfs count="10">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C12A6-5893-664C-A605-E36E2E5A14FD}" name="Table2" displayName="Table2" ref="A1:T141" totalsRowShown="0" headerRowDxfId="9">
  <autoFilter ref="A1:T141" xr:uid="{E5CC12A6-5893-664C-A605-E36E2E5A14FD}"/>
  <sortState xmlns:xlrd2="http://schemas.microsoft.com/office/spreadsheetml/2017/richdata2" ref="A2:O141">
    <sortCondition ref="B1:B141"/>
  </sortState>
  <tableColumns count="20">
    <tableColumn id="1" xr3:uid="{87A8B1D2-70FA-9147-B9B9-47EE4C3F2189}" name="kods"/>
    <tableColumn id="2" xr3:uid="{5111C068-F400-774B-A00E-6A2B6DB76C96}" name="iso_3"/>
    <tableColumn id="3" xr3:uid="{C9557D36-4280-D342-B895-DC4D43DD6583}" name="teritorija"/>
    <tableColumn id="4" xr3:uid="{C5AFECF4-806C-3A49-91F3-61EB008435C1}" name="Territorial"/>
    <tableColumn id="5" xr3:uid="{FECA3206-943A-144D-9B7C-8272A1E8B836}" name="Years"/>
    <tableColumn id="6" xr3:uid="{184A7199-AB84-C64F-B33A-BBECD1D2263F}" name="Countries"/>
    <tableColumn id="7" xr3:uid="{1A531FAB-80FE-E94A-930D-10057EA77DE0}" name="Attive income of foreign branch"/>
    <tableColumn id="8" xr3:uid="{FCA16B7D-41DA-A147-972C-FBE98C00724D}" name="Comment on Territ.T.Syst"/>
    <tableColumn id="11" xr3:uid="{F87E073C-5BBD-4341-AAE0-666C4DFABE3F}" name="Source"/>
    <tableColumn id="13" xr3:uid="{077379EB-39BA-FD48-B6D1-B1DB09C961D8}" name="DomesticReliefDiv"/>
    <tableColumn id="19" xr3:uid="{841332E8-21F5-4F11-8D08-20F7012B5B00}" name="DomTaxRel2003"/>
    <tableColumn id="20" xr3:uid="{65AD081C-77D2-4235-8E9A-305A5CEA7C9E}" name="DTT2003"/>
    <tableColumn id="10" xr3:uid="{177FA26C-AFEA-CE49-980C-68B3666646FE}" name="LV_DTT_23">
      <calculatedColumnFormula>Table24[[#This Row],[MethodLV23]]</calculatedColumnFormula>
    </tableColumn>
    <tableColumn id="17" xr3:uid="{4C49946F-4523-3F4B-A614-A13AAFBD2A22}" name="CommentsWHT"/>
    <tableColumn id="9" xr3:uid="{1291F073-DB88-4446-950C-72E30D7BC46E}" name="WHT+Year"/>
    <tableColumn id="12" xr3:uid="{F773ECB0-58A2-044E-A5CE-D02D5A05B5E2}" name="2022"/>
    <tableColumn id="14" xr3:uid="{05142AC4-0211-104E-8F1C-9172F5FD083F}" name="2021"/>
    <tableColumn id="15" xr3:uid="{63498808-1B4E-3C4F-9020-8F2C7B5BB2D1}" name="2020"/>
    <tableColumn id="16" xr3:uid="{ADE4BFB3-5FFE-464C-AB99-0AC2172D0A10}" name="2019"/>
    <tableColumn id="18" xr3:uid="{4B0E8E83-0732-2245-9E6B-2B2118CD9773}" name="2007"/>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CE9AECB-B8CC-DE4F-872B-DF27F47D83BB}" name="Table225691011" displayName="Table225691011" ref="A1:O141" totalsRowShown="0" headerRowDxfId="0">
  <autoFilter ref="A1:O141" xr:uid="{E5CC12A6-5893-664C-A605-E36E2E5A14FD}">
    <filterColumn colId="13">
      <filters>
        <filter val="Direct creditt"/>
      </filters>
    </filterColumn>
  </autoFilter>
  <sortState xmlns:xlrd2="http://schemas.microsoft.com/office/spreadsheetml/2017/richdata2" ref="A2:O141">
    <sortCondition ref="B1:B141"/>
  </sortState>
  <tableColumns count="15">
    <tableColumn id="1" xr3:uid="{F0D662C6-FE25-374D-86BB-7C308BD88F47}" name="kods"/>
    <tableColumn id="2" xr3:uid="{79649BE0-7C36-A540-ADA1-55EC858CF8F4}" name="iso_3"/>
    <tableColumn id="3" xr3:uid="{5E79149B-99E6-2740-BA56-F788B9DEFFB3}" name="teritorija"/>
    <tableColumn id="4" xr3:uid="{6C5C7A46-A7EC-0D47-9664-21E8DE7F52B2}" name="Territorial"/>
    <tableColumn id="5" xr3:uid="{3CF43917-CBB1-A741-8B74-76E00F59000B}" name="YearsExempt"/>
    <tableColumn id="15" xr3:uid="{B743747E-DC90-7A42-8959-E5C40DB96312}" name="YearInd&lt;"/>
    <tableColumn id="6" xr3:uid="{AE8F4396-06BC-6F46-B096-660AD94CB03A}" name="Countries"/>
    <tableColumn id="7" xr3:uid="{283CA992-CA05-E145-8DF1-05274AAA78D0}" name="Attive income of foreign branch"/>
    <tableColumn id="8" xr3:uid="{AB5E35F3-2747-9E42-9C75-4314E8DD076A}" name="Comment on Territ.T.Syst"/>
    <tableColumn id="11" xr3:uid="{8DC86FF0-56D0-7A4A-BEA2-1D97D116A596}" name="Source"/>
    <tableColumn id="13" xr3:uid="{79C2DE68-2BA3-0145-8D0F-FC8901333F6C}" name="DomesticReliefDiv"/>
    <tableColumn id="19" xr3:uid="{826CDB59-17B6-9E40-86FF-00130FCFAC33}" name="DomTaxRel2003"/>
    <tableColumn id="20" xr3:uid="{25B17EFE-D97B-6541-8F45-70F175B89474}" name="DTT2003"/>
    <tableColumn id="10" xr3:uid="{6107F7BB-A13F-0844-95F7-ECCD14D3F07F}" name="LV_DTT_23">
      <calculatedColumnFormula>Table24[[#This Row],[MethodLV23]]</calculatedColumnFormula>
    </tableColumn>
    <tableColumn id="17" xr3:uid="{D9DCBED3-68B1-664A-9285-82A8BBA92582}" name="CommentsWH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514BE8-3C3E-9240-8800-96F2A9D22BB9}" name="Table24" displayName="Table24" ref="A1:J141" totalsRowShown="0" headerRowDxfId="8">
  <autoFilter ref="A1:J141" xr:uid="{E5CC12A6-5893-664C-A605-E36E2E5A14FD}"/>
  <sortState xmlns:xlrd2="http://schemas.microsoft.com/office/spreadsheetml/2017/richdata2" ref="A2:F141">
    <sortCondition ref="B1:B141"/>
  </sortState>
  <tableColumns count="10">
    <tableColumn id="1" xr3:uid="{7CA13711-8B26-2541-9B8E-7024E26C3791}" name="kods"/>
    <tableColumn id="2" xr3:uid="{A222B00D-39AA-B340-AE8F-DB8A96F3D31B}" name="iso_3"/>
    <tableColumn id="3" xr3:uid="{F3DF9426-CDE6-BD45-BC2A-25C7360CEDE0}" name="teritorija"/>
    <tableColumn id="4" xr3:uid="{45D3B91A-C612-0242-960B-0DA321F6621D}" name="Territorial"/>
    <tableColumn id="5" xr3:uid="{BE0DE349-70B8-464C-92F5-5D7EF9660413}" name="Years"/>
    <tableColumn id="6" xr3:uid="{733101A2-5EBF-E346-888C-21912C8370FA}" name="Countries"/>
    <tableColumn id="7" xr3:uid="{0138901D-0F70-3642-9ABD-E8999B3FB351}" name="WHT LV"/>
    <tableColumn id="8" xr3:uid="{E35EF1DA-3C46-EA44-8A30-DC7823B0E0AC}" name="WHT Foreign"/>
    <tableColumn id="10" xr3:uid="{4299E9E1-9501-4887-8A1B-84251AFE1AF3}" name="Method2003">
      <calculatedColumnFormula>Table2[[#This Row],[DTT2003]]</calculatedColumnFormula>
    </tableColumn>
    <tableColumn id="11" xr3:uid="{F29DBFB0-F65F-4FF7-9479-DB72EAB14E89}" name="MethodLV2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A16CB-C27B-0541-A50A-940AF0BBD884}" name="Table22" displayName="Table22" ref="A1:N141" totalsRowShown="0" headerRowDxfId="7">
  <autoFilter ref="A1:N141" xr:uid="{E5CC12A6-5893-664C-A605-E36E2E5A14FD}"/>
  <sortState xmlns:xlrd2="http://schemas.microsoft.com/office/spreadsheetml/2017/richdata2" ref="A2:N141">
    <sortCondition ref="B1:B141"/>
  </sortState>
  <tableColumns count="14">
    <tableColumn id="1" xr3:uid="{2627B874-D96B-C541-9F51-50815C18DE2F}" name="kods"/>
    <tableColumn id="2" xr3:uid="{683AD485-EFD9-CC4A-BE4A-A650B61E2CD8}" name="iso_3"/>
    <tableColumn id="3" xr3:uid="{8FECCD75-7F86-874E-A7DD-2ED0A8310AE7}" name="teritorija"/>
    <tableColumn id="4" xr3:uid="{E834674F-292A-4F47-803A-3A7DF34FDF7A}" name="Territorial"/>
    <tableColumn id="5" xr3:uid="{D0FF3758-3E46-7246-8F1B-F083180F4C34}" name="Years"/>
    <tableColumn id="6" xr3:uid="{71159550-F42B-F34C-BFD6-6A5CCD97BC1D}" name="Countries"/>
    <tableColumn id="7" xr3:uid="{22951C39-DE0D-7A4C-B9CD-1BC06D88FF8A}" name="Attive income of foreign branch"/>
    <tableColumn id="8" xr3:uid="{C91102CD-AD5D-1348-833D-FE3AB333A86A}" name="Comment on Territ.T.Syst"/>
    <tableColumn id="11" xr3:uid="{9A3517B7-D032-AD42-928D-9D42BC8C583B}" name="Source"/>
    <tableColumn id="13" xr3:uid="{ED9B2716-3397-DC46-B9C3-3700DFBCACE4}" name="DomesticReliefDiv"/>
    <tableColumn id="19" xr3:uid="{9B6DA892-091F-3246-A719-CEC36235736C}" name="DomTaxRel2003"/>
    <tableColumn id="20" xr3:uid="{60C39D3E-F7E8-4B47-AB2B-E61858EC544B}" name="DTT2003"/>
    <tableColumn id="10" xr3:uid="{2F14D94A-76CE-AF4D-9BC4-079E8F5C17FD}" name="LV_DTT_23">
      <calculatedColumnFormula>Table24[[#This Row],[MethodLV23]]</calculatedColumnFormula>
    </tableColumn>
    <tableColumn id="17" xr3:uid="{D8E76B09-91CC-6444-B447-24C552B10E93}" name="CommentsWH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688B2-25AE-214D-9939-71B5CDC319FD}" name="Table225" displayName="Table225" ref="A1:O141" totalsRowShown="0" headerRowDxfId="6">
  <autoFilter ref="A1:O141" xr:uid="{E5CC12A6-5893-664C-A605-E36E2E5A14FD}"/>
  <sortState xmlns:xlrd2="http://schemas.microsoft.com/office/spreadsheetml/2017/richdata2" ref="A2:O141">
    <sortCondition ref="B1:B141"/>
  </sortState>
  <tableColumns count="15">
    <tableColumn id="1" xr3:uid="{6755E197-61BA-BB4F-B553-5C4B3AE074B6}" name="kods"/>
    <tableColumn id="2" xr3:uid="{A8A8F6F5-1476-4D4F-A724-9711925EDE81}" name="iso_3"/>
    <tableColumn id="3" xr3:uid="{3A044034-66BD-5241-9427-7BBFB9F259C5}" name="teritorija"/>
    <tableColumn id="4" xr3:uid="{BBF79512-D304-2848-A24E-F5909F19392C}" name="Territorial"/>
    <tableColumn id="5" xr3:uid="{3FA9F2C5-8F84-464B-B019-CBE5FB0E63A2}" name="YearsExempt"/>
    <tableColumn id="15" xr3:uid="{C1C5F7E3-9CF5-EB4E-B065-40B35BA14F36}" name="YearInd&lt;"/>
    <tableColumn id="6" xr3:uid="{371ABFCE-AC65-2940-BBF6-B5536A81797D}" name="Countries"/>
    <tableColumn id="7" xr3:uid="{E37D6DD3-87E6-384B-B41E-27E24080862A}" name="Attive income of foreign branch"/>
    <tableColumn id="8" xr3:uid="{147A468D-99F2-9A47-9FC9-8F3BCC0721FC}" name="Comment on Territ.T.Syst"/>
    <tableColumn id="11" xr3:uid="{A140C537-AAD5-D145-AF3C-28FC5481BD4F}" name="Source"/>
    <tableColumn id="13" xr3:uid="{98B88A83-A394-4B4D-8276-53E7C595480F}" name="DomesticReliefDiv"/>
    <tableColumn id="19" xr3:uid="{A80BE993-A117-9B4C-BC50-8C9E1408D7AB}" name="DomTaxRel2003"/>
    <tableColumn id="20" xr3:uid="{16E568DB-9BE8-BE47-888D-BD08B9E346B0}" name="DTT2003"/>
    <tableColumn id="10" xr3:uid="{483E8793-283B-D34C-A34F-88AD9C64331E}" name="LV_DTT_23">
      <calculatedColumnFormula>Table24[[#This Row],[MethodLV23]]</calculatedColumnFormula>
    </tableColumn>
    <tableColumn id="17" xr3:uid="{81DC73CD-8387-4E41-BE2D-8258D00B13E4}" name="CommentsWH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FD3BED-2939-D840-8B18-D5F115DFBF8D}" name="Table22567" displayName="Table22567" ref="A1:O141" totalsRowShown="0" headerRowDxfId="5">
  <autoFilter ref="A1:O141" xr:uid="{E5CC12A6-5893-664C-A605-E36E2E5A14FD}">
    <filterColumn colId="11">
      <filters>
        <filter val="Deduction"/>
      </filters>
    </filterColumn>
  </autoFilter>
  <sortState xmlns:xlrd2="http://schemas.microsoft.com/office/spreadsheetml/2017/richdata2" ref="A2:O141">
    <sortCondition ref="B1:B141"/>
  </sortState>
  <tableColumns count="15">
    <tableColumn id="1" xr3:uid="{533BF0C8-CEF5-8544-805D-2545D294E6DD}" name="kods"/>
    <tableColumn id="2" xr3:uid="{27871EA8-126B-274B-8125-000FFB0E9662}" name="iso_3"/>
    <tableColumn id="3" xr3:uid="{85B1D18F-25EE-EB40-A6CE-B58F4C86822A}" name="teritorija"/>
    <tableColumn id="4" xr3:uid="{2737B0C5-9C5B-7843-8D8F-6C726E7B3636}" name="Territorial"/>
    <tableColumn id="5" xr3:uid="{1339F5D9-0679-F146-87A5-CBF533E704E6}" name="YearsExempt"/>
    <tableColumn id="15" xr3:uid="{DD19B14D-16D4-BA48-A374-E2CB37E0405A}" name="YearInd&lt;"/>
    <tableColumn id="6" xr3:uid="{1CDA5DB0-4179-644A-9461-DB2F091562F1}" name="Countries"/>
    <tableColumn id="7" xr3:uid="{9B6AD4E2-B2BC-4A4B-8729-093989A94074}" name="Attive income of foreign branch"/>
    <tableColumn id="8" xr3:uid="{386B2141-9A4A-BD41-8EAF-A9F25F8E1C5A}" name="Comment on Territ.T.Syst"/>
    <tableColumn id="11" xr3:uid="{8C2BAAE1-9683-5A4F-AF45-4633FE216A07}" name="Source"/>
    <tableColumn id="13" xr3:uid="{6143A17A-F877-7A42-9322-7785B4D49C6E}" name="DomesticReliefDiv"/>
    <tableColumn id="19" xr3:uid="{272CD522-A1C8-4E4B-86FD-27068CCE721F}" name="DomTaxRel2003"/>
    <tableColumn id="20" xr3:uid="{C11235AF-33B7-834B-ABA0-014FA036236B}" name="DTT2003"/>
    <tableColumn id="10" xr3:uid="{8F7AF3E6-D076-C240-A5BF-647F7D184C79}" name="LV_DTT_23">
      <calculatedColumnFormula>Table24[[#This Row],[MethodLV23]]</calculatedColumnFormula>
    </tableColumn>
    <tableColumn id="17" xr3:uid="{518055FB-BE6D-1C4F-915C-1E950AF41D77}" name="CommentsWHT"/>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BEB94-5431-D448-9761-D29DF467A245}" name="Table225678" displayName="Table225678" ref="A1:O141" totalsRowShown="0" headerRowDxfId="4">
  <autoFilter ref="A1:O141" xr:uid="{E5CC12A6-5893-664C-A605-E36E2E5A14FD}">
    <filterColumn colId="11">
      <filters>
        <filter val="No relief"/>
      </filters>
    </filterColumn>
  </autoFilter>
  <sortState xmlns:xlrd2="http://schemas.microsoft.com/office/spreadsheetml/2017/richdata2" ref="A2:O141">
    <sortCondition ref="B1:B141"/>
  </sortState>
  <tableColumns count="15">
    <tableColumn id="1" xr3:uid="{B86C0A60-06DE-AE4C-9702-4923BDDC98CB}" name="kods"/>
    <tableColumn id="2" xr3:uid="{D922D969-CFB3-ED4D-813F-FA537369F8D8}" name="iso_3"/>
    <tableColumn id="3" xr3:uid="{3396929A-8888-1846-8592-83DF70F20DB7}" name="teritorija"/>
    <tableColumn id="4" xr3:uid="{01384398-8877-7545-B432-4571746EF06E}" name="Territorial"/>
    <tableColumn id="5" xr3:uid="{C88B7B52-494F-574F-845A-5F17C033B0FF}" name="YearsExempt"/>
    <tableColumn id="15" xr3:uid="{BF4C4720-B85F-C646-ACA7-336124E89D92}" name="YearInd&lt;"/>
    <tableColumn id="6" xr3:uid="{57608C1F-5B58-BE43-B2B7-03C459E2E668}" name="Countries"/>
    <tableColumn id="7" xr3:uid="{B248CD62-63AC-E746-9C30-3CCB8EAB91BE}" name="Attive income of foreign branch"/>
    <tableColumn id="8" xr3:uid="{4114A416-B77B-1D4F-A5AD-F3B97923BB20}" name="Comment on Territ.T.Syst"/>
    <tableColumn id="11" xr3:uid="{9D73C3E1-0DA6-184C-A83A-D866623C641E}" name="Source"/>
    <tableColumn id="13" xr3:uid="{6CE65000-D321-6C48-B21E-C5F00DAF2EE8}" name="DomesticReliefDiv"/>
    <tableColumn id="19" xr3:uid="{3B2CFAA0-2EC6-304C-9B57-A00591595232}" name="DomTaxRel2003"/>
    <tableColumn id="20" xr3:uid="{581F4AEB-0F91-4247-B78F-C3573847DF94}" name="DTT2003"/>
    <tableColumn id="10" xr3:uid="{DC18B5EB-19D1-8547-9604-7F18C5321D6B}" name="LV_DTT_23">
      <calculatedColumnFormula>Table24[[#This Row],[MethodLV23]]</calculatedColumnFormula>
    </tableColumn>
    <tableColumn id="17" xr3:uid="{E6368786-5DA4-1543-A638-EFDDF9C92A4B}" name="CommentsWHT"/>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A06D7C-2F88-BE43-A463-1FF5BDA5E23B}" name="Table2256" displayName="Table2256" ref="A1:O141" totalsRowShown="0" headerRowDxfId="3">
  <autoFilter ref="A1:O141" xr:uid="{E5CC12A6-5893-664C-A605-E36E2E5A14FD}">
    <filterColumn colId="11">
      <filters>
        <filter val="Direct credit"/>
      </filters>
    </filterColumn>
  </autoFilter>
  <sortState xmlns:xlrd2="http://schemas.microsoft.com/office/spreadsheetml/2017/richdata2" ref="A2:O141">
    <sortCondition ref="B1:B141"/>
  </sortState>
  <tableColumns count="15">
    <tableColumn id="1" xr3:uid="{A9367F9E-6BF8-E246-A7AB-B411543A6707}" name="kods"/>
    <tableColumn id="2" xr3:uid="{B015AE31-9CD5-944E-BB47-20D58F8E4030}" name="iso_3"/>
    <tableColumn id="3" xr3:uid="{708BD9EA-9791-104B-9B7B-33B417E125F0}" name="teritorija"/>
    <tableColumn id="4" xr3:uid="{B40EBB0C-50C1-8940-ACB7-63000A06E10E}" name="Territorial"/>
    <tableColumn id="5" xr3:uid="{E36149CC-DD34-4F4C-B2B1-9B7D0913528C}" name="YearsExempt"/>
    <tableColumn id="15" xr3:uid="{8282F2BF-9CC9-CC4F-8A26-9AFC6CE67116}" name="YearInd&lt;"/>
    <tableColumn id="6" xr3:uid="{91FEC0B5-07C7-C247-90FD-22BC53FD4DDC}" name="Countries"/>
    <tableColumn id="7" xr3:uid="{3F2AC8E4-2D3C-CE4C-A0D7-749216EEDCCB}" name="Attive income of foreign branch"/>
    <tableColumn id="8" xr3:uid="{3B0EAC31-5400-A546-9562-645A20CEAE89}" name="Comment on Territ.T.Syst"/>
    <tableColumn id="11" xr3:uid="{67A3F222-FDEE-E749-9FFF-6A25147F0DBC}" name="Source"/>
    <tableColumn id="13" xr3:uid="{5D16C576-7DBA-164D-BAED-19F7E46D11E3}" name="DomesticReliefDiv"/>
    <tableColumn id="19" xr3:uid="{28EC90FB-1746-2543-9117-40E08251CD87}" name="DomTaxRel2003"/>
    <tableColumn id="20" xr3:uid="{D9AAD98A-DB83-BB44-881A-33FAEE0F8788}" name="DTT2003"/>
    <tableColumn id="10" xr3:uid="{79B2B748-1ED1-074D-B8DF-8068E42F461D}" name="LV_DTT_23">
      <calculatedColumnFormula>Table24[[#This Row],[MethodLV23]]</calculatedColumnFormula>
    </tableColumn>
    <tableColumn id="17" xr3:uid="{6C8D39AB-3837-C146-9C4C-155E974D38F6}" name="CommentsWHT"/>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676202-8F85-BA4B-A130-F9DEBB86E4AE}" name="Table22569" displayName="Table22569" ref="A1:O141" totalsRowShown="0" headerRowDxfId="2">
  <autoFilter ref="A1:O141" xr:uid="{E5CC12A6-5893-664C-A605-E36E2E5A14FD}">
    <filterColumn colId="13">
      <filters>
        <filter val="Exemption"/>
      </filters>
    </filterColumn>
  </autoFilter>
  <sortState xmlns:xlrd2="http://schemas.microsoft.com/office/spreadsheetml/2017/richdata2" ref="A2:O141">
    <sortCondition ref="B1:B141"/>
  </sortState>
  <tableColumns count="15">
    <tableColumn id="1" xr3:uid="{C3BAE27B-85EF-C540-BFBC-1752A3648ABA}" name="kods"/>
    <tableColumn id="2" xr3:uid="{EE564957-68AC-9C47-ABB4-518225A2788B}" name="iso_3"/>
    <tableColumn id="3" xr3:uid="{8501CD31-7034-2F4F-9019-108C6E8E2E9B}" name="teritorija"/>
    <tableColumn id="4" xr3:uid="{73D1D3B7-BEB3-BD4E-BF59-57FECC9A6A09}" name="Territorial"/>
    <tableColumn id="5" xr3:uid="{21E91CB8-6B9D-CB45-B48E-39E3645E3F25}" name="YearsExempt"/>
    <tableColumn id="15" xr3:uid="{A4EFCE15-E540-4B4B-865B-3F1D17C610D6}" name="YearInd&lt;"/>
    <tableColumn id="6" xr3:uid="{DE306DEA-2136-0849-8A20-FC26187E93F2}" name="Countries"/>
    <tableColumn id="7" xr3:uid="{456EF7CA-602F-B745-A8AA-21494F4FFDF1}" name="Attive income of foreign branch"/>
    <tableColumn id="8" xr3:uid="{1A0FC1A0-0C64-584C-B385-08F351F87A8C}" name="Comment on Territ.T.Syst"/>
    <tableColumn id="11" xr3:uid="{4CB1AF88-92D2-1C48-BB96-DB468317A5CD}" name="Source"/>
    <tableColumn id="13" xr3:uid="{D5E8D1CE-18D3-1948-9EBD-4A6B53928F53}" name="DomesticReliefDiv"/>
    <tableColumn id="19" xr3:uid="{E1DDE088-79FD-964A-96CE-1302B932A441}" name="DomTaxRel2003"/>
    <tableColumn id="20" xr3:uid="{6F607659-7541-7D4A-B44D-F955EA6942A4}" name="DTT2003"/>
    <tableColumn id="10" xr3:uid="{018E4EC0-400F-4543-899C-74F53DB83657}" name="LV_DTT_23">
      <calculatedColumnFormula>Table24[[#This Row],[MethodLV23]]</calculatedColumnFormula>
    </tableColumn>
    <tableColumn id="17" xr3:uid="{BD140E8F-F141-7C49-AB89-5D02EE0D8E33}" name="CommentsWHT"/>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960BB-B64A-B544-B526-3FE59EEB1CB5}" name="Table2256910" displayName="Table2256910" ref="A1:O141" totalsRowShown="0" headerRowDxfId="1">
  <autoFilter ref="A1:O141" xr:uid="{E5CC12A6-5893-664C-A605-E36E2E5A14FD}">
    <filterColumn colId="13">
      <filters>
        <filter val="Direct creditt"/>
      </filters>
    </filterColumn>
  </autoFilter>
  <sortState xmlns:xlrd2="http://schemas.microsoft.com/office/spreadsheetml/2017/richdata2" ref="A2:O141">
    <sortCondition ref="B1:B141"/>
  </sortState>
  <tableColumns count="15">
    <tableColumn id="1" xr3:uid="{CCC48933-231A-DA45-8A0B-F89B9F841BA3}" name="kods"/>
    <tableColumn id="2" xr3:uid="{90F51D8E-42C2-2B47-9B05-958814B986C7}" name="iso_3"/>
    <tableColumn id="3" xr3:uid="{B643C708-CE24-7642-9488-32E10E654AEB}" name="teritorija"/>
    <tableColumn id="4" xr3:uid="{B272882E-7510-8B46-B36D-882B63A7D7AE}" name="Territorial"/>
    <tableColumn id="5" xr3:uid="{8AB98B8F-093E-CB44-9896-684F07161622}" name="YearsExempt"/>
    <tableColumn id="15" xr3:uid="{39EB0342-75D1-1345-8428-990D48B80CC0}" name="YearInd&lt;"/>
    <tableColumn id="6" xr3:uid="{759EB9D0-6BAB-6849-B90E-32E1FAEBC9CB}" name="Countries"/>
    <tableColumn id="7" xr3:uid="{D23A2F0B-E793-D24C-8889-7DF8689F8B8C}" name="Attive income of foreign branch"/>
    <tableColumn id="8" xr3:uid="{DFC489BE-A875-6746-A4B7-042B4D66EF11}" name="Comment on Territ.T.Syst"/>
    <tableColumn id="11" xr3:uid="{20FFDB84-C183-B748-A220-657A09ED6FAA}" name="Source"/>
    <tableColumn id="13" xr3:uid="{AFFB39C8-0DC6-7341-B015-424FC0342B2A}" name="DomesticReliefDiv"/>
    <tableColumn id="19" xr3:uid="{7CE819CB-D02D-2645-860C-9D6402F73CD3}" name="DomTaxRel2003"/>
    <tableColumn id="20" xr3:uid="{1BCC8153-9460-4A48-867A-55CBAAF7B802}" name="DTT2003"/>
    <tableColumn id="10" xr3:uid="{9EB1544A-8AF5-3C4B-AB22-3D7D6F37DAEE}" name="LV_DTT_23">
      <calculatedColumnFormula>Table24[[#This Row],[MethodLV23]]</calculatedColumnFormula>
    </tableColumn>
    <tableColumn id="17" xr3:uid="{178F2126-875B-BB49-A493-18CDE512BB89}" name="CommentsWH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1"/>
  <sheetViews>
    <sheetView tabSelected="1" topLeftCell="A92" zoomScale="75" zoomScaleNormal="70" workbookViewId="0">
      <selection activeCell="E108" sqref="E108"/>
    </sheetView>
  </sheetViews>
  <sheetFormatPr baseColWidth="10" defaultColWidth="8.83203125" defaultRowHeight="15" x14ac:dyDescent="0.2"/>
  <cols>
    <col min="3" max="3" width="24.6640625" bestFit="1" customWidth="1"/>
    <col min="4" max="4" width="13.5" customWidth="1"/>
    <col min="5" max="5" width="15.1640625" customWidth="1"/>
    <col min="6" max="6" width="17.33203125" customWidth="1"/>
    <col min="7" max="7" width="16.83203125" customWidth="1"/>
    <col min="8" max="8" width="24.83203125" customWidth="1"/>
    <col min="9" max="11" width="24" customWidth="1"/>
    <col min="12" max="12" width="14.6640625" customWidth="1"/>
    <col min="13" max="13" width="18.33203125" customWidth="1"/>
    <col min="14" max="14" width="15.1640625" customWidth="1"/>
    <col min="15" max="20" width="8.83203125" customWidth="1"/>
  </cols>
  <sheetData>
    <row r="1" spans="1:20" s="1" customFormat="1" x14ac:dyDescent="0.2">
      <c r="A1" s="1" t="s">
        <v>0</v>
      </c>
      <c r="B1" s="1" t="s">
        <v>1</v>
      </c>
      <c r="C1" s="1" t="s">
        <v>2</v>
      </c>
      <c r="D1" s="1" t="s">
        <v>422</v>
      </c>
      <c r="E1" s="1" t="s">
        <v>420</v>
      </c>
      <c r="F1" s="1" t="s">
        <v>424</v>
      </c>
      <c r="G1" s="1" t="s">
        <v>438</v>
      </c>
      <c r="H1" s="1" t="s">
        <v>451</v>
      </c>
      <c r="I1" s="1" t="s">
        <v>421</v>
      </c>
      <c r="J1" s="1" t="s">
        <v>467</v>
      </c>
      <c r="K1" s="1" t="s">
        <v>656</v>
      </c>
      <c r="L1" s="1" t="s">
        <v>657</v>
      </c>
      <c r="M1" s="1" t="s">
        <v>431</v>
      </c>
      <c r="N1" s="1" t="s">
        <v>489</v>
      </c>
      <c r="O1" s="1" t="s">
        <v>423</v>
      </c>
      <c r="P1" s="1" t="s">
        <v>458</v>
      </c>
      <c r="Q1" s="1" t="s">
        <v>486</v>
      </c>
      <c r="R1" s="1" t="s">
        <v>487</v>
      </c>
      <c r="S1" s="1" t="s">
        <v>488</v>
      </c>
      <c r="T1" s="1" t="s">
        <v>517</v>
      </c>
    </row>
    <row r="2" spans="1:20" x14ac:dyDescent="0.2">
      <c r="A2" t="s">
        <v>3</v>
      </c>
      <c r="B2" t="s">
        <v>4</v>
      </c>
      <c r="C2" s="9" t="s">
        <v>5</v>
      </c>
      <c r="D2">
        <v>0</v>
      </c>
      <c r="H2" t="s">
        <v>520</v>
      </c>
      <c r="M2">
        <f>Table24[[#This Row],[MethodLV23]]</f>
        <v>0</v>
      </c>
    </row>
    <row r="3" spans="1:20" x14ac:dyDescent="0.2">
      <c r="A3" t="s">
        <v>24</v>
      </c>
      <c r="B3" t="s">
        <v>25</v>
      </c>
      <c r="C3" s="9" t="s">
        <v>26</v>
      </c>
      <c r="D3">
        <v>0</v>
      </c>
      <c r="H3" t="s">
        <v>520</v>
      </c>
      <c r="M3">
        <f>Table24[[#This Row],[MethodLV23]]</f>
        <v>0</v>
      </c>
    </row>
    <row r="4" spans="1:20" x14ac:dyDescent="0.2">
      <c r="A4" t="s">
        <v>21</v>
      </c>
      <c r="B4" t="s">
        <v>22</v>
      </c>
      <c r="C4" s="7" t="s">
        <v>23</v>
      </c>
      <c r="D4">
        <v>0</v>
      </c>
      <c r="H4" t="s">
        <v>459</v>
      </c>
      <c r="M4">
        <f>Table24[[#This Row],[MethodLV23]]</f>
        <v>0</v>
      </c>
      <c r="P4" t="s">
        <v>439</v>
      </c>
    </row>
    <row r="5" spans="1:20" x14ac:dyDescent="0.2">
      <c r="A5" t="s">
        <v>6</v>
      </c>
      <c r="B5" t="s">
        <v>7</v>
      </c>
      <c r="C5" s="6" t="s">
        <v>8</v>
      </c>
      <c r="D5">
        <v>0</v>
      </c>
      <c r="H5" t="s">
        <v>461</v>
      </c>
      <c r="I5" t="s">
        <v>460</v>
      </c>
      <c r="M5" t="str">
        <f>Table24[[#This Row],[MethodLV23]]</f>
        <v>Direct creditt</v>
      </c>
      <c r="P5">
        <v>0.08</v>
      </c>
    </row>
    <row r="6" spans="1:20" x14ac:dyDescent="0.2">
      <c r="A6" t="s">
        <v>18</v>
      </c>
      <c r="B6" t="s">
        <v>19</v>
      </c>
      <c r="C6" s="2" t="s">
        <v>20</v>
      </c>
      <c r="D6">
        <v>0</v>
      </c>
      <c r="E6" t="s">
        <v>429</v>
      </c>
      <c r="I6" t="s">
        <v>460</v>
      </c>
      <c r="M6">
        <f>Table24[[#This Row],[MethodLV23]]</f>
        <v>0</v>
      </c>
      <c r="P6">
        <v>0</v>
      </c>
    </row>
    <row r="7" spans="1:20" x14ac:dyDescent="0.2">
      <c r="A7" t="s">
        <v>33</v>
      </c>
      <c r="B7" t="s">
        <v>34</v>
      </c>
      <c r="C7" s="3" t="s">
        <v>35</v>
      </c>
      <c r="D7">
        <v>1</v>
      </c>
      <c r="E7" t="s">
        <v>462</v>
      </c>
      <c r="H7" t="s">
        <v>463</v>
      </c>
      <c r="M7" t="str">
        <f>Table24[[#This Row],[MethodLV23]]</f>
        <v>Direct creditt</v>
      </c>
      <c r="O7" t="s">
        <v>464</v>
      </c>
      <c r="P7">
        <v>7.0000000000000007E-2</v>
      </c>
    </row>
    <row r="8" spans="1:20" x14ac:dyDescent="0.2">
      <c r="A8" t="s">
        <v>36</v>
      </c>
      <c r="B8" t="s">
        <v>37</v>
      </c>
      <c r="C8" s="6" t="s">
        <v>38</v>
      </c>
      <c r="D8">
        <v>0</v>
      </c>
      <c r="I8" t="s">
        <v>460</v>
      </c>
      <c r="M8">
        <f>Table24[[#This Row],[MethodLV23]]</f>
        <v>0</v>
      </c>
    </row>
    <row r="9" spans="1:20" x14ac:dyDescent="0.2">
      <c r="A9" t="s">
        <v>39</v>
      </c>
      <c r="B9" t="s">
        <v>40</v>
      </c>
      <c r="C9" s="6" t="s">
        <v>41</v>
      </c>
      <c r="D9">
        <v>0</v>
      </c>
      <c r="I9" t="s">
        <v>460</v>
      </c>
      <c r="J9" t="s">
        <v>465</v>
      </c>
      <c r="M9" t="str">
        <f>Table24[[#This Row],[MethodLV23]]</f>
        <v>Direct creditt</v>
      </c>
      <c r="P9">
        <v>0.05</v>
      </c>
    </row>
    <row r="10" spans="1:20" x14ac:dyDescent="0.2">
      <c r="A10" t="s">
        <v>27</v>
      </c>
      <c r="B10" t="s">
        <v>28</v>
      </c>
      <c r="C10" s="6" t="s">
        <v>29</v>
      </c>
      <c r="D10">
        <v>0</v>
      </c>
      <c r="H10" t="s">
        <v>466</v>
      </c>
      <c r="I10" t="s">
        <v>460</v>
      </c>
      <c r="M10">
        <f>Table24[[#This Row],[MethodLV23]]</f>
        <v>0</v>
      </c>
      <c r="P10">
        <v>0.25</v>
      </c>
    </row>
    <row r="11" spans="1:20" x14ac:dyDescent="0.2">
      <c r="A11" t="s">
        <v>42</v>
      </c>
      <c r="B11" t="s">
        <v>43</v>
      </c>
      <c r="C11" s="3" t="s">
        <v>44</v>
      </c>
      <c r="D11">
        <v>1</v>
      </c>
      <c r="E11">
        <v>1991</v>
      </c>
      <c r="F11" t="s">
        <v>425</v>
      </c>
      <c r="G11" t="s">
        <v>426</v>
      </c>
      <c r="I11" t="s">
        <v>427</v>
      </c>
      <c r="M11">
        <f>Table24[[#This Row],[MethodLV23]]</f>
        <v>0</v>
      </c>
    </row>
    <row r="12" spans="1:20" x14ac:dyDescent="0.2">
      <c r="A12" t="s">
        <v>45</v>
      </c>
      <c r="B12" t="s">
        <v>46</v>
      </c>
      <c r="C12" s="3" t="s">
        <v>47</v>
      </c>
      <c r="D12">
        <v>1</v>
      </c>
      <c r="E12">
        <v>1972</v>
      </c>
      <c r="F12" t="s">
        <v>425</v>
      </c>
      <c r="G12" t="s">
        <v>426</v>
      </c>
      <c r="I12" t="s">
        <v>427</v>
      </c>
      <c r="K12" s="12" t="s">
        <v>655</v>
      </c>
      <c r="L12" s="12" t="s">
        <v>655</v>
      </c>
      <c r="M12" t="str">
        <f>Table24[[#This Row],[MethodLV23]]</f>
        <v>Exemption</v>
      </c>
    </row>
    <row r="13" spans="1:20" x14ac:dyDescent="0.2">
      <c r="A13" t="s">
        <v>48</v>
      </c>
      <c r="B13" t="s">
        <v>49</v>
      </c>
      <c r="C13" s="6" t="s">
        <v>50</v>
      </c>
      <c r="D13">
        <v>0</v>
      </c>
      <c r="I13" t="s">
        <v>460</v>
      </c>
      <c r="M13" t="str">
        <f>Table24[[#This Row],[MethodLV23]]</f>
        <v>Direct creditt</v>
      </c>
      <c r="P13">
        <v>0.1</v>
      </c>
    </row>
    <row r="14" spans="1:20" x14ac:dyDescent="0.2">
      <c r="A14" t="s">
        <v>60</v>
      </c>
      <c r="B14" t="s">
        <v>61</v>
      </c>
      <c r="C14" s="3" t="s">
        <v>62</v>
      </c>
      <c r="D14">
        <v>1</v>
      </c>
      <c r="E14">
        <v>1962</v>
      </c>
      <c r="F14" t="s">
        <v>425</v>
      </c>
      <c r="G14" t="s">
        <v>426</v>
      </c>
      <c r="I14" t="s">
        <v>427</v>
      </c>
      <c r="K14" s="12" t="s">
        <v>655</v>
      </c>
      <c r="L14" s="12" t="s">
        <v>655</v>
      </c>
      <c r="M14" t="str">
        <f>Table24[[#This Row],[MethodLV23]]</f>
        <v>Exemption</v>
      </c>
    </row>
    <row r="15" spans="1:20" x14ac:dyDescent="0.2">
      <c r="A15" t="s">
        <v>81</v>
      </c>
      <c r="B15" t="s">
        <v>82</v>
      </c>
      <c r="C15" s="9" t="s">
        <v>83</v>
      </c>
      <c r="D15">
        <v>0</v>
      </c>
      <c r="H15" t="s">
        <v>520</v>
      </c>
      <c r="M15">
        <f>Table24[[#This Row],[MethodLV23]]</f>
        <v>0</v>
      </c>
    </row>
    <row r="16" spans="1:20" x14ac:dyDescent="0.2">
      <c r="A16" t="s">
        <v>57</v>
      </c>
      <c r="B16" t="s">
        <v>58</v>
      </c>
      <c r="C16" s="6" t="s">
        <v>59</v>
      </c>
      <c r="D16">
        <v>0</v>
      </c>
      <c r="I16" t="s">
        <v>460</v>
      </c>
      <c r="M16">
        <f>Table24[[#This Row],[MethodLV23]]</f>
        <v>0</v>
      </c>
      <c r="P16">
        <v>0.2</v>
      </c>
    </row>
    <row r="17" spans="1:16" x14ac:dyDescent="0.2">
      <c r="A17" t="s">
        <v>78</v>
      </c>
      <c r="B17" t="s">
        <v>79</v>
      </c>
      <c r="C17" s="3" t="s">
        <v>80</v>
      </c>
      <c r="D17">
        <v>1</v>
      </c>
      <c r="E17" s="2">
        <v>2004</v>
      </c>
      <c r="H17" t="s">
        <v>468</v>
      </c>
      <c r="I17" t="s">
        <v>492</v>
      </c>
      <c r="J17" t="s">
        <v>493</v>
      </c>
      <c r="K17" t="s">
        <v>658</v>
      </c>
      <c r="L17" s="3" t="s">
        <v>659</v>
      </c>
      <c r="M17" t="str">
        <f>Table24[[#This Row],[MethodLV23]]</f>
        <v>Indirect credit</v>
      </c>
      <c r="N17" t="s">
        <v>494</v>
      </c>
      <c r="P17">
        <v>0.05</v>
      </c>
    </row>
    <row r="18" spans="1:16" x14ac:dyDescent="0.2">
      <c r="A18" t="s">
        <v>51</v>
      </c>
      <c r="B18" t="s">
        <v>52</v>
      </c>
      <c r="C18" s="6" t="s">
        <v>53</v>
      </c>
      <c r="D18">
        <v>0</v>
      </c>
      <c r="H18" t="s">
        <v>469</v>
      </c>
      <c r="M18">
        <f>Table24[[#This Row],[MethodLV23]]</f>
        <v>0</v>
      </c>
    </row>
    <row r="19" spans="1:16" x14ac:dyDescent="0.2">
      <c r="A19" t="s">
        <v>69</v>
      </c>
      <c r="B19" t="s">
        <v>70</v>
      </c>
      <c r="C19" s="6" t="s">
        <v>71</v>
      </c>
      <c r="D19">
        <v>0</v>
      </c>
      <c r="I19" t="s">
        <v>460</v>
      </c>
      <c r="J19" t="s">
        <v>470</v>
      </c>
      <c r="M19">
        <f>Table24[[#This Row],[MethodLV23]]</f>
        <v>0</v>
      </c>
      <c r="P19">
        <v>0.1</v>
      </c>
    </row>
    <row r="20" spans="1:16" x14ac:dyDescent="0.2">
      <c r="A20" t="s">
        <v>54</v>
      </c>
      <c r="B20" t="s">
        <v>55</v>
      </c>
      <c r="C20" s="2" t="s">
        <v>56</v>
      </c>
      <c r="D20">
        <v>0</v>
      </c>
      <c r="H20" t="s">
        <v>496</v>
      </c>
      <c r="I20" t="s">
        <v>495</v>
      </c>
      <c r="M20" t="str">
        <f>Table24[[#This Row],[MethodLV23]]</f>
        <v>Direct creditt</v>
      </c>
      <c r="P20">
        <v>0.12</v>
      </c>
    </row>
    <row r="21" spans="1:16" x14ac:dyDescent="0.2">
      <c r="A21" t="s">
        <v>63</v>
      </c>
      <c r="B21" t="s">
        <v>64</v>
      </c>
      <c r="C21" t="s">
        <v>65</v>
      </c>
      <c r="D21">
        <v>0</v>
      </c>
      <c r="M21">
        <f>Table24[[#This Row],[MethodLV23]]</f>
        <v>0</v>
      </c>
    </row>
    <row r="22" spans="1:16" x14ac:dyDescent="0.2">
      <c r="A22" t="s">
        <v>66</v>
      </c>
      <c r="B22" t="s">
        <v>67</v>
      </c>
      <c r="C22" s="6" t="s">
        <v>68</v>
      </c>
      <c r="D22">
        <v>0</v>
      </c>
      <c r="H22" t="s">
        <v>469</v>
      </c>
      <c r="I22" t="s">
        <v>460</v>
      </c>
      <c r="M22">
        <f>Table24[[#This Row],[MethodLV23]]</f>
        <v>0</v>
      </c>
    </row>
    <row r="23" spans="1:16" x14ac:dyDescent="0.2">
      <c r="A23" t="s">
        <v>72</v>
      </c>
      <c r="B23" t="s">
        <v>73</v>
      </c>
      <c r="C23" s="6" t="s">
        <v>74</v>
      </c>
      <c r="D23">
        <v>0</v>
      </c>
      <c r="I23" t="s">
        <v>460</v>
      </c>
      <c r="M23">
        <f>Table24[[#This Row],[MethodLV23]]</f>
        <v>0</v>
      </c>
      <c r="P23" t="s">
        <v>439</v>
      </c>
    </row>
    <row r="24" spans="1:16" x14ac:dyDescent="0.2">
      <c r="A24" t="s">
        <v>177</v>
      </c>
      <c r="B24" t="s">
        <v>178</v>
      </c>
      <c r="C24" s="3" t="s">
        <v>179</v>
      </c>
      <c r="D24" s="5">
        <v>1</v>
      </c>
      <c r="E24" s="5">
        <v>1951</v>
      </c>
      <c r="F24" s="5" t="s">
        <v>428</v>
      </c>
      <c r="G24" s="5" t="s">
        <v>439</v>
      </c>
      <c r="H24" t="s">
        <v>430</v>
      </c>
      <c r="I24" t="s">
        <v>427</v>
      </c>
      <c r="M24" t="str">
        <f>Table24[[#This Row],[MethodLV23]]</f>
        <v>Exemption</v>
      </c>
    </row>
    <row r="25" spans="1:16" x14ac:dyDescent="0.2">
      <c r="A25" t="s">
        <v>360</v>
      </c>
      <c r="B25" t="s">
        <v>361</v>
      </c>
      <c r="C25" s="3" t="s">
        <v>362</v>
      </c>
      <c r="D25">
        <v>1</v>
      </c>
      <c r="E25">
        <v>1940</v>
      </c>
      <c r="F25" t="s">
        <v>425</v>
      </c>
      <c r="G25" t="s">
        <v>426</v>
      </c>
      <c r="K25" s="12" t="s">
        <v>655</v>
      </c>
      <c r="L25" s="12" t="s">
        <v>655</v>
      </c>
      <c r="M25" t="str">
        <f>Table24[[#This Row],[MethodLV23]]</f>
        <v>Exemption</v>
      </c>
    </row>
    <row r="26" spans="1:16" x14ac:dyDescent="0.2">
      <c r="A26" t="s">
        <v>87</v>
      </c>
      <c r="B26" t="s">
        <v>88</v>
      </c>
      <c r="C26" s="6" t="s">
        <v>89</v>
      </c>
      <c r="D26">
        <v>0</v>
      </c>
      <c r="J26" t="s">
        <v>471</v>
      </c>
      <c r="M26">
        <f>Table24[[#This Row],[MethodLV23]]</f>
        <v>0</v>
      </c>
      <c r="P26">
        <v>0.35</v>
      </c>
    </row>
    <row r="27" spans="1:16" x14ac:dyDescent="0.2">
      <c r="A27" t="s">
        <v>186</v>
      </c>
      <c r="B27" t="s">
        <v>187</v>
      </c>
      <c r="C27" s="6" t="s">
        <v>188</v>
      </c>
      <c r="D27">
        <v>0</v>
      </c>
      <c r="I27" t="s">
        <v>460</v>
      </c>
      <c r="J27" t="s">
        <v>472</v>
      </c>
      <c r="M27" t="str">
        <f>Table24[[#This Row],[MethodLV23]]</f>
        <v>Indirect credit</v>
      </c>
      <c r="P27">
        <v>0.1</v>
      </c>
    </row>
    <row r="28" spans="1:16" x14ac:dyDescent="0.2">
      <c r="A28" t="s">
        <v>210</v>
      </c>
      <c r="B28" t="s">
        <v>211</v>
      </c>
      <c r="C28" s="9" t="s">
        <v>212</v>
      </c>
      <c r="D28">
        <v>0</v>
      </c>
      <c r="H28" t="s">
        <v>520</v>
      </c>
      <c r="M28">
        <f>Table24[[#This Row],[MethodLV23]]</f>
        <v>0</v>
      </c>
    </row>
    <row r="29" spans="1:16" x14ac:dyDescent="0.2">
      <c r="A29" t="s">
        <v>198</v>
      </c>
      <c r="B29" t="s">
        <v>199</v>
      </c>
      <c r="C29" s="9" t="s">
        <v>200</v>
      </c>
      <c r="D29">
        <v>0</v>
      </c>
      <c r="H29" t="s">
        <v>520</v>
      </c>
      <c r="M29">
        <f>Table24[[#This Row],[MethodLV23]]</f>
        <v>0</v>
      </c>
    </row>
    <row r="30" spans="1:16" x14ac:dyDescent="0.2">
      <c r="A30" t="s">
        <v>207</v>
      </c>
      <c r="B30" t="s">
        <v>208</v>
      </c>
      <c r="C30" s="2" t="s">
        <v>209</v>
      </c>
      <c r="D30">
        <v>0</v>
      </c>
      <c r="I30" t="s">
        <v>473</v>
      </c>
      <c r="M30">
        <f>Table24[[#This Row],[MethodLV23]]</f>
        <v>0</v>
      </c>
      <c r="P30">
        <v>0.15</v>
      </c>
    </row>
    <row r="31" spans="1:16" x14ac:dyDescent="0.2">
      <c r="A31" t="s">
        <v>216</v>
      </c>
      <c r="B31" t="s">
        <v>217</v>
      </c>
      <c r="C31" s="9" t="s">
        <v>218</v>
      </c>
      <c r="D31">
        <v>0</v>
      </c>
      <c r="H31" t="s">
        <v>521</v>
      </c>
      <c r="M31">
        <f>Table24[[#This Row],[MethodLV23]]</f>
        <v>0</v>
      </c>
    </row>
    <row r="32" spans="1:16" x14ac:dyDescent="0.2">
      <c r="A32" t="s">
        <v>192</v>
      </c>
      <c r="B32" t="s">
        <v>193</v>
      </c>
      <c r="C32" t="s">
        <v>194</v>
      </c>
      <c r="D32">
        <v>0</v>
      </c>
      <c r="M32">
        <f>Table24[[#This Row],[MethodLV23]]</f>
        <v>0</v>
      </c>
    </row>
    <row r="33" spans="1:20" x14ac:dyDescent="0.2">
      <c r="A33" t="s">
        <v>174</v>
      </c>
      <c r="B33" t="s">
        <v>175</v>
      </c>
      <c r="C33" s="6" t="s">
        <v>176</v>
      </c>
      <c r="D33">
        <v>0</v>
      </c>
      <c r="H33" t="s">
        <v>469</v>
      </c>
      <c r="I33" t="s">
        <v>460</v>
      </c>
      <c r="M33">
        <f>Table24[[#This Row],[MethodLV23]]</f>
        <v>0</v>
      </c>
    </row>
    <row r="34" spans="1:20" x14ac:dyDescent="0.2">
      <c r="A34" t="s">
        <v>189</v>
      </c>
      <c r="B34" t="s">
        <v>190</v>
      </c>
      <c r="C34" s="2" t="s">
        <v>191</v>
      </c>
      <c r="D34">
        <v>1</v>
      </c>
      <c r="E34" s="2">
        <v>1992</v>
      </c>
      <c r="I34" t="s">
        <v>513</v>
      </c>
      <c r="J34" t="s">
        <v>518</v>
      </c>
      <c r="K34" s="12" t="s">
        <v>655</v>
      </c>
      <c r="L34" s="12" t="s">
        <v>655</v>
      </c>
      <c r="M34" t="str">
        <f>Table24[[#This Row],[MethodLV23]]</f>
        <v>Exemption</v>
      </c>
      <c r="P34" t="s">
        <v>439</v>
      </c>
      <c r="T34">
        <v>0</v>
      </c>
    </row>
    <row r="35" spans="1:20" x14ac:dyDescent="0.2">
      <c r="A35" t="s">
        <v>84</v>
      </c>
      <c r="B35" t="s">
        <v>85</v>
      </c>
      <c r="C35" s="3" t="s">
        <v>86</v>
      </c>
      <c r="D35">
        <v>1</v>
      </c>
      <c r="E35">
        <v>2004</v>
      </c>
      <c r="F35" t="s">
        <v>432</v>
      </c>
      <c r="G35" s="5" t="s">
        <v>439</v>
      </c>
      <c r="I35" t="s">
        <v>427</v>
      </c>
      <c r="K35" s="4" t="s">
        <v>660</v>
      </c>
      <c r="L35" s="3" t="s">
        <v>659</v>
      </c>
      <c r="M35" t="str">
        <f>Table24[[#This Row],[MethodLV23]]</f>
        <v>Indirect credit</v>
      </c>
    </row>
    <row r="36" spans="1:20" x14ac:dyDescent="0.2">
      <c r="A36" t="s">
        <v>405</v>
      </c>
      <c r="B36" t="s">
        <v>406</v>
      </c>
      <c r="C36" s="3" t="s">
        <v>407</v>
      </c>
      <c r="D36">
        <v>1</v>
      </c>
      <c r="E36">
        <v>2001</v>
      </c>
      <c r="F36" t="s">
        <v>425</v>
      </c>
      <c r="G36" s="5" t="s">
        <v>439</v>
      </c>
      <c r="I36" t="s">
        <v>427</v>
      </c>
      <c r="K36" s="12" t="s">
        <v>655</v>
      </c>
      <c r="L36" s="12" t="s">
        <v>655</v>
      </c>
      <c r="M36" t="str">
        <f>Table24[[#This Row],[MethodLV23]]</f>
        <v>Exemption</v>
      </c>
    </row>
    <row r="37" spans="1:20" x14ac:dyDescent="0.2">
      <c r="A37" t="s">
        <v>96</v>
      </c>
      <c r="B37" t="s">
        <v>97</v>
      </c>
      <c r="C37" s="6" t="s">
        <v>98</v>
      </c>
      <c r="D37">
        <v>0</v>
      </c>
      <c r="I37" t="s">
        <v>473</v>
      </c>
      <c r="J37" t="s">
        <v>472</v>
      </c>
      <c r="M37">
        <f>Table24[[#This Row],[MethodLV23]]</f>
        <v>0</v>
      </c>
      <c r="P37">
        <v>0.15</v>
      </c>
    </row>
    <row r="38" spans="1:20" x14ac:dyDescent="0.2">
      <c r="A38" t="s">
        <v>90</v>
      </c>
      <c r="B38" t="s">
        <v>91</v>
      </c>
      <c r="C38" s="3" t="s">
        <v>92</v>
      </c>
      <c r="D38">
        <v>1</v>
      </c>
      <c r="E38">
        <v>1992</v>
      </c>
      <c r="F38" t="s">
        <v>425</v>
      </c>
      <c r="G38" t="s">
        <v>426</v>
      </c>
      <c r="H38" t="s">
        <v>452</v>
      </c>
      <c r="I38" t="s">
        <v>427</v>
      </c>
      <c r="K38" s="12" t="s">
        <v>655</v>
      </c>
      <c r="L38" s="12" t="s">
        <v>655</v>
      </c>
      <c r="M38" t="str">
        <f>Table24[[#This Row],[MethodLV23]]</f>
        <v>Exemption</v>
      </c>
    </row>
    <row r="39" spans="1:20" x14ac:dyDescent="0.2">
      <c r="A39" t="s">
        <v>9</v>
      </c>
      <c r="B39" t="s">
        <v>10</v>
      </c>
      <c r="C39" s="9" t="s">
        <v>11</v>
      </c>
      <c r="D39">
        <v>0</v>
      </c>
      <c r="H39" t="s">
        <v>520</v>
      </c>
      <c r="M39">
        <f>Table24[[#This Row],[MethodLV23]]</f>
        <v>0</v>
      </c>
    </row>
    <row r="40" spans="1:20" x14ac:dyDescent="0.2">
      <c r="A40" t="s">
        <v>102</v>
      </c>
      <c r="B40" t="s">
        <v>103</v>
      </c>
      <c r="C40" s="2" t="s">
        <v>104</v>
      </c>
      <c r="D40">
        <v>0</v>
      </c>
      <c r="H40" t="s">
        <v>474</v>
      </c>
      <c r="I40" t="s">
        <v>460</v>
      </c>
      <c r="M40">
        <f>Table24[[#This Row],[MethodLV23]]</f>
        <v>0</v>
      </c>
      <c r="P40">
        <v>0.1</v>
      </c>
    </row>
    <row r="41" spans="1:20" x14ac:dyDescent="0.2">
      <c r="A41" t="s">
        <v>448</v>
      </c>
      <c r="B41" t="s">
        <v>447</v>
      </c>
      <c r="C41" s="3" t="s">
        <v>449</v>
      </c>
      <c r="D41">
        <v>1</v>
      </c>
      <c r="E41">
        <v>2000</v>
      </c>
      <c r="F41" t="s">
        <v>425</v>
      </c>
      <c r="G41" t="s">
        <v>426</v>
      </c>
      <c r="K41" t="s">
        <v>659</v>
      </c>
      <c r="L41" s="12" t="s">
        <v>655</v>
      </c>
      <c r="M41" t="str">
        <f>Table24[[#This Row],[MethodLV23]]</f>
        <v>Exemption</v>
      </c>
    </row>
    <row r="42" spans="1:20" x14ac:dyDescent="0.2">
      <c r="A42" t="s">
        <v>138</v>
      </c>
      <c r="B42" t="s">
        <v>139</v>
      </c>
      <c r="C42" s="3" t="s">
        <v>140</v>
      </c>
      <c r="D42">
        <v>1</v>
      </c>
      <c r="E42">
        <v>2005</v>
      </c>
      <c r="F42" t="s">
        <v>433</v>
      </c>
      <c r="G42" t="s">
        <v>426</v>
      </c>
      <c r="H42" t="s">
        <v>434</v>
      </c>
      <c r="I42" t="s">
        <v>427</v>
      </c>
      <c r="K42" t="s">
        <v>659</v>
      </c>
      <c r="L42" s="3" t="s">
        <v>659</v>
      </c>
      <c r="M42" t="str">
        <f>Table24[[#This Row],[MethodLV23]]</f>
        <v>Indirect credit</v>
      </c>
    </row>
    <row r="43" spans="1:20" x14ac:dyDescent="0.2">
      <c r="A43" t="s">
        <v>348</v>
      </c>
      <c r="B43" t="s">
        <v>349</v>
      </c>
      <c r="C43" s="3" t="s">
        <v>350</v>
      </c>
      <c r="D43" s="5">
        <v>1</v>
      </c>
      <c r="E43">
        <v>1920</v>
      </c>
      <c r="F43" t="s">
        <v>435</v>
      </c>
      <c r="G43" t="s">
        <v>439</v>
      </c>
      <c r="H43" t="s">
        <v>436</v>
      </c>
      <c r="I43" t="s">
        <v>427</v>
      </c>
      <c r="K43" s="2" t="s">
        <v>658</v>
      </c>
      <c r="L43" s="12" t="s">
        <v>655</v>
      </c>
      <c r="M43" t="str">
        <f>Table24[[#This Row],[MethodLV23]]</f>
        <v>Exemption</v>
      </c>
    </row>
    <row r="44" spans="1:20" x14ac:dyDescent="0.2">
      <c r="A44" t="s">
        <v>111</v>
      </c>
      <c r="B44" t="s">
        <v>112</v>
      </c>
      <c r="C44" s="3" t="s">
        <v>113</v>
      </c>
      <c r="D44" s="5">
        <v>1</v>
      </c>
      <c r="E44">
        <v>1979</v>
      </c>
      <c r="F44" t="s">
        <v>437</v>
      </c>
      <c r="G44" t="s">
        <v>426</v>
      </c>
      <c r="I44" t="s">
        <v>427</v>
      </c>
      <c r="K44" s="12" t="s">
        <v>655</v>
      </c>
      <c r="L44" s="12" t="s">
        <v>655</v>
      </c>
      <c r="M44" t="str">
        <f>Table24[[#This Row],[MethodLV23]]</f>
        <v>Indirect credit</v>
      </c>
    </row>
    <row r="45" spans="1:20" x14ac:dyDescent="0.2">
      <c r="A45" t="s">
        <v>105</v>
      </c>
      <c r="B45" t="s">
        <v>106</v>
      </c>
      <c r="C45" s="8" t="s">
        <v>107</v>
      </c>
      <c r="D45">
        <v>0</v>
      </c>
      <c r="H45" t="s">
        <v>520</v>
      </c>
      <c r="M45">
        <f>Table24[[#This Row],[MethodLV23]]</f>
        <v>0</v>
      </c>
    </row>
    <row r="46" spans="1:20" x14ac:dyDescent="0.2">
      <c r="A46" t="s">
        <v>30</v>
      </c>
      <c r="B46" t="s">
        <v>31</v>
      </c>
      <c r="C46" s="3" t="s">
        <v>32</v>
      </c>
      <c r="D46">
        <v>1</v>
      </c>
      <c r="E46">
        <v>2009</v>
      </c>
      <c r="F46" t="s">
        <v>425</v>
      </c>
      <c r="G46" t="s">
        <v>426</v>
      </c>
      <c r="I46" t="s">
        <v>427</v>
      </c>
      <c r="K46" t="s">
        <v>659</v>
      </c>
      <c r="L46" s="3" t="s">
        <v>659</v>
      </c>
      <c r="M46" t="str">
        <f>Table24[[#This Row],[MethodLV23]]</f>
        <v>Indirect credit</v>
      </c>
    </row>
    <row r="47" spans="1:20" x14ac:dyDescent="0.2">
      <c r="A47" t="s">
        <v>126</v>
      </c>
      <c r="B47" t="s">
        <v>127</v>
      </c>
      <c r="C47" s="2" t="s">
        <v>128</v>
      </c>
      <c r="D47">
        <v>1</v>
      </c>
      <c r="E47" t="s">
        <v>498</v>
      </c>
      <c r="H47" t="s">
        <v>499</v>
      </c>
      <c r="I47" t="s">
        <v>516</v>
      </c>
      <c r="M47" t="str">
        <f>Table24[[#This Row],[MethodLV23]]</f>
        <v>Direct creditt</v>
      </c>
      <c r="N47" t="s">
        <v>500</v>
      </c>
      <c r="P47">
        <v>0.05</v>
      </c>
    </row>
    <row r="48" spans="1:20" x14ac:dyDescent="0.2">
      <c r="A48" t="s">
        <v>117</v>
      </c>
      <c r="B48" t="s">
        <v>118</v>
      </c>
      <c r="C48" s="4" t="s">
        <v>119</v>
      </c>
      <c r="D48">
        <v>1</v>
      </c>
      <c r="H48" t="s">
        <v>514</v>
      </c>
      <c r="I48" t="s">
        <v>515</v>
      </c>
      <c r="M48">
        <f>Table24[[#This Row],[MethodLV23]]</f>
        <v>0</v>
      </c>
      <c r="P48" t="s">
        <v>439</v>
      </c>
    </row>
    <row r="49" spans="1:19" x14ac:dyDescent="0.2">
      <c r="A49" t="s">
        <v>114</v>
      </c>
      <c r="B49" t="s">
        <v>115</v>
      </c>
      <c r="C49" s="9" t="s">
        <v>116</v>
      </c>
      <c r="D49">
        <v>0</v>
      </c>
      <c r="H49" t="s">
        <v>520</v>
      </c>
      <c r="M49">
        <f>Table24[[#This Row],[MethodLV23]]</f>
        <v>0</v>
      </c>
    </row>
    <row r="50" spans="1:19" x14ac:dyDescent="0.2">
      <c r="A50" t="s">
        <v>120</v>
      </c>
      <c r="B50" t="s">
        <v>121</v>
      </c>
      <c r="C50" s="2" t="s">
        <v>122</v>
      </c>
      <c r="D50">
        <v>1</v>
      </c>
      <c r="E50" t="s">
        <v>502</v>
      </c>
      <c r="F50" t="s">
        <v>425</v>
      </c>
      <c r="H50" s="3" t="s">
        <v>501</v>
      </c>
      <c r="I50" t="s">
        <v>503</v>
      </c>
      <c r="J50" t="s">
        <v>504</v>
      </c>
      <c r="M50">
        <f>Table24[[#This Row],[MethodLV23]]</f>
        <v>0</v>
      </c>
      <c r="P50" t="s">
        <v>439</v>
      </c>
    </row>
    <row r="51" spans="1:19" x14ac:dyDescent="0.2">
      <c r="A51" t="s">
        <v>123</v>
      </c>
      <c r="B51" t="s">
        <v>124</v>
      </c>
      <c r="C51" s="3" t="s">
        <v>125</v>
      </c>
      <c r="D51" s="5">
        <v>1</v>
      </c>
      <c r="E51">
        <v>2011</v>
      </c>
      <c r="F51" s="2" t="s">
        <v>440</v>
      </c>
      <c r="G51" t="s">
        <v>439</v>
      </c>
      <c r="I51" t="s">
        <v>427</v>
      </c>
      <c r="K51" t="s">
        <v>659</v>
      </c>
      <c r="L51" s="3" t="s">
        <v>659</v>
      </c>
      <c r="M51" t="str">
        <f>Table24[[#This Row],[MethodLV23]]</f>
        <v>Indirect credit</v>
      </c>
    </row>
    <row r="52" spans="1:19" x14ac:dyDescent="0.2">
      <c r="A52" t="s">
        <v>132</v>
      </c>
      <c r="B52" t="s">
        <v>133</v>
      </c>
      <c r="C52" s="2" t="s">
        <v>134</v>
      </c>
      <c r="D52">
        <v>1</v>
      </c>
      <c r="H52" t="s">
        <v>475</v>
      </c>
      <c r="I52" t="s">
        <v>460</v>
      </c>
      <c r="M52" t="str">
        <f>Table24[[#This Row],[MethodLV23]]</f>
        <v>Indirect credit</v>
      </c>
      <c r="P52" t="s">
        <v>439</v>
      </c>
    </row>
    <row r="53" spans="1:19" x14ac:dyDescent="0.2">
      <c r="A53" t="s">
        <v>129</v>
      </c>
      <c r="B53" t="s">
        <v>130</v>
      </c>
      <c r="C53" s="6" t="s">
        <v>131</v>
      </c>
      <c r="D53">
        <v>0</v>
      </c>
      <c r="H53" t="s">
        <v>476</v>
      </c>
      <c r="I53" t="s">
        <v>460</v>
      </c>
      <c r="M53">
        <f>Table24[[#This Row],[MethodLV23]]</f>
        <v>0</v>
      </c>
      <c r="P53">
        <v>0.1</v>
      </c>
    </row>
    <row r="54" spans="1:19" x14ac:dyDescent="0.2">
      <c r="A54" t="s">
        <v>135</v>
      </c>
      <c r="B54" t="s">
        <v>136</v>
      </c>
      <c r="C54" s="2" t="s">
        <v>137</v>
      </c>
      <c r="D54">
        <v>1</v>
      </c>
      <c r="E54" s="2">
        <v>1992</v>
      </c>
      <c r="H54" t="s">
        <v>505</v>
      </c>
      <c r="I54" t="s">
        <v>495</v>
      </c>
      <c r="K54" s="12" t="s">
        <v>655</v>
      </c>
      <c r="L54" s="12" t="s">
        <v>655</v>
      </c>
      <c r="M54" t="str">
        <f>Table24[[#This Row],[MethodLV23]]</f>
        <v>Exemption</v>
      </c>
      <c r="P54">
        <v>0.1</v>
      </c>
      <c r="Q54">
        <v>0.1</v>
      </c>
    </row>
    <row r="55" spans="1:19" x14ac:dyDescent="0.2">
      <c r="A55" t="s">
        <v>396</v>
      </c>
      <c r="B55" t="s">
        <v>397</v>
      </c>
      <c r="C55" s="3" t="s">
        <v>398</v>
      </c>
      <c r="D55">
        <v>1</v>
      </c>
      <c r="E55">
        <v>1992</v>
      </c>
      <c r="F55" t="s">
        <v>425</v>
      </c>
      <c r="G55" t="s">
        <v>443</v>
      </c>
      <c r="H55" t="s">
        <v>477</v>
      </c>
      <c r="I55" t="s">
        <v>454</v>
      </c>
      <c r="K55" s="12" t="s">
        <v>655</v>
      </c>
      <c r="L55" s="12" t="s">
        <v>655</v>
      </c>
      <c r="M55" t="str">
        <f>Table24[[#This Row],[MethodLV23]]</f>
        <v>Direct creditt</v>
      </c>
      <c r="P55" t="s">
        <v>439</v>
      </c>
    </row>
    <row r="56" spans="1:19" x14ac:dyDescent="0.2">
      <c r="A56" t="s">
        <v>144</v>
      </c>
      <c r="B56" t="s">
        <v>145</v>
      </c>
      <c r="C56" s="6" t="s">
        <v>146</v>
      </c>
      <c r="D56">
        <v>0</v>
      </c>
      <c r="M56">
        <f>Table24[[#This Row],[MethodLV23]]</f>
        <v>0</v>
      </c>
      <c r="P56">
        <v>0.2</v>
      </c>
    </row>
    <row r="57" spans="1:19" x14ac:dyDescent="0.2">
      <c r="A57" t="s">
        <v>264</v>
      </c>
      <c r="B57" t="s">
        <v>265</v>
      </c>
      <c r="C57" s="2" t="s">
        <v>266</v>
      </c>
      <c r="D57">
        <v>1</v>
      </c>
      <c r="E57" t="s">
        <v>508</v>
      </c>
      <c r="F57" t="s">
        <v>425</v>
      </c>
      <c r="H57" t="s">
        <v>506</v>
      </c>
      <c r="I57" t="s">
        <v>495</v>
      </c>
      <c r="M57">
        <f>Table24[[#This Row],[MethodLV23]]</f>
        <v>0</v>
      </c>
      <c r="N57" t="s">
        <v>507</v>
      </c>
      <c r="P57">
        <v>0.1</v>
      </c>
    </row>
    <row r="58" spans="1:19" x14ac:dyDescent="0.2">
      <c r="A58" t="s">
        <v>141</v>
      </c>
      <c r="B58" t="s">
        <v>142</v>
      </c>
      <c r="C58" s="6" t="s">
        <v>143</v>
      </c>
      <c r="D58">
        <v>0</v>
      </c>
      <c r="I58" t="s">
        <v>460</v>
      </c>
      <c r="M58" t="str">
        <f>Table24[[#This Row],[MethodLV23]]</f>
        <v>Direct creditt</v>
      </c>
      <c r="P58">
        <v>0.2</v>
      </c>
    </row>
    <row r="59" spans="1:19" x14ac:dyDescent="0.2">
      <c r="A59" t="s">
        <v>153</v>
      </c>
      <c r="B59" t="s">
        <v>154</v>
      </c>
      <c r="C59" s="4" t="s">
        <v>155</v>
      </c>
      <c r="D59">
        <v>1</v>
      </c>
      <c r="E59" s="6">
        <v>2004</v>
      </c>
      <c r="H59" t="s">
        <v>483</v>
      </c>
      <c r="I59" t="s">
        <v>484</v>
      </c>
      <c r="J59" t="s">
        <v>485</v>
      </c>
      <c r="M59" t="str">
        <f>Table24[[#This Row],[MethodLV23]]</f>
        <v>Indirect credit</v>
      </c>
      <c r="N59" t="s">
        <v>490</v>
      </c>
      <c r="O59">
        <v>1</v>
      </c>
      <c r="P59">
        <v>0.25</v>
      </c>
      <c r="Q59">
        <v>0.25</v>
      </c>
      <c r="R59">
        <v>0.25</v>
      </c>
      <c r="S59">
        <v>0.2</v>
      </c>
    </row>
    <row r="60" spans="1:19" x14ac:dyDescent="0.2">
      <c r="A60" t="s">
        <v>150</v>
      </c>
      <c r="B60" t="s">
        <v>151</v>
      </c>
      <c r="C60" s="9" t="s">
        <v>152</v>
      </c>
      <c r="D60">
        <v>0</v>
      </c>
      <c r="H60" t="s">
        <v>520</v>
      </c>
      <c r="M60">
        <f>Table24[[#This Row],[MethodLV23]]</f>
        <v>0</v>
      </c>
    </row>
    <row r="61" spans="1:19" x14ac:dyDescent="0.2">
      <c r="A61" t="s">
        <v>147</v>
      </c>
      <c r="B61" t="s">
        <v>148</v>
      </c>
      <c r="C61" s="6" t="s">
        <v>149</v>
      </c>
      <c r="D61">
        <v>0</v>
      </c>
      <c r="I61" t="s">
        <v>460</v>
      </c>
      <c r="M61">
        <f>Table24[[#This Row],[MethodLV23]]</f>
        <v>0</v>
      </c>
      <c r="P61" t="s">
        <v>439</v>
      </c>
    </row>
    <row r="62" spans="1:19" x14ac:dyDescent="0.2">
      <c r="A62" t="s">
        <v>156</v>
      </c>
      <c r="B62" t="s">
        <v>157</v>
      </c>
      <c r="C62" s="3" t="s">
        <v>158</v>
      </c>
      <c r="D62">
        <v>1</v>
      </c>
      <c r="E62" t="s">
        <v>455</v>
      </c>
      <c r="F62" t="s">
        <v>441</v>
      </c>
      <c r="G62" t="s">
        <v>439</v>
      </c>
      <c r="I62" t="s">
        <v>427</v>
      </c>
      <c r="K62" s="12" t="s">
        <v>655</v>
      </c>
      <c r="L62" s="12" t="s">
        <v>655</v>
      </c>
      <c r="M62" t="str">
        <f>Table24[[#This Row],[MethodLV23]]</f>
        <v>Exemption</v>
      </c>
    </row>
    <row r="63" spans="1:19" x14ac:dyDescent="0.2">
      <c r="A63" t="s">
        <v>162</v>
      </c>
      <c r="B63" t="s">
        <v>163</v>
      </c>
      <c r="C63" s="4" t="s">
        <v>164</v>
      </c>
      <c r="D63">
        <v>1</v>
      </c>
      <c r="H63" t="s">
        <v>478</v>
      </c>
      <c r="I63" t="s">
        <v>456</v>
      </c>
      <c r="M63" t="str">
        <f>Table24[[#This Row],[MethodLV23]]</f>
        <v>Indirect credit</v>
      </c>
      <c r="P63">
        <v>0.05</v>
      </c>
    </row>
    <row r="64" spans="1:19" x14ac:dyDescent="0.2">
      <c r="A64" t="s">
        <v>159</v>
      </c>
      <c r="B64" t="s">
        <v>160</v>
      </c>
      <c r="C64" s="3" t="s">
        <v>161</v>
      </c>
      <c r="D64">
        <v>1</v>
      </c>
      <c r="E64">
        <v>1990</v>
      </c>
      <c r="F64" t="s">
        <v>437</v>
      </c>
      <c r="G64" t="s">
        <v>439</v>
      </c>
      <c r="I64" t="s">
        <v>427</v>
      </c>
      <c r="K64" s="12" t="s">
        <v>655</v>
      </c>
      <c r="L64" s="12" t="s">
        <v>655</v>
      </c>
      <c r="M64" t="str">
        <f>Table24[[#This Row],[MethodLV23]]</f>
        <v>Indirect credit</v>
      </c>
    </row>
    <row r="65" spans="1:20" x14ac:dyDescent="0.2">
      <c r="A65" t="s">
        <v>99</v>
      </c>
      <c r="B65" t="s">
        <v>100</v>
      </c>
      <c r="C65" s="2" t="s">
        <v>101</v>
      </c>
      <c r="D65">
        <v>1</v>
      </c>
      <c r="E65" t="s">
        <v>511</v>
      </c>
      <c r="H65" t="s">
        <v>509</v>
      </c>
      <c r="I65" t="s">
        <v>513</v>
      </c>
      <c r="J65" t="s">
        <v>512</v>
      </c>
      <c r="M65">
        <f>Table24[[#This Row],[MethodLV23]]</f>
        <v>0</v>
      </c>
      <c r="P65" t="s">
        <v>439</v>
      </c>
    </row>
    <row r="66" spans="1:20" x14ac:dyDescent="0.2">
      <c r="A66" t="s">
        <v>171</v>
      </c>
      <c r="B66" t="s">
        <v>172</v>
      </c>
      <c r="C66" s="2" t="s">
        <v>173</v>
      </c>
      <c r="D66">
        <v>0</v>
      </c>
      <c r="H66" t="s">
        <v>479</v>
      </c>
      <c r="I66" t="s">
        <v>460</v>
      </c>
      <c r="M66">
        <f>Table24[[#This Row],[MethodLV23]]</f>
        <v>0</v>
      </c>
      <c r="P66" t="s">
        <v>439</v>
      </c>
    </row>
    <row r="67" spans="1:20" x14ac:dyDescent="0.2">
      <c r="A67" t="s">
        <v>165</v>
      </c>
      <c r="B67" t="s">
        <v>166</v>
      </c>
      <c r="C67" s="3" t="s">
        <v>167</v>
      </c>
      <c r="D67">
        <v>1</v>
      </c>
      <c r="E67">
        <v>2009</v>
      </c>
      <c r="F67" t="s">
        <v>425</v>
      </c>
      <c r="G67" t="s">
        <v>439</v>
      </c>
      <c r="I67" t="s">
        <v>427</v>
      </c>
      <c r="M67" t="str">
        <f>Table24[[#This Row],[MethodLV23]]</f>
        <v>Indirect credit</v>
      </c>
      <c r="P67">
        <v>0.15</v>
      </c>
    </row>
    <row r="68" spans="1:20" x14ac:dyDescent="0.2">
      <c r="A68" t="s">
        <v>183</v>
      </c>
      <c r="B68" t="s">
        <v>184</v>
      </c>
      <c r="C68" s="2" t="s">
        <v>185</v>
      </c>
      <c r="D68">
        <v>0</v>
      </c>
      <c r="H68" t="s">
        <v>482</v>
      </c>
      <c r="I68" t="s">
        <v>460</v>
      </c>
      <c r="M68" t="str">
        <f>Table24[[#This Row],[MethodLV23]]</f>
        <v>Direct creditt</v>
      </c>
    </row>
    <row r="69" spans="1:20" x14ac:dyDescent="0.2">
      <c r="A69" t="s">
        <v>195</v>
      </c>
      <c r="B69" t="s">
        <v>196</v>
      </c>
      <c r="C69" t="s">
        <v>197</v>
      </c>
      <c r="D69">
        <v>0</v>
      </c>
      <c r="M69" t="str">
        <f>Table24[[#This Row],[MethodLV23]]</f>
        <v>Direct creditt</v>
      </c>
    </row>
    <row r="70" spans="1:20" x14ac:dyDescent="0.2">
      <c r="A70" t="s">
        <v>324</v>
      </c>
      <c r="B70" t="s">
        <v>325</v>
      </c>
      <c r="C70" t="s">
        <v>326</v>
      </c>
      <c r="D70">
        <v>0</v>
      </c>
      <c r="M70">
        <f>Table24[[#This Row],[MethodLV23]]</f>
        <v>0</v>
      </c>
    </row>
    <row r="71" spans="1:20" x14ac:dyDescent="0.2">
      <c r="A71" t="s">
        <v>201</v>
      </c>
      <c r="B71" t="s">
        <v>202</v>
      </c>
      <c r="C71" s="6" t="s">
        <v>203</v>
      </c>
      <c r="D71">
        <v>0</v>
      </c>
      <c r="I71" t="s">
        <v>456</v>
      </c>
      <c r="M71" t="str">
        <f>Table24[[#This Row],[MethodLV23]]</f>
        <v>Indirect credit</v>
      </c>
    </row>
    <row r="72" spans="1:20" x14ac:dyDescent="0.2">
      <c r="A72" t="s">
        <v>219</v>
      </c>
      <c r="B72" t="s">
        <v>220</v>
      </c>
      <c r="C72" s="9" t="s">
        <v>221</v>
      </c>
      <c r="D72">
        <v>0</v>
      </c>
      <c r="H72" t="s">
        <v>520</v>
      </c>
      <c r="M72" t="str">
        <f>Table24[[#This Row],[MethodLV23]]</f>
        <v>Indirect credit</v>
      </c>
    </row>
    <row r="73" spans="1:20" x14ac:dyDescent="0.2">
      <c r="A73" t="s">
        <v>225</v>
      </c>
      <c r="B73" t="s">
        <v>226</v>
      </c>
      <c r="C73" s="9" t="s">
        <v>227</v>
      </c>
      <c r="D73">
        <v>0</v>
      </c>
      <c r="H73" t="s">
        <v>520</v>
      </c>
      <c r="M73">
        <f>Table24[[#This Row],[MethodLV23]]</f>
        <v>0</v>
      </c>
    </row>
    <row r="74" spans="1:20" x14ac:dyDescent="0.2">
      <c r="A74" t="s">
        <v>228</v>
      </c>
      <c r="B74" t="s">
        <v>229</v>
      </c>
      <c r="C74" t="s">
        <v>230</v>
      </c>
      <c r="D74">
        <v>0</v>
      </c>
      <c r="M74">
        <f>Table24[[#This Row],[MethodLV23]]</f>
        <v>0</v>
      </c>
    </row>
    <row r="75" spans="1:20" x14ac:dyDescent="0.2">
      <c r="A75" t="s">
        <v>234</v>
      </c>
      <c r="B75" t="s">
        <v>235</v>
      </c>
      <c r="C75" s="2" t="s">
        <v>236</v>
      </c>
      <c r="D75">
        <v>1</v>
      </c>
      <c r="E75" t="s">
        <v>429</v>
      </c>
      <c r="H75" t="s">
        <v>524</v>
      </c>
      <c r="I75" t="s">
        <v>525</v>
      </c>
      <c r="M75">
        <f>Table24[[#This Row],[MethodLV23]]</f>
        <v>0</v>
      </c>
      <c r="O75" t="s">
        <v>523</v>
      </c>
      <c r="P75" t="s">
        <v>439</v>
      </c>
      <c r="T75">
        <v>0.04</v>
      </c>
    </row>
    <row r="76" spans="1:20" x14ac:dyDescent="0.2">
      <c r="A76" t="s">
        <v>351</v>
      </c>
      <c r="B76" t="s">
        <v>352</v>
      </c>
      <c r="C76" s="9" t="s">
        <v>353</v>
      </c>
      <c r="D76">
        <v>0</v>
      </c>
      <c r="H76" t="s">
        <v>520</v>
      </c>
      <c r="M76">
        <f>Table24[[#This Row],[MethodLV23]]</f>
        <v>0</v>
      </c>
    </row>
    <row r="77" spans="1:20" x14ac:dyDescent="0.2">
      <c r="A77" t="s">
        <v>222</v>
      </c>
      <c r="B77" t="s">
        <v>223</v>
      </c>
      <c r="C77" s="9" t="s">
        <v>224</v>
      </c>
      <c r="D77">
        <v>0</v>
      </c>
      <c r="H77" t="s">
        <v>520</v>
      </c>
      <c r="M77">
        <f>Table24[[#This Row],[MethodLV23]]</f>
        <v>0</v>
      </c>
    </row>
    <row r="78" spans="1:20" x14ac:dyDescent="0.2">
      <c r="A78" t="s">
        <v>231</v>
      </c>
      <c r="B78" t="s">
        <v>232</v>
      </c>
      <c r="C78" s="3" t="s">
        <v>233</v>
      </c>
      <c r="D78">
        <v>1</v>
      </c>
      <c r="E78" s="2">
        <v>1992</v>
      </c>
      <c r="F78" t="s">
        <v>425</v>
      </c>
      <c r="I78" t="s">
        <v>456</v>
      </c>
      <c r="K78" s="12" t="s">
        <v>655</v>
      </c>
      <c r="L78" s="12" t="s">
        <v>655</v>
      </c>
      <c r="M78" t="str">
        <f>Table24[[#This Row],[MethodLV23]]</f>
        <v>Exemption</v>
      </c>
    </row>
    <row r="79" spans="1:20" x14ac:dyDescent="0.2">
      <c r="A79" t="s">
        <v>237</v>
      </c>
      <c r="B79" t="s">
        <v>238</v>
      </c>
      <c r="C79" s="3" t="s">
        <v>239</v>
      </c>
      <c r="D79">
        <v>1</v>
      </c>
      <c r="E79">
        <v>1968</v>
      </c>
      <c r="F79" t="s">
        <v>442</v>
      </c>
      <c r="G79" t="s">
        <v>439</v>
      </c>
      <c r="I79" t="s">
        <v>427</v>
      </c>
      <c r="K79" s="12" t="s">
        <v>655</v>
      </c>
      <c r="L79" s="12" t="s">
        <v>655</v>
      </c>
      <c r="M79" t="str">
        <f>Table24[[#This Row],[MethodLV23]]</f>
        <v>Indirect credit</v>
      </c>
    </row>
    <row r="80" spans="1:20" x14ac:dyDescent="0.2">
      <c r="A80" t="s">
        <v>246</v>
      </c>
      <c r="B80" t="s">
        <v>247</v>
      </c>
      <c r="C80" s="9" t="s">
        <v>248</v>
      </c>
      <c r="D80">
        <v>0</v>
      </c>
      <c r="H80" t="s">
        <v>520</v>
      </c>
      <c r="M80" t="str">
        <f>Table24[[#This Row],[MethodLV23]]</f>
        <v>Direct creditt</v>
      </c>
    </row>
    <row r="81" spans="1:20" x14ac:dyDescent="0.2">
      <c r="A81" t="s">
        <v>267</v>
      </c>
      <c r="B81" t="s">
        <v>268</v>
      </c>
      <c r="C81" s="2" t="s">
        <v>269</v>
      </c>
      <c r="D81">
        <v>0</v>
      </c>
      <c r="E81" t="s">
        <v>526</v>
      </c>
      <c r="M81">
        <f>Table24[[#This Row],[MethodLV23]]</f>
        <v>0</v>
      </c>
      <c r="N81" t="s">
        <v>527</v>
      </c>
      <c r="Q81">
        <v>0.06</v>
      </c>
    </row>
    <row r="82" spans="1:20" x14ac:dyDescent="0.2">
      <c r="A82" t="s">
        <v>258</v>
      </c>
      <c r="B82" t="s">
        <v>259</v>
      </c>
      <c r="C82" s="6" t="s">
        <v>260</v>
      </c>
      <c r="D82">
        <v>0</v>
      </c>
      <c r="I82" t="s">
        <v>456</v>
      </c>
      <c r="M82" t="str">
        <f>Table24[[#This Row],[MethodLV23]]</f>
        <v>Indirect credit</v>
      </c>
    </row>
    <row r="83" spans="1:20" x14ac:dyDescent="0.2">
      <c r="A83" t="s">
        <v>249</v>
      </c>
      <c r="B83" t="s">
        <v>250</v>
      </c>
      <c r="C83" t="s">
        <v>251</v>
      </c>
      <c r="D83">
        <v>0</v>
      </c>
      <c r="M83">
        <f>Table24[[#This Row],[MethodLV23]]</f>
        <v>0</v>
      </c>
    </row>
    <row r="84" spans="1:20" x14ac:dyDescent="0.2">
      <c r="A84" t="s">
        <v>243</v>
      </c>
      <c r="B84" t="s">
        <v>244</v>
      </c>
      <c r="C84" s="2" t="s">
        <v>245</v>
      </c>
      <c r="D84">
        <v>1</v>
      </c>
      <c r="E84" t="s">
        <v>531</v>
      </c>
      <c r="H84" t="s">
        <v>532</v>
      </c>
      <c r="I84" t="s">
        <v>522</v>
      </c>
      <c r="J84" t="s">
        <v>529</v>
      </c>
      <c r="K84" t="s">
        <v>659</v>
      </c>
      <c r="L84" s="3" t="s">
        <v>659</v>
      </c>
      <c r="M84" t="str">
        <f>Table24[[#This Row],[MethodLV23]]</f>
        <v>Indirect credit</v>
      </c>
      <c r="P84" t="s">
        <v>528</v>
      </c>
      <c r="T84" t="s">
        <v>530</v>
      </c>
    </row>
    <row r="85" spans="1:20" x14ac:dyDescent="0.2">
      <c r="A85" t="s">
        <v>261</v>
      </c>
      <c r="B85" t="s">
        <v>262</v>
      </c>
      <c r="C85" s="2" t="s">
        <v>263</v>
      </c>
      <c r="D85">
        <v>0</v>
      </c>
      <c r="H85" t="s">
        <v>533</v>
      </c>
      <c r="I85" t="s">
        <v>522</v>
      </c>
      <c r="J85" t="s">
        <v>534</v>
      </c>
      <c r="M85" t="str">
        <f>Table24[[#This Row],[MethodLV23]]</f>
        <v>Direct creditt</v>
      </c>
      <c r="Q85">
        <v>0.09</v>
      </c>
    </row>
    <row r="86" spans="1:20" x14ac:dyDescent="0.2">
      <c r="A86" t="s">
        <v>255</v>
      </c>
      <c r="B86" t="s">
        <v>256</v>
      </c>
      <c r="C86" s="9" t="s">
        <v>257</v>
      </c>
      <c r="D86">
        <v>0</v>
      </c>
      <c r="H86" t="s">
        <v>520</v>
      </c>
      <c r="M86">
        <f>Table24[[#This Row],[MethodLV23]]</f>
        <v>0</v>
      </c>
    </row>
    <row r="87" spans="1:20" x14ac:dyDescent="0.2">
      <c r="A87" t="s">
        <v>252</v>
      </c>
      <c r="B87" t="s">
        <v>253</v>
      </c>
      <c r="C87" t="s">
        <v>254</v>
      </c>
      <c r="D87">
        <v>0</v>
      </c>
      <c r="M87">
        <f>Table24[[#This Row],[MethodLV23]]</f>
        <v>0</v>
      </c>
    </row>
    <row r="88" spans="1:20" x14ac:dyDescent="0.2">
      <c r="A88" t="s">
        <v>240</v>
      </c>
      <c r="B88" t="s">
        <v>241</v>
      </c>
      <c r="C88" t="s">
        <v>242</v>
      </c>
      <c r="D88">
        <v>0</v>
      </c>
      <c r="M88">
        <f>Table24[[#This Row],[MethodLV23]]</f>
        <v>0</v>
      </c>
    </row>
    <row r="89" spans="1:20" x14ac:dyDescent="0.2">
      <c r="A89" t="s">
        <v>276</v>
      </c>
      <c r="B89" t="s">
        <v>277</v>
      </c>
      <c r="C89" t="s">
        <v>278</v>
      </c>
      <c r="D89">
        <v>0</v>
      </c>
      <c r="M89">
        <f>Table24[[#This Row],[MethodLV23]]</f>
        <v>0</v>
      </c>
    </row>
    <row r="90" spans="1:20" x14ac:dyDescent="0.2">
      <c r="A90" t="s">
        <v>279</v>
      </c>
      <c r="B90" t="s">
        <v>280</v>
      </c>
      <c r="C90" t="s">
        <v>281</v>
      </c>
      <c r="D90">
        <v>0</v>
      </c>
      <c r="M90">
        <f>Table24[[#This Row],[MethodLV23]]</f>
        <v>0</v>
      </c>
    </row>
    <row r="91" spans="1:20" x14ac:dyDescent="0.2">
      <c r="A91" t="s">
        <v>282</v>
      </c>
      <c r="B91" t="s">
        <v>283</v>
      </c>
      <c r="C91" t="s">
        <v>284</v>
      </c>
      <c r="D91">
        <v>0</v>
      </c>
      <c r="M91">
        <f>Table24[[#This Row],[MethodLV23]]</f>
        <v>0</v>
      </c>
    </row>
    <row r="92" spans="1:20" x14ac:dyDescent="0.2">
      <c r="A92" t="s">
        <v>273</v>
      </c>
      <c r="B92" t="s">
        <v>274</v>
      </c>
      <c r="C92" s="3" t="s">
        <v>275</v>
      </c>
      <c r="D92">
        <v>1</v>
      </c>
      <c r="E92">
        <v>1914</v>
      </c>
      <c r="F92" t="s">
        <v>425</v>
      </c>
      <c r="G92" t="s">
        <v>426</v>
      </c>
      <c r="K92" s="12" t="s">
        <v>655</v>
      </c>
      <c r="L92" s="12" t="s">
        <v>655</v>
      </c>
      <c r="M92" t="str">
        <f>Table24[[#This Row],[MethodLV23]]</f>
        <v>Exemption</v>
      </c>
    </row>
    <row r="93" spans="1:20" x14ac:dyDescent="0.2">
      <c r="A93" t="s">
        <v>285</v>
      </c>
      <c r="B93" t="s">
        <v>286</v>
      </c>
      <c r="C93" s="3" t="s">
        <v>287</v>
      </c>
      <c r="D93">
        <v>1</v>
      </c>
      <c r="E93">
        <v>2004</v>
      </c>
      <c r="F93" t="s">
        <v>437</v>
      </c>
      <c r="G93" t="s">
        <v>439</v>
      </c>
      <c r="I93" t="s">
        <v>454</v>
      </c>
      <c r="K93" s="3" t="s">
        <v>659</v>
      </c>
      <c r="L93" s="3" t="s">
        <v>659</v>
      </c>
      <c r="M93" t="str">
        <f>Table24[[#This Row],[MethodLV23]]</f>
        <v>Exemption</v>
      </c>
    </row>
    <row r="94" spans="1:20" x14ac:dyDescent="0.2">
      <c r="A94" t="s">
        <v>270</v>
      </c>
      <c r="B94" t="s">
        <v>271</v>
      </c>
      <c r="C94" t="s">
        <v>272</v>
      </c>
      <c r="D94">
        <v>0</v>
      </c>
      <c r="M94">
        <f>Table24[[#This Row],[MethodLV23]]</f>
        <v>0</v>
      </c>
    </row>
    <row r="95" spans="1:20" x14ac:dyDescent="0.2">
      <c r="A95" t="s">
        <v>168</v>
      </c>
      <c r="B95" t="s">
        <v>169</v>
      </c>
      <c r="C95" s="3" t="s">
        <v>170</v>
      </c>
      <c r="D95">
        <v>1</v>
      </c>
      <c r="E95">
        <v>1891</v>
      </c>
      <c r="F95" t="s">
        <v>425</v>
      </c>
      <c r="G95" t="s">
        <v>439</v>
      </c>
      <c r="H95" t="s">
        <v>444</v>
      </c>
      <c r="M95">
        <f>Table24[[#This Row],[MethodLV23]]</f>
        <v>0</v>
      </c>
    </row>
    <row r="96" spans="1:20" x14ac:dyDescent="0.2">
      <c r="A96" t="s">
        <v>288</v>
      </c>
      <c r="B96" t="s">
        <v>289</v>
      </c>
      <c r="C96" t="s">
        <v>290</v>
      </c>
      <c r="D96">
        <v>0</v>
      </c>
      <c r="M96">
        <f>Table24[[#This Row],[MethodLV23]]</f>
        <v>0</v>
      </c>
    </row>
    <row r="97" spans="1:16" x14ac:dyDescent="0.2">
      <c r="A97" t="s">
        <v>291</v>
      </c>
      <c r="B97" t="s">
        <v>292</v>
      </c>
      <c r="C97" t="s">
        <v>293</v>
      </c>
      <c r="D97">
        <v>0</v>
      </c>
      <c r="M97">
        <f>Table24[[#This Row],[MethodLV23]]</f>
        <v>0</v>
      </c>
    </row>
    <row r="98" spans="1:16" x14ac:dyDescent="0.2">
      <c r="A98" t="s">
        <v>294</v>
      </c>
      <c r="B98" t="s">
        <v>295</v>
      </c>
      <c r="C98" t="s">
        <v>296</v>
      </c>
      <c r="D98">
        <v>0</v>
      </c>
      <c r="M98">
        <f>Table24[[#This Row],[MethodLV23]]</f>
        <v>0</v>
      </c>
    </row>
    <row r="99" spans="1:16" x14ac:dyDescent="0.2">
      <c r="A99" t="s">
        <v>297</v>
      </c>
      <c r="B99" t="s">
        <v>298</v>
      </c>
      <c r="C99" t="s">
        <v>299</v>
      </c>
      <c r="D99">
        <v>0</v>
      </c>
      <c r="M99">
        <f>Table24[[#This Row],[MethodLV23]]</f>
        <v>0</v>
      </c>
    </row>
    <row r="100" spans="1:16" x14ac:dyDescent="0.2">
      <c r="A100" t="s">
        <v>108</v>
      </c>
      <c r="B100" t="s">
        <v>109</v>
      </c>
      <c r="C100" t="s">
        <v>110</v>
      </c>
      <c r="D100">
        <v>0</v>
      </c>
      <c r="M100">
        <f>Table24[[#This Row],[MethodLV23]]</f>
        <v>0</v>
      </c>
    </row>
    <row r="101" spans="1:16" x14ac:dyDescent="0.2">
      <c r="A101" t="s">
        <v>300</v>
      </c>
      <c r="B101" t="s">
        <v>301</v>
      </c>
      <c r="C101" s="3" t="s">
        <v>302</v>
      </c>
      <c r="D101">
        <v>1</v>
      </c>
      <c r="E101">
        <v>2004</v>
      </c>
      <c r="F101" t="s">
        <v>445</v>
      </c>
      <c r="G101" t="s">
        <v>439</v>
      </c>
      <c r="I101" t="s">
        <v>454</v>
      </c>
      <c r="K101" s="2" t="s">
        <v>658</v>
      </c>
      <c r="L101" s="3" t="s">
        <v>659</v>
      </c>
      <c r="M101" t="str">
        <f>Table24[[#This Row],[MethodLV23]]</f>
        <v>Indirect credit</v>
      </c>
    </row>
    <row r="102" spans="1:16" x14ac:dyDescent="0.2">
      <c r="A102" t="s">
        <v>303</v>
      </c>
      <c r="B102" t="s">
        <v>304</v>
      </c>
      <c r="C102" s="3" t="s">
        <v>305</v>
      </c>
      <c r="D102">
        <v>1</v>
      </c>
      <c r="E102" t="s">
        <v>453</v>
      </c>
      <c r="F102" s="6" t="s">
        <v>440</v>
      </c>
      <c r="G102" t="s">
        <v>439</v>
      </c>
      <c r="I102" t="s">
        <v>454</v>
      </c>
      <c r="K102" s="2" t="s">
        <v>658</v>
      </c>
      <c r="L102" s="2" t="s">
        <v>658</v>
      </c>
      <c r="M102" t="str">
        <f>Table24[[#This Row],[MethodLV23]]</f>
        <v>Direct creditt</v>
      </c>
    </row>
    <row r="103" spans="1:16" x14ac:dyDescent="0.2">
      <c r="A103" t="s">
        <v>180</v>
      </c>
      <c r="B103" t="s">
        <v>181</v>
      </c>
      <c r="C103" t="s">
        <v>182</v>
      </c>
      <c r="D103">
        <v>0</v>
      </c>
      <c r="M103" t="str">
        <f>Table24[[#This Row],[MethodLV23]]</f>
        <v>Indirect credit</v>
      </c>
    </row>
    <row r="104" spans="1:16" x14ac:dyDescent="0.2">
      <c r="A104" t="s">
        <v>309</v>
      </c>
      <c r="B104" t="s">
        <v>310</v>
      </c>
      <c r="C104" s="3" t="s">
        <v>311</v>
      </c>
      <c r="D104">
        <v>1</v>
      </c>
      <c r="E104">
        <v>2004</v>
      </c>
      <c r="F104" t="s">
        <v>440</v>
      </c>
      <c r="I104" t="s">
        <v>522</v>
      </c>
      <c r="K104" s="3" t="s">
        <v>659</v>
      </c>
      <c r="L104" s="3" t="s">
        <v>659</v>
      </c>
      <c r="M104" t="str">
        <f>Table24[[#This Row],[MethodLV23]]</f>
        <v>Indirect credit</v>
      </c>
      <c r="N104" t="s">
        <v>535</v>
      </c>
      <c r="P104" t="s">
        <v>530</v>
      </c>
    </row>
    <row r="105" spans="1:16" x14ac:dyDescent="0.2">
      <c r="A105" t="s">
        <v>213</v>
      </c>
      <c r="B105" t="s">
        <v>214</v>
      </c>
      <c r="C105" s="2" t="s">
        <v>215</v>
      </c>
      <c r="D105">
        <v>0</v>
      </c>
      <c r="E105">
        <v>2019</v>
      </c>
      <c r="I105" t="s">
        <v>536</v>
      </c>
      <c r="J105" s="6" t="s">
        <v>537</v>
      </c>
      <c r="K105" s="6" t="s">
        <v>661</v>
      </c>
      <c r="L105" s="2" t="s">
        <v>658</v>
      </c>
      <c r="M105" t="str">
        <f>Table24[[#This Row],[MethodLV23]]</f>
        <v>Direct creditt</v>
      </c>
      <c r="P105">
        <v>0.15</v>
      </c>
    </row>
    <row r="106" spans="1:16" x14ac:dyDescent="0.2">
      <c r="A106" t="s">
        <v>318</v>
      </c>
      <c r="B106" t="s">
        <v>319</v>
      </c>
      <c r="C106" t="s">
        <v>320</v>
      </c>
      <c r="D106">
        <v>0</v>
      </c>
      <c r="M106">
        <f>Table24[[#This Row],[MethodLV23]]</f>
        <v>0</v>
      </c>
    </row>
    <row r="107" spans="1:16" x14ac:dyDescent="0.2">
      <c r="A107" t="s">
        <v>354</v>
      </c>
      <c r="B107" t="s">
        <v>355</v>
      </c>
      <c r="C107" t="s">
        <v>356</v>
      </c>
      <c r="D107">
        <v>0</v>
      </c>
      <c r="M107">
        <f>Table24[[#This Row],[MethodLV23]]</f>
        <v>0</v>
      </c>
    </row>
    <row r="108" spans="1:16" x14ac:dyDescent="0.2">
      <c r="A108" t="s">
        <v>333</v>
      </c>
      <c r="B108" t="s">
        <v>334</v>
      </c>
      <c r="C108" s="18" t="s">
        <v>335</v>
      </c>
      <c r="D108">
        <v>0</v>
      </c>
      <c r="E108" s="18"/>
      <c r="M108" t="str">
        <f>Table24[[#This Row],[MethodLV23]]</f>
        <v>Indirect credit</v>
      </c>
    </row>
    <row r="109" spans="1:16" x14ac:dyDescent="0.2">
      <c r="A109" t="s">
        <v>339</v>
      </c>
      <c r="B109" t="s">
        <v>340</v>
      </c>
      <c r="C109" t="s">
        <v>341</v>
      </c>
      <c r="D109">
        <v>0</v>
      </c>
      <c r="M109">
        <f>Table24[[#This Row],[MethodLV23]]</f>
        <v>0</v>
      </c>
    </row>
    <row r="110" spans="1:16" x14ac:dyDescent="0.2">
      <c r="A110" t="s">
        <v>312</v>
      </c>
      <c r="B110" t="s">
        <v>313</v>
      </c>
      <c r="C110" t="s">
        <v>314</v>
      </c>
      <c r="D110">
        <v>0</v>
      </c>
      <c r="M110">
        <f>Table24[[#This Row],[MethodLV23]]</f>
        <v>0</v>
      </c>
    </row>
    <row r="111" spans="1:16" x14ac:dyDescent="0.2">
      <c r="A111" t="s">
        <v>315</v>
      </c>
      <c r="B111" t="s">
        <v>316</v>
      </c>
      <c r="C111" t="s">
        <v>317</v>
      </c>
      <c r="D111">
        <v>0</v>
      </c>
      <c r="M111">
        <f>Table24[[#This Row],[MethodLV23]]</f>
        <v>0</v>
      </c>
    </row>
    <row r="112" spans="1:16" x14ac:dyDescent="0.2">
      <c r="A112" t="s">
        <v>330</v>
      </c>
      <c r="B112" t="s">
        <v>331</v>
      </c>
      <c r="C112" s="10" t="s">
        <v>332</v>
      </c>
      <c r="D112">
        <v>0</v>
      </c>
      <c r="H112" t="s">
        <v>520</v>
      </c>
      <c r="M112" t="str">
        <f>Table24[[#This Row],[MethodLV23]]</f>
        <v>Direct creditt</v>
      </c>
    </row>
    <row r="113" spans="1:13" x14ac:dyDescent="0.2">
      <c r="A113" t="s">
        <v>342</v>
      </c>
      <c r="B113" t="s">
        <v>343</v>
      </c>
      <c r="C113" s="3" t="s">
        <v>344</v>
      </c>
      <c r="D113">
        <v>1</v>
      </c>
      <c r="E113">
        <v>2004</v>
      </c>
      <c r="F113" t="s">
        <v>425</v>
      </c>
      <c r="G113" t="s">
        <v>439</v>
      </c>
      <c r="K113" s="6" t="s">
        <v>661</v>
      </c>
      <c r="L113" s="3" t="s">
        <v>659</v>
      </c>
      <c r="M113" t="str">
        <f>Table24[[#This Row],[MethodLV23]]</f>
        <v>Indirect credit</v>
      </c>
    </row>
    <row r="114" spans="1:13" x14ac:dyDescent="0.2">
      <c r="A114" t="s">
        <v>345</v>
      </c>
      <c r="B114" t="s">
        <v>346</v>
      </c>
      <c r="C114" s="3" t="s">
        <v>347</v>
      </c>
      <c r="D114">
        <v>1</v>
      </c>
      <c r="E114">
        <v>2004</v>
      </c>
      <c r="F114" t="s">
        <v>446</v>
      </c>
      <c r="G114" t="s">
        <v>439</v>
      </c>
      <c r="K114" s="12" t="s">
        <v>655</v>
      </c>
      <c r="L114" s="12" t="s">
        <v>655</v>
      </c>
      <c r="M114" t="str">
        <f>Table24[[#This Row],[MethodLV23]]</f>
        <v>Indirect credit</v>
      </c>
    </row>
    <row r="115" spans="1:13" x14ac:dyDescent="0.2">
      <c r="A115" t="s">
        <v>417</v>
      </c>
      <c r="B115" t="s">
        <v>418</v>
      </c>
      <c r="C115" s="3" t="s">
        <v>419</v>
      </c>
      <c r="D115">
        <v>1</v>
      </c>
      <c r="E115" t="s">
        <v>457</v>
      </c>
      <c r="F115" t="s">
        <v>450</v>
      </c>
      <c r="G115" t="s">
        <v>439</v>
      </c>
      <c r="K115" s="12" t="s">
        <v>655</v>
      </c>
      <c r="L115" s="12" t="s">
        <v>655</v>
      </c>
      <c r="M115" t="str">
        <f>Table24[[#This Row],[MethodLV23]]</f>
        <v>Exemption</v>
      </c>
    </row>
    <row r="116" spans="1:13" x14ac:dyDescent="0.2">
      <c r="A116" t="s">
        <v>357</v>
      </c>
      <c r="B116" t="s">
        <v>358</v>
      </c>
      <c r="C116" t="s">
        <v>359</v>
      </c>
      <c r="D116">
        <v>0</v>
      </c>
      <c r="M116">
        <f>Table24[[#This Row],[MethodLV23]]</f>
        <v>0</v>
      </c>
    </row>
    <row r="117" spans="1:13" x14ac:dyDescent="0.2">
      <c r="A117" t="s">
        <v>321</v>
      </c>
      <c r="B117" t="s">
        <v>322</v>
      </c>
      <c r="C117" t="s">
        <v>323</v>
      </c>
      <c r="D117">
        <v>0</v>
      </c>
      <c r="M117">
        <f>Table24[[#This Row],[MethodLV23]]</f>
        <v>0</v>
      </c>
    </row>
    <row r="118" spans="1:13" x14ac:dyDescent="0.2">
      <c r="A118" t="s">
        <v>336</v>
      </c>
      <c r="B118" t="s">
        <v>337</v>
      </c>
      <c r="C118" t="s">
        <v>338</v>
      </c>
      <c r="D118">
        <v>0</v>
      </c>
      <c r="L118" s="5"/>
      <c r="M118">
        <f>Table24[[#This Row],[MethodLV23]]</f>
        <v>0</v>
      </c>
    </row>
    <row r="119" spans="1:13" x14ac:dyDescent="0.2">
      <c r="A119" t="s">
        <v>375</v>
      </c>
      <c r="B119" t="s">
        <v>376</v>
      </c>
      <c r="C119" t="s">
        <v>377</v>
      </c>
      <c r="D119">
        <v>0</v>
      </c>
      <c r="M119">
        <f>Table24[[#This Row],[MethodLV23]]</f>
        <v>0</v>
      </c>
    </row>
    <row r="120" spans="1:13" x14ac:dyDescent="0.2">
      <c r="A120" t="s">
        <v>378</v>
      </c>
      <c r="B120" t="s">
        <v>379</v>
      </c>
      <c r="C120" t="s">
        <v>380</v>
      </c>
      <c r="D120">
        <v>0</v>
      </c>
      <c r="M120">
        <f>Table24[[#This Row],[MethodLV23]]</f>
        <v>0</v>
      </c>
    </row>
    <row r="121" spans="1:13" x14ac:dyDescent="0.2">
      <c r="A121" t="s">
        <v>369</v>
      </c>
      <c r="B121" t="s">
        <v>370</v>
      </c>
      <c r="C121" t="s">
        <v>371</v>
      </c>
      <c r="D121">
        <v>0</v>
      </c>
      <c r="M121">
        <f>Table24[[#This Row],[MethodLV23]]</f>
        <v>0</v>
      </c>
    </row>
    <row r="122" spans="1:13" x14ac:dyDescent="0.2">
      <c r="A122" t="s">
        <v>363</v>
      </c>
      <c r="B122" t="s">
        <v>364</v>
      </c>
      <c r="C122" t="s">
        <v>365</v>
      </c>
      <c r="D122">
        <v>0</v>
      </c>
      <c r="M122" t="str">
        <f>Table24[[#This Row],[MethodLV23]]</f>
        <v>Direct creditt</v>
      </c>
    </row>
    <row r="123" spans="1:13" x14ac:dyDescent="0.2">
      <c r="A123" t="s">
        <v>390</v>
      </c>
      <c r="B123" t="s">
        <v>391</v>
      </c>
      <c r="C123" t="s">
        <v>392</v>
      </c>
      <c r="D123">
        <v>0</v>
      </c>
      <c r="M123" t="str">
        <f>Table24[[#This Row],[MethodLV23]]</f>
        <v>Direct creditt</v>
      </c>
    </row>
    <row r="124" spans="1:13" x14ac:dyDescent="0.2">
      <c r="A124" t="s">
        <v>381</v>
      </c>
      <c r="B124" t="s">
        <v>382</v>
      </c>
      <c r="C124" t="s">
        <v>383</v>
      </c>
      <c r="D124">
        <v>0</v>
      </c>
      <c r="M124">
        <f>Table24[[#This Row],[MethodLV23]]</f>
        <v>0</v>
      </c>
    </row>
    <row r="125" spans="1:13" x14ac:dyDescent="0.2">
      <c r="A125" t="s">
        <v>384</v>
      </c>
      <c r="B125" t="s">
        <v>385</v>
      </c>
      <c r="C125" t="s">
        <v>386</v>
      </c>
      <c r="D125">
        <v>0</v>
      </c>
      <c r="M125">
        <f>Table24[[#This Row],[MethodLV23]]</f>
        <v>0</v>
      </c>
    </row>
    <row r="126" spans="1:13" x14ac:dyDescent="0.2">
      <c r="A126" t="s">
        <v>387</v>
      </c>
      <c r="B126" t="s">
        <v>388</v>
      </c>
      <c r="C126" s="3" t="s">
        <v>389</v>
      </c>
      <c r="D126">
        <v>1</v>
      </c>
      <c r="E126">
        <v>2005</v>
      </c>
      <c r="G126" t="s">
        <v>426</v>
      </c>
      <c r="K126" s="2" t="s">
        <v>658</v>
      </c>
      <c r="L126" s="3" t="s">
        <v>659</v>
      </c>
      <c r="M126" t="str">
        <f>Table24[[#This Row],[MethodLV23]]</f>
        <v>Indirect credit</v>
      </c>
    </row>
    <row r="127" spans="1:13" x14ac:dyDescent="0.2">
      <c r="A127" t="s">
        <v>366</v>
      </c>
      <c r="B127" t="s">
        <v>367</v>
      </c>
      <c r="C127" t="s">
        <v>368</v>
      </c>
      <c r="D127">
        <v>0</v>
      </c>
      <c r="M127">
        <f>Table24[[#This Row],[MethodLV23]]</f>
        <v>0</v>
      </c>
    </row>
    <row r="128" spans="1:13" x14ac:dyDescent="0.2">
      <c r="A128" t="s">
        <v>372</v>
      </c>
      <c r="B128" t="s">
        <v>373</v>
      </c>
      <c r="C128" t="s">
        <v>374</v>
      </c>
      <c r="D128">
        <v>0</v>
      </c>
      <c r="M128">
        <f>Table24[[#This Row],[MethodLV23]]</f>
        <v>0</v>
      </c>
    </row>
    <row r="129" spans="1:16" x14ac:dyDescent="0.2">
      <c r="A129" t="s">
        <v>393</v>
      </c>
      <c r="B129" t="s">
        <v>394</v>
      </c>
      <c r="C129" s="6" t="s">
        <v>395</v>
      </c>
      <c r="D129">
        <v>0</v>
      </c>
      <c r="J129" t="s">
        <v>541</v>
      </c>
      <c r="M129" t="str">
        <f>Table24[[#This Row],[MethodLV23]]</f>
        <v>Indirect credit</v>
      </c>
      <c r="P129">
        <v>0.15</v>
      </c>
    </row>
    <row r="130" spans="1:16" x14ac:dyDescent="0.2">
      <c r="A130" t="s">
        <v>399</v>
      </c>
      <c r="B130" t="s">
        <v>400</v>
      </c>
      <c r="C130" t="s">
        <v>401</v>
      </c>
      <c r="D130">
        <v>0</v>
      </c>
      <c r="M130">
        <f>Table24[[#This Row],[MethodLV23]]</f>
        <v>0</v>
      </c>
    </row>
    <row r="131" spans="1:16" x14ac:dyDescent="0.2">
      <c r="A131" t="s">
        <v>15</v>
      </c>
      <c r="B131" t="s">
        <v>16</v>
      </c>
      <c r="C131" s="3" t="s">
        <v>17</v>
      </c>
      <c r="D131">
        <v>1</v>
      </c>
      <c r="E131" s="2" t="s">
        <v>429</v>
      </c>
      <c r="M131" t="str">
        <f>Table24[[#This Row],[MethodLV23]]</f>
        <v>Indirect credit</v>
      </c>
    </row>
    <row r="132" spans="1:16" x14ac:dyDescent="0.2">
      <c r="A132" t="s">
        <v>402</v>
      </c>
      <c r="B132" t="s">
        <v>403</v>
      </c>
      <c r="C132" t="s">
        <v>404</v>
      </c>
      <c r="D132">
        <v>0</v>
      </c>
      <c r="M132" t="str">
        <f>Table24[[#This Row],[MethodLV23]]</f>
        <v>Indirect credit</v>
      </c>
    </row>
    <row r="133" spans="1:16" x14ac:dyDescent="0.2">
      <c r="A133" t="s">
        <v>327</v>
      </c>
      <c r="B133" t="s">
        <v>328</v>
      </c>
      <c r="C133" t="s">
        <v>329</v>
      </c>
      <c r="D133">
        <v>0</v>
      </c>
      <c r="M133">
        <f>Table24[[#This Row],[MethodLV23]]</f>
        <v>0</v>
      </c>
    </row>
    <row r="134" spans="1:16" x14ac:dyDescent="0.2">
      <c r="A134" t="s">
        <v>411</v>
      </c>
      <c r="B134" t="s">
        <v>412</v>
      </c>
      <c r="C134" t="s">
        <v>413</v>
      </c>
      <c r="D134">
        <v>0</v>
      </c>
      <c r="M134">
        <f>Table24[[#This Row],[MethodLV23]]</f>
        <v>0</v>
      </c>
    </row>
    <row r="135" spans="1:16" x14ac:dyDescent="0.2">
      <c r="A135" t="s">
        <v>75</v>
      </c>
      <c r="B135" t="s">
        <v>76</v>
      </c>
      <c r="C135" t="s">
        <v>77</v>
      </c>
      <c r="D135">
        <v>0</v>
      </c>
      <c r="M135">
        <f>Table24[[#This Row],[MethodLV23]]</f>
        <v>0</v>
      </c>
    </row>
    <row r="136" spans="1:16" x14ac:dyDescent="0.2">
      <c r="A136" t="s">
        <v>12</v>
      </c>
      <c r="B136" t="s">
        <v>13</v>
      </c>
      <c r="C136" t="s">
        <v>14</v>
      </c>
      <c r="D136">
        <v>0</v>
      </c>
      <c r="M136">
        <f>Table24[[#This Row],[MethodLV23]]</f>
        <v>0</v>
      </c>
    </row>
    <row r="137" spans="1:16" x14ac:dyDescent="0.2">
      <c r="A137" t="s">
        <v>414</v>
      </c>
      <c r="B137" t="s">
        <v>415</v>
      </c>
      <c r="C137" t="s">
        <v>416</v>
      </c>
      <c r="D137">
        <v>0</v>
      </c>
      <c r="M137" t="str">
        <f>Table24[[#This Row],[MethodLV23]]</f>
        <v>Direct creditt</v>
      </c>
    </row>
    <row r="138" spans="1:16" x14ac:dyDescent="0.2">
      <c r="A138" t="s">
        <v>408</v>
      </c>
      <c r="B138" t="s">
        <v>409</v>
      </c>
      <c r="C138" t="s">
        <v>410</v>
      </c>
      <c r="D138">
        <v>0</v>
      </c>
      <c r="M138">
        <f>Table24[[#This Row],[MethodLV23]]</f>
        <v>0</v>
      </c>
    </row>
    <row r="139" spans="1:16" x14ac:dyDescent="0.2">
      <c r="A139" t="s">
        <v>306</v>
      </c>
      <c r="B139" t="s">
        <v>307</v>
      </c>
      <c r="C139" t="s">
        <v>308</v>
      </c>
      <c r="D139">
        <v>0</v>
      </c>
      <c r="M139">
        <f>Table24[[#This Row],[MethodLV23]]</f>
        <v>0</v>
      </c>
    </row>
    <row r="140" spans="1:16" x14ac:dyDescent="0.2">
      <c r="A140" t="s">
        <v>204</v>
      </c>
      <c r="B140" t="s">
        <v>205</v>
      </c>
      <c r="C140" t="s">
        <v>206</v>
      </c>
      <c r="D140">
        <v>0</v>
      </c>
      <c r="M140">
        <f>Table24[[#This Row],[MethodLV23]]</f>
        <v>0</v>
      </c>
    </row>
    <row r="141" spans="1:16" x14ac:dyDescent="0.2">
      <c r="A141" t="s">
        <v>93</v>
      </c>
      <c r="B141" t="s">
        <v>94</v>
      </c>
      <c r="C141" t="s">
        <v>95</v>
      </c>
      <c r="D141">
        <v>0</v>
      </c>
      <c r="M141">
        <f>Table24[[#This Row],[MethodLV23]]</f>
        <v>0</v>
      </c>
    </row>
  </sheetData>
  <phoneticPr fontId="2"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64D9-FC3C-FB4C-86FE-CE3027A53A44}">
  <dimension ref="A1:AL165"/>
  <sheetViews>
    <sheetView topLeftCell="C1" zoomScale="88" zoomScaleNormal="70" workbookViewId="0">
      <selection activeCell="R12" sqref="R12"/>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33203125" bestFit="1" customWidth="1"/>
    <col min="17" max="17" width="6.83203125" bestFit="1" customWidth="1"/>
    <col min="18" max="18" width="15.33203125" bestFit="1" customWidth="1"/>
    <col min="19" max="19" width="6.83203125" bestFit="1" customWidth="1"/>
    <col min="20" max="20" width="15.33203125" bestFit="1" customWidth="1"/>
    <col min="21" max="21" width="6.83203125" bestFit="1" customWidth="1"/>
    <col min="22" max="22" width="15.33203125" bestFit="1" customWidth="1"/>
    <col min="23" max="23" width="6.83203125" bestFit="1" customWidth="1"/>
    <col min="24" max="24" width="5.33203125" bestFit="1" customWidth="1"/>
    <col min="25" max="25" width="4.6640625" bestFit="1" customWidth="1"/>
    <col min="26" max="26" width="15.33203125" bestFit="1" customWidth="1"/>
    <col min="27" max="27" width="10.33203125" bestFit="1" customWidth="1"/>
    <col min="28" max="28" width="4.6640625" customWidth="1"/>
    <col min="29" max="29" width="7.83203125" customWidth="1"/>
    <col min="30" max="30" width="9" bestFit="1" customWidth="1"/>
    <col min="31" max="31" width="15.33203125" bestFit="1" customWidth="1"/>
    <col min="35" max="35"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hidden="1" x14ac:dyDescent="0.2">
      <c r="A2" t="s">
        <v>3</v>
      </c>
      <c r="B2" t="s">
        <v>4</v>
      </c>
      <c r="C2" s="9" t="s">
        <v>5</v>
      </c>
      <c r="D2">
        <v>0</v>
      </c>
      <c r="I2" t="s">
        <v>520</v>
      </c>
      <c r="N2">
        <f>Table24[[#This Row],[MethodLV23]]</f>
        <v>0</v>
      </c>
      <c r="R2" s="14"/>
    </row>
    <row r="3" spans="1:19" hidden="1" x14ac:dyDescent="0.2">
      <c r="A3" t="s">
        <v>24</v>
      </c>
      <c r="B3" t="s">
        <v>25</v>
      </c>
      <c r="C3" s="9" t="s">
        <v>26</v>
      </c>
      <c r="D3">
        <v>0</v>
      </c>
      <c r="I3" t="s">
        <v>520</v>
      </c>
      <c r="N3">
        <f>Table24[[#This Row],[MethodLV23]]</f>
        <v>0</v>
      </c>
    </row>
    <row r="4" spans="1:19" hidden="1" x14ac:dyDescent="0.2">
      <c r="A4" t="s">
        <v>21</v>
      </c>
      <c r="B4" t="s">
        <v>22</v>
      </c>
      <c r="C4" s="7" t="s">
        <v>23</v>
      </c>
      <c r="D4">
        <v>0</v>
      </c>
      <c r="I4" t="s">
        <v>459</v>
      </c>
      <c r="N4">
        <f>Table24[[#This Row],[MethodLV23]]</f>
        <v>0</v>
      </c>
    </row>
    <row r="5" spans="1:19" hidden="1" x14ac:dyDescent="0.2">
      <c r="A5" t="s">
        <v>6</v>
      </c>
      <c r="B5" t="s">
        <v>7</v>
      </c>
      <c r="C5" s="6" t="s">
        <v>8</v>
      </c>
      <c r="D5">
        <v>0</v>
      </c>
      <c r="I5" t="s">
        <v>461</v>
      </c>
      <c r="J5" t="s">
        <v>460</v>
      </c>
      <c r="N5" t="str">
        <f>Table24[[#This Row],[MethodLV23]]</f>
        <v>Direct creditt</v>
      </c>
    </row>
    <row r="6" spans="1:19" hidden="1" x14ac:dyDescent="0.2">
      <c r="A6" t="s">
        <v>18</v>
      </c>
      <c r="B6" t="s">
        <v>19</v>
      </c>
      <c r="C6" s="2" t="s">
        <v>20</v>
      </c>
      <c r="D6">
        <v>0</v>
      </c>
      <c r="J6" t="s">
        <v>460</v>
      </c>
      <c r="N6">
        <f>Table24[[#This Row],[MethodLV23]]</f>
        <v>0</v>
      </c>
    </row>
    <row r="7" spans="1:19" ht="16" hidden="1" x14ac:dyDescent="0.2">
      <c r="A7" t="s">
        <v>33</v>
      </c>
      <c r="B7" t="s">
        <v>34</v>
      </c>
      <c r="C7" s="3" t="s">
        <v>35</v>
      </c>
      <c r="D7">
        <v>1</v>
      </c>
      <c r="E7" t="s">
        <v>462</v>
      </c>
      <c r="I7" t="s">
        <v>463</v>
      </c>
      <c r="N7" t="str">
        <f>Table24[[#This Row],[MethodLV23]]</f>
        <v>Direct creditt</v>
      </c>
      <c r="R7" s="14"/>
    </row>
    <row r="8" spans="1:19" ht="16" hidden="1" x14ac:dyDescent="0.2">
      <c r="A8" t="s">
        <v>36</v>
      </c>
      <c r="B8" t="s">
        <v>37</v>
      </c>
      <c r="C8" s="6" t="s">
        <v>38</v>
      </c>
      <c r="D8">
        <v>0</v>
      </c>
      <c r="J8" t="s">
        <v>460</v>
      </c>
      <c r="N8">
        <f>Table24[[#This Row],[MethodLV23]]</f>
        <v>0</v>
      </c>
      <c r="R8" s="14"/>
    </row>
    <row r="9" spans="1:19" ht="16" hidden="1" x14ac:dyDescent="0.2">
      <c r="A9" t="s">
        <v>39</v>
      </c>
      <c r="B9" t="s">
        <v>40</v>
      </c>
      <c r="C9" s="6" t="s">
        <v>41</v>
      </c>
      <c r="D9">
        <v>0</v>
      </c>
      <c r="J9" t="s">
        <v>460</v>
      </c>
      <c r="K9" t="s">
        <v>465</v>
      </c>
      <c r="N9" t="str">
        <f>Table24[[#This Row],[MethodLV23]]</f>
        <v>Direct creditt</v>
      </c>
      <c r="R9" s="14"/>
    </row>
    <row r="10" spans="1:19" ht="16" hidden="1" x14ac:dyDescent="0.2">
      <c r="A10" t="s">
        <v>27</v>
      </c>
      <c r="B10" t="s">
        <v>28</v>
      </c>
      <c r="C10" s="6" t="s">
        <v>29</v>
      </c>
      <c r="D10">
        <v>0</v>
      </c>
      <c r="I10" t="s">
        <v>466</v>
      </c>
      <c r="J10" t="s">
        <v>460</v>
      </c>
      <c r="N10">
        <f>Table24[[#This Row],[MethodLV23]]</f>
        <v>0</v>
      </c>
      <c r="R10" s="14"/>
    </row>
    <row r="11" spans="1:19" ht="16" hidden="1" x14ac:dyDescent="0.2">
      <c r="A11" t="s">
        <v>42</v>
      </c>
      <c r="B11" t="s">
        <v>43</v>
      </c>
      <c r="C11" s="3" t="s">
        <v>44</v>
      </c>
      <c r="D11">
        <v>1</v>
      </c>
      <c r="E11">
        <v>1991</v>
      </c>
      <c r="G11" t="s">
        <v>425</v>
      </c>
      <c r="H11" t="s">
        <v>426</v>
      </c>
      <c r="J11" t="s">
        <v>427</v>
      </c>
      <c r="N11">
        <f>Table24[[#This Row],[MethodLV23]]</f>
        <v>0</v>
      </c>
      <c r="R11" s="14"/>
    </row>
    <row r="12" spans="1:19" ht="16" x14ac:dyDescent="0.2">
      <c r="A12" t="s">
        <v>45</v>
      </c>
      <c r="B12" t="s">
        <v>46</v>
      </c>
      <c r="C12" s="3" t="s">
        <v>47</v>
      </c>
      <c r="D12">
        <v>1</v>
      </c>
      <c r="E12">
        <v>1972</v>
      </c>
      <c r="G12" t="s">
        <v>425</v>
      </c>
      <c r="H12" t="s">
        <v>426</v>
      </c>
      <c r="J12" t="s">
        <v>427</v>
      </c>
      <c r="L12" s="12" t="s">
        <v>655</v>
      </c>
      <c r="M12" s="12" t="s">
        <v>655</v>
      </c>
      <c r="N12" t="str">
        <f>Table24[[#This Row],[MethodLV23]]</f>
        <v>Exemption</v>
      </c>
      <c r="R12" s="14" t="str">
        <f>CHAR(34)&amp;A12&amp;CHAR(34)</f>
        <v>"AT"</v>
      </c>
    </row>
    <row r="13" spans="1:19" ht="16" hidden="1" x14ac:dyDescent="0.2">
      <c r="A13" t="s">
        <v>48</v>
      </c>
      <c r="B13" t="s">
        <v>49</v>
      </c>
      <c r="C13" s="6" t="s">
        <v>50</v>
      </c>
      <c r="D13">
        <v>0</v>
      </c>
      <c r="J13" t="s">
        <v>460</v>
      </c>
      <c r="N13" t="str">
        <f>Table24[[#This Row],[MethodLV23]]</f>
        <v>Direct creditt</v>
      </c>
      <c r="R13" s="14"/>
    </row>
    <row r="14" spans="1:19" ht="16" x14ac:dyDescent="0.2">
      <c r="A14" t="s">
        <v>60</v>
      </c>
      <c r="B14" t="s">
        <v>61</v>
      </c>
      <c r="C14" s="3" t="s">
        <v>62</v>
      </c>
      <c r="D14">
        <v>1</v>
      </c>
      <c r="E14">
        <v>1962</v>
      </c>
      <c r="G14" t="s">
        <v>425</v>
      </c>
      <c r="H14" t="s">
        <v>426</v>
      </c>
      <c r="J14" t="s">
        <v>427</v>
      </c>
      <c r="L14" s="12" t="s">
        <v>655</v>
      </c>
      <c r="M14" s="12" t="s">
        <v>655</v>
      </c>
      <c r="N14" t="str">
        <f>Table24[[#This Row],[MethodLV23]]</f>
        <v>Exemption</v>
      </c>
      <c r="R14" s="14" t="str">
        <f>CHAR(34)&amp;A14&amp;CHAR(34)</f>
        <v>"BE"</v>
      </c>
    </row>
    <row r="15" spans="1:19" ht="16" hidden="1" x14ac:dyDescent="0.2">
      <c r="A15" t="s">
        <v>81</v>
      </c>
      <c r="B15" t="s">
        <v>82</v>
      </c>
      <c r="C15" s="9" t="s">
        <v>83</v>
      </c>
      <c r="D15">
        <v>0</v>
      </c>
      <c r="I15" t="s">
        <v>520</v>
      </c>
      <c r="N15">
        <f>Table24[[#This Row],[MethodLV23]]</f>
        <v>0</v>
      </c>
      <c r="R15" s="14"/>
    </row>
    <row r="16" spans="1:19" ht="16" hidden="1" x14ac:dyDescent="0.2">
      <c r="A16" t="s">
        <v>57</v>
      </c>
      <c r="B16" t="s">
        <v>58</v>
      </c>
      <c r="C16" s="6" t="s">
        <v>59</v>
      </c>
      <c r="D16">
        <v>0</v>
      </c>
      <c r="J16" t="s">
        <v>460</v>
      </c>
      <c r="N16">
        <f>Table24[[#This Row],[MethodLV23]]</f>
        <v>0</v>
      </c>
      <c r="R16" s="14"/>
    </row>
    <row r="17" spans="1:18" ht="16" hidden="1" x14ac:dyDescent="0.2">
      <c r="A17" t="s">
        <v>78</v>
      </c>
      <c r="B17" t="s">
        <v>79</v>
      </c>
      <c r="C17" s="3" t="s">
        <v>80</v>
      </c>
      <c r="D17">
        <v>1</v>
      </c>
      <c r="E17" s="2">
        <v>2004</v>
      </c>
      <c r="F17" s="2">
        <f>Table22569[[#This Row],[YearsExempt]]</f>
        <v>2004</v>
      </c>
      <c r="I17" t="s">
        <v>468</v>
      </c>
      <c r="J17" t="s">
        <v>492</v>
      </c>
      <c r="K17" t="s">
        <v>493</v>
      </c>
      <c r="L17" t="s">
        <v>658</v>
      </c>
      <c r="M17" s="3" t="s">
        <v>659</v>
      </c>
      <c r="N17" t="str">
        <f>Table24[[#This Row],[MethodLV23]]</f>
        <v>Indirect credit</v>
      </c>
      <c r="O17" t="s">
        <v>494</v>
      </c>
      <c r="R17" s="14"/>
    </row>
    <row r="18" spans="1:18" ht="16" hidden="1" x14ac:dyDescent="0.2">
      <c r="A18" t="s">
        <v>51</v>
      </c>
      <c r="B18" t="s">
        <v>52</v>
      </c>
      <c r="C18" s="6" t="s">
        <v>53</v>
      </c>
      <c r="D18">
        <v>0</v>
      </c>
      <c r="I18" t="s">
        <v>469</v>
      </c>
      <c r="N18">
        <f>Table24[[#This Row],[MethodLV23]]</f>
        <v>0</v>
      </c>
      <c r="R18" s="14"/>
    </row>
    <row r="19" spans="1:18" ht="16" hidden="1" x14ac:dyDescent="0.2">
      <c r="A19" t="s">
        <v>69</v>
      </c>
      <c r="B19" t="s">
        <v>70</v>
      </c>
      <c r="C19" s="6" t="s">
        <v>71</v>
      </c>
      <c r="D19">
        <v>0</v>
      </c>
      <c r="J19" t="s">
        <v>460</v>
      </c>
      <c r="K19" t="s">
        <v>470</v>
      </c>
      <c r="N19">
        <f>Table24[[#This Row],[MethodLV23]]</f>
        <v>0</v>
      </c>
      <c r="R19" s="14"/>
    </row>
    <row r="20" spans="1:18" ht="16" hidden="1" x14ac:dyDescent="0.2">
      <c r="A20" t="s">
        <v>54</v>
      </c>
      <c r="B20" t="s">
        <v>55</v>
      </c>
      <c r="C20" s="2" t="s">
        <v>56</v>
      </c>
      <c r="D20">
        <v>0</v>
      </c>
      <c r="I20" t="s">
        <v>496</v>
      </c>
      <c r="J20" t="s">
        <v>495</v>
      </c>
      <c r="N20" t="str">
        <f>Table24[[#This Row],[MethodLV23]]</f>
        <v>Direct creditt</v>
      </c>
      <c r="R20" s="14"/>
    </row>
    <row r="21" spans="1:18" ht="16" hidden="1" x14ac:dyDescent="0.2">
      <c r="A21" t="s">
        <v>63</v>
      </c>
      <c r="B21" t="s">
        <v>64</v>
      </c>
      <c r="C21" t="s">
        <v>65</v>
      </c>
      <c r="D21">
        <v>0</v>
      </c>
      <c r="N21">
        <f>Table24[[#This Row],[MethodLV23]]</f>
        <v>0</v>
      </c>
      <c r="R21" s="14"/>
    </row>
    <row r="22" spans="1:18" ht="16" hidden="1" x14ac:dyDescent="0.2">
      <c r="A22" t="s">
        <v>66</v>
      </c>
      <c r="B22" t="s">
        <v>67</v>
      </c>
      <c r="C22" s="6" t="s">
        <v>68</v>
      </c>
      <c r="D22">
        <v>0</v>
      </c>
      <c r="I22" t="s">
        <v>469</v>
      </c>
      <c r="J22" t="s">
        <v>460</v>
      </c>
      <c r="N22">
        <f>Table24[[#This Row],[MethodLV23]]</f>
        <v>0</v>
      </c>
      <c r="R22" s="14"/>
    </row>
    <row r="23" spans="1:18" ht="16" hidden="1" x14ac:dyDescent="0.2">
      <c r="A23" t="s">
        <v>72</v>
      </c>
      <c r="B23" t="s">
        <v>73</v>
      </c>
      <c r="C23" s="6" t="s">
        <v>74</v>
      </c>
      <c r="D23">
        <v>0</v>
      </c>
      <c r="J23" t="s">
        <v>460</v>
      </c>
      <c r="N23">
        <f>Table24[[#This Row],[MethodLV23]]</f>
        <v>0</v>
      </c>
      <c r="R23" s="14"/>
    </row>
    <row r="24" spans="1:18" ht="16" x14ac:dyDescent="0.2">
      <c r="A24" t="s">
        <v>177</v>
      </c>
      <c r="B24" t="s">
        <v>178</v>
      </c>
      <c r="C24" s="3" t="s">
        <v>179</v>
      </c>
      <c r="D24" s="5">
        <v>1</v>
      </c>
      <c r="E24" s="5">
        <v>1951</v>
      </c>
      <c r="F24" s="5"/>
      <c r="G24" s="5" t="s">
        <v>428</v>
      </c>
      <c r="H24" s="5" t="s">
        <v>439</v>
      </c>
      <c r="I24" t="s">
        <v>430</v>
      </c>
      <c r="J24" t="s">
        <v>427</v>
      </c>
      <c r="N24" t="str">
        <f>Table24[[#This Row],[MethodLV23]]</f>
        <v>Exemption</v>
      </c>
      <c r="R24" s="14" t="str">
        <f>CHAR(34)&amp;A24&amp;CHAR(34)</f>
        <v>"CA"</v>
      </c>
    </row>
    <row r="25" spans="1:18" ht="16" x14ac:dyDescent="0.2">
      <c r="A25" t="s">
        <v>360</v>
      </c>
      <c r="B25" t="s">
        <v>361</v>
      </c>
      <c r="C25" s="3" t="s">
        <v>362</v>
      </c>
      <c r="D25">
        <v>1</v>
      </c>
      <c r="E25">
        <v>1940</v>
      </c>
      <c r="G25" t="s">
        <v>425</v>
      </c>
      <c r="H25" t="s">
        <v>426</v>
      </c>
      <c r="L25" s="12" t="s">
        <v>655</v>
      </c>
      <c r="M25" s="12" t="s">
        <v>655</v>
      </c>
      <c r="N25" t="str">
        <f>Table24[[#This Row],[MethodLV23]]</f>
        <v>Exemption</v>
      </c>
      <c r="R25" s="14" t="str">
        <f>CHAR(34)&amp;A25&amp;CHAR(34)</f>
        <v>"CH"</v>
      </c>
    </row>
    <row r="26" spans="1:18" ht="16" hidden="1" x14ac:dyDescent="0.2">
      <c r="A26" t="s">
        <v>87</v>
      </c>
      <c r="B26" t="s">
        <v>88</v>
      </c>
      <c r="C26" s="6" t="s">
        <v>89</v>
      </c>
      <c r="D26">
        <v>0</v>
      </c>
      <c r="K26" t="s">
        <v>471</v>
      </c>
      <c r="N26">
        <f>Table24[[#This Row],[MethodLV23]]</f>
        <v>0</v>
      </c>
      <c r="R26" s="14"/>
    </row>
    <row r="27" spans="1:18" ht="16" hidden="1" x14ac:dyDescent="0.2">
      <c r="A27" t="s">
        <v>186</v>
      </c>
      <c r="B27" t="s">
        <v>187</v>
      </c>
      <c r="C27" s="6" t="s">
        <v>188</v>
      </c>
      <c r="D27">
        <v>0</v>
      </c>
      <c r="F27">
        <v>2030</v>
      </c>
      <c r="J27" t="s">
        <v>460</v>
      </c>
      <c r="K27" t="s">
        <v>472</v>
      </c>
      <c r="N27" t="str">
        <f>Table24[[#This Row],[MethodLV23]]</f>
        <v>Indirect credit</v>
      </c>
      <c r="R27" s="14"/>
    </row>
    <row r="28" spans="1:18" ht="16" hidden="1" x14ac:dyDescent="0.2">
      <c r="A28" t="s">
        <v>210</v>
      </c>
      <c r="B28" t="s">
        <v>211</v>
      </c>
      <c r="C28" s="9" t="s">
        <v>212</v>
      </c>
      <c r="D28">
        <v>0</v>
      </c>
      <c r="I28" t="s">
        <v>520</v>
      </c>
      <c r="N28">
        <f>Table24[[#This Row],[MethodLV23]]</f>
        <v>0</v>
      </c>
      <c r="R28" s="14"/>
    </row>
    <row r="29" spans="1:18" ht="16" hidden="1" x14ac:dyDescent="0.2">
      <c r="A29" t="s">
        <v>198</v>
      </c>
      <c r="B29" t="s">
        <v>199</v>
      </c>
      <c r="C29" s="9" t="s">
        <v>200</v>
      </c>
      <c r="D29">
        <v>0</v>
      </c>
      <c r="I29" t="s">
        <v>520</v>
      </c>
      <c r="N29">
        <f>Table24[[#This Row],[MethodLV23]]</f>
        <v>0</v>
      </c>
      <c r="R29" s="14"/>
    </row>
    <row r="30" spans="1:18" ht="16" hidden="1" x14ac:dyDescent="0.2">
      <c r="A30" t="s">
        <v>207</v>
      </c>
      <c r="B30" t="s">
        <v>208</v>
      </c>
      <c r="C30" s="2" t="s">
        <v>209</v>
      </c>
      <c r="D30">
        <v>0</v>
      </c>
      <c r="J30" t="s">
        <v>473</v>
      </c>
      <c r="N30">
        <f>Table24[[#This Row],[MethodLV23]]</f>
        <v>0</v>
      </c>
      <c r="R30" s="14"/>
    </row>
    <row r="31" spans="1:18" ht="16" hidden="1" x14ac:dyDescent="0.2">
      <c r="A31" t="s">
        <v>216</v>
      </c>
      <c r="B31" t="s">
        <v>217</v>
      </c>
      <c r="C31" s="9" t="s">
        <v>218</v>
      </c>
      <c r="D31">
        <v>0</v>
      </c>
      <c r="I31" t="s">
        <v>521</v>
      </c>
      <c r="N31">
        <f>Table24[[#This Row],[MethodLV23]]</f>
        <v>0</v>
      </c>
      <c r="R31" s="14"/>
    </row>
    <row r="32" spans="1:18" ht="16" hidden="1" x14ac:dyDescent="0.2">
      <c r="A32" t="s">
        <v>192</v>
      </c>
      <c r="B32" t="s">
        <v>193</v>
      </c>
      <c r="C32" t="s">
        <v>194</v>
      </c>
      <c r="D32">
        <v>0</v>
      </c>
      <c r="N32">
        <f>Table24[[#This Row],[MethodLV23]]</f>
        <v>0</v>
      </c>
      <c r="R32" s="14"/>
    </row>
    <row r="33" spans="1:19" ht="16" hidden="1" x14ac:dyDescent="0.2">
      <c r="A33" t="s">
        <v>174</v>
      </c>
      <c r="B33" t="s">
        <v>175</v>
      </c>
      <c r="C33" s="6" t="s">
        <v>176</v>
      </c>
      <c r="D33">
        <v>0</v>
      </c>
      <c r="I33" t="s">
        <v>469</v>
      </c>
      <c r="J33" t="s">
        <v>460</v>
      </c>
      <c r="N33">
        <f>Table24[[#This Row],[MethodLV23]]</f>
        <v>0</v>
      </c>
      <c r="R33" s="14"/>
    </row>
    <row r="34" spans="1:19" ht="16" x14ac:dyDescent="0.2">
      <c r="A34" t="s">
        <v>189</v>
      </c>
      <c r="B34" t="s">
        <v>190</v>
      </c>
      <c r="C34" s="2" t="s">
        <v>191</v>
      </c>
      <c r="D34">
        <v>1</v>
      </c>
      <c r="E34" s="2">
        <v>1992</v>
      </c>
      <c r="F34" s="2"/>
      <c r="J34" t="s">
        <v>513</v>
      </c>
      <c r="K34" t="s">
        <v>518</v>
      </c>
      <c r="L34" s="12" t="s">
        <v>655</v>
      </c>
      <c r="M34" s="12" t="s">
        <v>655</v>
      </c>
      <c r="N34" t="str">
        <f>Table24[[#This Row],[MethodLV23]]</f>
        <v>Exemption</v>
      </c>
      <c r="R34" s="14" t="str">
        <f>CHAR(34)&amp;A34&amp;CHAR(34)</f>
        <v>"CY"</v>
      </c>
    </row>
    <row r="35" spans="1:19" ht="16" hidden="1" x14ac:dyDescent="0.2">
      <c r="A35" t="s">
        <v>84</v>
      </c>
      <c r="B35" t="s">
        <v>85</v>
      </c>
      <c r="C35" s="3" t="s">
        <v>86</v>
      </c>
      <c r="D35">
        <v>1</v>
      </c>
      <c r="E35">
        <v>2004</v>
      </c>
      <c r="F35">
        <f>Table22569[[#This Row],[YearsExempt]]</f>
        <v>2004</v>
      </c>
      <c r="G35" t="s">
        <v>432</v>
      </c>
      <c r="H35" s="5" t="s">
        <v>439</v>
      </c>
      <c r="J35" t="s">
        <v>427</v>
      </c>
      <c r="L35" s="4" t="s">
        <v>660</v>
      </c>
      <c r="M35" s="3" t="s">
        <v>659</v>
      </c>
      <c r="N35" t="str">
        <f>Table24[[#This Row],[MethodLV23]]</f>
        <v>Indirect credit</v>
      </c>
      <c r="R35" s="14"/>
    </row>
    <row r="36" spans="1:19" ht="16" x14ac:dyDescent="0.2">
      <c r="A36" t="s">
        <v>405</v>
      </c>
      <c r="B36" t="s">
        <v>406</v>
      </c>
      <c r="C36" s="3" t="s">
        <v>407</v>
      </c>
      <c r="D36">
        <v>1</v>
      </c>
      <c r="E36">
        <v>2001</v>
      </c>
      <c r="G36" t="s">
        <v>425</v>
      </c>
      <c r="H36" s="5" t="s">
        <v>439</v>
      </c>
      <c r="J36" t="s">
        <v>427</v>
      </c>
      <c r="L36" s="12" t="s">
        <v>655</v>
      </c>
      <c r="M36" s="12" t="s">
        <v>655</v>
      </c>
      <c r="N36" t="str">
        <f>Table24[[#This Row],[MethodLV23]]</f>
        <v>Exemption</v>
      </c>
      <c r="R36" s="14" t="str">
        <f>CHAR(34)&amp;A36&amp;CHAR(34)</f>
        <v>"DE"</v>
      </c>
    </row>
    <row r="37" spans="1:19" ht="16" hidden="1" x14ac:dyDescent="0.2">
      <c r="A37" t="s">
        <v>96</v>
      </c>
      <c r="B37" t="s">
        <v>97</v>
      </c>
      <c r="C37" s="6" t="s">
        <v>98</v>
      </c>
      <c r="D37">
        <v>0</v>
      </c>
      <c r="J37" t="s">
        <v>473</v>
      </c>
      <c r="K37" t="s">
        <v>472</v>
      </c>
      <c r="N37">
        <f>Table24[[#This Row],[MethodLV23]]</f>
        <v>0</v>
      </c>
      <c r="R37" s="14"/>
    </row>
    <row r="38" spans="1:19" ht="16"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t="str">
        <f>CHAR(34)&amp;A38&amp;CHAR(34)</f>
        <v>"DK"</v>
      </c>
    </row>
    <row r="39" spans="1:19" ht="16" hidden="1" x14ac:dyDescent="0.2">
      <c r="A39" t="s">
        <v>9</v>
      </c>
      <c r="B39" t="s">
        <v>10</v>
      </c>
      <c r="C39" s="9" t="s">
        <v>11</v>
      </c>
      <c r="D39">
        <v>0</v>
      </c>
      <c r="I39" t="s">
        <v>520</v>
      </c>
      <c r="N39">
        <f>Table24[[#This Row],[MethodLV23]]</f>
        <v>0</v>
      </c>
      <c r="R39" s="14"/>
    </row>
    <row r="40" spans="1:19" ht="16" hidden="1" x14ac:dyDescent="0.2">
      <c r="A40" t="s">
        <v>102</v>
      </c>
      <c r="B40" t="s">
        <v>103</v>
      </c>
      <c r="C40" s="2" t="s">
        <v>104</v>
      </c>
      <c r="D40">
        <v>0</v>
      </c>
      <c r="I40" t="s">
        <v>474</v>
      </c>
      <c r="J40" t="s">
        <v>460</v>
      </c>
      <c r="N40">
        <f>Table24[[#This Row],[MethodLV23]]</f>
        <v>0</v>
      </c>
      <c r="R40" s="14"/>
    </row>
    <row r="41" spans="1:19" ht="16" x14ac:dyDescent="0.2">
      <c r="A41" t="s">
        <v>448</v>
      </c>
      <c r="B41" t="s">
        <v>447</v>
      </c>
      <c r="C41" s="3" t="s">
        <v>449</v>
      </c>
      <c r="D41">
        <v>1</v>
      </c>
      <c r="E41">
        <v>2000</v>
      </c>
      <c r="F41">
        <f>Table22569[[#This Row],[YearsExempt]]</f>
        <v>2000</v>
      </c>
      <c r="G41" t="s">
        <v>425</v>
      </c>
      <c r="H41" t="s">
        <v>426</v>
      </c>
      <c r="L41" t="s">
        <v>659</v>
      </c>
      <c r="M41" s="12" t="s">
        <v>655</v>
      </c>
      <c r="N41" t="str">
        <f>Table24[[#This Row],[MethodLV23]]</f>
        <v>Exemption</v>
      </c>
      <c r="R41" s="14" t="str">
        <f>CHAR(34)&amp;A41&amp;CHAR(34)</f>
        <v>"ES"</v>
      </c>
      <c r="S41" s="15"/>
    </row>
    <row r="42" spans="1:19" ht="16" hidden="1" x14ac:dyDescent="0.2">
      <c r="A42" t="s">
        <v>138</v>
      </c>
      <c r="B42" t="s">
        <v>139</v>
      </c>
      <c r="C42" s="3" t="s">
        <v>140</v>
      </c>
      <c r="D42">
        <v>1</v>
      </c>
      <c r="E42">
        <v>2005</v>
      </c>
      <c r="F42">
        <f>Table22569[[#This Row],[YearsExempt]]</f>
        <v>2005</v>
      </c>
      <c r="G42" t="s">
        <v>433</v>
      </c>
      <c r="H42" t="s">
        <v>426</v>
      </c>
      <c r="I42" t="s">
        <v>434</v>
      </c>
      <c r="J42" t="s">
        <v>427</v>
      </c>
      <c r="L42" t="s">
        <v>659</v>
      </c>
      <c r="M42" s="3" t="s">
        <v>659</v>
      </c>
      <c r="N42" t="str">
        <f>Table24[[#This Row],[MethodLV23]]</f>
        <v>Indirect credit</v>
      </c>
      <c r="R42" s="14"/>
      <c r="S42" s="15"/>
    </row>
    <row r="43" spans="1:19" ht="16" x14ac:dyDescent="0.2">
      <c r="A43" t="s">
        <v>348</v>
      </c>
      <c r="B43" t="s">
        <v>349</v>
      </c>
      <c r="C43" s="3" t="s">
        <v>350</v>
      </c>
      <c r="D43" s="5">
        <v>1</v>
      </c>
      <c r="E43">
        <v>1920</v>
      </c>
      <c r="F43" s="2">
        <f>Table22569[[#This Row],[YearsExempt]]</f>
        <v>1920</v>
      </c>
      <c r="G43" t="s">
        <v>435</v>
      </c>
      <c r="H43" t="s">
        <v>439</v>
      </c>
      <c r="I43" t="s">
        <v>436</v>
      </c>
      <c r="J43" t="s">
        <v>427</v>
      </c>
      <c r="L43" s="6" t="s">
        <v>658</v>
      </c>
      <c r="M43" s="12" t="s">
        <v>655</v>
      </c>
      <c r="N43" t="str">
        <f>Table24[[#This Row],[MethodLV23]]</f>
        <v>Exemption</v>
      </c>
      <c r="R43" s="14" t="str">
        <f>CHAR(34)&amp;A43&amp;CHAR(34)</f>
        <v>"FI"</v>
      </c>
    </row>
    <row r="44" spans="1:19" ht="16" hidden="1" x14ac:dyDescent="0.2">
      <c r="A44" t="s">
        <v>111</v>
      </c>
      <c r="B44" t="s">
        <v>112</v>
      </c>
      <c r="C44" s="3" t="s">
        <v>113</v>
      </c>
      <c r="D44" s="5">
        <v>1</v>
      </c>
      <c r="E44">
        <v>1979</v>
      </c>
      <c r="F44">
        <f>Table22569[[#This Row],[YearsExempt]]</f>
        <v>1979</v>
      </c>
      <c r="G44" t="s">
        <v>437</v>
      </c>
      <c r="H44" t="s">
        <v>426</v>
      </c>
      <c r="J44" t="s">
        <v>427</v>
      </c>
      <c r="L44" s="12" t="s">
        <v>655</v>
      </c>
      <c r="M44" s="12" t="s">
        <v>655</v>
      </c>
      <c r="N44" t="s">
        <v>659</v>
      </c>
      <c r="R44" s="14"/>
    </row>
    <row r="45" spans="1:19" ht="16" hidden="1" x14ac:dyDescent="0.2">
      <c r="A45" t="s">
        <v>105</v>
      </c>
      <c r="B45" t="s">
        <v>106</v>
      </c>
      <c r="C45" s="8" t="s">
        <v>107</v>
      </c>
      <c r="D45">
        <v>0</v>
      </c>
      <c r="I45" t="s">
        <v>520</v>
      </c>
      <c r="N45">
        <f>Table24[[#This Row],[MethodLV23]]</f>
        <v>0</v>
      </c>
      <c r="R45" s="14"/>
    </row>
    <row r="46" spans="1:19" ht="16" hidden="1" x14ac:dyDescent="0.2">
      <c r="A46" t="s">
        <v>30</v>
      </c>
      <c r="B46" t="s">
        <v>31</v>
      </c>
      <c r="C46" s="3" t="s">
        <v>32</v>
      </c>
      <c r="D46">
        <v>1</v>
      </c>
      <c r="E46">
        <v>2009</v>
      </c>
      <c r="F46">
        <f>Table22569[[#This Row],[YearsExempt]]</f>
        <v>2009</v>
      </c>
      <c r="G46" t="s">
        <v>425</v>
      </c>
      <c r="H46" t="s">
        <v>426</v>
      </c>
      <c r="J46" t="s">
        <v>427</v>
      </c>
      <c r="L46" t="s">
        <v>659</v>
      </c>
      <c r="M46" s="3" t="s">
        <v>659</v>
      </c>
      <c r="N46" t="str">
        <f>Table24[[#This Row],[MethodLV23]]</f>
        <v>Indirect credit</v>
      </c>
      <c r="R46" s="14"/>
      <c r="S46" s="15"/>
    </row>
    <row r="47" spans="1:19" ht="16" hidden="1" x14ac:dyDescent="0.2">
      <c r="A47" t="s">
        <v>126</v>
      </c>
      <c r="B47" t="s">
        <v>127</v>
      </c>
      <c r="C47" s="2" t="s">
        <v>128</v>
      </c>
      <c r="D47">
        <v>1</v>
      </c>
      <c r="E47">
        <v>2017</v>
      </c>
      <c r="I47" t="s">
        <v>499</v>
      </c>
      <c r="J47" t="s">
        <v>516</v>
      </c>
      <c r="N47" t="str">
        <f>Table24[[#This Row],[MethodLV23]]</f>
        <v>Direct creditt</v>
      </c>
      <c r="O47" t="s">
        <v>500</v>
      </c>
      <c r="R47" s="14"/>
    </row>
    <row r="48" spans="1:19" ht="16" hidden="1" x14ac:dyDescent="0.2">
      <c r="A48" t="s">
        <v>117</v>
      </c>
      <c r="B48" t="s">
        <v>118</v>
      </c>
      <c r="C48" s="4" t="s">
        <v>119</v>
      </c>
      <c r="D48">
        <v>1</v>
      </c>
      <c r="I48" t="s">
        <v>514</v>
      </c>
      <c r="J48" t="s">
        <v>515</v>
      </c>
      <c r="N48">
        <f>Table24[[#This Row],[MethodLV23]]</f>
        <v>0</v>
      </c>
      <c r="R48" s="14"/>
    </row>
    <row r="49" spans="1:19" ht="16" hidden="1" x14ac:dyDescent="0.2">
      <c r="A49" t="s">
        <v>114</v>
      </c>
      <c r="B49" t="s">
        <v>115</v>
      </c>
      <c r="C49" s="9" t="s">
        <v>116</v>
      </c>
      <c r="D49">
        <v>0</v>
      </c>
      <c r="I49" t="s">
        <v>520</v>
      </c>
      <c r="N49">
        <f>Table24[[#This Row],[MethodLV23]]</f>
        <v>0</v>
      </c>
      <c r="R49" s="14"/>
    </row>
    <row r="50" spans="1:19" ht="16" hidden="1" x14ac:dyDescent="0.2">
      <c r="A50" t="s">
        <v>120</v>
      </c>
      <c r="B50" t="s">
        <v>121</v>
      </c>
      <c r="C50" s="2" t="s">
        <v>122</v>
      </c>
      <c r="D50">
        <v>1</v>
      </c>
      <c r="G50" t="s">
        <v>425</v>
      </c>
      <c r="I50" s="3" t="s">
        <v>501</v>
      </c>
      <c r="J50" t="s">
        <v>503</v>
      </c>
      <c r="K50" t="s">
        <v>504</v>
      </c>
      <c r="N50">
        <f>Table24[[#This Row],[MethodLV23]]</f>
        <v>0</v>
      </c>
      <c r="R50" s="14"/>
    </row>
    <row r="51" spans="1:19" ht="16" hidden="1" x14ac:dyDescent="0.2">
      <c r="A51" t="s">
        <v>123</v>
      </c>
      <c r="B51" t="s">
        <v>124</v>
      </c>
      <c r="C51" s="3" t="s">
        <v>125</v>
      </c>
      <c r="D51" s="5">
        <v>1</v>
      </c>
      <c r="E51">
        <v>2011</v>
      </c>
      <c r="F51">
        <f>Table22569[[#This Row],[YearsExempt]]</f>
        <v>2011</v>
      </c>
      <c r="G51" s="2" t="s">
        <v>440</v>
      </c>
      <c r="H51" t="s">
        <v>439</v>
      </c>
      <c r="J51" t="s">
        <v>427</v>
      </c>
      <c r="L51" t="s">
        <v>659</v>
      </c>
      <c r="M51" s="3" t="s">
        <v>659</v>
      </c>
      <c r="N51" t="str">
        <f>Table24[[#This Row],[MethodLV23]]</f>
        <v>Indirect credit</v>
      </c>
      <c r="R51" s="14"/>
      <c r="S51" s="15"/>
    </row>
    <row r="52" spans="1:19" ht="16" hidden="1" x14ac:dyDescent="0.2">
      <c r="A52" t="s">
        <v>132</v>
      </c>
      <c r="B52" t="s">
        <v>133</v>
      </c>
      <c r="C52" s="2" t="s">
        <v>134</v>
      </c>
      <c r="D52">
        <v>1</v>
      </c>
      <c r="E52">
        <v>1992</v>
      </c>
      <c r="F52">
        <f>Table22569[[#This Row],[YearsExempt]]</f>
        <v>1992</v>
      </c>
      <c r="I52" t="s">
        <v>475</v>
      </c>
      <c r="J52" t="s">
        <v>460</v>
      </c>
      <c r="N52" t="str">
        <f>Table24[[#This Row],[MethodLV23]]</f>
        <v>Indirect credit</v>
      </c>
      <c r="R52" s="14"/>
    </row>
    <row r="53" spans="1:19" ht="16" hidden="1" x14ac:dyDescent="0.2">
      <c r="A53" t="s">
        <v>129</v>
      </c>
      <c r="B53" t="s">
        <v>130</v>
      </c>
      <c r="C53" s="6" t="s">
        <v>131</v>
      </c>
      <c r="D53">
        <v>0</v>
      </c>
      <c r="I53" t="s">
        <v>476</v>
      </c>
      <c r="J53" t="s">
        <v>460</v>
      </c>
      <c r="N53">
        <f>Table24[[#This Row],[MethodLV23]]</f>
        <v>0</v>
      </c>
      <c r="R53" s="14"/>
    </row>
    <row r="54" spans="1:19" ht="16" x14ac:dyDescent="0.2">
      <c r="A54" t="s">
        <v>135</v>
      </c>
      <c r="B54" t="s">
        <v>136</v>
      </c>
      <c r="C54" s="2" t="s">
        <v>137</v>
      </c>
      <c r="D54">
        <v>1</v>
      </c>
      <c r="E54" s="2">
        <v>1992</v>
      </c>
      <c r="F54" s="2"/>
      <c r="I54" t="s">
        <v>505</v>
      </c>
      <c r="J54" t="s">
        <v>495</v>
      </c>
      <c r="L54" s="12" t="s">
        <v>655</v>
      </c>
      <c r="M54" s="12" t="s">
        <v>655</v>
      </c>
      <c r="N54" t="str">
        <f>Table24[[#This Row],[MethodLV23]]</f>
        <v>Exemption</v>
      </c>
      <c r="R54" s="14" t="str">
        <f>CHAR(34)&amp;A54&amp;CHAR(34)</f>
        <v>"HR"</v>
      </c>
    </row>
    <row r="55" spans="1:19" ht="16" hidden="1"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row>
    <row r="56" spans="1:19" ht="16" hidden="1" x14ac:dyDescent="0.2">
      <c r="A56" t="s">
        <v>144</v>
      </c>
      <c r="B56" t="s">
        <v>145</v>
      </c>
      <c r="C56" s="6" t="s">
        <v>146</v>
      </c>
      <c r="D56">
        <v>0</v>
      </c>
      <c r="N56">
        <f>Table24[[#This Row],[MethodLV23]]</f>
        <v>0</v>
      </c>
      <c r="R56" s="14"/>
    </row>
    <row r="57" spans="1:19" ht="16" hidden="1" x14ac:dyDescent="0.2">
      <c r="A57" t="s">
        <v>264</v>
      </c>
      <c r="B57" t="s">
        <v>265</v>
      </c>
      <c r="C57" s="2" t="s">
        <v>266</v>
      </c>
      <c r="D57">
        <v>1</v>
      </c>
      <c r="E57" t="s">
        <v>508</v>
      </c>
      <c r="G57" t="s">
        <v>425</v>
      </c>
      <c r="I57" t="s">
        <v>506</v>
      </c>
      <c r="J57" t="s">
        <v>495</v>
      </c>
      <c r="N57">
        <f>Table24[[#This Row],[MethodLV23]]</f>
        <v>0</v>
      </c>
      <c r="O57" t="s">
        <v>507</v>
      </c>
      <c r="R57" s="14"/>
    </row>
    <row r="58" spans="1:19" ht="16" hidden="1" x14ac:dyDescent="0.2">
      <c r="A58" t="s">
        <v>141</v>
      </c>
      <c r="B58" t="s">
        <v>142</v>
      </c>
      <c r="C58" s="6" t="s">
        <v>143</v>
      </c>
      <c r="D58">
        <v>0</v>
      </c>
      <c r="J58" t="s">
        <v>460</v>
      </c>
      <c r="N58" t="str">
        <f>Table24[[#This Row],[MethodLV23]]</f>
        <v>Direct creditt</v>
      </c>
      <c r="R58" s="14"/>
    </row>
    <row r="59" spans="1:19" ht="16" hidden="1" x14ac:dyDescent="0.2">
      <c r="A59" t="s">
        <v>153</v>
      </c>
      <c r="B59" t="s">
        <v>154</v>
      </c>
      <c r="C59" s="4" t="s">
        <v>155</v>
      </c>
      <c r="D59">
        <v>1</v>
      </c>
      <c r="E59" s="6">
        <v>2004</v>
      </c>
      <c r="F59">
        <f>Table22569[[#This Row],[YearsExempt]]</f>
        <v>2004</v>
      </c>
      <c r="I59" t="s">
        <v>483</v>
      </c>
      <c r="J59" t="s">
        <v>484</v>
      </c>
      <c r="K59" t="s">
        <v>485</v>
      </c>
      <c r="N59" t="str">
        <f>Table24[[#This Row],[MethodLV23]]</f>
        <v>Indirect credit</v>
      </c>
      <c r="O59" t="s">
        <v>490</v>
      </c>
      <c r="R59" s="14"/>
    </row>
    <row r="60" spans="1:19" ht="16" hidden="1" x14ac:dyDescent="0.2">
      <c r="A60" t="s">
        <v>150</v>
      </c>
      <c r="B60" t="s">
        <v>151</v>
      </c>
      <c r="C60" s="9" t="s">
        <v>152</v>
      </c>
      <c r="D60">
        <v>0</v>
      </c>
      <c r="I60" t="s">
        <v>520</v>
      </c>
      <c r="N60">
        <f>Table24[[#This Row],[MethodLV23]]</f>
        <v>0</v>
      </c>
      <c r="R60" s="14"/>
    </row>
    <row r="61" spans="1:19" ht="16" hidden="1" x14ac:dyDescent="0.2">
      <c r="A61" t="s">
        <v>147</v>
      </c>
      <c r="B61" t="s">
        <v>148</v>
      </c>
      <c r="C61" s="6" t="s">
        <v>149</v>
      </c>
      <c r="D61">
        <v>0</v>
      </c>
      <c r="J61" t="s">
        <v>460</v>
      </c>
      <c r="N61">
        <f>Table24[[#This Row],[MethodLV23]]</f>
        <v>0</v>
      </c>
      <c r="R61" s="14"/>
    </row>
    <row r="62" spans="1:19" ht="16" x14ac:dyDescent="0.2">
      <c r="A62" t="s">
        <v>156</v>
      </c>
      <c r="B62" t="s">
        <v>157</v>
      </c>
      <c r="C62" s="3" t="s">
        <v>158</v>
      </c>
      <c r="D62">
        <v>1</v>
      </c>
      <c r="E62" t="s">
        <v>455</v>
      </c>
      <c r="G62" t="s">
        <v>441</v>
      </c>
      <c r="H62" t="s">
        <v>439</v>
      </c>
      <c r="J62" t="s">
        <v>427</v>
      </c>
      <c r="L62" s="12" t="s">
        <v>655</v>
      </c>
      <c r="M62" s="12" t="s">
        <v>655</v>
      </c>
      <c r="N62" t="str">
        <f>Table24[[#This Row],[MethodLV23]]</f>
        <v>Exemption</v>
      </c>
      <c r="R62" s="14" t="str">
        <f>CHAR(34)&amp;A62&amp;CHAR(34)</f>
        <v>"IS"</v>
      </c>
      <c r="S62" s="15"/>
    </row>
    <row r="63" spans="1:19" ht="16" hidden="1" x14ac:dyDescent="0.2">
      <c r="A63" t="s">
        <v>162</v>
      </c>
      <c r="B63" t="s">
        <v>163</v>
      </c>
      <c r="C63" s="4" t="s">
        <v>164</v>
      </c>
      <c r="D63">
        <v>1</v>
      </c>
      <c r="E63">
        <v>2003</v>
      </c>
      <c r="F63">
        <f>Table22569[[#This Row],[YearsExempt]]</f>
        <v>2003</v>
      </c>
      <c r="I63" t="s">
        <v>478</v>
      </c>
      <c r="J63" t="s">
        <v>456</v>
      </c>
      <c r="N63" t="str">
        <f>Table24[[#This Row],[MethodLV23]]</f>
        <v>Indirect credit</v>
      </c>
      <c r="R63" s="14"/>
      <c r="S63" s="15"/>
    </row>
    <row r="64" spans="1:19" ht="16" hidden="1" x14ac:dyDescent="0.2">
      <c r="A64" t="s">
        <v>159</v>
      </c>
      <c r="B64" t="s">
        <v>160</v>
      </c>
      <c r="C64" s="3" t="s">
        <v>161</v>
      </c>
      <c r="D64">
        <v>1</v>
      </c>
      <c r="E64">
        <v>1990</v>
      </c>
      <c r="F64">
        <f>Table22569[[#This Row],[YearsExempt]]</f>
        <v>1990</v>
      </c>
      <c r="G64" t="s">
        <v>437</v>
      </c>
      <c r="H64" t="s">
        <v>439</v>
      </c>
      <c r="J64" t="s">
        <v>427</v>
      </c>
      <c r="L64" s="12" t="s">
        <v>655</v>
      </c>
      <c r="M64" s="12" t="s">
        <v>655</v>
      </c>
      <c r="N64" t="str">
        <f>Table24[[#This Row],[MethodLV23]]</f>
        <v>Indirect credit</v>
      </c>
      <c r="R64" s="14"/>
      <c r="S64" s="15"/>
    </row>
    <row r="65" spans="1:19" ht="16" hidden="1" x14ac:dyDescent="0.2">
      <c r="A65" t="s">
        <v>99</v>
      </c>
      <c r="B65" t="s">
        <v>100</v>
      </c>
      <c r="C65" s="2" t="s">
        <v>101</v>
      </c>
      <c r="D65">
        <v>1</v>
      </c>
      <c r="E65">
        <v>1992</v>
      </c>
      <c r="I65" t="s">
        <v>509</v>
      </c>
      <c r="J65" t="s">
        <v>513</v>
      </c>
      <c r="K65" t="s">
        <v>512</v>
      </c>
      <c r="N65">
        <f>Table24[[#This Row],[MethodLV23]]</f>
        <v>0</v>
      </c>
      <c r="R65" s="14"/>
    </row>
    <row r="66" spans="1:19" ht="16" hidden="1" x14ac:dyDescent="0.2">
      <c r="A66" t="s">
        <v>171</v>
      </c>
      <c r="B66" t="s">
        <v>172</v>
      </c>
      <c r="C66" s="2" t="s">
        <v>173</v>
      </c>
      <c r="D66">
        <v>0</v>
      </c>
      <c r="I66" t="s">
        <v>479</v>
      </c>
      <c r="J66" t="s">
        <v>460</v>
      </c>
      <c r="N66">
        <f>Table24[[#This Row],[MethodLV23]]</f>
        <v>0</v>
      </c>
      <c r="R66" s="14"/>
    </row>
    <row r="67" spans="1:19" ht="16" hidden="1" x14ac:dyDescent="0.2">
      <c r="A67" t="s">
        <v>165</v>
      </c>
      <c r="B67" t="s">
        <v>166</v>
      </c>
      <c r="C67" s="3" t="s">
        <v>167</v>
      </c>
      <c r="D67">
        <v>1</v>
      </c>
      <c r="E67">
        <v>2009</v>
      </c>
      <c r="F67">
        <f>Table22569[[#This Row],[YearsExempt]]</f>
        <v>2009</v>
      </c>
      <c r="G67" t="s">
        <v>425</v>
      </c>
      <c r="H67" t="s">
        <v>439</v>
      </c>
      <c r="J67" t="s">
        <v>427</v>
      </c>
      <c r="N67" t="str">
        <f>Table24[[#This Row],[MethodLV23]]</f>
        <v>Indirect credit</v>
      </c>
      <c r="R67" s="14"/>
      <c r="S67" s="15"/>
    </row>
    <row r="68" spans="1:19" ht="16" hidden="1" x14ac:dyDescent="0.2">
      <c r="A68" t="s">
        <v>183</v>
      </c>
      <c r="B68" t="s">
        <v>184</v>
      </c>
      <c r="C68" s="2" t="s">
        <v>185</v>
      </c>
      <c r="D68">
        <v>0</v>
      </c>
      <c r="I68" t="s">
        <v>482</v>
      </c>
      <c r="J68" t="s">
        <v>460</v>
      </c>
      <c r="N68" t="str">
        <f>Table24[[#This Row],[MethodLV23]]</f>
        <v>Direct creditt</v>
      </c>
      <c r="R68" s="14"/>
    </row>
    <row r="69" spans="1:19" ht="16" hidden="1" x14ac:dyDescent="0.2">
      <c r="A69" t="s">
        <v>195</v>
      </c>
      <c r="B69" t="s">
        <v>196</v>
      </c>
      <c r="C69" t="s">
        <v>197</v>
      </c>
      <c r="D69">
        <v>0</v>
      </c>
      <c r="N69" t="str">
        <f>Table24[[#This Row],[MethodLV23]]</f>
        <v>Direct creditt</v>
      </c>
      <c r="R69" s="14"/>
    </row>
    <row r="70" spans="1:19" ht="16" hidden="1" x14ac:dyDescent="0.2">
      <c r="A70" t="s">
        <v>324</v>
      </c>
      <c r="B70" t="s">
        <v>325</v>
      </c>
      <c r="C70" t="s">
        <v>326</v>
      </c>
      <c r="D70">
        <v>0</v>
      </c>
      <c r="N70">
        <f>Table24[[#This Row],[MethodLV23]]</f>
        <v>0</v>
      </c>
      <c r="R70" s="14"/>
    </row>
    <row r="71" spans="1:19" ht="16" hidden="1" x14ac:dyDescent="0.2">
      <c r="A71" t="s">
        <v>201</v>
      </c>
      <c r="B71" t="s">
        <v>202</v>
      </c>
      <c r="C71" s="6" t="s">
        <v>203</v>
      </c>
      <c r="D71">
        <v>0</v>
      </c>
      <c r="F71">
        <v>2030</v>
      </c>
      <c r="J71" t="s">
        <v>456</v>
      </c>
      <c r="N71" t="str">
        <f>Table24[[#This Row],[MethodLV23]]</f>
        <v>Indirect credit</v>
      </c>
      <c r="R71" s="14"/>
    </row>
    <row r="72" spans="1:19" ht="16" hidden="1" x14ac:dyDescent="0.2">
      <c r="A72" t="s">
        <v>219</v>
      </c>
      <c r="B72" t="s">
        <v>220</v>
      </c>
      <c r="C72" s="9" t="s">
        <v>221</v>
      </c>
      <c r="D72">
        <v>0</v>
      </c>
      <c r="F72">
        <v>2030</v>
      </c>
      <c r="I72" t="s">
        <v>520</v>
      </c>
      <c r="N72" t="str">
        <f>Table24[[#This Row],[MethodLV23]]</f>
        <v>Indirect credit</v>
      </c>
      <c r="R72" s="14"/>
    </row>
    <row r="73" spans="1:19" ht="16" hidden="1" x14ac:dyDescent="0.2">
      <c r="A73" t="s">
        <v>225</v>
      </c>
      <c r="B73" t="s">
        <v>226</v>
      </c>
      <c r="C73" s="9" t="s">
        <v>227</v>
      </c>
      <c r="D73">
        <v>0</v>
      </c>
      <c r="I73" t="s">
        <v>520</v>
      </c>
      <c r="N73">
        <f>Table24[[#This Row],[MethodLV23]]</f>
        <v>0</v>
      </c>
      <c r="R73" s="14"/>
    </row>
    <row r="74" spans="1:19" ht="16" hidden="1" x14ac:dyDescent="0.2">
      <c r="A74" t="s">
        <v>228</v>
      </c>
      <c r="B74" t="s">
        <v>229</v>
      </c>
      <c r="C74" t="s">
        <v>230</v>
      </c>
      <c r="D74">
        <v>0</v>
      </c>
      <c r="N74">
        <f>Table24[[#This Row],[MethodLV23]]</f>
        <v>0</v>
      </c>
      <c r="R74" s="14"/>
    </row>
    <row r="75" spans="1:19" ht="16" hidden="1" x14ac:dyDescent="0.2">
      <c r="A75" t="s">
        <v>234</v>
      </c>
      <c r="B75" t="s">
        <v>235</v>
      </c>
      <c r="C75" s="2" t="s">
        <v>236</v>
      </c>
      <c r="D75">
        <v>1</v>
      </c>
      <c r="E75">
        <v>1992</v>
      </c>
      <c r="I75" t="s">
        <v>524</v>
      </c>
      <c r="J75" t="s">
        <v>525</v>
      </c>
      <c r="N75">
        <f>Table24[[#This Row],[MethodLV23]]</f>
        <v>0</v>
      </c>
      <c r="R75" s="14"/>
    </row>
    <row r="76" spans="1:19" ht="16" hidden="1" x14ac:dyDescent="0.2">
      <c r="A76" t="s">
        <v>351</v>
      </c>
      <c r="B76" t="s">
        <v>352</v>
      </c>
      <c r="C76" s="9" t="s">
        <v>353</v>
      </c>
      <c r="D76">
        <v>0</v>
      </c>
      <c r="I76" t="s">
        <v>520</v>
      </c>
      <c r="N76">
        <f>Table24[[#This Row],[MethodLV23]]</f>
        <v>0</v>
      </c>
      <c r="R76" s="14"/>
    </row>
    <row r="77" spans="1:19" ht="16" hidden="1" x14ac:dyDescent="0.2">
      <c r="A77" t="s">
        <v>222</v>
      </c>
      <c r="B77" t="s">
        <v>223</v>
      </c>
      <c r="C77" s="9" t="s">
        <v>224</v>
      </c>
      <c r="D77">
        <v>0</v>
      </c>
      <c r="I77" t="s">
        <v>520</v>
      </c>
      <c r="N77">
        <f>Table24[[#This Row],[MethodLV23]]</f>
        <v>0</v>
      </c>
      <c r="R77" s="14"/>
    </row>
    <row r="78" spans="1:19" ht="16" x14ac:dyDescent="0.2">
      <c r="A78" t="s">
        <v>231</v>
      </c>
      <c r="B78" t="s">
        <v>232</v>
      </c>
      <c r="C78" s="3" t="s">
        <v>233</v>
      </c>
      <c r="D78">
        <v>1</v>
      </c>
      <c r="E78" s="2">
        <v>1992</v>
      </c>
      <c r="F78" s="2"/>
      <c r="G78" t="s">
        <v>425</v>
      </c>
      <c r="J78" t="s">
        <v>456</v>
      </c>
      <c r="L78" s="12" t="s">
        <v>655</v>
      </c>
      <c r="M78" s="12" t="s">
        <v>655</v>
      </c>
      <c r="N78" t="str">
        <f>Table24[[#This Row],[MethodLV23]]</f>
        <v>Exemption</v>
      </c>
      <c r="R78" s="14" t="str">
        <f>CHAR(34)&amp;A78&amp;CHAR(34)</f>
        <v>"LT"</v>
      </c>
    </row>
    <row r="79" spans="1:19" ht="16" hidden="1"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hidden="1" x14ac:dyDescent="0.2">
      <c r="A80" t="s">
        <v>246</v>
      </c>
      <c r="B80" t="s">
        <v>247</v>
      </c>
      <c r="C80" s="9" t="s">
        <v>248</v>
      </c>
      <c r="D80">
        <v>0</v>
      </c>
      <c r="I80" t="s">
        <v>520</v>
      </c>
      <c r="N80" t="str">
        <f>Table24[[#This Row],[MethodLV23]]</f>
        <v>Direct creditt</v>
      </c>
      <c r="R80" s="14"/>
    </row>
    <row r="81" spans="1:19" ht="16" hidden="1" x14ac:dyDescent="0.2">
      <c r="A81" t="s">
        <v>267</v>
      </c>
      <c r="B81" t="s">
        <v>268</v>
      </c>
      <c r="C81" s="2" t="s">
        <v>269</v>
      </c>
      <c r="D81">
        <v>0</v>
      </c>
      <c r="N81">
        <f>Table24[[#This Row],[MethodLV23]]</f>
        <v>0</v>
      </c>
      <c r="O81" t="s">
        <v>527</v>
      </c>
      <c r="R81" s="14"/>
    </row>
    <row r="82" spans="1:19" ht="16" hidden="1" x14ac:dyDescent="0.2">
      <c r="A82" t="s">
        <v>258</v>
      </c>
      <c r="B82" t="s">
        <v>259</v>
      </c>
      <c r="C82" s="6" t="s">
        <v>260</v>
      </c>
      <c r="D82">
        <v>0</v>
      </c>
      <c r="F82">
        <v>2030</v>
      </c>
      <c r="J82" t="s">
        <v>456</v>
      </c>
      <c r="N82" t="str">
        <f>Table24[[#This Row],[MethodLV23]]</f>
        <v>Indirect credit</v>
      </c>
      <c r="R82" s="14"/>
    </row>
    <row r="83" spans="1:19" ht="16" hidden="1" x14ac:dyDescent="0.2">
      <c r="A83" t="s">
        <v>249</v>
      </c>
      <c r="B83" t="s">
        <v>250</v>
      </c>
      <c r="C83" t="s">
        <v>251</v>
      </c>
      <c r="D83">
        <v>0</v>
      </c>
      <c r="N83">
        <f>Table24[[#This Row],[MethodLV23]]</f>
        <v>0</v>
      </c>
      <c r="R83" s="14"/>
    </row>
    <row r="84" spans="1:19" ht="16" hidden="1" x14ac:dyDescent="0.2">
      <c r="A84" t="s">
        <v>243</v>
      </c>
      <c r="B84" t="s">
        <v>244</v>
      </c>
      <c r="C84" s="2" t="s">
        <v>245</v>
      </c>
      <c r="D84">
        <v>1</v>
      </c>
      <c r="F84">
        <v>2030</v>
      </c>
      <c r="I84" t="s">
        <v>532</v>
      </c>
      <c r="J84" t="s">
        <v>522</v>
      </c>
      <c r="K84" t="s">
        <v>529</v>
      </c>
      <c r="L84" t="s">
        <v>659</v>
      </c>
      <c r="M84" s="3" t="s">
        <v>659</v>
      </c>
      <c r="N84" t="str">
        <f>Table24[[#This Row],[MethodLV23]]</f>
        <v>Indirect credit</v>
      </c>
      <c r="R84" s="14"/>
      <c r="S84" s="15"/>
    </row>
    <row r="85" spans="1:19" ht="16" hidden="1" x14ac:dyDescent="0.2">
      <c r="A85" t="s">
        <v>261</v>
      </c>
      <c r="B85" t="s">
        <v>262</v>
      </c>
      <c r="C85" s="2" t="s">
        <v>263</v>
      </c>
      <c r="D85">
        <v>0</v>
      </c>
      <c r="I85" t="s">
        <v>533</v>
      </c>
      <c r="J85" t="s">
        <v>522</v>
      </c>
      <c r="K85" t="s">
        <v>534</v>
      </c>
      <c r="N85" t="str">
        <f>Table24[[#This Row],[MethodLV23]]</f>
        <v>Direct creditt</v>
      </c>
      <c r="R85" s="14"/>
    </row>
    <row r="86" spans="1:19" ht="16" hidden="1" x14ac:dyDescent="0.2">
      <c r="A86" t="s">
        <v>255</v>
      </c>
      <c r="B86" t="s">
        <v>256</v>
      </c>
      <c r="C86" s="9" t="s">
        <v>257</v>
      </c>
      <c r="D86">
        <v>0</v>
      </c>
      <c r="I86" t="s">
        <v>520</v>
      </c>
      <c r="N86">
        <f>Table24[[#This Row],[MethodLV23]]</f>
        <v>0</v>
      </c>
      <c r="R86" s="14"/>
    </row>
    <row r="87" spans="1:19" ht="16" hidden="1" x14ac:dyDescent="0.2">
      <c r="A87" t="s">
        <v>252</v>
      </c>
      <c r="B87" t="s">
        <v>253</v>
      </c>
      <c r="C87" t="s">
        <v>254</v>
      </c>
      <c r="D87">
        <v>0</v>
      </c>
      <c r="N87">
        <f>Table24[[#This Row],[MethodLV23]]</f>
        <v>0</v>
      </c>
      <c r="R87" s="14"/>
    </row>
    <row r="88" spans="1:19" ht="16" hidden="1" x14ac:dyDescent="0.2">
      <c r="A88" t="s">
        <v>240</v>
      </c>
      <c r="B88" t="s">
        <v>241</v>
      </c>
      <c r="C88" t="s">
        <v>242</v>
      </c>
      <c r="D88">
        <v>0</v>
      </c>
      <c r="N88">
        <f>Table24[[#This Row],[MethodLV23]]</f>
        <v>0</v>
      </c>
      <c r="R88" s="14"/>
    </row>
    <row r="89" spans="1:19" ht="16" hidden="1" x14ac:dyDescent="0.2">
      <c r="A89" t="s">
        <v>276</v>
      </c>
      <c r="B89" t="s">
        <v>277</v>
      </c>
      <c r="C89" t="s">
        <v>278</v>
      </c>
      <c r="D89">
        <v>0</v>
      </c>
      <c r="N89">
        <f>Table24[[#This Row],[MethodLV23]]</f>
        <v>0</v>
      </c>
      <c r="R89" s="14"/>
    </row>
    <row r="90" spans="1:19" ht="16" hidden="1" x14ac:dyDescent="0.2">
      <c r="A90" t="s">
        <v>279</v>
      </c>
      <c r="B90" t="s">
        <v>280</v>
      </c>
      <c r="C90" t="s">
        <v>281</v>
      </c>
      <c r="D90">
        <v>0</v>
      </c>
      <c r="N90">
        <f>Table24[[#This Row],[MethodLV23]]</f>
        <v>0</v>
      </c>
      <c r="R90" s="14"/>
    </row>
    <row r="91" spans="1:19" ht="16" hidden="1" x14ac:dyDescent="0.2">
      <c r="A91" t="s">
        <v>282</v>
      </c>
      <c r="B91" t="s">
        <v>283</v>
      </c>
      <c r="C91" t="s">
        <v>284</v>
      </c>
      <c r="D91">
        <v>0</v>
      </c>
      <c r="N91">
        <f>Table24[[#This Row],[MethodLV23]]</f>
        <v>0</v>
      </c>
      <c r="R91" s="14"/>
    </row>
    <row r="92" spans="1:19" ht="16" x14ac:dyDescent="0.2">
      <c r="A92" t="s">
        <v>273</v>
      </c>
      <c r="B92" t="s">
        <v>274</v>
      </c>
      <c r="C92" s="3" t="s">
        <v>275</v>
      </c>
      <c r="D92">
        <v>1</v>
      </c>
      <c r="E92">
        <v>1914</v>
      </c>
      <c r="G92" t="s">
        <v>425</v>
      </c>
      <c r="H92" t="s">
        <v>426</v>
      </c>
      <c r="L92" s="12" t="s">
        <v>655</v>
      </c>
      <c r="M92" s="12" t="s">
        <v>655</v>
      </c>
      <c r="N92" t="str">
        <f>Table24[[#This Row],[MethodLV23]]</f>
        <v>Exemption</v>
      </c>
      <c r="R92" s="14" t="str">
        <f>CHAR(34)&amp;A92&amp;CHAR(34)</f>
        <v>"NL"</v>
      </c>
    </row>
    <row r="93" spans="1:19" ht="16" x14ac:dyDescent="0.2">
      <c r="A93" t="s">
        <v>285</v>
      </c>
      <c r="B93" t="s">
        <v>286</v>
      </c>
      <c r="C93" s="3" t="s">
        <v>287</v>
      </c>
      <c r="D93">
        <v>1</v>
      </c>
      <c r="E93">
        <v>2004</v>
      </c>
      <c r="F93">
        <f>Table22569[[#This Row],[YearsExempt]]</f>
        <v>2004</v>
      </c>
      <c r="G93" t="s">
        <v>437</v>
      </c>
      <c r="H93" t="s">
        <v>439</v>
      </c>
      <c r="J93" t="s">
        <v>454</v>
      </c>
      <c r="L93" s="3" t="s">
        <v>659</v>
      </c>
      <c r="M93" s="3" t="s">
        <v>659</v>
      </c>
      <c r="N93" t="str">
        <f>Table24[[#This Row],[MethodLV23]]</f>
        <v>Exemption</v>
      </c>
      <c r="R93" s="14" t="str">
        <f>CHAR(34)&amp;A93&amp;CHAR(34)</f>
        <v>"NO"</v>
      </c>
      <c r="S93" s="15"/>
    </row>
    <row r="94" spans="1:19" ht="16" hidden="1" x14ac:dyDescent="0.2">
      <c r="A94" t="s">
        <v>270</v>
      </c>
      <c r="B94" t="s">
        <v>271</v>
      </c>
      <c r="C94" t="s">
        <v>272</v>
      </c>
      <c r="D94">
        <v>0</v>
      </c>
      <c r="N94">
        <f>Table24[[#This Row],[MethodLV23]]</f>
        <v>0</v>
      </c>
      <c r="R94" s="14"/>
    </row>
    <row r="95" spans="1:19" ht="16" hidden="1" x14ac:dyDescent="0.2">
      <c r="A95" t="s">
        <v>168</v>
      </c>
      <c r="B95" t="s">
        <v>169</v>
      </c>
      <c r="C95" s="3" t="s">
        <v>170</v>
      </c>
      <c r="D95">
        <v>1</v>
      </c>
      <c r="E95">
        <v>1891</v>
      </c>
      <c r="G95" t="s">
        <v>425</v>
      </c>
      <c r="H95" t="s">
        <v>439</v>
      </c>
      <c r="I95" t="s">
        <v>444</v>
      </c>
      <c r="N95">
        <f>Table24[[#This Row],[MethodLV23]]</f>
        <v>0</v>
      </c>
      <c r="R95" s="14"/>
    </row>
    <row r="96" spans="1:19" ht="16" hidden="1" x14ac:dyDescent="0.2">
      <c r="A96" t="s">
        <v>288</v>
      </c>
      <c r="B96" t="s">
        <v>289</v>
      </c>
      <c r="C96" t="s">
        <v>290</v>
      </c>
      <c r="D96">
        <v>0</v>
      </c>
      <c r="N96">
        <f>Table24[[#This Row],[MethodLV23]]</f>
        <v>0</v>
      </c>
      <c r="R96" s="14"/>
    </row>
    <row r="97" spans="1:19" ht="16" hidden="1" x14ac:dyDescent="0.2">
      <c r="A97" t="s">
        <v>291</v>
      </c>
      <c r="B97" t="s">
        <v>292</v>
      </c>
      <c r="C97" t="s">
        <v>293</v>
      </c>
      <c r="D97">
        <v>0</v>
      </c>
      <c r="N97">
        <f>Table24[[#This Row],[MethodLV23]]</f>
        <v>0</v>
      </c>
      <c r="R97" s="14"/>
    </row>
    <row r="98" spans="1:19" ht="16" hidden="1" x14ac:dyDescent="0.2">
      <c r="A98" t="s">
        <v>294</v>
      </c>
      <c r="B98" t="s">
        <v>295</v>
      </c>
      <c r="C98" t="s">
        <v>296</v>
      </c>
      <c r="D98">
        <v>0</v>
      </c>
      <c r="N98">
        <f>Table24[[#This Row],[MethodLV23]]</f>
        <v>0</v>
      </c>
      <c r="R98" s="14"/>
    </row>
    <row r="99" spans="1:19" ht="16" hidden="1" x14ac:dyDescent="0.2">
      <c r="A99" t="s">
        <v>297</v>
      </c>
      <c r="B99" t="s">
        <v>298</v>
      </c>
      <c r="C99" t="s">
        <v>299</v>
      </c>
      <c r="D99">
        <v>0</v>
      </c>
      <c r="N99">
        <f>Table24[[#This Row],[MethodLV23]]</f>
        <v>0</v>
      </c>
      <c r="R99" s="14"/>
    </row>
    <row r="100" spans="1:19" ht="16" hidden="1" x14ac:dyDescent="0.2">
      <c r="A100" t="s">
        <v>108</v>
      </c>
      <c r="B100" t="s">
        <v>109</v>
      </c>
      <c r="C100" t="s">
        <v>110</v>
      </c>
      <c r="D100">
        <v>0</v>
      </c>
      <c r="N100">
        <f>Table24[[#This Row],[MethodLV23]]</f>
        <v>0</v>
      </c>
      <c r="R100" s="14"/>
    </row>
    <row r="101" spans="1:19" ht="16" hidden="1" x14ac:dyDescent="0.2">
      <c r="A101" t="s">
        <v>300</v>
      </c>
      <c r="B101" t="s">
        <v>301</v>
      </c>
      <c r="C101" s="3" t="s">
        <v>302</v>
      </c>
      <c r="D101">
        <v>1</v>
      </c>
      <c r="E101">
        <v>2004</v>
      </c>
      <c r="F101">
        <v>2004</v>
      </c>
      <c r="G101" t="s">
        <v>445</v>
      </c>
      <c r="H101" t="s">
        <v>439</v>
      </c>
      <c r="J101" t="s">
        <v>454</v>
      </c>
      <c r="L101" s="2" t="s">
        <v>658</v>
      </c>
      <c r="M101" s="3" t="s">
        <v>659</v>
      </c>
      <c r="N101" t="str">
        <f>Table24[[#This Row],[MethodLV23]]</f>
        <v>Indirect credit</v>
      </c>
      <c r="R101" s="14"/>
    </row>
    <row r="102" spans="1:19" ht="16" hidden="1" x14ac:dyDescent="0.2">
      <c r="A102" t="s">
        <v>303</v>
      </c>
      <c r="B102" t="s">
        <v>304</v>
      </c>
      <c r="C102" s="3" t="s">
        <v>305</v>
      </c>
      <c r="D102">
        <v>1</v>
      </c>
      <c r="E102" t="s">
        <v>453</v>
      </c>
      <c r="F102">
        <v>2004</v>
      </c>
      <c r="G102" s="6" t="s">
        <v>440</v>
      </c>
      <c r="H102" t="s">
        <v>439</v>
      </c>
      <c r="J102" t="s">
        <v>454</v>
      </c>
      <c r="L102" s="2" t="s">
        <v>658</v>
      </c>
      <c r="M102" s="2" t="s">
        <v>658</v>
      </c>
      <c r="N102" t="str">
        <f>Table24[[#This Row],[MethodLV23]]</f>
        <v>Direct creditt</v>
      </c>
      <c r="R102" s="14"/>
    </row>
    <row r="103" spans="1:19" ht="16" hidden="1" x14ac:dyDescent="0.2">
      <c r="A103" t="s">
        <v>180</v>
      </c>
      <c r="B103" t="s">
        <v>181</v>
      </c>
      <c r="C103" t="s">
        <v>182</v>
      </c>
      <c r="D103">
        <v>0</v>
      </c>
      <c r="F103">
        <v>2030</v>
      </c>
      <c r="N103" t="str">
        <f>Table24[[#This Row],[MethodLV23]]</f>
        <v>Indirect credit</v>
      </c>
      <c r="R103" s="14"/>
    </row>
    <row r="104" spans="1:19" ht="16" hidden="1" x14ac:dyDescent="0.2">
      <c r="A104" t="s">
        <v>309</v>
      </c>
      <c r="B104" t="s">
        <v>310</v>
      </c>
      <c r="C104" s="3" t="s">
        <v>311</v>
      </c>
      <c r="D104">
        <v>1</v>
      </c>
      <c r="E104">
        <v>2004</v>
      </c>
      <c r="F104">
        <f>Table22569[[#This Row],[YearsExempt]]</f>
        <v>2004</v>
      </c>
      <c r="G104" t="s">
        <v>440</v>
      </c>
      <c r="J104" t="s">
        <v>522</v>
      </c>
      <c r="L104" s="3" t="s">
        <v>659</v>
      </c>
      <c r="M104" s="3" t="s">
        <v>659</v>
      </c>
      <c r="N104" t="str">
        <f>Table24[[#This Row],[MethodLV23]]</f>
        <v>Indirect credit</v>
      </c>
      <c r="O104" t="s">
        <v>535</v>
      </c>
      <c r="R104" s="14"/>
      <c r="S104" s="15"/>
    </row>
    <row r="105" spans="1:19" ht="16" hidden="1" x14ac:dyDescent="0.2">
      <c r="A105" t="s">
        <v>213</v>
      </c>
      <c r="B105" t="s">
        <v>214</v>
      </c>
      <c r="C105" s="2" t="s">
        <v>215</v>
      </c>
      <c r="D105">
        <v>0</v>
      </c>
      <c r="E105">
        <v>2019</v>
      </c>
      <c r="J105" t="s">
        <v>536</v>
      </c>
      <c r="K105" s="6" t="s">
        <v>537</v>
      </c>
      <c r="L105" s="6" t="s">
        <v>661</v>
      </c>
      <c r="M105" s="2" t="s">
        <v>658</v>
      </c>
      <c r="N105" t="str">
        <f>Table24[[#This Row],[MethodLV23]]</f>
        <v>Direct creditt</v>
      </c>
      <c r="R105" s="14"/>
    </row>
    <row r="106" spans="1:19" ht="16" hidden="1" x14ac:dyDescent="0.2">
      <c r="A106" t="s">
        <v>318</v>
      </c>
      <c r="B106" t="s">
        <v>319</v>
      </c>
      <c r="C106" t="s">
        <v>320</v>
      </c>
      <c r="D106">
        <v>0</v>
      </c>
      <c r="N106">
        <f>Table24[[#This Row],[MethodLV23]]</f>
        <v>0</v>
      </c>
      <c r="R106" s="14"/>
    </row>
    <row r="107" spans="1:19" ht="16" hidden="1" x14ac:dyDescent="0.2">
      <c r="A107" t="s">
        <v>354</v>
      </c>
      <c r="B107" t="s">
        <v>355</v>
      </c>
      <c r="C107" t="s">
        <v>356</v>
      </c>
      <c r="D107">
        <v>0</v>
      </c>
      <c r="N107">
        <f>Table24[[#This Row],[MethodLV23]]</f>
        <v>0</v>
      </c>
      <c r="R107" s="14"/>
    </row>
    <row r="108" spans="1:19" ht="16" hidden="1" x14ac:dyDescent="0.2">
      <c r="A108" t="s">
        <v>333</v>
      </c>
      <c r="B108" t="s">
        <v>334</v>
      </c>
      <c r="C108" t="s">
        <v>335</v>
      </c>
      <c r="D108">
        <v>0</v>
      </c>
      <c r="F108">
        <v>2030</v>
      </c>
      <c r="N108" t="str">
        <f>Table24[[#This Row],[MethodLV23]]</f>
        <v>Indirect credit</v>
      </c>
      <c r="R108" s="14"/>
    </row>
    <row r="109" spans="1:19" ht="16" hidden="1" x14ac:dyDescent="0.2">
      <c r="A109" t="s">
        <v>339</v>
      </c>
      <c r="B109" t="s">
        <v>340</v>
      </c>
      <c r="C109" t="s">
        <v>341</v>
      </c>
      <c r="D109">
        <v>0</v>
      </c>
      <c r="N109">
        <f>Table24[[#This Row],[MethodLV23]]</f>
        <v>0</v>
      </c>
      <c r="R109" s="14"/>
    </row>
    <row r="110" spans="1:19" ht="16" hidden="1" x14ac:dyDescent="0.2">
      <c r="A110" t="s">
        <v>312</v>
      </c>
      <c r="B110" t="s">
        <v>313</v>
      </c>
      <c r="C110" t="s">
        <v>314</v>
      </c>
      <c r="D110">
        <v>0</v>
      </c>
      <c r="N110">
        <f>Table24[[#This Row],[MethodLV23]]</f>
        <v>0</v>
      </c>
      <c r="R110" s="14"/>
    </row>
    <row r="111" spans="1:19" ht="16" hidden="1" x14ac:dyDescent="0.2">
      <c r="A111" t="s">
        <v>315</v>
      </c>
      <c r="B111" t="s">
        <v>316</v>
      </c>
      <c r="C111" t="s">
        <v>317</v>
      </c>
      <c r="D111">
        <v>0</v>
      </c>
      <c r="N111">
        <f>Table24[[#This Row],[MethodLV23]]</f>
        <v>0</v>
      </c>
      <c r="R111" s="14"/>
    </row>
    <row r="112" spans="1:19" ht="16" hidden="1" x14ac:dyDescent="0.2">
      <c r="A112" t="s">
        <v>330</v>
      </c>
      <c r="B112" t="s">
        <v>331</v>
      </c>
      <c r="C112" s="10" t="s">
        <v>332</v>
      </c>
      <c r="D112">
        <v>0</v>
      </c>
      <c r="I112" t="s">
        <v>520</v>
      </c>
      <c r="N112" t="str">
        <f>Table24[[#This Row],[MethodLV23]]</f>
        <v>Direct creditt</v>
      </c>
      <c r="R112" s="14"/>
    </row>
    <row r="113" spans="1:38" ht="16" hidden="1" x14ac:dyDescent="0.2">
      <c r="A113" t="s">
        <v>342</v>
      </c>
      <c r="B113" t="s">
        <v>343</v>
      </c>
      <c r="C113" s="3" t="s">
        <v>344</v>
      </c>
      <c r="D113">
        <v>1</v>
      </c>
      <c r="E113">
        <v>2004</v>
      </c>
      <c r="G113" t="s">
        <v>425</v>
      </c>
      <c r="H113" t="s">
        <v>439</v>
      </c>
      <c r="L113" s="6" t="s">
        <v>661</v>
      </c>
      <c r="M113" s="3" t="s">
        <v>659</v>
      </c>
      <c r="N113" t="str">
        <f>Table24[[#This Row],[MethodLV23]]</f>
        <v>Indirect credit</v>
      </c>
      <c r="R113" s="14"/>
      <c r="S113" s="15"/>
    </row>
    <row r="114" spans="1:38" ht="16" hidden="1" x14ac:dyDescent="0.2">
      <c r="A114" t="s">
        <v>345</v>
      </c>
      <c r="B114" t="s">
        <v>346</v>
      </c>
      <c r="C114" s="3" t="s">
        <v>347</v>
      </c>
      <c r="D114">
        <v>1</v>
      </c>
      <c r="E114">
        <v>2004</v>
      </c>
      <c r="G114" t="s">
        <v>446</v>
      </c>
      <c r="H114" t="s">
        <v>439</v>
      </c>
      <c r="L114" s="12" t="s">
        <v>655</v>
      </c>
      <c r="M114" s="12" t="s">
        <v>655</v>
      </c>
      <c r="N114" t="str">
        <f>Table24[[#This Row],[MethodLV23]]</f>
        <v>Indirect credit</v>
      </c>
      <c r="R114" s="14"/>
      <c r="AK114">
        <v>3</v>
      </c>
    </row>
    <row r="115" spans="1:38" ht="16" x14ac:dyDescent="0.2">
      <c r="A115" t="s">
        <v>417</v>
      </c>
      <c r="B115" t="s">
        <v>418</v>
      </c>
      <c r="C115" s="3" t="s">
        <v>419</v>
      </c>
      <c r="D115">
        <v>1</v>
      </c>
      <c r="E115" t="s">
        <v>457</v>
      </c>
      <c r="G115" t="s">
        <v>450</v>
      </c>
      <c r="H115" t="s">
        <v>439</v>
      </c>
      <c r="L115" s="12" t="s">
        <v>655</v>
      </c>
      <c r="M115" s="12" t="s">
        <v>655</v>
      </c>
      <c r="N115" t="str">
        <f>Table24[[#This Row],[MethodLV23]]</f>
        <v>Exemption</v>
      </c>
      <c r="R115" s="14" t="str">
        <f>CHAR(34)&amp;A115&amp;CHAR(34)</f>
        <v>"SE"</v>
      </c>
      <c r="AK115" t="s">
        <v>723</v>
      </c>
      <c r="AL115" t="e">
        <f>_xlfn.CONCAT(#REF!)</f>
        <v>#REF!</v>
      </c>
    </row>
    <row r="116" spans="1:38" ht="16" hidden="1" x14ac:dyDescent="0.2">
      <c r="A116" t="s">
        <v>357</v>
      </c>
      <c r="B116" t="s">
        <v>358</v>
      </c>
      <c r="C116" t="s">
        <v>359</v>
      </c>
      <c r="D116">
        <v>0</v>
      </c>
      <c r="N116">
        <f>Table24[[#This Row],[MethodLV23]]</f>
        <v>0</v>
      </c>
      <c r="R116" s="14"/>
      <c r="AK116" t="e">
        <f>_xlfn.CONCAT(#REF!)</f>
        <v>#REF!</v>
      </c>
    </row>
    <row r="117" spans="1:38" ht="16" hidden="1" x14ac:dyDescent="0.2">
      <c r="A117" t="s">
        <v>321</v>
      </c>
      <c r="B117" t="s">
        <v>322</v>
      </c>
      <c r="C117" t="s">
        <v>323</v>
      </c>
      <c r="D117">
        <v>0</v>
      </c>
      <c r="N117">
        <f>Table24[[#This Row],[MethodLV23]]</f>
        <v>0</v>
      </c>
      <c r="R117" s="14"/>
      <c r="AK117" t="s">
        <v>724</v>
      </c>
    </row>
    <row r="118" spans="1:38" ht="16" hidden="1" x14ac:dyDescent="0.2">
      <c r="A118" t="s">
        <v>336</v>
      </c>
      <c r="B118" t="s">
        <v>337</v>
      </c>
      <c r="C118" t="s">
        <v>338</v>
      </c>
      <c r="D118">
        <v>0</v>
      </c>
      <c r="M118" s="5"/>
      <c r="N118">
        <f>Table24[[#This Row],[MethodLV23]]</f>
        <v>0</v>
      </c>
      <c r="R118" s="14"/>
    </row>
    <row r="119" spans="1:38" ht="16" hidden="1" x14ac:dyDescent="0.2">
      <c r="A119" t="s">
        <v>375</v>
      </c>
      <c r="B119" t="s">
        <v>376</v>
      </c>
      <c r="C119" t="s">
        <v>377</v>
      </c>
      <c r="D119">
        <v>0</v>
      </c>
      <c r="N119">
        <f>Table24[[#This Row],[MethodLV23]]</f>
        <v>0</v>
      </c>
      <c r="R119" s="14"/>
    </row>
    <row r="120" spans="1:38" ht="16" hidden="1" x14ac:dyDescent="0.2">
      <c r="A120" t="s">
        <v>378</v>
      </c>
      <c r="B120" t="s">
        <v>379</v>
      </c>
      <c r="C120" t="s">
        <v>380</v>
      </c>
      <c r="D120">
        <v>0</v>
      </c>
      <c r="N120">
        <f>Table24[[#This Row],[MethodLV23]]</f>
        <v>0</v>
      </c>
      <c r="R120" s="14"/>
    </row>
    <row r="121" spans="1:38" ht="16" hidden="1" x14ac:dyDescent="0.2">
      <c r="A121" t="s">
        <v>369</v>
      </c>
      <c r="B121" t="s">
        <v>370</v>
      </c>
      <c r="C121" t="s">
        <v>371</v>
      </c>
      <c r="D121">
        <v>0</v>
      </c>
      <c r="N121">
        <f>Table24[[#This Row],[MethodLV23]]</f>
        <v>0</v>
      </c>
      <c r="R121" s="14"/>
    </row>
    <row r="122" spans="1:38" ht="16" hidden="1" x14ac:dyDescent="0.2">
      <c r="A122" t="s">
        <v>363</v>
      </c>
      <c r="B122" t="s">
        <v>364</v>
      </c>
      <c r="C122" t="s">
        <v>365</v>
      </c>
      <c r="D122">
        <v>0</v>
      </c>
      <c r="N122" t="str">
        <f>Table24[[#This Row],[MethodLV23]]</f>
        <v>Direct creditt</v>
      </c>
      <c r="R122" s="14"/>
    </row>
    <row r="123" spans="1:38" ht="16" hidden="1" x14ac:dyDescent="0.2">
      <c r="A123" t="s">
        <v>390</v>
      </c>
      <c r="B123" t="s">
        <v>391</v>
      </c>
      <c r="C123" t="s">
        <v>392</v>
      </c>
      <c r="D123">
        <v>0</v>
      </c>
      <c r="N123" t="str">
        <f>Table24[[#This Row],[MethodLV23]]</f>
        <v>Direct creditt</v>
      </c>
      <c r="R123" s="14"/>
    </row>
    <row r="124" spans="1:38" ht="16" hidden="1" x14ac:dyDescent="0.2">
      <c r="A124" t="s">
        <v>381</v>
      </c>
      <c r="B124" t="s">
        <v>382</v>
      </c>
      <c r="C124" t="s">
        <v>383</v>
      </c>
      <c r="D124">
        <v>0</v>
      </c>
      <c r="N124">
        <f>Table24[[#This Row],[MethodLV23]]</f>
        <v>0</v>
      </c>
      <c r="R124" s="14"/>
    </row>
    <row r="125" spans="1:38" ht="16" hidden="1" x14ac:dyDescent="0.2">
      <c r="A125" t="s">
        <v>384</v>
      </c>
      <c r="B125" t="s">
        <v>385</v>
      </c>
      <c r="C125" t="s">
        <v>386</v>
      </c>
      <c r="D125">
        <v>0</v>
      </c>
      <c r="N125">
        <f>Table24[[#This Row],[MethodLV23]]</f>
        <v>0</v>
      </c>
      <c r="R125" s="14"/>
    </row>
    <row r="126" spans="1:38" ht="16" hidden="1" x14ac:dyDescent="0.2">
      <c r="A126" t="s">
        <v>387</v>
      </c>
      <c r="B126" t="s">
        <v>388</v>
      </c>
      <c r="C126" s="3" t="s">
        <v>389</v>
      </c>
      <c r="D126">
        <v>1</v>
      </c>
      <c r="E126">
        <v>2005</v>
      </c>
      <c r="F126">
        <f>Table22569[[#This Row],[YearsExempt]]</f>
        <v>2005</v>
      </c>
      <c r="H126" t="s">
        <v>426</v>
      </c>
      <c r="L126" s="2" t="s">
        <v>658</v>
      </c>
      <c r="M126" s="3" t="s">
        <v>659</v>
      </c>
      <c r="N126" t="str">
        <f>Table24[[#This Row],[MethodLV23]]</f>
        <v>Indirect credit</v>
      </c>
      <c r="R126" s="14"/>
    </row>
    <row r="127" spans="1:38" ht="16" hidden="1" x14ac:dyDescent="0.2">
      <c r="A127" t="s">
        <v>366</v>
      </c>
      <c r="B127" t="s">
        <v>367</v>
      </c>
      <c r="C127" t="s">
        <v>368</v>
      </c>
      <c r="D127">
        <v>0</v>
      </c>
      <c r="N127">
        <f>Table24[[#This Row],[MethodLV23]]</f>
        <v>0</v>
      </c>
      <c r="R127" s="14"/>
    </row>
    <row r="128" spans="1:38" ht="16" hidden="1" x14ac:dyDescent="0.2">
      <c r="A128" t="s">
        <v>372</v>
      </c>
      <c r="B128" t="s">
        <v>373</v>
      </c>
      <c r="C128" t="s">
        <v>374</v>
      </c>
      <c r="D128">
        <v>0</v>
      </c>
      <c r="N128">
        <f>Table24[[#This Row],[MethodLV23]]</f>
        <v>0</v>
      </c>
      <c r="R128" s="14"/>
    </row>
    <row r="129" spans="1:30" ht="16" hidden="1" x14ac:dyDescent="0.2">
      <c r="A129" t="s">
        <v>393</v>
      </c>
      <c r="B129" t="s">
        <v>394</v>
      </c>
      <c r="C129" s="6" t="s">
        <v>395</v>
      </c>
      <c r="D129">
        <v>0</v>
      </c>
      <c r="F129">
        <v>2030</v>
      </c>
      <c r="K129" t="s">
        <v>541</v>
      </c>
      <c r="N129" t="str">
        <f>Table24[[#This Row],[MethodLV23]]</f>
        <v>Indirect credit</v>
      </c>
      <c r="R129" s="14"/>
    </row>
    <row r="130" spans="1:30" ht="16" hidden="1" x14ac:dyDescent="0.2">
      <c r="A130" t="s">
        <v>399</v>
      </c>
      <c r="B130" t="s">
        <v>400</v>
      </c>
      <c r="C130" t="s">
        <v>401</v>
      </c>
      <c r="D130">
        <v>0</v>
      </c>
      <c r="N130">
        <f>Table24[[#This Row],[MethodLV23]]</f>
        <v>0</v>
      </c>
      <c r="R130" s="14"/>
    </row>
    <row r="131" spans="1:30" ht="16" hidden="1" x14ac:dyDescent="0.2">
      <c r="A131" t="s">
        <v>15</v>
      </c>
      <c r="B131" t="s">
        <v>16</v>
      </c>
      <c r="C131" s="3" t="s">
        <v>17</v>
      </c>
      <c r="D131">
        <v>1</v>
      </c>
      <c r="E131" s="2">
        <v>2018</v>
      </c>
      <c r="F131" s="2"/>
      <c r="N131" t="str">
        <f>Table24[[#This Row],[MethodLV23]]</f>
        <v>Indirect credit</v>
      </c>
      <c r="R131" s="14"/>
      <c r="S131" s="15"/>
    </row>
    <row r="132" spans="1:30" ht="16" hidden="1" x14ac:dyDescent="0.2">
      <c r="A132" t="s">
        <v>402</v>
      </c>
      <c r="B132" t="s">
        <v>403</v>
      </c>
      <c r="C132" t="s">
        <v>404</v>
      </c>
      <c r="D132">
        <v>0</v>
      </c>
      <c r="F132">
        <v>2030</v>
      </c>
      <c r="N132" t="str">
        <f>Table24[[#This Row],[MethodLV23]]</f>
        <v>Indirect credit</v>
      </c>
      <c r="R132" s="14"/>
    </row>
    <row r="133" spans="1:30" hidden="1" x14ac:dyDescent="0.2">
      <c r="A133" t="s">
        <v>327</v>
      </c>
      <c r="B133" t="s">
        <v>328</v>
      </c>
      <c r="C133" t="s">
        <v>329</v>
      </c>
      <c r="D133">
        <v>0</v>
      </c>
      <c r="N133">
        <f>Table24[[#This Row],[MethodLV23]]</f>
        <v>0</v>
      </c>
    </row>
    <row r="134" spans="1:30" hidden="1" x14ac:dyDescent="0.2">
      <c r="A134" t="s">
        <v>411</v>
      </c>
      <c r="B134" t="s">
        <v>412</v>
      </c>
      <c r="C134" t="s">
        <v>413</v>
      </c>
      <c r="D134">
        <v>0</v>
      </c>
      <c r="N134">
        <f>Table24[[#This Row],[MethodLV23]]</f>
        <v>0</v>
      </c>
    </row>
    <row r="135" spans="1:30" hidden="1" x14ac:dyDescent="0.2">
      <c r="A135" t="s">
        <v>75</v>
      </c>
      <c r="B135" t="s">
        <v>76</v>
      </c>
      <c r="C135" t="s">
        <v>77</v>
      </c>
      <c r="D135">
        <v>0</v>
      </c>
      <c r="N135">
        <f>Table24[[#This Row],[MethodLV23]]</f>
        <v>0</v>
      </c>
    </row>
    <row r="136" spans="1:30" hidden="1" x14ac:dyDescent="0.2">
      <c r="A136" t="s">
        <v>12</v>
      </c>
      <c r="B136" t="s">
        <v>13</v>
      </c>
      <c r="C136" t="s">
        <v>14</v>
      </c>
      <c r="D136">
        <v>0</v>
      </c>
      <c r="N136">
        <f>Table24[[#This Row],[MethodLV23]]</f>
        <v>0</v>
      </c>
    </row>
    <row r="137" spans="1:30" hidden="1" x14ac:dyDescent="0.2">
      <c r="A137" t="s">
        <v>414</v>
      </c>
      <c r="B137" t="s">
        <v>415</v>
      </c>
      <c r="C137" t="s">
        <v>416</v>
      </c>
      <c r="D137">
        <v>0</v>
      </c>
      <c r="N137" t="str">
        <f>Table24[[#This Row],[MethodLV23]]</f>
        <v>Direct creditt</v>
      </c>
    </row>
    <row r="138" spans="1:30" hidden="1" x14ac:dyDescent="0.2">
      <c r="A138" t="s">
        <v>408</v>
      </c>
      <c r="B138" t="s">
        <v>409</v>
      </c>
      <c r="C138" t="s">
        <v>410</v>
      </c>
      <c r="D138">
        <v>0</v>
      </c>
      <c r="N138">
        <f>Table24[[#This Row],[MethodLV23]]</f>
        <v>0</v>
      </c>
    </row>
    <row r="139" spans="1:30" hidden="1" x14ac:dyDescent="0.2">
      <c r="A139" t="s">
        <v>306</v>
      </c>
      <c r="B139" t="s">
        <v>307</v>
      </c>
      <c r="C139" t="s">
        <v>308</v>
      </c>
      <c r="D139">
        <v>0</v>
      </c>
      <c r="N139">
        <f>Table24[[#This Row],[MethodLV23]]</f>
        <v>0</v>
      </c>
    </row>
    <row r="140" spans="1:30" hidden="1" x14ac:dyDescent="0.2">
      <c r="A140" t="s">
        <v>204</v>
      </c>
      <c r="B140" t="s">
        <v>205</v>
      </c>
      <c r="C140" t="s">
        <v>206</v>
      </c>
      <c r="D140">
        <v>0</v>
      </c>
      <c r="N140">
        <f>Table24[[#This Row],[MethodLV23]]</f>
        <v>0</v>
      </c>
    </row>
    <row r="141" spans="1:30" hidden="1" x14ac:dyDescent="0.2">
      <c r="A141" t="s">
        <v>93</v>
      </c>
      <c r="B141" t="s">
        <v>94</v>
      </c>
      <c r="C141" t="s">
        <v>95</v>
      </c>
      <c r="D141">
        <v>0</v>
      </c>
      <c r="N141">
        <f>Table24[[#This Row],[MethodLV23]]</f>
        <v>0</v>
      </c>
    </row>
    <row r="144" spans="1:30" x14ac:dyDescent="0.2">
      <c r="V144" t="s">
        <v>726</v>
      </c>
      <c r="W144" t="s">
        <v>676</v>
      </c>
      <c r="X144" t="s">
        <v>679</v>
      </c>
      <c r="Y144" t="s">
        <v>725</v>
      </c>
      <c r="Z144" t="s">
        <v>726</v>
      </c>
      <c r="AA144" t="s">
        <v>756</v>
      </c>
      <c r="AB144" t="s">
        <v>722</v>
      </c>
      <c r="AD144" t="str">
        <f>_xlfn.CONCAT(V144:AB144)</f>
        <v>DataFDI_LV_DTT$kods=="AT"&amp;DataFDI_LV_DTT$KonvGadi&gt;0|</v>
      </c>
    </row>
    <row r="145" spans="16:30" ht="16" x14ac:dyDescent="0.2">
      <c r="P145" s="14"/>
      <c r="V145" t="s">
        <v>726</v>
      </c>
      <c r="W145" t="s">
        <v>676</v>
      </c>
      <c r="X145" t="s">
        <v>680</v>
      </c>
      <c r="Y145" t="s">
        <v>725</v>
      </c>
      <c r="Z145" t="s">
        <v>726</v>
      </c>
      <c r="AA145" t="s">
        <v>756</v>
      </c>
      <c r="AB145" t="s">
        <v>722</v>
      </c>
      <c r="AD145" t="str">
        <f t="shared" ref="AD145:AD158" si="0">_xlfn.CONCAT(V145:AB145)</f>
        <v>DataFDI_LV_DTT$kods=="BE"&amp;DataFDI_LV_DTT$KonvGadi&gt;0|</v>
      </c>
    </row>
    <row r="146" spans="16:30" x14ac:dyDescent="0.2">
      <c r="V146" t="s">
        <v>726</v>
      </c>
      <c r="W146" t="s">
        <v>676</v>
      </c>
      <c r="X146" t="s">
        <v>682</v>
      </c>
      <c r="Y146" t="s">
        <v>725</v>
      </c>
      <c r="Z146" t="s">
        <v>726</v>
      </c>
      <c r="AA146" t="s">
        <v>756</v>
      </c>
      <c r="AB146" t="s">
        <v>722</v>
      </c>
      <c r="AD146" t="str">
        <f t="shared" si="0"/>
        <v>DataFDI_LV_DTT$kods=="CA"&amp;DataFDI_LV_DTT$KonvGadi&gt;0|</v>
      </c>
    </row>
    <row r="147" spans="16:30" x14ac:dyDescent="0.2">
      <c r="V147" t="s">
        <v>726</v>
      </c>
      <c r="W147" t="s">
        <v>676</v>
      </c>
      <c r="X147" t="s">
        <v>683</v>
      </c>
      <c r="Y147" t="s">
        <v>725</v>
      </c>
      <c r="Z147" t="s">
        <v>726</v>
      </c>
      <c r="AA147" t="s">
        <v>756</v>
      </c>
      <c r="AB147" t="s">
        <v>722</v>
      </c>
      <c r="AD147" t="str">
        <f t="shared" si="0"/>
        <v>DataFDI_LV_DTT$kods=="CH"&amp;DataFDI_LV_DTT$KonvGadi&gt;0|</v>
      </c>
    </row>
    <row r="148" spans="16:30" x14ac:dyDescent="0.2">
      <c r="V148" t="s">
        <v>726</v>
      </c>
      <c r="W148" t="s">
        <v>676</v>
      </c>
      <c r="X148" t="s">
        <v>684</v>
      </c>
      <c r="Y148" t="s">
        <v>725</v>
      </c>
      <c r="Z148" t="s">
        <v>726</v>
      </c>
      <c r="AA148" t="s">
        <v>756</v>
      </c>
      <c r="AB148" t="s">
        <v>722</v>
      </c>
      <c r="AD148" t="str">
        <f t="shared" si="0"/>
        <v>DataFDI_LV_DTT$kods=="CY"&amp;DataFDI_LV_DTT$KonvGadi&gt;0|</v>
      </c>
    </row>
    <row r="149" spans="16:30" x14ac:dyDescent="0.2">
      <c r="V149" t="s">
        <v>726</v>
      </c>
      <c r="W149" t="s">
        <v>676</v>
      </c>
      <c r="X149" t="s">
        <v>686</v>
      </c>
      <c r="Y149" t="s">
        <v>725</v>
      </c>
      <c r="Z149" t="s">
        <v>726</v>
      </c>
      <c r="AA149" t="s">
        <v>756</v>
      </c>
      <c r="AB149" t="s">
        <v>722</v>
      </c>
      <c r="AD149" t="str">
        <f t="shared" si="0"/>
        <v>DataFDI_LV_DTT$kods=="DE"&amp;DataFDI_LV_DTT$KonvGadi&gt;0|</v>
      </c>
    </row>
    <row r="150" spans="16:30" x14ac:dyDescent="0.2">
      <c r="V150" t="s">
        <v>726</v>
      </c>
      <c r="W150" t="s">
        <v>676</v>
      </c>
      <c r="X150" t="s">
        <v>687</v>
      </c>
      <c r="Y150" t="s">
        <v>725</v>
      </c>
      <c r="Z150" t="s">
        <v>726</v>
      </c>
      <c r="AA150" t="s">
        <v>756</v>
      </c>
      <c r="AB150" t="s">
        <v>722</v>
      </c>
      <c r="AD150" t="str">
        <f t="shared" si="0"/>
        <v>DataFDI_LV_DTT$kods=="DK"&amp;DataFDI_LV_DTT$KonvGadi&gt;0|</v>
      </c>
    </row>
    <row r="151" spans="16:30" x14ac:dyDescent="0.2">
      <c r="V151" t="s">
        <v>726</v>
      </c>
      <c r="W151" t="s">
        <v>676</v>
      </c>
      <c r="X151" t="s">
        <v>688</v>
      </c>
      <c r="Y151" t="s">
        <v>725</v>
      </c>
      <c r="Z151" t="s">
        <v>726</v>
      </c>
      <c r="AA151" t="s">
        <v>756</v>
      </c>
      <c r="AB151" t="s">
        <v>722</v>
      </c>
      <c r="AD151" t="str">
        <f t="shared" si="0"/>
        <v>DataFDI_LV_DTT$kods=="ES"&amp;DataFDI_LV_DTT$KonvGadi&gt;0|</v>
      </c>
    </row>
    <row r="152" spans="16:30" x14ac:dyDescent="0.2">
      <c r="V152" t="s">
        <v>726</v>
      </c>
      <c r="W152" t="s">
        <v>676</v>
      </c>
      <c r="X152" t="s">
        <v>690</v>
      </c>
      <c r="Y152" t="s">
        <v>725</v>
      </c>
      <c r="Z152" t="s">
        <v>726</v>
      </c>
      <c r="AA152" t="s">
        <v>756</v>
      </c>
      <c r="AB152" t="s">
        <v>722</v>
      </c>
      <c r="AD152" t="str">
        <f t="shared" si="0"/>
        <v>DataFDI_LV_DTT$kods=="FI"&amp;DataFDI_LV_DTT$KonvGadi&gt;0|</v>
      </c>
    </row>
    <row r="153" spans="16:30" x14ac:dyDescent="0.2">
      <c r="V153" t="s">
        <v>726</v>
      </c>
      <c r="W153" t="s">
        <v>676</v>
      </c>
      <c r="X153" t="s">
        <v>698</v>
      </c>
      <c r="Y153" t="s">
        <v>725</v>
      </c>
      <c r="Z153" t="s">
        <v>726</v>
      </c>
      <c r="AA153" t="s">
        <v>756</v>
      </c>
      <c r="AB153" t="s">
        <v>722</v>
      </c>
      <c r="AD153" t="str">
        <f t="shared" si="0"/>
        <v>DataFDI_LV_DTT$kods=="HR"&amp;DataFDI_LV_DTT$KonvGadi&gt;0|</v>
      </c>
    </row>
    <row r="154" spans="16:30" x14ac:dyDescent="0.2">
      <c r="V154" t="s">
        <v>726</v>
      </c>
      <c r="W154" t="s">
        <v>676</v>
      </c>
      <c r="X154" t="s">
        <v>702</v>
      </c>
      <c r="Y154" t="s">
        <v>725</v>
      </c>
      <c r="Z154" t="s">
        <v>726</v>
      </c>
      <c r="AA154" t="s">
        <v>756</v>
      </c>
      <c r="AB154" t="s">
        <v>722</v>
      </c>
      <c r="AD154" t="str">
        <f t="shared" si="0"/>
        <v>DataFDI_LV_DTT$kods=="IS"&amp;DataFDI_LV_DTT$KonvGadi&gt;0|</v>
      </c>
    </row>
    <row r="155" spans="16:30" x14ac:dyDescent="0.2">
      <c r="V155" t="s">
        <v>726</v>
      </c>
      <c r="W155" t="s">
        <v>676</v>
      </c>
      <c r="X155" t="s">
        <v>708</v>
      </c>
      <c r="Y155" t="s">
        <v>725</v>
      </c>
      <c r="Z155" t="s">
        <v>726</v>
      </c>
      <c r="AA155" t="s">
        <v>756</v>
      </c>
      <c r="AB155" t="s">
        <v>722</v>
      </c>
      <c r="AD155" t="str">
        <f t="shared" si="0"/>
        <v>DataFDI_LV_DTT$kods=="LT"&amp;DataFDI_LV_DTT$KonvGadi&gt;0|</v>
      </c>
    </row>
    <row r="156" spans="16:30" x14ac:dyDescent="0.2">
      <c r="V156" t="s">
        <v>726</v>
      </c>
      <c r="W156" t="s">
        <v>676</v>
      </c>
      <c r="X156" t="s">
        <v>711</v>
      </c>
      <c r="Y156" t="s">
        <v>725</v>
      </c>
      <c r="Z156" t="s">
        <v>726</v>
      </c>
      <c r="AA156" t="s">
        <v>756</v>
      </c>
      <c r="AB156" t="s">
        <v>722</v>
      </c>
      <c r="AD156" t="str">
        <f t="shared" si="0"/>
        <v>DataFDI_LV_DTT$kods=="NL"&amp;DataFDI_LV_DTT$KonvGadi&gt;0|</v>
      </c>
    </row>
    <row r="157" spans="16:30" x14ac:dyDescent="0.2">
      <c r="V157" t="s">
        <v>726</v>
      </c>
      <c r="W157" t="s">
        <v>676</v>
      </c>
      <c r="X157" t="s">
        <v>712</v>
      </c>
      <c r="Y157" t="s">
        <v>725</v>
      </c>
      <c r="Z157" t="s">
        <v>726</v>
      </c>
      <c r="AA157" t="s">
        <v>756</v>
      </c>
      <c r="AB157" t="s">
        <v>722</v>
      </c>
      <c r="AD157" t="str">
        <f t="shared" si="0"/>
        <v>DataFDI_LV_DTT$kods=="NO"&amp;DataFDI_LV_DTT$KonvGadi&gt;0|</v>
      </c>
    </row>
    <row r="158" spans="16:30" x14ac:dyDescent="0.2">
      <c r="V158" t="s">
        <v>726</v>
      </c>
      <c r="W158" t="s">
        <v>676</v>
      </c>
      <c r="X158" t="s">
        <v>719</v>
      </c>
      <c r="Y158" t="s">
        <v>725</v>
      </c>
      <c r="Z158" t="s">
        <v>726</v>
      </c>
      <c r="AA158" t="s">
        <v>756</v>
      </c>
      <c r="AB158" t="s">
        <v>722</v>
      </c>
      <c r="AD158" t="str">
        <f t="shared" si="0"/>
        <v>DataFDI_LV_DTT$kods=="SE"&amp;DataFDI_LV_DTT$KonvGadi&gt;0|</v>
      </c>
    </row>
    <row r="162" spans="22:22" x14ac:dyDescent="0.2">
      <c r="V162" t="s">
        <v>723</v>
      </c>
    </row>
    <row r="163" spans="22:22" x14ac:dyDescent="0.2">
      <c r="V163" t="str">
        <f>_xlfn.CONCAT(AD144:AD158)</f>
        <v>DataFDI_LV_DTT$kods=="AT"&amp;DataFDI_LV_DTT$KonvGadi&gt;0|DataFDI_LV_DTT$kods=="BE"&amp;DataFDI_LV_DTT$KonvGadi&gt;0|DataFDI_LV_DTT$kods=="CA"&amp;DataFDI_LV_DTT$KonvGadi&gt;0|DataFDI_LV_DTT$kods=="CH"&amp;DataFDI_LV_DTT$KonvGadi&gt;0|DataFDI_LV_DTT$kods=="CY"&amp;DataFDI_LV_DTT$KonvGadi&gt;0|DataFDI_LV_DTT$kods=="DE"&amp;DataFDI_LV_DTT$KonvGadi&gt;0|DataFDI_LV_DTT$kods=="DK"&amp;DataFDI_LV_DTT$KonvGadi&gt;0|DataFDI_LV_DTT$kods=="ES"&amp;DataFDI_LV_DTT$KonvGadi&gt;0|DataFDI_LV_DTT$kods=="FI"&amp;DataFDI_LV_DTT$KonvGadi&gt;0|DataFDI_LV_DTT$kods=="HR"&amp;DataFDI_LV_DTT$KonvGadi&gt;0|DataFDI_LV_DTT$kods=="IS"&amp;DataFDI_LV_DTT$KonvGadi&gt;0|DataFDI_LV_DTT$kods=="LT"&amp;DataFDI_LV_DTT$KonvGadi&gt;0|DataFDI_LV_DTT$kods=="NL"&amp;DataFDI_LV_DTT$KonvGadi&gt;0|DataFDI_LV_DTT$kods=="NO"&amp;DataFDI_LV_DTT$KonvGadi&gt;0|DataFDI_LV_DTT$kods=="SE"&amp;DataFDI_LV_DTT$KonvGadi&gt;0|</v>
      </c>
    </row>
    <row r="164" spans="22:22" x14ac:dyDescent="0.2">
      <c r="V164" t="s">
        <v>753</v>
      </c>
    </row>
    <row r="165" spans="22:22" x14ac:dyDescent="0.2">
      <c r="V165" t="s">
        <v>757</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C8A3-D543-D64F-98CA-6DD813852D3C}">
  <dimension ref="A1:AL173"/>
  <sheetViews>
    <sheetView topLeftCell="H137" zoomScale="88" zoomScaleNormal="70" workbookViewId="0">
      <selection activeCell="R169" sqref="R169:R186"/>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33203125" bestFit="1" customWidth="1"/>
    <col min="17" max="17" width="6.83203125" bestFit="1" customWidth="1"/>
    <col min="18" max="18" width="15.33203125" bestFit="1" customWidth="1"/>
    <col min="19" max="19" width="6.83203125" bestFit="1" customWidth="1"/>
    <col min="20" max="20" width="15.33203125" bestFit="1" customWidth="1"/>
    <col min="21" max="21" width="6.83203125" bestFit="1" customWidth="1"/>
    <col min="22" max="22" width="15.33203125" bestFit="1" customWidth="1"/>
    <col min="23" max="23" width="6.83203125" bestFit="1" customWidth="1"/>
    <col min="24" max="24" width="5.33203125" bestFit="1" customWidth="1"/>
    <col min="25" max="25" width="4.6640625" bestFit="1" customWidth="1"/>
    <col min="26" max="26" width="15.33203125" bestFit="1" customWidth="1"/>
    <col min="27" max="27" width="10.33203125" bestFit="1" customWidth="1"/>
    <col min="28" max="28" width="4.6640625" customWidth="1"/>
    <col min="29" max="29" width="7.83203125" customWidth="1"/>
    <col min="30" max="30" width="9" bestFit="1" customWidth="1"/>
    <col min="31" max="31" width="15.33203125" bestFit="1" customWidth="1"/>
    <col min="35" max="35"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hidden="1" x14ac:dyDescent="0.2">
      <c r="A2" t="s">
        <v>3</v>
      </c>
      <c r="B2" t="s">
        <v>4</v>
      </c>
      <c r="C2" s="9" t="s">
        <v>5</v>
      </c>
      <c r="D2">
        <v>0</v>
      </c>
      <c r="I2" t="s">
        <v>520</v>
      </c>
      <c r="N2">
        <f>Table24[[#This Row],[MethodLV23]]</f>
        <v>0</v>
      </c>
      <c r="R2" s="14"/>
    </row>
    <row r="3" spans="1:19" hidden="1" x14ac:dyDescent="0.2">
      <c r="A3" t="s">
        <v>24</v>
      </c>
      <c r="B3" t="s">
        <v>25</v>
      </c>
      <c r="C3" s="9" t="s">
        <v>26</v>
      </c>
      <c r="D3">
        <v>0</v>
      </c>
      <c r="I3" t="s">
        <v>520</v>
      </c>
      <c r="N3">
        <f>Table24[[#This Row],[MethodLV23]]</f>
        <v>0</v>
      </c>
    </row>
    <row r="4" spans="1:19" hidden="1" x14ac:dyDescent="0.2">
      <c r="A4" t="s">
        <v>21</v>
      </c>
      <c r="B4" t="s">
        <v>22</v>
      </c>
      <c r="C4" s="7" t="s">
        <v>23</v>
      </c>
      <c r="D4">
        <v>0</v>
      </c>
      <c r="I4" t="s">
        <v>459</v>
      </c>
      <c r="N4">
        <f>Table24[[#This Row],[MethodLV23]]</f>
        <v>0</v>
      </c>
    </row>
    <row r="5" spans="1:19" ht="16" x14ac:dyDescent="0.2">
      <c r="A5" t="s">
        <v>6</v>
      </c>
      <c r="B5" t="s">
        <v>7</v>
      </c>
      <c r="C5" s="6" t="s">
        <v>8</v>
      </c>
      <c r="D5">
        <v>0</v>
      </c>
      <c r="I5" t="s">
        <v>461</v>
      </c>
      <c r="J5" t="s">
        <v>460</v>
      </c>
      <c r="N5" t="str">
        <f>Table24[[#This Row],[MethodLV23]]</f>
        <v>Direct creditt</v>
      </c>
      <c r="R5" s="14" t="str">
        <f>CHAR(34)&amp;A5&amp;CHAR(34)</f>
        <v>"AL"</v>
      </c>
    </row>
    <row r="6" spans="1:19" hidden="1" x14ac:dyDescent="0.2">
      <c r="A6" t="s">
        <v>18</v>
      </c>
      <c r="B6" t="s">
        <v>19</v>
      </c>
      <c r="C6" s="2" t="s">
        <v>20</v>
      </c>
      <c r="D6">
        <v>0</v>
      </c>
      <c r="J6" t="s">
        <v>460</v>
      </c>
      <c r="N6">
        <f>Table24[[#This Row],[MethodLV23]]</f>
        <v>0</v>
      </c>
    </row>
    <row r="7" spans="1:19" ht="16" x14ac:dyDescent="0.2">
      <c r="A7" t="s">
        <v>33</v>
      </c>
      <c r="B7" t="s">
        <v>34</v>
      </c>
      <c r="C7" s="3" t="s">
        <v>35</v>
      </c>
      <c r="D7">
        <v>1</v>
      </c>
      <c r="E7" t="s">
        <v>462</v>
      </c>
      <c r="I7" t="s">
        <v>463</v>
      </c>
      <c r="N7" t="str">
        <f>Table24[[#This Row],[MethodLV23]]</f>
        <v>Direct creditt</v>
      </c>
      <c r="R7" s="14" t="str">
        <f>CHAR(34)&amp;A7&amp;CHAR(34)</f>
        <v>"AE"</v>
      </c>
    </row>
    <row r="8" spans="1:19" ht="16" hidden="1" x14ac:dyDescent="0.2">
      <c r="A8" t="s">
        <v>36</v>
      </c>
      <c r="B8" t="s">
        <v>37</v>
      </c>
      <c r="C8" s="6" t="s">
        <v>38</v>
      </c>
      <c r="D8">
        <v>0</v>
      </c>
      <c r="J8" t="s">
        <v>460</v>
      </c>
      <c r="N8">
        <f>Table24[[#This Row],[MethodLV23]]</f>
        <v>0</v>
      </c>
      <c r="R8" s="14"/>
    </row>
    <row r="9" spans="1:19" ht="16" x14ac:dyDescent="0.2">
      <c r="A9" t="s">
        <v>39</v>
      </c>
      <c r="B9" t="s">
        <v>40</v>
      </c>
      <c r="C9" s="6" t="s">
        <v>41</v>
      </c>
      <c r="D9">
        <v>0</v>
      </c>
      <c r="J9" t="s">
        <v>460</v>
      </c>
      <c r="K9" t="s">
        <v>465</v>
      </c>
      <c r="N9" t="str">
        <f>Table24[[#This Row],[MethodLV23]]</f>
        <v>Direct creditt</v>
      </c>
      <c r="R9" s="14" t="str">
        <f>CHAR(34)&amp;A9&amp;CHAR(34)</f>
        <v>"AM"</v>
      </c>
    </row>
    <row r="10" spans="1:19" ht="16" hidden="1" x14ac:dyDescent="0.2">
      <c r="A10" t="s">
        <v>27</v>
      </c>
      <c r="B10" t="s">
        <v>28</v>
      </c>
      <c r="C10" s="6" t="s">
        <v>29</v>
      </c>
      <c r="D10">
        <v>0</v>
      </c>
      <c r="I10" t="s">
        <v>466</v>
      </c>
      <c r="J10" t="s">
        <v>460</v>
      </c>
      <c r="N10">
        <f>Table24[[#This Row],[MethodLV23]]</f>
        <v>0</v>
      </c>
      <c r="R10" s="14"/>
    </row>
    <row r="11" spans="1:19" ht="16" hidden="1" x14ac:dyDescent="0.2">
      <c r="A11" t="s">
        <v>42</v>
      </c>
      <c r="B11" t="s">
        <v>43</v>
      </c>
      <c r="C11" s="3" t="s">
        <v>44</v>
      </c>
      <c r="D11">
        <v>1</v>
      </c>
      <c r="E11">
        <v>1991</v>
      </c>
      <c r="G11" t="s">
        <v>425</v>
      </c>
      <c r="H11" t="s">
        <v>426</v>
      </c>
      <c r="J11" t="s">
        <v>427</v>
      </c>
      <c r="N11">
        <f>Table24[[#This Row],[MethodLV23]]</f>
        <v>0</v>
      </c>
      <c r="R11" s="14"/>
    </row>
    <row r="12" spans="1:19" ht="16" hidden="1" x14ac:dyDescent="0.2">
      <c r="A12" t="s">
        <v>45</v>
      </c>
      <c r="B12" t="s">
        <v>46</v>
      </c>
      <c r="C12" s="3" t="s">
        <v>47</v>
      </c>
      <c r="D12">
        <v>1</v>
      </c>
      <c r="E12">
        <v>1972</v>
      </c>
      <c r="G12" t="s">
        <v>425</v>
      </c>
      <c r="H12" t="s">
        <v>426</v>
      </c>
      <c r="J12" t="s">
        <v>427</v>
      </c>
      <c r="L12" s="12" t="s">
        <v>655</v>
      </c>
      <c r="M12" s="12" t="s">
        <v>655</v>
      </c>
      <c r="N12" t="str">
        <f>Table24[[#This Row],[MethodLV23]]</f>
        <v>Exemption</v>
      </c>
      <c r="R12" s="14"/>
    </row>
    <row r="13" spans="1:19" ht="16" x14ac:dyDescent="0.2">
      <c r="A13" t="s">
        <v>48</v>
      </c>
      <c r="B13" t="s">
        <v>49</v>
      </c>
      <c r="C13" s="6" t="s">
        <v>50</v>
      </c>
      <c r="D13">
        <v>0</v>
      </c>
      <c r="J13" t="s">
        <v>460</v>
      </c>
      <c r="N13" t="str">
        <f>Table24[[#This Row],[MethodLV23]]</f>
        <v>Direct creditt</v>
      </c>
      <c r="R13" s="14" t="str">
        <f>CHAR(34)&amp;A13&amp;CHAR(34)</f>
        <v>"AZ"</v>
      </c>
    </row>
    <row r="14" spans="1:19" ht="16" hidden="1" x14ac:dyDescent="0.2">
      <c r="A14" t="s">
        <v>60</v>
      </c>
      <c r="B14" t="s">
        <v>61</v>
      </c>
      <c r="C14" s="3" t="s">
        <v>62</v>
      </c>
      <c r="D14">
        <v>1</v>
      </c>
      <c r="E14">
        <v>1962</v>
      </c>
      <c r="G14" t="s">
        <v>425</v>
      </c>
      <c r="H14" t="s">
        <v>426</v>
      </c>
      <c r="J14" t="s">
        <v>427</v>
      </c>
      <c r="L14" s="12" t="s">
        <v>655</v>
      </c>
      <c r="M14" s="12" t="s">
        <v>655</v>
      </c>
      <c r="N14" t="str">
        <f>Table24[[#This Row],[MethodLV23]]</f>
        <v>Exemption</v>
      </c>
      <c r="R14" s="14"/>
    </row>
    <row r="15" spans="1:19" ht="16" hidden="1" x14ac:dyDescent="0.2">
      <c r="A15" t="s">
        <v>81</v>
      </c>
      <c r="B15" t="s">
        <v>82</v>
      </c>
      <c r="C15" s="9" t="s">
        <v>83</v>
      </c>
      <c r="D15">
        <v>0</v>
      </c>
      <c r="I15" t="s">
        <v>520</v>
      </c>
      <c r="N15">
        <f>Table24[[#This Row],[MethodLV23]]</f>
        <v>0</v>
      </c>
      <c r="R15" s="14"/>
    </row>
    <row r="16" spans="1:19" ht="16" hidden="1" x14ac:dyDescent="0.2">
      <c r="A16" t="s">
        <v>57</v>
      </c>
      <c r="B16" t="s">
        <v>58</v>
      </c>
      <c r="C16" s="6" t="s">
        <v>59</v>
      </c>
      <c r="D16">
        <v>0</v>
      </c>
      <c r="J16" t="s">
        <v>460</v>
      </c>
      <c r="N16">
        <f>Table24[[#This Row],[MethodLV23]]</f>
        <v>0</v>
      </c>
      <c r="R16" s="14"/>
    </row>
    <row r="17" spans="1:18" ht="16" hidden="1" x14ac:dyDescent="0.2">
      <c r="A17" t="s">
        <v>78</v>
      </c>
      <c r="B17" t="s">
        <v>79</v>
      </c>
      <c r="C17" s="3" t="s">
        <v>80</v>
      </c>
      <c r="D17">
        <v>1</v>
      </c>
      <c r="E17" s="2">
        <v>2004</v>
      </c>
      <c r="F17" s="2">
        <f>Table2256910[[#This Row],[YearsExempt]]</f>
        <v>2004</v>
      </c>
      <c r="I17" t="s">
        <v>468</v>
      </c>
      <c r="J17" t="s">
        <v>492</v>
      </c>
      <c r="K17" t="s">
        <v>493</v>
      </c>
      <c r="L17" t="s">
        <v>658</v>
      </c>
      <c r="M17" s="3" t="s">
        <v>659</v>
      </c>
      <c r="N17" t="str">
        <f>Table24[[#This Row],[MethodLV23]]</f>
        <v>Indirect credit</v>
      </c>
      <c r="O17" t="s">
        <v>494</v>
      </c>
      <c r="R17" s="14"/>
    </row>
    <row r="18" spans="1:18" ht="16" hidden="1" x14ac:dyDescent="0.2">
      <c r="A18" t="s">
        <v>51</v>
      </c>
      <c r="B18" t="s">
        <v>52</v>
      </c>
      <c r="C18" s="6" t="s">
        <v>53</v>
      </c>
      <c r="D18">
        <v>0</v>
      </c>
      <c r="I18" t="s">
        <v>469</v>
      </c>
      <c r="N18">
        <f>Table24[[#This Row],[MethodLV23]]</f>
        <v>0</v>
      </c>
      <c r="R18" s="14"/>
    </row>
    <row r="19" spans="1:18" ht="16" hidden="1" x14ac:dyDescent="0.2">
      <c r="A19" t="s">
        <v>69</v>
      </c>
      <c r="B19" t="s">
        <v>70</v>
      </c>
      <c r="C19" s="6" t="s">
        <v>71</v>
      </c>
      <c r="D19">
        <v>0</v>
      </c>
      <c r="J19" t="s">
        <v>460</v>
      </c>
      <c r="K19" t="s">
        <v>470</v>
      </c>
      <c r="N19">
        <f>Table24[[#This Row],[MethodLV23]]</f>
        <v>0</v>
      </c>
      <c r="R19" s="14"/>
    </row>
    <row r="20" spans="1:18" ht="16" x14ac:dyDescent="0.2">
      <c r="A20" t="s">
        <v>54</v>
      </c>
      <c r="B20" t="s">
        <v>55</v>
      </c>
      <c r="C20" s="2" t="s">
        <v>56</v>
      </c>
      <c r="D20">
        <v>0</v>
      </c>
      <c r="I20" t="s">
        <v>496</v>
      </c>
      <c r="J20" t="s">
        <v>495</v>
      </c>
      <c r="N20" t="str">
        <f>Table24[[#This Row],[MethodLV23]]</f>
        <v>Direct creditt</v>
      </c>
      <c r="R20" s="14" t="str">
        <f>CHAR(34)&amp;A20&amp;CHAR(34)</f>
        <v>"BY"</v>
      </c>
    </row>
    <row r="21" spans="1:18" ht="16" hidden="1" x14ac:dyDescent="0.2">
      <c r="A21" t="s">
        <v>63</v>
      </c>
      <c r="B21" t="s">
        <v>64</v>
      </c>
      <c r="C21" t="s">
        <v>65</v>
      </c>
      <c r="D21">
        <v>0</v>
      </c>
      <c r="N21">
        <f>Table24[[#This Row],[MethodLV23]]</f>
        <v>0</v>
      </c>
      <c r="R21" s="14"/>
    </row>
    <row r="22" spans="1:18" ht="16" hidden="1" x14ac:dyDescent="0.2">
      <c r="A22" t="s">
        <v>66</v>
      </c>
      <c r="B22" t="s">
        <v>67</v>
      </c>
      <c r="C22" s="6" t="s">
        <v>68</v>
      </c>
      <c r="D22">
        <v>0</v>
      </c>
      <c r="I22" t="s">
        <v>469</v>
      </c>
      <c r="J22" t="s">
        <v>460</v>
      </c>
      <c r="N22">
        <f>Table24[[#This Row],[MethodLV23]]</f>
        <v>0</v>
      </c>
      <c r="R22" s="14"/>
    </row>
    <row r="23" spans="1:18" ht="16" hidden="1" x14ac:dyDescent="0.2">
      <c r="A23" t="s">
        <v>72</v>
      </c>
      <c r="B23" t="s">
        <v>73</v>
      </c>
      <c r="C23" s="6" t="s">
        <v>74</v>
      </c>
      <c r="D23">
        <v>0</v>
      </c>
      <c r="J23" t="s">
        <v>460</v>
      </c>
      <c r="N23">
        <f>Table24[[#This Row],[MethodLV23]]</f>
        <v>0</v>
      </c>
      <c r="R23" s="14"/>
    </row>
    <row r="24" spans="1:18" ht="16" hidden="1" x14ac:dyDescent="0.2">
      <c r="A24" t="s">
        <v>177</v>
      </c>
      <c r="B24" t="s">
        <v>178</v>
      </c>
      <c r="C24" s="3" t="s">
        <v>179</v>
      </c>
      <c r="D24" s="5">
        <v>1</v>
      </c>
      <c r="E24" s="5">
        <v>1951</v>
      </c>
      <c r="F24" s="5"/>
      <c r="G24" s="5" t="s">
        <v>428</v>
      </c>
      <c r="H24" s="5" t="s">
        <v>439</v>
      </c>
      <c r="I24" t="s">
        <v>430</v>
      </c>
      <c r="J24" t="s">
        <v>427</v>
      </c>
      <c r="N24" t="str">
        <f>Table24[[#This Row],[MethodLV23]]</f>
        <v>Exemption</v>
      </c>
      <c r="R24" s="14"/>
    </row>
    <row r="25" spans="1:18" ht="16" hidden="1" x14ac:dyDescent="0.2">
      <c r="A25" t="s">
        <v>360</v>
      </c>
      <c r="B25" t="s">
        <v>361</v>
      </c>
      <c r="C25" s="3" t="s">
        <v>362</v>
      </c>
      <c r="D25">
        <v>1</v>
      </c>
      <c r="E25">
        <v>1940</v>
      </c>
      <c r="G25" t="s">
        <v>425</v>
      </c>
      <c r="H25" t="s">
        <v>426</v>
      </c>
      <c r="L25" s="12" t="s">
        <v>655</v>
      </c>
      <c r="M25" s="12" t="s">
        <v>655</v>
      </c>
      <c r="N25" t="str">
        <f>Table24[[#This Row],[MethodLV23]]</f>
        <v>Exemption</v>
      </c>
      <c r="R25" s="14"/>
    </row>
    <row r="26" spans="1:18" ht="16" hidden="1" x14ac:dyDescent="0.2">
      <c r="A26" t="s">
        <v>87</v>
      </c>
      <c r="B26" t="s">
        <v>88</v>
      </c>
      <c r="C26" s="6" t="s">
        <v>89</v>
      </c>
      <c r="D26">
        <v>0</v>
      </c>
      <c r="K26" t="s">
        <v>471</v>
      </c>
      <c r="N26">
        <f>Table24[[#This Row],[MethodLV23]]</f>
        <v>0</v>
      </c>
      <c r="R26" s="14"/>
    </row>
    <row r="27" spans="1:18" ht="16" hidden="1" x14ac:dyDescent="0.2">
      <c r="A27" t="s">
        <v>186</v>
      </c>
      <c r="B27" t="s">
        <v>187</v>
      </c>
      <c r="C27" s="6" t="s">
        <v>188</v>
      </c>
      <c r="D27">
        <v>0</v>
      </c>
      <c r="F27">
        <v>2030</v>
      </c>
      <c r="J27" t="s">
        <v>460</v>
      </c>
      <c r="K27" t="s">
        <v>472</v>
      </c>
      <c r="N27" t="str">
        <f>Table24[[#This Row],[MethodLV23]]</f>
        <v>Indirect credit</v>
      </c>
      <c r="R27" s="14"/>
    </row>
    <row r="28" spans="1:18" ht="16" hidden="1" x14ac:dyDescent="0.2">
      <c r="A28" t="s">
        <v>210</v>
      </c>
      <c r="B28" t="s">
        <v>211</v>
      </c>
      <c r="C28" s="9" t="s">
        <v>212</v>
      </c>
      <c r="D28">
        <v>0</v>
      </c>
      <c r="I28" t="s">
        <v>520</v>
      </c>
      <c r="N28">
        <f>Table24[[#This Row],[MethodLV23]]</f>
        <v>0</v>
      </c>
      <c r="R28" s="14"/>
    </row>
    <row r="29" spans="1:18" ht="16" hidden="1" x14ac:dyDescent="0.2">
      <c r="A29" t="s">
        <v>198</v>
      </c>
      <c r="B29" t="s">
        <v>199</v>
      </c>
      <c r="C29" s="9" t="s">
        <v>200</v>
      </c>
      <c r="D29">
        <v>0</v>
      </c>
      <c r="I29" t="s">
        <v>520</v>
      </c>
      <c r="N29">
        <f>Table24[[#This Row],[MethodLV23]]</f>
        <v>0</v>
      </c>
      <c r="R29" s="14"/>
    </row>
    <row r="30" spans="1:18" ht="16" hidden="1" x14ac:dyDescent="0.2">
      <c r="A30" t="s">
        <v>207</v>
      </c>
      <c r="B30" t="s">
        <v>208</v>
      </c>
      <c r="C30" s="2" t="s">
        <v>209</v>
      </c>
      <c r="D30">
        <v>0</v>
      </c>
      <c r="J30" t="s">
        <v>473</v>
      </c>
      <c r="N30">
        <f>Table24[[#This Row],[MethodLV23]]</f>
        <v>0</v>
      </c>
      <c r="R30" s="14"/>
    </row>
    <row r="31" spans="1:18" ht="16" hidden="1" x14ac:dyDescent="0.2">
      <c r="A31" t="s">
        <v>216</v>
      </c>
      <c r="B31" t="s">
        <v>217</v>
      </c>
      <c r="C31" s="9" t="s">
        <v>218</v>
      </c>
      <c r="D31">
        <v>0</v>
      </c>
      <c r="I31" t="s">
        <v>521</v>
      </c>
      <c r="N31">
        <f>Table24[[#This Row],[MethodLV23]]</f>
        <v>0</v>
      </c>
      <c r="R31" s="14"/>
    </row>
    <row r="32" spans="1:18" ht="16" hidden="1" x14ac:dyDescent="0.2">
      <c r="A32" t="s">
        <v>192</v>
      </c>
      <c r="B32" t="s">
        <v>193</v>
      </c>
      <c r="C32" t="s">
        <v>194</v>
      </c>
      <c r="D32">
        <v>0</v>
      </c>
      <c r="N32">
        <f>Table24[[#This Row],[MethodLV23]]</f>
        <v>0</v>
      </c>
      <c r="R32" s="14"/>
    </row>
    <row r="33" spans="1:19" ht="16" hidden="1" x14ac:dyDescent="0.2">
      <c r="A33" t="s">
        <v>174</v>
      </c>
      <c r="B33" t="s">
        <v>175</v>
      </c>
      <c r="C33" s="6" t="s">
        <v>176</v>
      </c>
      <c r="D33">
        <v>0</v>
      </c>
      <c r="I33" t="s">
        <v>469</v>
      </c>
      <c r="J33" t="s">
        <v>460</v>
      </c>
      <c r="N33">
        <f>Table24[[#This Row],[MethodLV23]]</f>
        <v>0</v>
      </c>
      <c r="R33" s="14"/>
    </row>
    <row r="34" spans="1:19" ht="16" hidden="1" x14ac:dyDescent="0.2">
      <c r="A34" t="s">
        <v>189</v>
      </c>
      <c r="B34" t="s">
        <v>190</v>
      </c>
      <c r="C34" s="2" t="s">
        <v>191</v>
      </c>
      <c r="D34">
        <v>1</v>
      </c>
      <c r="E34" s="2">
        <v>1992</v>
      </c>
      <c r="F34" s="2"/>
      <c r="J34" t="s">
        <v>513</v>
      </c>
      <c r="K34" t="s">
        <v>518</v>
      </c>
      <c r="L34" s="12" t="s">
        <v>655</v>
      </c>
      <c r="M34" s="12" t="s">
        <v>655</v>
      </c>
      <c r="N34" t="str">
        <f>Table24[[#This Row],[MethodLV23]]</f>
        <v>Exemption</v>
      </c>
      <c r="R34" s="14"/>
    </row>
    <row r="35" spans="1:19" ht="16" hidden="1" x14ac:dyDescent="0.2">
      <c r="A35" t="s">
        <v>84</v>
      </c>
      <c r="B35" t="s">
        <v>85</v>
      </c>
      <c r="C35" s="3" t="s">
        <v>86</v>
      </c>
      <c r="D35">
        <v>1</v>
      </c>
      <c r="E35">
        <v>2004</v>
      </c>
      <c r="F35">
        <f>Table2256910[[#This Row],[YearsExempt]]</f>
        <v>2004</v>
      </c>
      <c r="G35" t="s">
        <v>432</v>
      </c>
      <c r="H35" s="5" t="s">
        <v>439</v>
      </c>
      <c r="J35" t="s">
        <v>427</v>
      </c>
      <c r="L35" s="4" t="s">
        <v>660</v>
      </c>
      <c r="M35" s="3" t="s">
        <v>659</v>
      </c>
      <c r="N35" t="str">
        <f>Table24[[#This Row],[MethodLV23]]</f>
        <v>Indirect credit</v>
      </c>
      <c r="R35" s="14"/>
    </row>
    <row r="36" spans="1:19" ht="16" hidden="1" x14ac:dyDescent="0.2">
      <c r="A36" t="s">
        <v>405</v>
      </c>
      <c r="B36" t="s">
        <v>406</v>
      </c>
      <c r="C36" s="3" t="s">
        <v>407</v>
      </c>
      <c r="D36">
        <v>1</v>
      </c>
      <c r="E36">
        <v>2001</v>
      </c>
      <c r="G36" t="s">
        <v>425</v>
      </c>
      <c r="H36" s="5" t="s">
        <v>439</v>
      </c>
      <c r="J36" t="s">
        <v>427</v>
      </c>
      <c r="L36" s="12" t="s">
        <v>655</v>
      </c>
      <c r="M36" s="12" t="s">
        <v>655</v>
      </c>
      <c r="N36" t="str">
        <f>Table24[[#This Row],[MethodLV23]]</f>
        <v>Exemption</v>
      </c>
      <c r="R36" s="14"/>
    </row>
    <row r="37" spans="1:19" ht="16" hidden="1" x14ac:dyDescent="0.2">
      <c r="A37" t="s">
        <v>96</v>
      </c>
      <c r="B37" t="s">
        <v>97</v>
      </c>
      <c r="C37" s="6" t="s">
        <v>98</v>
      </c>
      <c r="D37">
        <v>0</v>
      </c>
      <c r="J37" t="s">
        <v>473</v>
      </c>
      <c r="K37" t="s">
        <v>472</v>
      </c>
      <c r="N37">
        <f>Table24[[#This Row],[MethodLV23]]</f>
        <v>0</v>
      </c>
      <c r="R37" s="14"/>
    </row>
    <row r="38" spans="1:19" ht="16" hidden="1"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row>
    <row r="39" spans="1:19" ht="16" hidden="1" x14ac:dyDescent="0.2">
      <c r="A39" t="s">
        <v>9</v>
      </c>
      <c r="B39" t="s">
        <v>10</v>
      </c>
      <c r="C39" s="9" t="s">
        <v>11</v>
      </c>
      <c r="D39">
        <v>0</v>
      </c>
      <c r="I39" t="s">
        <v>520</v>
      </c>
      <c r="N39">
        <f>Table24[[#This Row],[MethodLV23]]</f>
        <v>0</v>
      </c>
      <c r="R39" s="14"/>
    </row>
    <row r="40" spans="1:19" ht="16" hidden="1" x14ac:dyDescent="0.2">
      <c r="A40" t="s">
        <v>102</v>
      </c>
      <c r="B40" t="s">
        <v>103</v>
      </c>
      <c r="C40" s="2" t="s">
        <v>104</v>
      </c>
      <c r="D40">
        <v>0</v>
      </c>
      <c r="I40" t="s">
        <v>474</v>
      </c>
      <c r="J40" t="s">
        <v>460</v>
      </c>
      <c r="N40">
        <f>Table24[[#This Row],[MethodLV23]]</f>
        <v>0</v>
      </c>
      <c r="R40" s="14"/>
    </row>
    <row r="41" spans="1:19" ht="16" hidden="1" x14ac:dyDescent="0.2">
      <c r="A41" t="s">
        <v>448</v>
      </c>
      <c r="B41" t="s">
        <v>447</v>
      </c>
      <c r="C41" s="3" t="s">
        <v>449</v>
      </c>
      <c r="D41">
        <v>1</v>
      </c>
      <c r="E41">
        <v>2000</v>
      </c>
      <c r="F41">
        <f>Table2256910[[#This Row],[YearsExempt]]</f>
        <v>2000</v>
      </c>
      <c r="G41" t="s">
        <v>425</v>
      </c>
      <c r="H41" t="s">
        <v>426</v>
      </c>
      <c r="L41" t="s">
        <v>659</v>
      </c>
      <c r="M41" s="12" t="s">
        <v>655</v>
      </c>
      <c r="N41" t="str">
        <f>Table24[[#This Row],[MethodLV23]]</f>
        <v>Exemption</v>
      </c>
      <c r="R41" s="14"/>
      <c r="S41" s="15"/>
    </row>
    <row r="42" spans="1:19" ht="16" hidden="1" x14ac:dyDescent="0.2">
      <c r="A42" t="s">
        <v>138</v>
      </c>
      <c r="B42" t="s">
        <v>139</v>
      </c>
      <c r="C42" s="3" t="s">
        <v>140</v>
      </c>
      <c r="D42">
        <v>1</v>
      </c>
      <c r="E42">
        <v>2005</v>
      </c>
      <c r="F42">
        <f>Table2256910[[#This Row],[YearsExempt]]</f>
        <v>2005</v>
      </c>
      <c r="G42" t="s">
        <v>433</v>
      </c>
      <c r="H42" t="s">
        <v>426</v>
      </c>
      <c r="I42" t="s">
        <v>434</v>
      </c>
      <c r="J42" t="s">
        <v>427</v>
      </c>
      <c r="L42" t="s">
        <v>659</v>
      </c>
      <c r="M42" s="3" t="s">
        <v>659</v>
      </c>
      <c r="N42" t="str">
        <f>Table24[[#This Row],[MethodLV23]]</f>
        <v>Indirect credit</v>
      </c>
      <c r="R42" s="14"/>
      <c r="S42" s="15"/>
    </row>
    <row r="43" spans="1:19" ht="16" hidden="1" x14ac:dyDescent="0.2">
      <c r="A43" t="s">
        <v>348</v>
      </c>
      <c r="B43" t="s">
        <v>349</v>
      </c>
      <c r="C43" s="3" t="s">
        <v>350</v>
      </c>
      <c r="D43" s="5">
        <v>1</v>
      </c>
      <c r="E43">
        <v>1920</v>
      </c>
      <c r="F43" s="2">
        <f>Table2256910[[#This Row],[YearsExempt]]</f>
        <v>1920</v>
      </c>
      <c r="G43" t="s">
        <v>435</v>
      </c>
      <c r="H43" t="s">
        <v>439</v>
      </c>
      <c r="I43" t="s">
        <v>436</v>
      </c>
      <c r="J43" t="s">
        <v>427</v>
      </c>
      <c r="L43" s="6" t="s">
        <v>658</v>
      </c>
      <c r="M43" s="12" t="s">
        <v>655</v>
      </c>
      <c r="N43" t="str">
        <f>Table24[[#This Row],[MethodLV23]]</f>
        <v>Exemption</v>
      </c>
      <c r="R43" s="14"/>
    </row>
    <row r="44" spans="1:19" ht="16" hidden="1" x14ac:dyDescent="0.2">
      <c r="A44" t="s">
        <v>111</v>
      </c>
      <c r="B44" t="s">
        <v>112</v>
      </c>
      <c r="C44" s="3" t="s">
        <v>113</v>
      </c>
      <c r="D44" s="5">
        <v>1</v>
      </c>
      <c r="E44">
        <v>1979</v>
      </c>
      <c r="F44">
        <f>Table2256910[[#This Row],[YearsExempt]]</f>
        <v>1979</v>
      </c>
      <c r="G44" t="s">
        <v>437</v>
      </c>
      <c r="H44" t="s">
        <v>426</v>
      </c>
      <c r="J44" t="s">
        <v>427</v>
      </c>
      <c r="L44" s="12" t="s">
        <v>655</v>
      </c>
      <c r="M44" s="12" t="s">
        <v>655</v>
      </c>
      <c r="N44" t="s">
        <v>659</v>
      </c>
      <c r="R44" s="14"/>
    </row>
    <row r="45" spans="1:19" ht="16" hidden="1" x14ac:dyDescent="0.2">
      <c r="A45" t="s">
        <v>105</v>
      </c>
      <c r="B45" t="s">
        <v>106</v>
      </c>
      <c r="C45" s="8" t="s">
        <v>107</v>
      </c>
      <c r="D45">
        <v>0</v>
      </c>
      <c r="I45" t="s">
        <v>520</v>
      </c>
      <c r="N45">
        <f>Table24[[#This Row],[MethodLV23]]</f>
        <v>0</v>
      </c>
      <c r="R45" s="14"/>
    </row>
    <row r="46" spans="1:19" ht="16" hidden="1" x14ac:dyDescent="0.2">
      <c r="A46" t="s">
        <v>30</v>
      </c>
      <c r="B46" t="s">
        <v>31</v>
      </c>
      <c r="C46" s="3" t="s">
        <v>32</v>
      </c>
      <c r="D46">
        <v>1</v>
      </c>
      <c r="E46">
        <v>2009</v>
      </c>
      <c r="F46">
        <f>Table2256910[[#This Row],[YearsExempt]]</f>
        <v>2009</v>
      </c>
      <c r="G46" t="s">
        <v>425</v>
      </c>
      <c r="H46" t="s">
        <v>426</v>
      </c>
      <c r="J46" t="s">
        <v>427</v>
      </c>
      <c r="L46" t="s">
        <v>659</v>
      </c>
      <c r="M46" s="3" t="s">
        <v>659</v>
      </c>
      <c r="N46" t="str">
        <f>Table24[[#This Row],[MethodLV23]]</f>
        <v>Indirect credit</v>
      </c>
      <c r="R46" s="14"/>
      <c r="S46" s="15"/>
    </row>
    <row r="47" spans="1:19" ht="16" x14ac:dyDescent="0.2">
      <c r="A47" t="s">
        <v>126</v>
      </c>
      <c r="B47" t="s">
        <v>127</v>
      </c>
      <c r="C47" s="2" t="s">
        <v>128</v>
      </c>
      <c r="D47">
        <v>1</v>
      </c>
      <c r="E47">
        <v>2017</v>
      </c>
      <c r="I47" t="s">
        <v>499</v>
      </c>
      <c r="J47" t="s">
        <v>516</v>
      </c>
      <c r="N47" t="str">
        <f>Table24[[#This Row],[MethodLV23]]</f>
        <v>Direct creditt</v>
      </c>
      <c r="O47" t="s">
        <v>500</v>
      </c>
      <c r="R47" s="14" t="str">
        <f>CHAR(34)&amp;A47&amp;CHAR(34)</f>
        <v>"GE"</v>
      </c>
    </row>
    <row r="48" spans="1:19" ht="16" hidden="1" x14ac:dyDescent="0.2">
      <c r="A48" t="s">
        <v>117</v>
      </c>
      <c r="B48" t="s">
        <v>118</v>
      </c>
      <c r="C48" s="4" t="s">
        <v>119</v>
      </c>
      <c r="D48">
        <v>1</v>
      </c>
      <c r="I48" t="s">
        <v>514</v>
      </c>
      <c r="J48" t="s">
        <v>515</v>
      </c>
      <c r="N48">
        <f>Table24[[#This Row],[MethodLV23]]</f>
        <v>0</v>
      </c>
      <c r="R48" s="14"/>
    </row>
    <row r="49" spans="1:19" ht="16" hidden="1" x14ac:dyDescent="0.2">
      <c r="A49" t="s">
        <v>114</v>
      </c>
      <c r="B49" t="s">
        <v>115</v>
      </c>
      <c r="C49" s="9" t="s">
        <v>116</v>
      </c>
      <c r="D49">
        <v>0</v>
      </c>
      <c r="I49" t="s">
        <v>520</v>
      </c>
      <c r="N49">
        <f>Table24[[#This Row],[MethodLV23]]</f>
        <v>0</v>
      </c>
      <c r="R49" s="14"/>
    </row>
    <row r="50" spans="1:19" ht="16" hidden="1" x14ac:dyDescent="0.2">
      <c r="A50" t="s">
        <v>120</v>
      </c>
      <c r="B50" t="s">
        <v>121</v>
      </c>
      <c r="C50" s="2" t="s">
        <v>122</v>
      </c>
      <c r="D50">
        <v>1</v>
      </c>
      <c r="G50" t="s">
        <v>425</v>
      </c>
      <c r="I50" s="3" t="s">
        <v>501</v>
      </c>
      <c r="J50" t="s">
        <v>503</v>
      </c>
      <c r="K50" t="s">
        <v>504</v>
      </c>
      <c r="N50">
        <f>Table24[[#This Row],[MethodLV23]]</f>
        <v>0</v>
      </c>
      <c r="R50" s="14"/>
    </row>
    <row r="51" spans="1:19" ht="16" hidden="1" x14ac:dyDescent="0.2">
      <c r="A51" t="s">
        <v>123</v>
      </c>
      <c r="B51" t="s">
        <v>124</v>
      </c>
      <c r="C51" s="3" t="s">
        <v>125</v>
      </c>
      <c r="D51" s="5">
        <v>1</v>
      </c>
      <c r="E51">
        <v>2011</v>
      </c>
      <c r="F51">
        <f>Table2256910[[#This Row],[YearsExempt]]</f>
        <v>2011</v>
      </c>
      <c r="G51" s="2" t="s">
        <v>440</v>
      </c>
      <c r="H51" t="s">
        <v>439</v>
      </c>
      <c r="J51" t="s">
        <v>427</v>
      </c>
      <c r="L51" t="s">
        <v>659</v>
      </c>
      <c r="M51" s="3" t="s">
        <v>659</v>
      </c>
      <c r="N51" t="str">
        <f>Table24[[#This Row],[MethodLV23]]</f>
        <v>Indirect credit</v>
      </c>
      <c r="R51" s="14"/>
      <c r="S51" s="15"/>
    </row>
    <row r="52" spans="1:19" ht="16" hidden="1" x14ac:dyDescent="0.2">
      <c r="A52" t="s">
        <v>132</v>
      </c>
      <c r="B52" t="s">
        <v>133</v>
      </c>
      <c r="C52" s="2" t="s">
        <v>134</v>
      </c>
      <c r="D52">
        <v>1</v>
      </c>
      <c r="E52">
        <v>1992</v>
      </c>
      <c r="F52">
        <f>Table2256910[[#This Row],[YearsExempt]]</f>
        <v>1992</v>
      </c>
      <c r="I52" t="s">
        <v>475</v>
      </c>
      <c r="J52" t="s">
        <v>460</v>
      </c>
      <c r="N52" t="str">
        <f>Table24[[#This Row],[MethodLV23]]</f>
        <v>Indirect credit</v>
      </c>
      <c r="R52" s="14"/>
    </row>
    <row r="53" spans="1:19" ht="16" hidden="1" x14ac:dyDescent="0.2">
      <c r="A53" t="s">
        <v>129</v>
      </c>
      <c r="B53" t="s">
        <v>130</v>
      </c>
      <c r="C53" s="6" t="s">
        <v>131</v>
      </c>
      <c r="D53">
        <v>0</v>
      </c>
      <c r="I53" t="s">
        <v>476</v>
      </c>
      <c r="J53" t="s">
        <v>460</v>
      </c>
      <c r="N53">
        <f>Table24[[#This Row],[MethodLV23]]</f>
        <v>0</v>
      </c>
      <c r="R53" s="14"/>
    </row>
    <row r="54" spans="1:19" ht="16" hidden="1" x14ac:dyDescent="0.2">
      <c r="A54" t="s">
        <v>135</v>
      </c>
      <c r="B54" t="s">
        <v>136</v>
      </c>
      <c r="C54" s="2" t="s">
        <v>137</v>
      </c>
      <c r="D54">
        <v>1</v>
      </c>
      <c r="E54" s="2">
        <v>1992</v>
      </c>
      <c r="F54" s="2"/>
      <c r="I54" t="s">
        <v>505</v>
      </c>
      <c r="J54" t="s">
        <v>495</v>
      </c>
      <c r="L54" s="12" t="s">
        <v>655</v>
      </c>
      <c r="M54" s="12" t="s">
        <v>655</v>
      </c>
      <c r="N54" t="str">
        <f>Table24[[#This Row],[MethodLV23]]</f>
        <v>Exemption</v>
      </c>
      <c r="R54" s="14"/>
    </row>
    <row r="55" spans="1:19" ht="16"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t="str">
        <f>CHAR(34)&amp;A55&amp;CHAR(34)</f>
        <v>"HU"</v>
      </c>
    </row>
    <row r="56" spans="1:19" ht="16" hidden="1" x14ac:dyDescent="0.2">
      <c r="A56" t="s">
        <v>144</v>
      </c>
      <c r="B56" t="s">
        <v>145</v>
      </c>
      <c r="C56" s="6" t="s">
        <v>146</v>
      </c>
      <c r="D56">
        <v>0</v>
      </c>
      <c r="N56">
        <f>Table24[[#This Row],[MethodLV23]]</f>
        <v>0</v>
      </c>
      <c r="R56" s="14"/>
    </row>
    <row r="57" spans="1:19" ht="16" hidden="1" x14ac:dyDescent="0.2">
      <c r="A57" t="s">
        <v>264</v>
      </c>
      <c r="B57" t="s">
        <v>265</v>
      </c>
      <c r="C57" s="2" t="s">
        <v>266</v>
      </c>
      <c r="D57">
        <v>1</v>
      </c>
      <c r="E57" t="s">
        <v>508</v>
      </c>
      <c r="G57" t="s">
        <v>425</v>
      </c>
      <c r="I57" t="s">
        <v>506</v>
      </c>
      <c r="J57" t="s">
        <v>495</v>
      </c>
      <c r="N57">
        <f>Table24[[#This Row],[MethodLV23]]</f>
        <v>0</v>
      </c>
      <c r="O57" t="s">
        <v>507</v>
      </c>
      <c r="R57" s="14"/>
    </row>
    <row r="58" spans="1:19" ht="16" x14ac:dyDescent="0.2">
      <c r="A58" t="s">
        <v>141</v>
      </c>
      <c r="B58" t="s">
        <v>142</v>
      </c>
      <c r="C58" s="6" t="s">
        <v>143</v>
      </c>
      <c r="D58">
        <v>0</v>
      </c>
      <c r="J58" t="s">
        <v>460</v>
      </c>
      <c r="N58" t="str">
        <f>Table24[[#This Row],[MethodLV23]]</f>
        <v>Direct creditt</v>
      </c>
      <c r="R58" s="14" t="str">
        <f>CHAR(34)&amp;A58&amp;CHAR(34)</f>
        <v>"IN"</v>
      </c>
    </row>
    <row r="59" spans="1:19" ht="16" hidden="1" x14ac:dyDescent="0.2">
      <c r="A59" t="s">
        <v>153</v>
      </c>
      <c r="B59" t="s">
        <v>154</v>
      </c>
      <c r="C59" s="4" t="s">
        <v>155</v>
      </c>
      <c r="D59">
        <v>1</v>
      </c>
      <c r="E59" s="6">
        <v>2004</v>
      </c>
      <c r="F59">
        <f>Table2256910[[#This Row],[YearsExempt]]</f>
        <v>2004</v>
      </c>
      <c r="I59" t="s">
        <v>483</v>
      </c>
      <c r="J59" t="s">
        <v>484</v>
      </c>
      <c r="K59" t="s">
        <v>485</v>
      </c>
      <c r="N59" t="str">
        <f>Table24[[#This Row],[MethodLV23]]</f>
        <v>Indirect credit</v>
      </c>
      <c r="O59" t="s">
        <v>490</v>
      </c>
      <c r="R59" s="14"/>
    </row>
    <row r="60" spans="1:19" ht="16" hidden="1" x14ac:dyDescent="0.2">
      <c r="A60" t="s">
        <v>150</v>
      </c>
      <c r="B60" t="s">
        <v>151</v>
      </c>
      <c r="C60" s="9" t="s">
        <v>152</v>
      </c>
      <c r="D60">
        <v>0</v>
      </c>
      <c r="I60" t="s">
        <v>520</v>
      </c>
      <c r="N60">
        <f>Table24[[#This Row],[MethodLV23]]</f>
        <v>0</v>
      </c>
      <c r="R60" s="14"/>
    </row>
    <row r="61" spans="1:19" ht="16" hidden="1" x14ac:dyDescent="0.2">
      <c r="A61" t="s">
        <v>147</v>
      </c>
      <c r="B61" t="s">
        <v>148</v>
      </c>
      <c r="C61" s="6" t="s">
        <v>149</v>
      </c>
      <c r="D61">
        <v>0</v>
      </c>
      <c r="J61" t="s">
        <v>460</v>
      </c>
      <c r="N61">
        <f>Table24[[#This Row],[MethodLV23]]</f>
        <v>0</v>
      </c>
      <c r="R61" s="14"/>
    </row>
    <row r="62" spans="1:19" ht="16" hidden="1" x14ac:dyDescent="0.2">
      <c r="A62" t="s">
        <v>156</v>
      </c>
      <c r="B62" t="s">
        <v>157</v>
      </c>
      <c r="C62" s="3" t="s">
        <v>158</v>
      </c>
      <c r="D62">
        <v>1</v>
      </c>
      <c r="E62" t="s">
        <v>455</v>
      </c>
      <c r="G62" t="s">
        <v>441</v>
      </c>
      <c r="H62" t="s">
        <v>439</v>
      </c>
      <c r="J62" t="s">
        <v>427</v>
      </c>
      <c r="L62" s="12" t="s">
        <v>655</v>
      </c>
      <c r="M62" s="12" t="s">
        <v>655</v>
      </c>
      <c r="N62" t="str">
        <f>Table24[[#This Row],[MethodLV23]]</f>
        <v>Exemption</v>
      </c>
      <c r="R62" s="14"/>
      <c r="S62" s="15"/>
    </row>
    <row r="63" spans="1:19" ht="16" hidden="1" x14ac:dyDescent="0.2">
      <c r="A63" t="s">
        <v>162</v>
      </c>
      <c r="B63" t="s">
        <v>163</v>
      </c>
      <c r="C63" s="4" t="s">
        <v>164</v>
      </c>
      <c r="D63">
        <v>1</v>
      </c>
      <c r="E63">
        <v>2003</v>
      </c>
      <c r="F63">
        <f>Table2256910[[#This Row],[YearsExempt]]</f>
        <v>2003</v>
      </c>
      <c r="I63" t="s">
        <v>478</v>
      </c>
      <c r="J63" t="s">
        <v>456</v>
      </c>
      <c r="N63" t="str">
        <f>Table24[[#This Row],[MethodLV23]]</f>
        <v>Indirect credit</v>
      </c>
      <c r="R63" s="14"/>
      <c r="S63" s="15"/>
    </row>
    <row r="64" spans="1:19" ht="16" hidden="1" x14ac:dyDescent="0.2">
      <c r="A64" t="s">
        <v>159</v>
      </c>
      <c r="B64" t="s">
        <v>160</v>
      </c>
      <c r="C64" s="3" t="s">
        <v>161</v>
      </c>
      <c r="D64">
        <v>1</v>
      </c>
      <c r="E64">
        <v>1990</v>
      </c>
      <c r="F64">
        <f>Table2256910[[#This Row],[YearsExempt]]</f>
        <v>1990</v>
      </c>
      <c r="G64" t="s">
        <v>437</v>
      </c>
      <c r="H64" t="s">
        <v>439</v>
      </c>
      <c r="J64" t="s">
        <v>427</v>
      </c>
      <c r="L64" s="12" t="s">
        <v>655</v>
      </c>
      <c r="M64" s="12" t="s">
        <v>655</v>
      </c>
      <c r="N64" t="str">
        <f>Table24[[#This Row],[MethodLV23]]</f>
        <v>Indirect credit</v>
      </c>
      <c r="R64" s="14"/>
      <c r="S64" s="15"/>
    </row>
    <row r="65" spans="1:19" ht="16" hidden="1" x14ac:dyDescent="0.2">
      <c r="A65" t="s">
        <v>99</v>
      </c>
      <c r="B65" t="s">
        <v>100</v>
      </c>
      <c r="C65" s="2" t="s">
        <v>101</v>
      </c>
      <c r="D65">
        <v>1</v>
      </c>
      <c r="E65">
        <v>1992</v>
      </c>
      <c r="I65" t="s">
        <v>509</v>
      </c>
      <c r="J65" t="s">
        <v>513</v>
      </c>
      <c r="K65" t="s">
        <v>512</v>
      </c>
      <c r="N65">
        <f>Table24[[#This Row],[MethodLV23]]</f>
        <v>0</v>
      </c>
      <c r="R65" s="14"/>
    </row>
    <row r="66" spans="1:19" ht="16" hidden="1" x14ac:dyDescent="0.2">
      <c r="A66" t="s">
        <v>171</v>
      </c>
      <c r="B66" t="s">
        <v>172</v>
      </c>
      <c r="C66" s="2" t="s">
        <v>173</v>
      </c>
      <c r="D66">
        <v>0</v>
      </c>
      <c r="I66" t="s">
        <v>479</v>
      </c>
      <c r="J66" t="s">
        <v>460</v>
      </c>
      <c r="N66">
        <f>Table24[[#This Row],[MethodLV23]]</f>
        <v>0</v>
      </c>
      <c r="R66" s="14"/>
    </row>
    <row r="67" spans="1:19" ht="16" hidden="1" x14ac:dyDescent="0.2">
      <c r="A67" t="s">
        <v>165</v>
      </c>
      <c r="B67" t="s">
        <v>166</v>
      </c>
      <c r="C67" s="3" t="s">
        <v>167</v>
      </c>
      <c r="D67">
        <v>1</v>
      </c>
      <c r="E67">
        <v>2009</v>
      </c>
      <c r="F67">
        <f>Table2256910[[#This Row],[YearsExempt]]</f>
        <v>2009</v>
      </c>
      <c r="G67" t="s">
        <v>425</v>
      </c>
      <c r="H67" t="s">
        <v>439</v>
      </c>
      <c r="J67" t="s">
        <v>427</v>
      </c>
      <c r="N67" t="str">
        <f>Table24[[#This Row],[MethodLV23]]</f>
        <v>Indirect credit</v>
      </c>
      <c r="R67" s="14"/>
      <c r="S67" s="15"/>
    </row>
    <row r="68" spans="1:19" ht="16" x14ac:dyDescent="0.2">
      <c r="A68" t="s">
        <v>183</v>
      </c>
      <c r="B68" t="s">
        <v>184</v>
      </c>
      <c r="C68" s="2" t="s">
        <v>185</v>
      </c>
      <c r="D68">
        <v>0</v>
      </c>
      <c r="I68" t="s">
        <v>482</v>
      </c>
      <c r="J68" t="s">
        <v>460</v>
      </c>
      <c r="N68" t="str">
        <f>Table24[[#This Row],[MethodLV23]]</f>
        <v>Direct creditt</v>
      </c>
      <c r="R68" s="14" t="str">
        <f>CHAR(34)&amp;A68&amp;CHAR(34)</f>
        <v>"KZ"</v>
      </c>
    </row>
    <row r="69" spans="1:19" ht="16" x14ac:dyDescent="0.2">
      <c r="A69" t="s">
        <v>195</v>
      </c>
      <c r="B69" t="s">
        <v>196</v>
      </c>
      <c r="C69" t="s">
        <v>197</v>
      </c>
      <c r="D69">
        <v>0</v>
      </c>
      <c r="N69" t="str">
        <f>Table24[[#This Row],[MethodLV23]]</f>
        <v>Direct creditt</v>
      </c>
      <c r="R69" s="14" t="str">
        <f>CHAR(34)&amp;A69&amp;CHAR(34)</f>
        <v>"KG"</v>
      </c>
    </row>
    <row r="70" spans="1:19" ht="16" hidden="1" x14ac:dyDescent="0.2">
      <c r="A70" t="s">
        <v>324</v>
      </c>
      <c r="B70" t="s">
        <v>325</v>
      </c>
      <c r="C70" t="s">
        <v>326</v>
      </c>
      <c r="D70">
        <v>0</v>
      </c>
      <c r="N70">
        <f>Table24[[#This Row],[MethodLV23]]</f>
        <v>0</v>
      </c>
      <c r="R70" s="14"/>
    </row>
    <row r="71" spans="1:19" ht="16" hidden="1" x14ac:dyDescent="0.2">
      <c r="A71" t="s">
        <v>201</v>
      </c>
      <c r="B71" t="s">
        <v>202</v>
      </c>
      <c r="C71" s="6" t="s">
        <v>203</v>
      </c>
      <c r="D71">
        <v>0</v>
      </c>
      <c r="F71">
        <v>2030</v>
      </c>
      <c r="J71" t="s">
        <v>456</v>
      </c>
      <c r="N71" t="str">
        <f>Table24[[#This Row],[MethodLV23]]</f>
        <v>Indirect credit</v>
      </c>
      <c r="R71" s="14"/>
    </row>
    <row r="72" spans="1:19" ht="16" hidden="1" x14ac:dyDescent="0.2">
      <c r="A72" t="s">
        <v>219</v>
      </c>
      <c r="B72" t="s">
        <v>220</v>
      </c>
      <c r="C72" s="9" t="s">
        <v>221</v>
      </c>
      <c r="D72">
        <v>0</v>
      </c>
      <c r="F72">
        <v>2030</v>
      </c>
      <c r="I72" t="s">
        <v>520</v>
      </c>
      <c r="N72" t="str">
        <f>Table24[[#This Row],[MethodLV23]]</f>
        <v>Indirect credit</v>
      </c>
      <c r="R72" s="14"/>
    </row>
    <row r="73" spans="1:19" ht="16" hidden="1" x14ac:dyDescent="0.2">
      <c r="A73" t="s">
        <v>225</v>
      </c>
      <c r="B73" t="s">
        <v>226</v>
      </c>
      <c r="C73" s="9" t="s">
        <v>227</v>
      </c>
      <c r="D73">
        <v>0</v>
      </c>
      <c r="I73" t="s">
        <v>520</v>
      </c>
      <c r="N73">
        <f>Table24[[#This Row],[MethodLV23]]</f>
        <v>0</v>
      </c>
      <c r="R73" s="14"/>
    </row>
    <row r="74" spans="1:19" ht="16" hidden="1" x14ac:dyDescent="0.2">
      <c r="A74" t="s">
        <v>228</v>
      </c>
      <c r="B74" t="s">
        <v>229</v>
      </c>
      <c r="C74" t="s">
        <v>230</v>
      </c>
      <c r="D74">
        <v>0</v>
      </c>
      <c r="N74">
        <f>Table24[[#This Row],[MethodLV23]]</f>
        <v>0</v>
      </c>
      <c r="R74" s="14"/>
    </row>
    <row r="75" spans="1:19" ht="16" hidden="1" x14ac:dyDescent="0.2">
      <c r="A75" t="s">
        <v>234</v>
      </c>
      <c r="B75" t="s">
        <v>235</v>
      </c>
      <c r="C75" s="2" t="s">
        <v>236</v>
      </c>
      <c r="D75">
        <v>1</v>
      </c>
      <c r="E75">
        <v>1992</v>
      </c>
      <c r="I75" t="s">
        <v>524</v>
      </c>
      <c r="J75" t="s">
        <v>525</v>
      </c>
      <c r="N75">
        <f>Table24[[#This Row],[MethodLV23]]</f>
        <v>0</v>
      </c>
      <c r="R75" s="14"/>
    </row>
    <row r="76" spans="1:19" ht="16" hidden="1" x14ac:dyDescent="0.2">
      <c r="A76" t="s">
        <v>351</v>
      </c>
      <c r="B76" t="s">
        <v>352</v>
      </c>
      <c r="C76" s="9" t="s">
        <v>353</v>
      </c>
      <c r="D76">
        <v>0</v>
      </c>
      <c r="I76" t="s">
        <v>520</v>
      </c>
      <c r="N76">
        <f>Table24[[#This Row],[MethodLV23]]</f>
        <v>0</v>
      </c>
      <c r="R76" s="14"/>
    </row>
    <row r="77" spans="1:19" ht="16" hidden="1" x14ac:dyDescent="0.2">
      <c r="A77" t="s">
        <v>222</v>
      </c>
      <c r="B77" t="s">
        <v>223</v>
      </c>
      <c r="C77" s="9" t="s">
        <v>224</v>
      </c>
      <c r="D77">
        <v>0</v>
      </c>
      <c r="I77" t="s">
        <v>520</v>
      </c>
      <c r="N77">
        <f>Table24[[#This Row],[MethodLV23]]</f>
        <v>0</v>
      </c>
      <c r="R77" s="14"/>
    </row>
    <row r="78" spans="1:19" ht="16" hidden="1" x14ac:dyDescent="0.2">
      <c r="A78" t="s">
        <v>231</v>
      </c>
      <c r="B78" t="s">
        <v>232</v>
      </c>
      <c r="C78" s="3" t="s">
        <v>233</v>
      </c>
      <c r="D78">
        <v>1</v>
      </c>
      <c r="E78" s="2">
        <v>1992</v>
      </c>
      <c r="F78" s="2"/>
      <c r="G78" t="s">
        <v>425</v>
      </c>
      <c r="J78" t="s">
        <v>456</v>
      </c>
      <c r="L78" s="12" t="s">
        <v>655</v>
      </c>
      <c r="M78" s="12" t="s">
        <v>655</v>
      </c>
      <c r="N78" t="str">
        <f>Table24[[#This Row],[MethodLV23]]</f>
        <v>Exemption</v>
      </c>
      <c r="R78" s="14"/>
    </row>
    <row r="79" spans="1:19" ht="16" hidden="1"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x14ac:dyDescent="0.2">
      <c r="A80" t="s">
        <v>246</v>
      </c>
      <c r="B80" t="s">
        <v>247</v>
      </c>
      <c r="C80" s="9" t="s">
        <v>248</v>
      </c>
      <c r="D80">
        <v>0</v>
      </c>
      <c r="I80" t="s">
        <v>520</v>
      </c>
      <c r="N80" t="str">
        <f>Table24[[#This Row],[MethodLV23]]</f>
        <v>Direct creditt</v>
      </c>
      <c r="R80" s="14" t="str">
        <f>CHAR(34)&amp;A80&amp;CHAR(34)</f>
        <v>"MA"</v>
      </c>
    </row>
    <row r="81" spans="1:19" ht="16" hidden="1" x14ac:dyDescent="0.2">
      <c r="A81" t="s">
        <v>267</v>
      </c>
      <c r="B81" t="s">
        <v>268</v>
      </c>
      <c r="C81" s="2" t="s">
        <v>269</v>
      </c>
      <c r="D81">
        <v>0</v>
      </c>
      <c r="N81">
        <f>Table24[[#This Row],[MethodLV23]]</f>
        <v>0</v>
      </c>
      <c r="O81" t="s">
        <v>527</v>
      </c>
      <c r="R81" s="14"/>
    </row>
    <row r="82" spans="1:19" ht="16" hidden="1" x14ac:dyDescent="0.2">
      <c r="A82" t="s">
        <v>258</v>
      </c>
      <c r="B82" t="s">
        <v>259</v>
      </c>
      <c r="C82" s="6" t="s">
        <v>260</v>
      </c>
      <c r="D82">
        <v>0</v>
      </c>
      <c r="F82">
        <v>2030</v>
      </c>
      <c r="J82" t="s">
        <v>456</v>
      </c>
      <c r="N82" t="str">
        <f>Table24[[#This Row],[MethodLV23]]</f>
        <v>Indirect credit</v>
      </c>
      <c r="R82" s="14"/>
    </row>
    <row r="83" spans="1:19" ht="16" hidden="1" x14ac:dyDescent="0.2">
      <c r="A83" t="s">
        <v>249</v>
      </c>
      <c r="B83" t="s">
        <v>250</v>
      </c>
      <c r="C83" t="s">
        <v>251</v>
      </c>
      <c r="D83">
        <v>0</v>
      </c>
      <c r="N83">
        <f>Table24[[#This Row],[MethodLV23]]</f>
        <v>0</v>
      </c>
      <c r="R83" s="14"/>
    </row>
    <row r="84" spans="1:19" ht="16" hidden="1" x14ac:dyDescent="0.2">
      <c r="A84" t="s">
        <v>243</v>
      </c>
      <c r="B84" t="s">
        <v>244</v>
      </c>
      <c r="C84" s="2" t="s">
        <v>245</v>
      </c>
      <c r="D84">
        <v>1</v>
      </c>
      <c r="F84">
        <v>2030</v>
      </c>
      <c r="I84" t="s">
        <v>532</v>
      </c>
      <c r="J84" t="s">
        <v>522</v>
      </c>
      <c r="K84" t="s">
        <v>529</v>
      </c>
      <c r="L84" t="s">
        <v>659</v>
      </c>
      <c r="M84" s="3" t="s">
        <v>659</v>
      </c>
      <c r="N84" t="str">
        <f>Table24[[#This Row],[MethodLV23]]</f>
        <v>Indirect credit</v>
      </c>
      <c r="R84" s="14"/>
      <c r="S84" s="15"/>
    </row>
    <row r="85" spans="1:19" ht="16" x14ac:dyDescent="0.2">
      <c r="A85" t="s">
        <v>261</v>
      </c>
      <c r="B85" t="s">
        <v>262</v>
      </c>
      <c r="C85" s="2" t="s">
        <v>263</v>
      </c>
      <c r="D85">
        <v>0</v>
      </c>
      <c r="I85" t="s">
        <v>533</v>
      </c>
      <c r="J85" t="s">
        <v>522</v>
      </c>
      <c r="K85" t="s">
        <v>534</v>
      </c>
      <c r="N85" t="str">
        <f>Table24[[#This Row],[MethodLV23]]</f>
        <v>Direct creditt</v>
      </c>
      <c r="R85" s="14" t="str">
        <f>CHAR(34)&amp;A85&amp;CHAR(34)</f>
        <v>"ME"</v>
      </c>
    </row>
    <row r="86" spans="1:19" ht="16" hidden="1" x14ac:dyDescent="0.2">
      <c r="A86" t="s">
        <v>255</v>
      </c>
      <c r="B86" t="s">
        <v>256</v>
      </c>
      <c r="C86" s="9" t="s">
        <v>257</v>
      </c>
      <c r="D86">
        <v>0</v>
      </c>
      <c r="I86" t="s">
        <v>520</v>
      </c>
      <c r="N86">
        <f>Table24[[#This Row],[MethodLV23]]</f>
        <v>0</v>
      </c>
      <c r="R86" s="14"/>
    </row>
    <row r="87" spans="1:19" ht="16" hidden="1" x14ac:dyDescent="0.2">
      <c r="A87" t="s">
        <v>252</v>
      </c>
      <c r="B87" t="s">
        <v>253</v>
      </c>
      <c r="C87" t="s">
        <v>254</v>
      </c>
      <c r="D87">
        <v>0</v>
      </c>
      <c r="N87">
        <f>Table24[[#This Row],[MethodLV23]]</f>
        <v>0</v>
      </c>
      <c r="R87" s="14"/>
    </row>
    <row r="88" spans="1:19" ht="16" hidden="1" x14ac:dyDescent="0.2">
      <c r="A88" t="s">
        <v>240</v>
      </c>
      <c r="B88" t="s">
        <v>241</v>
      </c>
      <c r="C88" t="s">
        <v>242</v>
      </c>
      <c r="D88">
        <v>0</v>
      </c>
      <c r="N88">
        <f>Table24[[#This Row],[MethodLV23]]</f>
        <v>0</v>
      </c>
      <c r="R88" s="14"/>
    </row>
    <row r="89" spans="1:19" ht="16" hidden="1" x14ac:dyDescent="0.2">
      <c r="A89" t="s">
        <v>276</v>
      </c>
      <c r="B89" t="s">
        <v>277</v>
      </c>
      <c r="C89" t="s">
        <v>278</v>
      </c>
      <c r="D89">
        <v>0</v>
      </c>
      <c r="N89">
        <f>Table24[[#This Row],[MethodLV23]]</f>
        <v>0</v>
      </c>
      <c r="R89" s="14"/>
    </row>
    <row r="90" spans="1:19" ht="16" hidden="1" x14ac:dyDescent="0.2">
      <c r="A90" t="s">
        <v>279</v>
      </c>
      <c r="B90" t="s">
        <v>280</v>
      </c>
      <c r="C90" t="s">
        <v>281</v>
      </c>
      <c r="D90">
        <v>0</v>
      </c>
      <c r="N90">
        <f>Table24[[#This Row],[MethodLV23]]</f>
        <v>0</v>
      </c>
      <c r="R90" s="14"/>
    </row>
    <row r="91" spans="1:19" ht="16" hidden="1" x14ac:dyDescent="0.2">
      <c r="A91" t="s">
        <v>282</v>
      </c>
      <c r="B91" t="s">
        <v>283</v>
      </c>
      <c r="C91" t="s">
        <v>284</v>
      </c>
      <c r="D91">
        <v>0</v>
      </c>
      <c r="N91">
        <f>Table24[[#This Row],[MethodLV23]]</f>
        <v>0</v>
      </c>
      <c r="R91" s="14"/>
    </row>
    <row r="92" spans="1:19" ht="16" hidden="1" x14ac:dyDescent="0.2">
      <c r="A92" t="s">
        <v>273</v>
      </c>
      <c r="B92" t="s">
        <v>274</v>
      </c>
      <c r="C92" s="3" t="s">
        <v>275</v>
      </c>
      <c r="D92">
        <v>1</v>
      </c>
      <c r="E92">
        <v>1914</v>
      </c>
      <c r="G92" t="s">
        <v>425</v>
      </c>
      <c r="H92" t="s">
        <v>426</v>
      </c>
      <c r="L92" s="12" t="s">
        <v>655</v>
      </c>
      <c r="M92" s="12" t="s">
        <v>655</v>
      </c>
      <c r="N92" t="str">
        <f>Table24[[#This Row],[MethodLV23]]</f>
        <v>Exemption</v>
      </c>
      <c r="R92" s="14"/>
    </row>
    <row r="93" spans="1:19" ht="16" hidden="1" x14ac:dyDescent="0.2">
      <c r="A93" t="s">
        <v>285</v>
      </c>
      <c r="B93" t="s">
        <v>286</v>
      </c>
      <c r="C93" s="3" t="s">
        <v>287</v>
      </c>
      <c r="D93">
        <v>1</v>
      </c>
      <c r="E93">
        <v>2004</v>
      </c>
      <c r="F93">
        <f>Table2256910[[#This Row],[YearsExempt]]</f>
        <v>2004</v>
      </c>
      <c r="G93" t="s">
        <v>437</v>
      </c>
      <c r="H93" t="s">
        <v>439</v>
      </c>
      <c r="J93" t="s">
        <v>454</v>
      </c>
      <c r="L93" s="3" t="s">
        <v>659</v>
      </c>
      <c r="M93" s="3" t="s">
        <v>659</v>
      </c>
      <c r="N93" t="str">
        <f>Table24[[#This Row],[MethodLV23]]</f>
        <v>Exemption</v>
      </c>
      <c r="R93" s="14"/>
      <c r="S93" s="15"/>
    </row>
    <row r="94" spans="1:19" ht="16" hidden="1" x14ac:dyDescent="0.2">
      <c r="A94" t="s">
        <v>270</v>
      </c>
      <c r="B94" t="s">
        <v>271</v>
      </c>
      <c r="C94" t="s">
        <v>272</v>
      </c>
      <c r="D94">
        <v>0</v>
      </c>
      <c r="N94">
        <f>Table24[[#This Row],[MethodLV23]]</f>
        <v>0</v>
      </c>
      <c r="R94" s="14"/>
    </row>
    <row r="95" spans="1:19" ht="16" hidden="1" x14ac:dyDescent="0.2">
      <c r="A95" t="s">
        <v>168</v>
      </c>
      <c r="B95" t="s">
        <v>169</v>
      </c>
      <c r="C95" s="3" t="s">
        <v>170</v>
      </c>
      <c r="D95">
        <v>1</v>
      </c>
      <c r="E95">
        <v>1891</v>
      </c>
      <c r="G95" t="s">
        <v>425</v>
      </c>
      <c r="H95" t="s">
        <v>439</v>
      </c>
      <c r="I95" t="s">
        <v>444</v>
      </c>
      <c r="N95">
        <f>Table24[[#This Row],[MethodLV23]]</f>
        <v>0</v>
      </c>
      <c r="R95" s="14"/>
    </row>
    <row r="96" spans="1:19" ht="16" hidden="1" x14ac:dyDescent="0.2">
      <c r="A96" t="s">
        <v>288</v>
      </c>
      <c r="B96" t="s">
        <v>289</v>
      </c>
      <c r="C96" t="s">
        <v>290</v>
      </c>
      <c r="D96">
        <v>0</v>
      </c>
      <c r="N96">
        <f>Table24[[#This Row],[MethodLV23]]</f>
        <v>0</v>
      </c>
      <c r="R96" s="14"/>
    </row>
    <row r="97" spans="1:19" ht="16" hidden="1" x14ac:dyDescent="0.2">
      <c r="A97" t="s">
        <v>291</v>
      </c>
      <c r="B97" t="s">
        <v>292</v>
      </c>
      <c r="C97" t="s">
        <v>293</v>
      </c>
      <c r="D97">
        <v>0</v>
      </c>
      <c r="N97">
        <f>Table24[[#This Row],[MethodLV23]]</f>
        <v>0</v>
      </c>
      <c r="R97" s="14"/>
    </row>
    <row r="98" spans="1:19" ht="16" hidden="1" x14ac:dyDescent="0.2">
      <c r="A98" t="s">
        <v>294</v>
      </c>
      <c r="B98" t="s">
        <v>295</v>
      </c>
      <c r="C98" t="s">
        <v>296</v>
      </c>
      <c r="D98">
        <v>0</v>
      </c>
      <c r="N98">
        <f>Table24[[#This Row],[MethodLV23]]</f>
        <v>0</v>
      </c>
      <c r="R98" s="14"/>
    </row>
    <row r="99" spans="1:19" ht="16" hidden="1" x14ac:dyDescent="0.2">
      <c r="A99" t="s">
        <v>297</v>
      </c>
      <c r="B99" t="s">
        <v>298</v>
      </c>
      <c r="C99" t="s">
        <v>299</v>
      </c>
      <c r="D99">
        <v>0</v>
      </c>
      <c r="N99">
        <f>Table24[[#This Row],[MethodLV23]]</f>
        <v>0</v>
      </c>
      <c r="R99" s="14"/>
    </row>
    <row r="100" spans="1:19" ht="16" hidden="1" x14ac:dyDescent="0.2">
      <c r="A100" t="s">
        <v>108</v>
      </c>
      <c r="B100" t="s">
        <v>109</v>
      </c>
      <c r="C100" t="s">
        <v>110</v>
      </c>
      <c r="D100">
        <v>0</v>
      </c>
      <c r="N100">
        <f>Table24[[#This Row],[MethodLV23]]</f>
        <v>0</v>
      </c>
      <c r="R100" s="14"/>
    </row>
    <row r="101" spans="1:19" ht="16" hidden="1" x14ac:dyDescent="0.2">
      <c r="A101" t="s">
        <v>300</v>
      </c>
      <c r="B101" t="s">
        <v>301</v>
      </c>
      <c r="C101" s="3" t="s">
        <v>302</v>
      </c>
      <c r="D101">
        <v>1</v>
      </c>
      <c r="E101">
        <v>2004</v>
      </c>
      <c r="F101">
        <v>2004</v>
      </c>
      <c r="G101" t="s">
        <v>445</v>
      </c>
      <c r="H101" t="s">
        <v>439</v>
      </c>
      <c r="J101" t="s">
        <v>454</v>
      </c>
      <c r="L101" s="2" t="s">
        <v>658</v>
      </c>
      <c r="M101" s="3" t="s">
        <v>659</v>
      </c>
      <c r="N101" t="str">
        <f>Table24[[#This Row],[MethodLV23]]</f>
        <v>Indirect credit</v>
      </c>
      <c r="R101" s="14"/>
    </row>
    <row r="102" spans="1:19" ht="16" x14ac:dyDescent="0.2">
      <c r="A102" t="s">
        <v>303</v>
      </c>
      <c r="B102" t="s">
        <v>304</v>
      </c>
      <c r="C102" s="3" t="s">
        <v>305</v>
      </c>
      <c r="D102">
        <v>1</v>
      </c>
      <c r="E102" t="s">
        <v>453</v>
      </c>
      <c r="F102">
        <v>2004</v>
      </c>
      <c r="G102" s="6" t="s">
        <v>440</v>
      </c>
      <c r="H102" t="s">
        <v>439</v>
      </c>
      <c r="J102" t="s">
        <v>454</v>
      </c>
      <c r="L102" s="2" t="s">
        <v>658</v>
      </c>
      <c r="M102" s="2" t="s">
        <v>658</v>
      </c>
      <c r="N102" t="str">
        <f>Table24[[#This Row],[MethodLV23]]</f>
        <v>Direct creditt</v>
      </c>
      <c r="R102" s="14" t="str">
        <f>CHAR(34)&amp;A102&amp;CHAR(34)</f>
        <v>"PT"</v>
      </c>
    </row>
    <row r="103" spans="1:19" ht="16" hidden="1" x14ac:dyDescent="0.2">
      <c r="A103" t="s">
        <v>180</v>
      </c>
      <c r="B103" t="s">
        <v>181</v>
      </c>
      <c r="C103" t="s">
        <v>182</v>
      </c>
      <c r="D103">
        <v>0</v>
      </c>
      <c r="F103">
        <v>2030</v>
      </c>
      <c r="N103" t="str">
        <f>Table24[[#This Row],[MethodLV23]]</f>
        <v>Indirect credit</v>
      </c>
      <c r="R103" s="14"/>
    </row>
    <row r="104" spans="1:19" ht="16" hidden="1" x14ac:dyDescent="0.2">
      <c r="A104" t="s">
        <v>309</v>
      </c>
      <c r="B104" t="s">
        <v>310</v>
      </c>
      <c r="C104" s="3" t="s">
        <v>311</v>
      </c>
      <c r="D104">
        <v>1</v>
      </c>
      <c r="E104">
        <v>2004</v>
      </c>
      <c r="F104">
        <f>Table2256910[[#This Row],[YearsExempt]]</f>
        <v>2004</v>
      </c>
      <c r="G104" t="s">
        <v>440</v>
      </c>
      <c r="J104" t="s">
        <v>522</v>
      </c>
      <c r="L104" s="3" t="s">
        <v>659</v>
      </c>
      <c r="M104" s="3" t="s">
        <v>659</v>
      </c>
      <c r="N104" t="str">
        <f>Table24[[#This Row],[MethodLV23]]</f>
        <v>Indirect credit</v>
      </c>
      <c r="O104" t="s">
        <v>535</v>
      </c>
      <c r="R104" s="14"/>
      <c r="S104" s="15"/>
    </row>
    <row r="105" spans="1:19" ht="16" x14ac:dyDescent="0.2">
      <c r="A105" t="s">
        <v>213</v>
      </c>
      <c r="B105" t="s">
        <v>214</v>
      </c>
      <c r="C105" s="2" t="s">
        <v>215</v>
      </c>
      <c r="D105">
        <v>0</v>
      </c>
      <c r="E105">
        <v>2019</v>
      </c>
      <c r="J105" t="s">
        <v>536</v>
      </c>
      <c r="K105" s="6" t="s">
        <v>537</v>
      </c>
      <c r="L105" s="6" t="s">
        <v>661</v>
      </c>
      <c r="M105" s="2" t="s">
        <v>658</v>
      </c>
      <c r="N105" t="str">
        <f>Table24[[#This Row],[MethodLV23]]</f>
        <v>Direct creditt</v>
      </c>
      <c r="R105" s="14" t="str">
        <f>CHAR(34)&amp;A105&amp;CHAR(34)</f>
        <v>"RU"</v>
      </c>
    </row>
    <row r="106" spans="1:19" ht="16" hidden="1" x14ac:dyDescent="0.2">
      <c r="A106" t="s">
        <v>318</v>
      </c>
      <c r="B106" t="s">
        <v>319</v>
      </c>
      <c r="C106" t="s">
        <v>320</v>
      </c>
      <c r="D106">
        <v>0</v>
      </c>
      <c r="N106">
        <f>Table24[[#This Row],[MethodLV23]]</f>
        <v>0</v>
      </c>
      <c r="R106" s="14"/>
    </row>
    <row r="107" spans="1:19" ht="16" hidden="1" x14ac:dyDescent="0.2">
      <c r="A107" t="s">
        <v>354</v>
      </c>
      <c r="B107" t="s">
        <v>355</v>
      </c>
      <c r="C107" t="s">
        <v>356</v>
      </c>
      <c r="D107">
        <v>0</v>
      </c>
      <c r="N107">
        <f>Table24[[#This Row],[MethodLV23]]</f>
        <v>0</v>
      </c>
      <c r="R107" s="14"/>
    </row>
    <row r="108" spans="1:19" ht="16" hidden="1" x14ac:dyDescent="0.2">
      <c r="A108" t="s">
        <v>333</v>
      </c>
      <c r="B108" t="s">
        <v>334</v>
      </c>
      <c r="C108" t="s">
        <v>335</v>
      </c>
      <c r="D108">
        <v>0</v>
      </c>
      <c r="F108">
        <v>2030</v>
      </c>
      <c r="N108" t="str">
        <f>Table24[[#This Row],[MethodLV23]]</f>
        <v>Indirect credit</v>
      </c>
      <c r="R108" s="14"/>
    </row>
    <row r="109" spans="1:19" ht="16" hidden="1" x14ac:dyDescent="0.2">
      <c r="A109" t="s">
        <v>339</v>
      </c>
      <c r="B109" t="s">
        <v>340</v>
      </c>
      <c r="C109" t="s">
        <v>341</v>
      </c>
      <c r="D109">
        <v>0</v>
      </c>
      <c r="N109">
        <f>Table24[[#This Row],[MethodLV23]]</f>
        <v>0</v>
      </c>
      <c r="R109" s="14"/>
    </row>
    <row r="110" spans="1:19" ht="16" hidden="1" x14ac:dyDescent="0.2">
      <c r="A110" t="s">
        <v>312</v>
      </c>
      <c r="B110" t="s">
        <v>313</v>
      </c>
      <c r="C110" t="s">
        <v>314</v>
      </c>
      <c r="D110">
        <v>0</v>
      </c>
      <c r="N110">
        <f>Table24[[#This Row],[MethodLV23]]</f>
        <v>0</v>
      </c>
      <c r="R110" s="14"/>
    </row>
    <row r="111" spans="1:19" ht="16" hidden="1" x14ac:dyDescent="0.2">
      <c r="A111" t="s">
        <v>315</v>
      </c>
      <c r="B111" t="s">
        <v>316</v>
      </c>
      <c r="C111" t="s">
        <v>317</v>
      </c>
      <c r="D111">
        <v>0</v>
      </c>
      <c r="N111">
        <f>Table24[[#This Row],[MethodLV23]]</f>
        <v>0</v>
      </c>
      <c r="R111" s="14"/>
    </row>
    <row r="112" spans="1:19" ht="16" x14ac:dyDescent="0.2">
      <c r="A112" t="s">
        <v>330</v>
      </c>
      <c r="B112" t="s">
        <v>331</v>
      </c>
      <c r="C112" s="10" t="s">
        <v>332</v>
      </c>
      <c r="D112">
        <v>0</v>
      </c>
      <c r="I112" t="s">
        <v>520</v>
      </c>
      <c r="N112" t="str">
        <f>Table24[[#This Row],[MethodLV23]]</f>
        <v>Direct creditt</v>
      </c>
      <c r="R112" s="14" t="str">
        <f>CHAR(34)&amp;A112&amp;CHAR(34)</f>
        <v>"RS"</v>
      </c>
    </row>
    <row r="113" spans="1:38" ht="16" hidden="1" x14ac:dyDescent="0.2">
      <c r="A113" t="s">
        <v>342</v>
      </c>
      <c r="B113" t="s">
        <v>343</v>
      </c>
      <c r="C113" s="3" t="s">
        <v>344</v>
      </c>
      <c r="D113">
        <v>1</v>
      </c>
      <c r="E113">
        <v>2004</v>
      </c>
      <c r="G113" t="s">
        <v>425</v>
      </c>
      <c r="H113" t="s">
        <v>439</v>
      </c>
      <c r="L113" s="6" t="s">
        <v>661</v>
      </c>
      <c r="M113" s="3" t="s">
        <v>659</v>
      </c>
      <c r="N113" t="str">
        <f>Table24[[#This Row],[MethodLV23]]</f>
        <v>Indirect credit</v>
      </c>
      <c r="R113" s="14"/>
      <c r="S113" s="15"/>
    </row>
    <row r="114" spans="1:38" ht="16" hidden="1" x14ac:dyDescent="0.2">
      <c r="A114" t="s">
        <v>345</v>
      </c>
      <c r="B114" t="s">
        <v>346</v>
      </c>
      <c r="C114" s="3" t="s">
        <v>347</v>
      </c>
      <c r="D114">
        <v>1</v>
      </c>
      <c r="E114">
        <v>2004</v>
      </c>
      <c r="G114" t="s">
        <v>446</v>
      </c>
      <c r="H114" t="s">
        <v>439</v>
      </c>
      <c r="L114" s="12" t="s">
        <v>655</v>
      </c>
      <c r="M114" s="12" t="s">
        <v>655</v>
      </c>
      <c r="N114" t="str">
        <f>Table24[[#This Row],[MethodLV23]]</f>
        <v>Indirect credit</v>
      </c>
      <c r="R114" s="14"/>
      <c r="AK114">
        <v>3</v>
      </c>
    </row>
    <row r="115" spans="1:38" ht="16" hidden="1" x14ac:dyDescent="0.2">
      <c r="A115" t="s">
        <v>417</v>
      </c>
      <c r="B115" t="s">
        <v>418</v>
      </c>
      <c r="C115" s="3" t="s">
        <v>419</v>
      </c>
      <c r="D115">
        <v>1</v>
      </c>
      <c r="E115" t="s">
        <v>457</v>
      </c>
      <c r="G115" t="s">
        <v>450</v>
      </c>
      <c r="H115" t="s">
        <v>439</v>
      </c>
      <c r="L115" s="12" t="s">
        <v>655</v>
      </c>
      <c r="M115" s="12" t="s">
        <v>655</v>
      </c>
      <c r="N115" t="str">
        <f>Table24[[#This Row],[MethodLV23]]</f>
        <v>Exemption</v>
      </c>
      <c r="R115" s="14"/>
      <c r="AK115" t="s">
        <v>723</v>
      </c>
      <c r="AL115" t="e">
        <f>_xlfn.CONCAT(#REF!)</f>
        <v>#REF!</v>
      </c>
    </row>
    <row r="116" spans="1:38" ht="16" hidden="1" x14ac:dyDescent="0.2">
      <c r="A116" t="s">
        <v>357</v>
      </c>
      <c r="B116" t="s">
        <v>358</v>
      </c>
      <c r="C116" t="s">
        <v>359</v>
      </c>
      <c r="D116">
        <v>0</v>
      </c>
      <c r="N116">
        <f>Table24[[#This Row],[MethodLV23]]</f>
        <v>0</v>
      </c>
      <c r="R116" s="14"/>
      <c r="AK116" t="e">
        <f>_xlfn.CONCAT(#REF!)</f>
        <v>#REF!</v>
      </c>
    </row>
    <row r="117" spans="1:38" ht="16" hidden="1" x14ac:dyDescent="0.2">
      <c r="A117" t="s">
        <v>321</v>
      </c>
      <c r="B117" t="s">
        <v>322</v>
      </c>
      <c r="C117" t="s">
        <v>323</v>
      </c>
      <c r="D117">
        <v>0</v>
      </c>
      <c r="N117">
        <f>Table24[[#This Row],[MethodLV23]]</f>
        <v>0</v>
      </c>
      <c r="R117" s="14"/>
      <c r="AK117" t="s">
        <v>724</v>
      </c>
    </row>
    <row r="118" spans="1:38" ht="16" hidden="1" x14ac:dyDescent="0.2">
      <c r="A118" t="s">
        <v>336</v>
      </c>
      <c r="B118" t="s">
        <v>337</v>
      </c>
      <c r="C118" t="s">
        <v>338</v>
      </c>
      <c r="D118">
        <v>0</v>
      </c>
      <c r="M118" s="5"/>
      <c r="N118">
        <f>Table24[[#This Row],[MethodLV23]]</f>
        <v>0</v>
      </c>
      <c r="R118" s="14"/>
    </row>
    <row r="119" spans="1:38" ht="16" hidden="1" x14ac:dyDescent="0.2">
      <c r="A119" t="s">
        <v>375</v>
      </c>
      <c r="B119" t="s">
        <v>376</v>
      </c>
      <c r="C119" t="s">
        <v>377</v>
      </c>
      <c r="D119">
        <v>0</v>
      </c>
      <c r="N119">
        <f>Table24[[#This Row],[MethodLV23]]</f>
        <v>0</v>
      </c>
      <c r="R119" s="14"/>
    </row>
    <row r="120" spans="1:38" ht="16" hidden="1" x14ac:dyDescent="0.2">
      <c r="A120" t="s">
        <v>378</v>
      </c>
      <c r="B120" t="s">
        <v>379</v>
      </c>
      <c r="C120" t="s">
        <v>380</v>
      </c>
      <c r="D120">
        <v>0</v>
      </c>
      <c r="N120">
        <f>Table24[[#This Row],[MethodLV23]]</f>
        <v>0</v>
      </c>
      <c r="R120" s="14"/>
    </row>
    <row r="121" spans="1:38" ht="16" hidden="1" x14ac:dyDescent="0.2">
      <c r="A121" t="s">
        <v>369</v>
      </c>
      <c r="B121" t="s">
        <v>370</v>
      </c>
      <c r="C121" t="s">
        <v>371</v>
      </c>
      <c r="D121">
        <v>0</v>
      </c>
      <c r="N121">
        <f>Table24[[#This Row],[MethodLV23]]</f>
        <v>0</v>
      </c>
      <c r="R121" s="14"/>
    </row>
    <row r="122" spans="1:38" ht="16" x14ac:dyDescent="0.2">
      <c r="A122" t="s">
        <v>363</v>
      </c>
      <c r="B122" t="s">
        <v>364</v>
      </c>
      <c r="C122" t="s">
        <v>365</v>
      </c>
      <c r="D122">
        <v>0</v>
      </c>
      <c r="N122" t="str">
        <f>Table24[[#This Row],[MethodLV23]]</f>
        <v>Direct creditt</v>
      </c>
      <c r="R122" s="14" t="str">
        <f>CHAR(34)&amp;A122&amp;CHAR(34)</f>
        <v>"TJ"</v>
      </c>
    </row>
    <row r="123" spans="1:38" ht="16" x14ac:dyDescent="0.2">
      <c r="A123" t="s">
        <v>390</v>
      </c>
      <c r="B123" t="s">
        <v>391</v>
      </c>
      <c r="C123" t="s">
        <v>392</v>
      </c>
      <c r="D123">
        <v>0</v>
      </c>
      <c r="N123" t="str">
        <f>Table24[[#This Row],[MethodLV23]]</f>
        <v>Direct creditt</v>
      </c>
      <c r="R123" s="14" t="str">
        <f>CHAR(34)&amp;A123&amp;CHAR(34)</f>
        <v>"TM"</v>
      </c>
    </row>
    <row r="124" spans="1:38" ht="16" hidden="1" x14ac:dyDescent="0.2">
      <c r="A124" t="s">
        <v>381</v>
      </c>
      <c r="B124" t="s">
        <v>382</v>
      </c>
      <c r="C124" t="s">
        <v>383</v>
      </c>
      <c r="D124">
        <v>0</v>
      </c>
      <c r="N124">
        <f>Table24[[#This Row],[MethodLV23]]</f>
        <v>0</v>
      </c>
      <c r="R124" s="14"/>
    </row>
    <row r="125" spans="1:38" ht="16" hidden="1" x14ac:dyDescent="0.2">
      <c r="A125" t="s">
        <v>384</v>
      </c>
      <c r="B125" t="s">
        <v>385</v>
      </c>
      <c r="C125" t="s">
        <v>386</v>
      </c>
      <c r="D125">
        <v>0</v>
      </c>
      <c r="N125">
        <f>Table24[[#This Row],[MethodLV23]]</f>
        <v>0</v>
      </c>
      <c r="R125" s="14"/>
    </row>
    <row r="126" spans="1:38" ht="16" hidden="1" x14ac:dyDescent="0.2">
      <c r="A126" t="s">
        <v>387</v>
      </c>
      <c r="B126" t="s">
        <v>388</v>
      </c>
      <c r="C126" s="3" t="s">
        <v>389</v>
      </c>
      <c r="D126">
        <v>1</v>
      </c>
      <c r="E126">
        <v>2005</v>
      </c>
      <c r="F126">
        <f>Table2256910[[#This Row],[YearsExempt]]</f>
        <v>2005</v>
      </c>
      <c r="H126" t="s">
        <v>426</v>
      </c>
      <c r="L126" s="2" t="s">
        <v>658</v>
      </c>
      <c r="M126" s="3" t="s">
        <v>659</v>
      </c>
      <c r="N126" t="str">
        <f>Table24[[#This Row],[MethodLV23]]</f>
        <v>Indirect credit</v>
      </c>
      <c r="R126" s="14"/>
    </row>
    <row r="127" spans="1:38" ht="16" hidden="1" x14ac:dyDescent="0.2">
      <c r="A127" t="s">
        <v>366</v>
      </c>
      <c r="B127" t="s">
        <v>367</v>
      </c>
      <c r="C127" t="s">
        <v>368</v>
      </c>
      <c r="D127">
        <v>0</v>
      </c>
      <c r="N127">
        <f>Table24[[#This Row],[MethodLV23]]</f>
        <v>0</v>
      </c>
      <c r="R127" s="14"/>
    </row>
    <row r="128" spans="1:38" ht="16" hidden="1" x14ac:dyDescent="0.2">
      <c r="A128" t="s">
        <v>372</v>
      </c>
      <c r="B128" t="s">
        <v>373</v>
      </c>
      <c r="C128" t="s">
        <v>374</v>
      </c>
      <c r="D128">
        <v>0</v>
      </c>
      <c r="N128">
        <f>Table24[[#This Row],[MethodLV23]]</f>
        <v>0</v>
      </c>
      <c r="R128" s="14"/>
    </row>
    <row r="129" spans="1:30" ht="16" hidden="1" x14ac:dyDescent="0.2">
      <c r="A129" t="s">
        <v>393</v>
      </c>
      <c r="B129" t="s">
        <v>394</v>
      </c>
      <c r="C129" s="6" t="s">
        <v>395</v>
      </c>
      <c r="D129">
        <v>0</v>
      </c>
      <c r="F129">
        <v>2030</v>
      </c>
      <c r="K129" t="s">
        <v>541</v>
      </c>
      <c r="N129" t="str">
        <f>Table24[[#This Row],[MethodLV23]]</f>
        <v>Indirect credit</v>
      </c>
      <c r="R129" s="14"/>
    </row>
    <row r="130" spans="1:30" ht="16" hidden="1" x14ac:dyDescent="0.2">
      <c r="A130" t="s">
        <v>399</v>
      </c>
      <c r="B130" t="s">
        <v>400</v>
      </c>
      <c r="C130" t="s">
        <v>401</v>
      </c>
      <c r="D130">
        <v>0</v>
      </c>
      <c r="N130">
        <f>Table24[[#This Row],[MethodLV23]]</f>
        <v>0</v>
      </c>
      <c r="R130" s="14"/>
    </row>
    <row r="131" spans="1:30" ht="16" hidden="1" x14ac:dyDescent="0.2">
      <c r="A131" t="s">
        <v>15</v>
      </c>
      <c r="B131" t="s">
        <v>16</v>
      </c>
      <c r="C131" s="3" t="s">
        <v>17</v>
      </c>
      <c r="D131">
        <v>1</v>
      </c>
      <c r="E131" s="2">
        <v>2018</v>
      </c>
      <c r="F131" s="2"/>
      <c r="N131" t="str">
        <f>Table24[[#This Row],[MethodLV23]]</f>
        <v>Indirect credit</v>
      </c>
      <c r="R131" s="14"/>
      <c r="S131" s="15"/>
    </row>
    <row r="132" spans="1:30" ht="16" hidden="1" x14ac:dyDescent="0.2">
      <c r="A132" t="s">
        <v>402</v>
      </c>
      <c r="B132" t="s">
        <v>403</v>
      </c>
      <c r="C132" t="s">
        <v>404</v>
      </c>
      <c r="D132">
        <v>0</v>
      </c>
      <c r="F132">
        <v>2030</v>
      </c>
      <c r="N132" t="str">
        <f>Table24[[#This Row],[MethodLV23]]</f>
        <v>Indirect credit</v>
      </c>
      <c r="R132" s="14"/>
    </row>
    <row r="133" spans="1:30" hidden="1" x14ac:dyDescent="0.2">
      <c r="A133" t="s">
        <v>327</v>
      </c>
      <c r="B133" t="s">
        <v>328</v>
      </c>
      <c r="C133" t="s">
        <v>329</v>
      </c>
      <c r="D133">
        <v>0</v>
      </c>
      <c r="N133">
        <f>Table24[[#This Row],[MethodLV23]]</f>
        <v>0</v>
      </c>
    </row>
    <row r="134" spans="1:30" hidden="1" x14ac:dyDescent="0.2">
      <c r="A134" t="s">
        <v>411</v>
      </c>
      <c r="B134" t="s">
        <v>412</v>
      </c>
      <c r="C134" t="s">
        <v>413</v>
      </c>
      <c r="D134">
        <v>0</v>
      </c>
      <c r="N134">
        <f>Table24[[#This Row],[MethodLV23]]</f>
        <v>0</v>
      </c>
    </row>
    <row r="135" spans="1:30" hidden="1" x14ac:dyDescent="0.2">
      <c r="A135" t="s">
        <v>75</v>
      </c>
      <c r="B135" t="s">
        <v>76</v>
      </c>
      <c r="C135" t="s">
        <v>77</v>
      </c>
      <c r="D135">
        <v>0</v>
      </c>
      <c r="N135">
        <f>Table24[[#This Row],[MethodLV23]]</f>
        <v>0</v>
      </c>
    </row>
    <row r="136" spans="1:30" hidden="1" x14ac:dyDescent="0.2">
      <c r="A136" t="s">
        <v>12</v>
      </c>
      <c r="B136" t="s">
        <v>13</v>
      </c>
      <c r="C136" t="s">
        <v>14</v>
      </c>
      <c r="D136">
        <v>0</v>
      </c>
      <c r="N136">
        <f>Table24[[#This Row],[MethodLV23]]</f>
        <v>0</v>
      </c>
    </row>
    <row r="137" spans="1:30" ht="16" x14ac:dyDescent="0.2">
      <c r="A137" t="s">
        <v>414</v>
      </c>
      <c r="B137" t="s">
        <v>415</v>
      </c>
      <c r="C137" t="s">
        <v>416</v>
      </c>
      <c r="D137">
        <v>0</v>
      </c>
      <c r="N137" t="str">
        <f>Table24[[#This Row],[MethodLV23]]</f>
        <v>Direct creditt</v>
      </c>
      <c r="R137" s="14" t="str">
        <f>CHAR(34)&amp;A137&amp;CHAR(34)</f>
        <v>"VN"</v>
      </c>
    </row>
    <row r="138" spans="1:30" hidden="1" x14ac:dyDescent="0.2">
      <c r="A138" t="s">
        <v>408</v>
      </c>
      <c r="B138" t="s">
        <v>409</v>
      </c>
      <c r="C138" t="s">
        <v>410</v>
      </c>
      <c r="D138">
        <v>0</v>
      </c>
      <c r="N138">
        <f>Table24[[#This Row],[MethodLV23]]</f>
        <v>0</v>
      </c>
    </row>
    <row r="139" spans="1:30" hidden="1" x14ac:dyDescent="0.2">
      <c r="A139" t="s">
        <v>306</v>
      </c>
      <c r="B139" t="s">
        <v>307</v>
      </c>
      <c r="C139" t="s">
        <v>308</v>
      </c>
      <c r="D139">
        <v>0</v>
      </c>
      <c r="N139">
        <f>Table24[[#This Row],[MethodLV23]]</f>
        <v>0</v>
      </c>
    </row>
    <row r="140" spans="1:30" hidden="1" x14ac:dyDescent="0.2">
      <c r="A140" t="s">
        <v>204</v>
      </c>
      <c r="B140" t="s">
        <v>205</v>
      </c>
      <c r="C140" t="s">
        <v>206</v>
      </c>
      <c r="D140">
        <v>0</v>
      </c>
      <c r="N140">
        <f>Table24[[#This Row],[MethodLV23]]</f>
        <v>0</v>
      </c>
    </row>
    <row r="141" spans="1:30" hidden="1" x14ac:dyDescent="0.2">
      <c r="A141" t="s">
        <v>93</v>
      </c>
      <c r="B141" t="s">
        <v>94</v>
      </c>
      <c r="C141" t="s">
        <v>95</v>
      </c>
      <c r="D141">
        <v>0</v>
      </c>
      <c r="N141">
        <f>Table24[[#This Row],[MethodLV23]]</f>
        <v>0</v>
      </c>
    </row>
    <row r="144" spans="1:30" x14ac:dyDescent="0.2">
      <c r="V144" t="s">
        <v>726</v>
      </c>
      <c r="W144" t="s">
        <v>676</v>
      </c>
      <c r="X144" t="s">
        <v>758</v>
      </c>
      <c r="Y144" t="s">
        <v>725</v>
      </c>
      <c r="Z144" t="s">
        <v>726</v>
      </c>
      <c r="AA144" t="s">
        <v>756</v>
      </c>
      <c r="AB144" t="s">
        <v>722</v>
      </c>
      <c r="AD144" t="str">
        <f>_xlfn.CONCAT(V144:AB144)</f>
        <v>DataFDI_LV_DTT$kods=="AL"&amp;DataFDI_LV_DTT$KonvGadi&gt;0|</v>
      </c>
    </row>
    <row r="145" spans="16:30" ht="16" x14ac:dyDescent="0.2">
      <c r="P145" s="14"/>
      <c r="V145" t="s">
        <v>726</v>
      </c>
      <c r="W145" t="s">
        <v>676</v>
      </c>
      <c r="X145" t="s">
        <v>677</v>
      </c>
      <c r="Y145" t="s">
        <v>725</v>
      </c>
      <c r="Z145" t="s">
        <v>726</v>
      </c>
      <c r="AA145" t="s">
        <v>756</v>
      </c>
      <c r="AB145" t="s">
        <v>722</v>
      </c>
      <c r="AD145" t="str">
        <f t="shared" ref="AD145:AD161" si="0">_xlfn.CONCAT(V145:AB145)</f>
        <v>DataFDI_LV_DTT$kods=="AE"&amp;DataFDI_LV_DTT$KonvGadi&gt;0|</v>
      </c>
    </row>
    <row r="146" spans="16:30" x14ac:dyDescent="0.2">
      <c r="V146" t="s">
        <v>726</v>
      </c>
      <c r="W146" t="s">
        <v>676</v>
      </c>
      <c r="X146" t="s">
        <v>759</v>
      </c>
      <c r="Y146" t="s">
        <v>725</v>
      </c>
      <c r="Z146" t="s">
        <v>726</v>
      </c>
      <c r="AA146" t="s">
        <v>756</v>
      </c>
      <c r="AB146" t="s">
        <v>722</v>
      </c>
      <c r="AD146" t="str">
        <f t="shared" si="0"/>
        <v>DataFDI_LV_DTT$kods=="AM"&amp;DataFDI_LV_DTT$KonvGadi&gt;0|</v>
      </c>
    </row>
    <row r="147" spans="16:30" x14ac:dyDescent="0.2">
      <c r="V147" t="s">
        <v>726</v>
      </c>
      <c r="W147" t="s">
        <v>676</v>
      </c>
      <c r="X147" t="s">
        <v>760</v>
      </c>
      <c r="Y147" t="s">
        <v>725</v>
      </c>
      <c r="Z147" t="s">
        <v>726</v>
      </c>
      <c r="AA147" t="s">
        <v>756</v>
      </c>
      <c r="AB147" t="s">
        <v>722</v>
      </c>
      <c r="AD147" t="str">
        <f t="shared" si="0"/>
        <v>DataFDI_LV_DTT$kods=="AZ"&amp;DataFDI_LV_DTT$KonvGadi&gt;0|</v>
      </c>
    </row>
    <row r="148" spans="16:30" x14ac:dyDescent="0.2">
      <c r="V148" t="s">
        <v>726</v>
      </c>
      <c r="W148" t="s">
        <v>676</v>
      </c>
      <c r="X148" t="s">
        <v>761</v>
      </c>
      <c r="Y148" t="s">
        <v>725</v>
      </c>
      <c r="Z148" t="s">
        <v>726</v>
      </c>
      <c r="AA148" t="s">
        <v>756</v>
      </c>
      <c r="AB148" t="s">
        <v>722</v>
      </c>
      <c r="AD148" t="str">
        <f t="shared" si="0"/>
        <v>DataFDI_LV_DTT$kods=="BY"&amp;DataFDI_LV_DTT$KonvGadi&gt;0|</v>
      </c>
    </row>
    <row r="149" spans="16:30" x14ac:dyDescent="0.2">
      <c r="V149" t="s">
        <v>726</v>
      </c>
      <c r="W149" t="s">
        <v>676</v>
      </c>
      <c r="X149" t="s">
        <v>693</v>
      </c>
      <c r="Y149" t="s">
        <v>725</v>
      </c>
      <c r="Z149" t="s">
        <v>726</v>
      </c>
      <c r="AA149" t="s">
        <v>756</v>
      </c>
      <c r="AB149" t="s">
        <v>722</v>
      </c>
      <c r="AD149" t="str">
        <f t="shared" si="0"/>
        <v>DataFDI_LV_DTT$kods=="GE"&amp;DataFDI_LV_DTT$KonvGadi&gt;0|</v>
      </c>
    </row>
    <row r="150" spans="16:30" x14ac:dyDescent="0.2">
      <c r="V150" t="s">
        <v>726</v>
      </c>
      <c r="W150" t="s">
        <v>676</v>
      </c>
      <c r="X150" t="s">
        <v>699</v>
      </c>
      <c r="Y150" t="s">
        <v>725</v>
      </c>
      <c r="Z150" t="s">
        <v>726</v>
      </c>
      <c r="AA150" t="s">
        <v>756</v>
      </c>
      <c r="AB150" t="s">
        <v>722</v>
      </c>
      <c r="AD150" t="str">
        <f t="shared" si="0"/>
        <v>DataFDI_LV_DTT$kods=="HU"&amp;DataFDI_LV_DTT$KonvGadi&gt;0|</v>
      </c>
    </row>
    <row r="151" spans="16:30" x14ac:dyDescent="0.2">
      <c r="V151" t="s">
        <v>726</v>
      </c>
      <c r="W151" t="s">
        <v>676</v>
      </c>
      <c r="X151" t="s">
        <v>762</v>
      </c>
      <c r="Y151" t="s">
        <v>725</v>
      </c>
      <c r="Z151" t="s">
        <v>726</v>
      </c>
      <c r="AA151" t="s">
        <v>756</v>
      </c>
      <c r="AB151" t="s">
        <v>722</v>
      </c>
      <c r="AD151" t="str">
        <f t="shared" si="0"/>
        <v>DataFDI_LV_DTT$kods=="IN"&amp;DataFDI_LV_DTT$KonvGadi&gt;0|</v>
      </c>
    </row>
    <row r="152" spans="16:30" x14ac:dyDescent="0.2">
      <c r="V152" t="s">
        <v>726</v>
      </c>
      <c r="W152" t="s">
        <v>676</v>
      </c>
      <c r="X152" t="s">
        <v>763</v>
      </c>
      <c r="Y152" t="s">
        <v>725</v>
      </c>
      <c r="Z152" t="s">
        <v>726</v>
      </c>
      <c r="AA152" t="s">
        <v>756</v>
      </c>
      <c r="AB152" t="s">
        <v>722</v>
      </c>
      <c r="AD152" t="str">
        <f t="shared" si="0"/>
        <v>DataFDI_LV_DTT$kods=="KZ"&amp;DataFDI_LV_DTT$KonvGadi&gt;0|</v>
      </c>
    </row>
    <row r="153" spans="16:30" x14ac:dyDescent="0.2">
      <c r="V153" t="s">
        <v>726</v>
      </c>
      <c r="W153" t="s">
        <v>676</v>
      </c>
      <c r="X153" t="s">
        <v>764</v>
      </c>
      <c r="Y153" t="s">
        <v>725</v>
      </c>
      <c r="Z153" t="s">
        <v>726</v>
      </c>
      <c r="AA153" t="s">
        <v>756</v>
      </c>
      <c r="AB153" t="s">
        <v>722</v>
      </c>
      <c r="AD153" t="str">
        <f t="shared" si="0"/>
        <v>DataFDI_LV_DTT$kods=="KG"&amp;DataFDI_LV_DTT$KonvGadi&gt;0|</v>
      </c>
    </row>
    <row r="154" spans="16:30" x14ac:dyDescent="0.2">
      <c r="V154" t="s">
        <v>726</v>
      </c>
      <c r="W154" t="s">
        <v>676</v>
      </c>
      <c r="X154" t="s">
        <v>765</v>
      </c>
      <c r="Y154" t="s">
        <v>725</v>
      </c>
      <c r="Z154" t="s">
        <v>726</v>
      </c>
      <c r="AA154" t="s">
        <v>756</v>
      </c>
      <c r="AB154" t="s">
        <v>722</v>
      </c>
      <c r="AD154" t="str">
        <f t="shared" si="0"/>
        <v>DataFDI_LV_DTT$kods=="MA"&amp;DataFDI_LV_DTT$KonvGadi&gt;0|</v>
      </c>
    </row>
    <row r="155" spans="16:30" x14ac:dyDescent="0.2">
      <c r="V155" t="s">
        <v>726</v>
      </c>
      <c r="W155" t="s">
        <v>676</v>
      </c>
      <c r="X155" t="s">
        <v>766</v>
      </c>
      <c r="Y155" t="s">
        <v>725</v>
      </c>
      <c r="Z155" t="s">
        <v>726</v>
      </c>
      <c r="AA155" t="s">
        <v>756</v>
      </c>
      <c r="AB155" t="s">
        <v>722</v>
      </c>
      <c r="AD155" t="str">
        <f t="shared" si="0"/>
        <v>DataFDI_LV_DTT$kods=="ME"&amp;DataFDI_LV_DTT$KonvGadi&gt;0|</v>
      </c>
    </row>
    <row r="156" spans="16:30" x14ac:dyDescent="0.2">
      <c r="V156" t="s">
        <v>726</v>
      </c>
      <c r="W156" t="s">
        <v>676</v>
      </c>
      <c r="X156" t="s">
        <v>715</v>
      </c>
      <c r="Y156" t="s">
        <v>725</v>
      </c>
      <c r="Z156" t="s">
        <v>726</v>
      </c>
      <c r="AA156" t="s">
        <v>756</v>
      </c>
      <c r="AB156" t="s">
        <v>722</v>
      </c>
      <c r="AD156" t="str">
        <f t="shared" si="0"/>
        <v>DataFDI_LV_DTT$kods=="PT"&amp;DataFDI_LV_DTT$KonvGadi&gt;0|</v>
      </c>
    </row>
    <row r="157" spans="16:30" x14ac:dyDescent="0.2">
      <c r="V157" t="s">
        <v>726</v>
      </c>
      <c r="W157" t="s">
        <v>676</v>
      </c>
      <c r="X157" t="s">
        <v>767</v>
      </c>
      <c r="Y157" t="s">
        <v>725</v>
      </c>
      <c r="Z157" t="s">
        <v>726</v>
      </c>
      <c r="AA157" t="s">
        <v>756</v>
      </c>
      <c r="AB157" t="s">
        <v>722</v>
      </c>
      <c r="AD157" t="str">
        <f t="shared" si="0"/>
        <v>DataFDI_LV_DTT$kods=="RU"&amp;DataFDI_LV_DTT$KonvGadi&gt;0|</v>
      </c>
    </row>
    <row r="158" spans="16:30" x14ac:dyDescent="0.2">
      <c r="V158" t="s">
        <v>726</v>
      </c>
      <c r="W158" t="s">
        <v>676</v>
      </c>
      <c r="X158" t="s">
        <v>768</v>
      </c>
      <c r="Y158" t="s">
        <v>725</v>
      </c>
      <c r="Z158" t="s">
        <v>726</v>
      </c>
      <c r="AA158" t="s">
        <v>756</v>
      </c>
      <c r="AB158" t="s">
        <v>722</v>
      </c>
      <c r="AD158" t="str">
        <f t="shared" si="0"/>
        <v>DataFDI_LV_DTT$kods=="RS"&amp;DataFDI_LV_DTT$KonvGadi&gt;0|</v>
      </c>
    </row>
    <row r="159" spans="16:30" x14ac:dyDescent="0.2">
      <c r="V159" t="s">
        <v>726</v>
      </c>
      <c r="W159" t="s">
        <v>676</v>
      </c>
      <c r="X159" t="s">
        <v>769</v>
      </c>
      <c r="Y159" t="s">
        <v>725</v>
      </c>
      <c r="Z159" t="s">
        <v>726</v>
      </c>
      <c r="AA159" t="s">
        <v>756</v>
      </c>
      <c r="AB159" t="s">
        <v>722</v>
      </c>
      <c r="AD159" t="str">
        <f t="shared" si="0"/>
        <v>DataFDI_LV_DTT$kods=="TJ"&amp;DataFDI_LV_DTT$KonvGadi&gt;0|</v>
      </c>
    </row>
    <row r="160" spans="16:30" x14ac:dyDescent="0.2">
      <c r="V160" t="s">
        <v>726</v>
      </c>
      <c r="W160" t="s">
        <v>676</v>
      </c>
      <c r="X160" t="s">
        <v>770</v>
      </c>
      <c r="Y160" t="s">
        <v>725</v>
      </c>
      <c r="Z160" t="s">
        <v>726</v>
      </c>
      <c r="AA160" t="s">
        <v>756</v>
      </c>
      <c r="AB160" t="s">
        <v>722</v>
      </c>
      <c r="AD160" t="str">
        <f t="shared" si="0"/>
        <v>DataFDI_LV_DTT$kods=="TM"&amp;DataFDI_LV_DTT$KonvGadi&gt;0|</v>
      </c>
    </row>
    <row r="161" spans="22:30" x14ac:dyDescent="0.2">
      <c r="V161" t="s">
        <v>726</v>
      </c>
      <c r="W161" t="s">
        <v>676</v>
      </c>
      <c r="X161" t="s">
        <v>771</v>
      </c>
      <c r="Y161" t="s">
        <v>725</v>
      </c>
      <c r="Z161" t="s">
        <v>726</v>
      </c>
      <c r="AA161" t="s">
        <v>756</v>
      </c>
      <c r="AB161" t="s">
        <v>722</v>
      </c>
      <c r="AD161" t="str">
        <f t="shared" si="0"/>
        <v>DataFDI_LV_DTT$kods=="VN"&amp;DataFDI_LV_DTT$KonvGadi&gt;0|</v>
      </c>
    </row>
    <row r="164" spans="22:30" x14ac:dyDescent="0.2">
      <c r="V164" t="s">
        <v>723</v>
      </c>
    </row>
    <row r="165" spans="22:30" x14ac:dyDescent="0.2">
      <c r="V165" t="str">
        <f>_xlfn.CONCAT(AD144:AD161)</f>
        <v>DataFDI_LV_DTT$kods=="AL"&amp;DataFDI_LV_DTT$KonvGadi&gt;0|DataFDI_LV_DTT$kods=="AE"&amp;DataFDI_LV_DTT$KonvGadi&gt;0|DataFDI_LV_DTT$kods=="AM"&amp;DataFDI_LV_DTT$KonvGadi&gt;0|DataFDI_LV_DTT$kods=="AZ"&amp;DataFDI_LV_DTT$KonvGadi&gt;0|DataFDI_LV_DTT$kods=="BY"&amp;DataFDI_LV_DTT$KonvGadi&gt;0|DataFDI_LV_DTT$kods=="GE"&amp;DataFDI_LV_DTT$KonvGadi&gt;0|DataFDI_LV_DTT$kods=="HU"&amp;DataFDI_LV_DTT$KonvGadi&gt;0|DataFDI_LV_DTT$kods=="IN"&amp;DataFDI_LV_DTT$KonvGadi&gt;0|DataFDI_LV_DTT$kods=="KZ"&amp;DataFDI_LV_DTT$KonvGadi&gt;0|DataFDI_LV_DTT$kods=="KG"&amp;DataFDI_LV_DTT$KonvGadi&gt;0|DataFDI_LV_DTT$kods=="MA"&amp;DataFDI_LV_DTT$KonvGadi&gt;0|DataFDI_LV_DTT$kods=="ME"&amp;DataFDI_LV_DTT$KonvGadi&gt;0|DataFDI_LV_DTT$kods=="PT"&amp;DataFDI_LV_DTT$KonvGadi&gt;0|DataFDI_LV_DTT$kods=="RU"&amp;DataFDI_LV_DTT$KonvGadi&gt;0|DataFDI_LV_DTT$kods=="RS"&amp;DataFDI_LV_DTT$KonvGadi&gt;0|DataFDI_LV_DTT$kods=="TJ"&amp;DataFDI_LV_DTT$KonvGadi&gt;0|DataFDI_LV_DTT$kods=="TM"&amp;DataFDI_LV_DTT$KonvGadi&gt;0|DataFDI_LV_DTT$kods=="VN"&amp;DataFDI_LV_DTT$KonvGadi&gt;0|</v>
      </c>
    </row>
    <row r="166" spans="22:30" x14ac:dyDescent="0.2">
      <c r="V166" t="s">
        <v>753</v>
      </c>
    </row>
    <row r="167" spans="22:30" x14ac:dyDescent="0.2">
      <c r="V167" t="s">
        <v>772</v>
      </c>
    </row>
    <row r="173" spans="22:30" ht="13" customHeight="1" x14ac:dyDescent="0.2"/>
  </sheetData>
  <phoneticPr fontId="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B4A60-6F1B-724A-8495-D560FD5C78B4}">
  <dimension ref="A1:AL157"/>
  <sheetViews>
    <sheetView zoomScale="88" zoomScaleNormal="70" workbookViewId="0">
      <selection activeCell="V151" sqref="V151"/>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33203125" bestFit="1" customWidth="1"/>
    <col min="17" max="17" width="6.83203125" bestFit="1" customWidth="1"/>
    <col min="18" max="18" width="15.33203125" bestFit="1" customWidth="1"/>
    <col min="19" max="19" width="6.83203125" bestFit="1" customWidth="1"/>
    <col min="20" max="20" width="15.33203125" bestFit="1" customWidth="1"/>
    <col min="21" max="21" width="6.83203125" bestFit="1" customWidth="1"/>
    <col min="22" max="22" width="15.33203125" bestFit="1" customWidth="1"/>
    <col min="23" max="23" width="6.83203125" bestFit="1" customWidth="1"/>
    <col min="24" max="24" width="5.33203125" bestFit="1" customWidth="1"/>
    <col min="25" max="25" width="4.6640625" bestFit="1" customWidth="1"/>
    <col min="26" max="26" width="15.33203125" bestFit="1" customWidth="1"/>
    <col min="27" max="27" width="10.33203125" bestFit="1" customWidth="1"/>
    <col min="28" max="28" width="4.6640625" customWidth="1"/>
    <col min="29" max="29" width="7.83203125" customWidth="1"/>
    <col min="30" max="30" width="9" bestFit="1" customWidth="1"/>
    <col min="31" max="31" width="15.33203125" bestFit="1" customWidth="1"/>
    <col min="35" max="35"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hidden="1" x14ac:dyDescent="0.2">
      <c r="A2" t="s">
        <v>3</v>
      </c>
      <c r="B2" t="s">
        <v>4</v>
      </c>
      <c r="C2" s="9" t="s">
        <v>5</v>
      </c>
      <c r="D2">
        <v>0</v>
      </c>
      <c r="I2" t="s">
        <v>520</v>
      </c>
      <c r="N2">
        <f>Table24[[#This Row],[MethodLV23]]</f>
        <v>0</v>
      </c>
      <c r="R2" s="14"/>
    </row>
    <row r="3" spans="1:19" hidden="1" x14ac:dyDescent="0.2">
      <c r="A3" t="s">
        <v>24</v>
      </c>
      <c r="B3" t="s">
        <v>25</v>
      </c>
      <c r="C3" s="9" t="s">
        <v>26</v>
      </c>
      <c r="D3">
        <v>0</v>
      </c>
      <c r="I3" t="s">
        <v>520</v>
      </c>
      <c r="N3">
        <f>Table24[[#This Row],[MethodLV23]]</f>
        <v>0</v>
      </c>
    </row>
    <row r="4" spans="1:19" hidden="1" x14ac:dyDescent="0.2">
      <c r="A4" t="s">
        <v>21</v>
      </c>
      <c r="B4" t="s">
        <v>22</v>
      </c>
      <c r="C4" s="7" t="s">
        <v>23</v>
      </c>
      <c r="D4">
        <v>0</v>
      </c>
      <c r="I4" t="s">
        <v>459</v>
      </c>
      <c r="N4">
        <f>Table24[[#This Row],[MethodLV23]]</f>
        <v>0</v>
      </c>
    </row>
    <row r="5" spans="1:19" ht="16" x14ac:dyDescent="0.2">
      <c r="A5" t="s">
        <v>6</v>
      </c>
      <c r="B5" t="s">
        <v>7</v>
      </c>
      <c r="C5" s="6" t="s">
        <v>8</v>
      </c>
      <c r="D5">
        <v>0</v>
      </c>
      <c r="I5" t="s">
        <v>461</v>
      </c>
      <c r="J5" t="s">
        <v>460</v>
      </c>
      <c r="N5" t="str">
        <f>Table24[[#This Row],[MethodLV23]]</f>
        <v>Direct creditt</v>
      </c>
      <c r="R5" s="14"/>
    </row>
    <row r="6" spans="1:19" hidden="1" x14ac:dyDescent="0.2">
      <c r="A6" t="s">
        <v>18</v>
      </c>
      <c r="B6" t="s">
        <v>19</v>
      </c>
      <c r="C6" s="2" t="s">
        <v>20</v>
      </c>
      <c r="D6">
        <v>0</v>
      </c>
      <c r="J6" t="s">
        <v>460</v>
      </c>
      <c r="N6">
        <f>Table24[[#This Row],[MethodLV23]]</f>
        <v>0</v>
      </c>
    </row>
    <row r="7" spans="1:19" ht="16" x14ac:dyDescent="0.2">
      <c r="A7" t="s">
        <v>33</v>
      </c>
      <c r="B7" t="s">
        <v>34</v>
      </c>
      <c r="C7" s="3" t="s">
        <v>35</v>
      </c>
      <c r="D7">
        <v>1</v>
      </c>
      <c r="E7" t="s">
        <v>462</v>
      </c>
      <c r="I7" t="s">
        <v>463</v>
      </c>
      <c r="N7" t="str">
        <f>Table24[[#This Row],[MethodLV23]]</f>
        <v>Direct creditt</v>
      </c>
      <c r="R7" s="14"/>
    </row>
    <row r="8" spans="1:19" ht="16" hidden="1" x14ac:dyDescent="0.2">
      <c r="A8" t="s">
        <v>36</v>
      </c>
      <c r="B8" t="s">
        <v>37</v>
      </c>
      <c r="C8" s="6" t="s">
        <v>38</v>
      </c>
      <c r="D8">
        <v>0</v>
      </c>
      <c r="J8" t="s">
        <v>460</v>
      </c>
      <c r="N8">
        <f>Table24[[#This Row],[MethodLV23]]</f>
        <v>0</v>
      </c>
      <c r="R8" s="14"/>
    </row>
    <row r="9" spans="1:19" ht="16" x14ac:dyDescent="0.2">
      <c r="A9" t="s">
        <v>39</v>
      </c>
      <c r="B9" t="s">
        <v>40</v>
      </c>
      <c r="C9" s="6" t="s">
        <v>41</v>
      </c>
      <c r="D9">
        <v>0</v>
      </c>
      <c r="J9" t="s">
        <v>460</v>
      </c>
      <c r="K9" t="s">
        <v>465</v>
      </c>
      <c r="N9" t="str">
        <f>Table24[[#This Row],[MethodLV23]]</f>
        <v>Direct creditt</v>
      </c>
      <c r="R9" s="14"/>
    </row>
    <row r="10" spans="1:19" ht="16" hidden="1" x14ac:dyDescent="0.2">
      <c r="A10" t="s">
        <v>27</v>
      </c>
      <c r="B10" t="s">
        <v>28</v>
      </c>
      <c r="C10" s="6" t="s">
        <v>29</v>
      </c>
      <c r="D10">
        <v>0</v>
      </c>
      <c r="I10" t="s">
        <v>466</v>
      </c>
      <c r="J10" t="s">
        <v>460</v>
      </c>
      <c r="N10">
        <f>Table24[[#This Row],[MethodLV23]]</f>
        <v>0</v>
      </c>
      <c r="R10" s="14"/>
    </row>
    <row r="11" spans="1:19" ht="16" hidden="1" x14ac:dyDescent="0.2">
      <c r="A11" t="s">
        <v>42</v>
      </c>
      <c r="B11" t="s">
        <v>43</v>
      </c>
      <c r="C11" s="3" t="s">
        <v>44</v>
      </c>
      <c r="D11">
        <v>1</v>
      </c>
      <c r="E11">
        <v>1991</v>
      </c>
      <c r="G11" t="s">
        <v>425</v>
      </c>
      <c r="H11" t="s">
        <v>426</v>
      </c>
      <c r="J11" t="s">
        <v>427</v>
      </c>
      <c r="N11">
        <f>Table24[[#This Row],[MethodLV23]]</f>
        <v>0</v>
      </c>
      <c r="R11" s="14"/>
    </row>
    <row r="12" spans="1:19" ht="16" hidden="1" x14ac:dyDescent="0.2">
      <c r="A12" t="s">
        <v>45</v>
      </c>
      <c r="B12" t="s">
        <v>46</v>
      </c>
      <c r="C12" s="3" t="s">
        <v>47</v>
      </c>
      <c r="D12">
        <v>1</v>
      </c>
      <c r="E12">
        <v>1972</v>
      </c>
      <c r="G12" t="s">
        <v>425</v>
      </c>
      <c r="H12" t="s">
        <v>426</v>
      </c>
      <c r="J12" t="s">
        <v>427</v>
      </c>
      <c r="L12" s="12" t="s">
        <v>655</v>
      </c>
      <c r="M12" s="12" t="s">
        <v>655</v>
      </c>
      <c r="N12" t="str">
        <f>Table24[[#This Row],[MethodLV23]]</f>
        <v>Exemption</v>
      </c>
      <c r="R12" s="14"/>
    </row>
    <row r="13" spans="1:19" ht="16" x14ac:dyDescent="0.2">
      <c r="A13" t="s">
        <v>48</v>
      </c>
      <c r="B13" t="s">
        <v>49</v>
      </c>
      <c r="C13" s="6" t="s">
        <v>50</v>
      </c>
      <c r="D13">
        <v>0</v>
      </c>
      <c r="J13" t="s">
        <v>460</v>
      </c>
      <c r="N13" t="str">
        <f>Table24[[#This Row],[MethodLV23]]</f>
        <v>Direct creditt</v>
      </c>
      <c r="R13" s="14"/>
    </row>
    <row r="14" spans="1:19" ht="16" hidden="1" x14ac:dyDescent="0.2">
      <c r="A14" t="s">
        <v>60</v>
      </c>
      <c r="B14" t="s">
        <v>61</v>
      </c>
      <c r="C14" s="3" t="s">
        <v>62</v>
      </c>
      <c r="D14">
        <v>1</v>
      </c>
      <c r="E14">
        <v>1962</v>
      </c>
      <c r="G14" t="s">
        <v>425</v>
      </c>
      <c r="H14" t="s">
        <v>426</v>
      </c>
      <c r="J14" t="s">
        <v>427</v>
      </c>
      <c r="L14" s="12" t="s">
        <v>655</v>
      </c>
      <c r="M14" s="12" t="s">
        <v>655</v>
      </c>
      <c r="N14" t="str">
        <f>Table24[[#This Row],[MethodLV23]]</f>
        <v>Exemption</v>
      </c>
      <c r="R14" s="14"/>
    </row>
    <row r="15" spans="1:19" ht="16" hidden="1" x14ac:dyDescent="0.2">
      <c r="A15" t="s">
        <v>81</v>
      </c>
      <c r="B15" t="s">
        <v>82</v>
      </c>
      <c r="C15" s="9" t="s">
        <v>83</v>
      </c>
      <c r="D15">
        <v>0</v>
      </c>
      <c r="I15" t="s">
        <v>520</v>
      </c>
      <c r="N15">
        <f>Table24[[#This Row],[MethodLV23]]</f>
        <v>0</v>
      </c>
      <c r="R15" s="14"/>
    </row>
    <row r="16" spans="1:19" ht="16" hidden="1" x14ac:dyDescent="0.2">
      <c r="A16" t="s">
        <v>57</v>
      </c>
      <c r="B16" t="s">
        <v>58</v>
      </c>
      <c r="C16" s="6" t="s">
        <v>59</v>
      </c>
      <c r="D16">
        <v>0</v>
      </c>
      <c r="J16" t="s">
        <v>460</v>
      </c>
      <c r="N16">
        <f>Table24[[#This Row],[MethodLV23]]</f>
        <v>0</v>
      </c>
      <c r="R16" s="14"/>
    </row>
    <row r="17" spans="1:18" ht="16" hidden="1" x14ac:dyDescent="0.2">
      <c r="A17" t="s">
        <v>78</v>
      </c>
      <c r="B17" t="s">
        <v>79</v>
      </c>
      <c r="C17" s="3" t="s">
        <v>80</v>
      </c>
      <c r="D17">
        <v>1</v>
      </c>
      <c r="E17" s="2">
        <v>2004</v>
      </c>
      <c r="F17" s="2">
        <f>Table225691011[[#This Row],[YearsExempt]]</f>
        <v>2004</v>
      </c>
      <c r="I17" t="s">
        <v>468</v>
      </c>
      <c r="J17" t="s">
        <v>492</v>
      </c>
      <c r="K17" t="s">
        <v>493</v>
      </c>
      <c r="L17" t="s">
        <v>658</v>
      </c>
      <c r="M17" s="3" t="s">
        <v>659</v>
      </c>
      <c r="N17" t="str">
        <f>Table24[[#This Row],[MethodLV23]]</f>
        <v>Indirect credit</v>
      </c>
      <c r="O17" t="s">
        <v>494</v>
      </c>
      <c r="R17" s="14"/>
    </row>
    <row r="18" spans="1:18" ht="16" hidden="1" x14ac:dyDescent="0.2">
      <c r="A18" t="s">
        <v>51</v>
      </c>
      <c r="B18" t="s">
        <v>52</v>
      </c>
      <c r="C18" s="6" t="s">
        <v>53</v>
      </c>
      <c r="D18">
        <v>0</v>
      </c>
      <c r="I18" t="s">
        <v>469</v>
      </c>
      <c r="N18">
        <f>Table24[[#This Row],[MethodLV23]]</f>
        <v>0</v>
      </c>
      <c r="R18" s="14"/>
    </row>
    <row r="19" spans="1:18" ht="16" hidden="1" x14ac:dyDescent="0.2">
      <c r="A19" t="s">
        <v>69</v>
      </c>
      <c r="B19" t="s">
        <v>70</v>
      </c>
      <c r="C19" s="6" t="s">
        <v>71</v>
      </c>
      <c r="D19">
        <v>0</v>
      </c>
      <c r="J19" t="s">
        <v>460</v>
      </c>
      <c r="K19" t="s">
        <v>470</v>
      </c>
      <c r="N19">
        <f>Table24[[#This Row],[MethodLV23]]</f>
        <v>0</v>
      </c>
      <c r="R19" s="14"/>
    </row>
    <row r="20" spans="1:18" ht="16" x14ac:dyDescent="0.2">
      <c r="A20" t="s">
        <v>54</v>
      </c>
      <c r="B20" t="s">
        <v>55</v>
      </c>
      <c r="C20" s="2" t="s">
        <v>56</v>
      </c>
      <c r="D20">
        <v>0</v>
      </c>
      <c r="I20" t="s">
        <v>496</v>
      </c>
      <c r="J20" t="s">
        <v>495</v>
      </c>
      <c r="N20" t="str">
        <f>Table24[[#This Row],[MethodLV23]]</f>
        <v>Direct creditt</v>
      </c>
      <c r="R20" s="14"/>
    </row>
    <row r="21" spans="1:18" ht="16" hidden="1" x14ac:dyDescent="0.2">
      <c r="A21" t="s">
        <v>63</v>
      </c>
      <c r="B21" t="s">
        <v>64</v>
      </c>
      <c r="C21" t="s">
        <v>65</v>
      </c>
      <c r="D21">
        <v>0</v>
      </c>
      <c r="N21">
        <f>Table24[[#This Row],[MethodLV23]]</f>
        <v>0</v>
      </c>
      <c r="R21" s="14"/>
    </row>
    <row r="22" spans="1:18" ht="16" hidden="1" x14ac:dyDescent="0.2">
      <c r="A22" t="s">
        <v>66</v>
      </c>
      <c r="B22" t="s">
        <v>67</v>
      </c>
      <c r="C22" s="6" t="s">
        <v>68</v>
      </c>
      <c r="D22">
        <v>0</v>
      </c>
      <c r="I22" t="s">
        <v>469</v>
      </c>
      <c r="J22" t="s">
        <v>460</v>
      </c>
      <c r="N22">
        <f>Table24[[#This Row],[MethodLV23]]</f>
        <v>0</v>
      </c>
      <c r="R22" s="14"/>
    </row>
    <row r="23" spans="1:18" ht="16" hidden="1" x14ac:dyDescent="0.2">
      <c r="A23" t="s">
        <v>72</v>
      </c>
      <c r="B23" t="s">
        <v>73</v>
      </c>
      <c r="C23" s="6" t="s">
        <v>74</v>
      </c>
      <c r="D23">
        <v>0</v>
      </c>
      <c r="J23" t="s">
        <v>460</v>
      </c>
      <c r="N23">
        <f>Table24[[#This Row],[MethodLV23]]</f>
        <v>0</v>
      </c>
      <c r="R23" s="14"/>
    </row>
    <row r="24" spans="1:18" ht="16" hidden="1" x14ac:dyDescent="0.2">
      <c r="A24" t="s">
        <v>177</v>
      </c>
      <c r="B24" t="s">
        <v>178</v>
      </c>
      <c r="C24" s="3" t="s">
        <v>179</v>
      </c>
      <c r="D24" s="5">
        <v>1</v>
      </c>
      <c r="E24" s="5">
        <v>1951</v>
      </c>
      <c r="F24" s="5"/>
      <c r="G24" s="5" t="s">
        <v>428</v>
      </c>
      <c r="H24" s="5" t="s">
        <v>439</v>
      </c>
      <c r="I24" t="s">
        <v>430</v>
      </c>
      <c r="J24" t="s">
        <v>427</v>
      </c>
      <c r="N24" t="str">
        <f>Table24[[#This Row],[MethodLV23]]</f>
        <v>Exemption</v>
      </c>
      <c r="R24" s="14"/>
    </row>
    <row r="25" spans="1:18" ht="16" hidden="1" x14ac:dyDescent="0.2">
      <c r="A25" t="s">
        <v>360</v>
      </c>
      <c r="B25" t="s">
        <v>361</v>
      </c>
      <c r="C25" s="3" t="s">
        <v>362</v>
      </c>
      <c r="D25">
        <v>1</v>
      </c>
      <c r="E25">
        <v>1940</v>
      </c>
      <c r="G25" t="s">
        <v>425</v>
      </c>
      <c r="H25" t="s">
        <v>426</v>
      </c>
      <c r="L25" s="12" t="s">
        <v>655</v>
      </c>
      <c r="M25" s="12" t="s">
        <v>655</v>
      </c>
      <c r="N25" t="str">
        <f>Table24[[#This Row],[MethodLV23]]</f>
        <v>Exemption</v>
      </c>
      <c r="R25" s="14"/>
    </row>
    <row r="26" spans="1:18" ht="16" hidden="1" x14ac:dyDescent="0.2">
      <c r="A26" t="s">
        <v>87</v>
      </c>
      <c r="B26" t="s">
        <v>88</v>
      </c>
      <c r="C26" s="6" t="s">
        <v>89</v>
      </c>
      <c r="D26">
        <v>0</v>
      </c>
      <c r="K26" t="s">
        <v>471</v>
      </c>
      <c r="N26">
        <f>Table24[[#This Row],[MethodLV23]]</f>
        <v>0</v>
      </c>
      <c r="R26" s="14"/>
    </row>
    <row r="27" spans="1:18" ht="16" hidden="1" x14ac:dyDescent="0.2">
      <c r="A27" t="s">
        <v>186</v>
      </c>
      <c r="B27" t="s">
        <v>187</v>
      </c>
      <c r="C27" s="6" t="s">
        <v>188</v>
      </c>
      <c r="D27">
        <v>0</v>
      </c>
      <c r="F27">
        <v>2030</v>
      </c>
      <c r="J27" t="s">
        <v>460</v>
      </c>
      <c r="K27" t="s">
        <v>472</v>
      </c>
      <c r="N27" t="str">
        <f>Table24[[#This Row],[MethodLV23]]</f>
        <v>Indirect credit</v>
      </c>
      <c r="R27" s="14"/>
    </row>
    <row r="28" spans="1:18" ht="16" hidden="1" x14ac:dyDescent="0.2">
      <c r="A28" t="s">
        <v>210</v>
      </c>
      <c r="B28" t="s">
        <v>211</v>
      </c>
      <c r="C28" s="9" t="s">
        <v>212</v>
      </c>
      <c r="D28">
        <v>0</v>
      </c>
      <c r="I28" t="s">
        <v>520</v>
      </c>
      <c r="N28">
        <f>Table24[[#This Row],[MethodLV23]]</f>
        <v>0</v>
      </c>
      <c r="R28" s="14"/>
    </row>
    <row r="29" spans="1:18" ht="16" hidden="1" x14ac:dyDescent="0.2">
      <c r="A29" t="s">
        <v>198</v>
      </c>
      <c r="B29" t="s">
        <v>199</v>
      </c>
      <c r="C29" s="9" t="s">
        <v>200</v>
      </c>
      <c r="D29">
        <v>0</v>
      </c>
      <c r="I29" t="s">
        <v>520</v>
      </c>
      <c r="N29">
        <f>Table24[[#This Row],[MethodLV23]]</f>
        <v>0</v>
      </c>
      <c r="R29" s="14"/>
    </row>
    <row r="30" spans="1:18" ht="16" hidden="1" x14ac:dyDescent="0.2">
      <c r="A30" t="s">
        <v>207</v>
      </c>
      <c r="B30" t="s">
        <v>208</v>
      </c>
      <c r="C30" s="2" t="s">
        <v>209</v>
      </c>
      <c r="D30">
        <v>0</v>
      </c>
      <c r="J30" t="s">
        <v>473</v>
      </c>
      <c r="N30">
        <f>Table24[[#This Row],[MethodLV23]]</f>
        <v>0</v>
      </c>
      <c r="R30" s="14"/>
    </row>
    <row r="31" spans="1:18" ht="16" hidden="1" x14ac:dyDescent="0.2">
      <c r="A31" t="s">
        <v>216</v>
      </c>
      <c r="B31" t="s">
        <v>217</v>
      </c>
      <c r="C31" s="9" t="s">
        <v>218</v>
      </c>
      <c r="D31">
        <v>0</v>
      </c>
      <c r="I31" t="s">
        <v>521</v>
      </c>
      <c r="N31">
        <f>Table24[[#This Row],[MethodLV23]]</f>
        <v>0</v>
      </c>
      <c r="R31" s="14"/>
    </row>
    <row r="32" spans="1:18" ht="16" hidden="1" x14ac:dyDescent="0.2">
      <c r="A32" t="s">
        <v>192</v>
      </c>
      <c r="B32" t="s">
        <v>193</v>
      </c>
      <c r="C32" t="s">
        <v>194</v>
      </c>
      <c r="D32">
        <v>0</v>
      </c>
      <c r="N32">
        <f>Table24[[#This Row],[MethodLV23]]</f>
        <v>0</v>
      </c>
      <c r="R32" s="14"/>
    </row>
    <row r="33" spans="1:19" ht="16" hidden="1" x14ac:dyDescent="0.2">
      <c r="A33" t="s">
        <v>174</v>
      </c>
      <c r="B33" t="s">
        <v>175</v>
      </c>
      <c r="C33" s="6" t="s">
        <v>176</v>
      </c>
      <c r="D33">
        <v>0</v>
      </c>
      <c r="I33" t="s">
        <v>469</v>
      </c>
      <c r="J33" t="s">
        <v>460</v>
      </c>
      <c r="N33">
        <f>Table24[[#This Row],[MethodLV23]]</f>
        <v>0</v>
      </c>
      <c r="R33" s="14"/>
    </row>
    <row r="34" spans="1:19" ht="16" hidden="1" x14ac:dyDescent="0.2">
      <c r="A34" t="s">
        <v>189</v>
      </c>
      <c r="B34" t="s">
        <v>190</v>
      </c>
      <c r="C34" s="2" t="s">
        <v>191</v>
      </c>
      <c r="D34">
        <v>1</v>
      </c>
      <c r="E34" s="2">
        <v>1992</v>
      </c>
      <c r="F34" s="2"/>
      <c r="J34" t="s">
        <v>513</v>
      </c>
      <c r="K34" t="s">
        <v>518</v>
      </c>
      <c r="L34" s="12" t="s">
        <v>655</v>
      </c>
      <c r="M34" s="12" t="s">
        <v>655</v>
      </c>
      <c r="N34" t="str">
        <f>Table24[[#This Row],[MethodLV23]]</f>
        <v>Exemption</v>
      </c>
      <c r="R34" s="14"/>
    </row>
    <row r="35" spans="1:19" ht="16" hidden="1" x14ac:dyDescent="0.2">
      <c r="A35" t="s">
        <v>84</v>
      </c>
      <c r="B35" t="s">
        <v>85</v>
      </c>
      <c r="C35" s="3" t="s">
        <v>86</v>
      </c>
      <c r="D35">
        <v>1</v>
      </c>
      <c r="E35">
        <v>2004</v>
      </c>
      <c r="F35">
        <f>Table225691011[[#This Row],[YearsExempt]]</f>
        <v>2004</v>
      </c>
      <c r="G35" t="s">
        <v>432</v>
      </c>
      <c r="H35" s="5" t="s">
        <v>439</v>
      </c>
      <c r="J35" t="s">
        <v>427</v>
      </c>
      <c r="L35" s="4" t="s">
        <v>660</v>
      </c>
      <c r="M35" s="3" t="s">
        <v>659</v>
      </c>
      <c r="N35" t="str">
        <f>Table24[[#This Row],[MethodLV23]]</f>
        <v>Indirect credit</v>
      </c>
      <c r="R35" s="14"/>
    </row>
    <row r="36" spans="1:19" ht="16" hidden="1" x14ac:dyDescent="0.2">
      <c r="A36" t="s">
        <v>405</v>
      </c>
      <c r="B36" t="s">
        <v>406</v>
      </c>
      <c r="C36" s="3" t="s">
        <v>407</v>
      </c>
      <c r="D36">
        <v>1</v>
      </c>
      <c r="E36">
        <v>2001</v>
      </c>
      <c r="G36" t="s">
        <v>425</v>
      </c>
      <c r="H36" s="5" t="s">
        <v>439</v>
      </c>
      <c r="J36" t="s">
        <v>427</v>
      </c>
      <c r="L36" s="12" t="s">
        <v>655</v>
      </c>
      <c r="M36" s="12" t="s">
        <v>655</v>
      </c>
      <c r="N36" t="str">
        <f>Table24[[#This Row],[MethodLV23]]</f>
        <v>Exemption</v>
      </c>
      <c r="R36" s="14"/>
    </row>
    <row r="37" spans="1:19" ht="16" hidden="1" x14ac:dyDescent="0.2">
      <c r="A37" t="s">
        <v>96</v>
      </c>
      <c r="B37" t="s">
        <v>97</v>
      </c>
      <c r="C37" s="6" t="s">
        <v>98</v>
      </c>
      <c r="D37">
        <v>0</v>
      </c>
      <c r="J37" t="s">
        <v>473</v>
      </c>
      <c r="K37" t="s">
        <v>472</v>
      </c>
      <c r="N37">
        <f>Table24[[#This Row],[MethodLV23]]</f>
        <v>0</v>
      </c>
      <c r="R37" s="14"/>
    </row>
    <row r="38" spans="1:19" ht="16" hidden="1"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row>
    <row r="39" spans="1:19" ht="16" hidden="1" x14ac:dyDescent="0.2">
      <c r="A39" t="s">
        <v>9</v>
      </c>
      <c r="B39" t="s">
        <v>10</v>
      </c>
      <c r="C39" s="9" t="s">
        <v>11</v>
      </c>
      <c r="D39">
        <v>0</v>
      </c>
      <c r="I39" t="s">
        <v>520</v>
      </c>
      <c r="N39">
        <f>Table24[[#This Row],[MethodLV23]]</f>
        <v>0</v>
      </c>
      <c r="R39" s="14"/>
    </row>
    <row r="40" spans="1:19" ht="16" hidden="1" x14ac:dyDescent="0.2">
      <c r="A40" t="s">
        <v>102</v>
      </c>
      <c r="B40" t="s">
        <v>103</v>
      </c>
      <c r="C40" s="2" t="s">
        <v>104</v>
      </c>
      <c r="D40">
        <v>0</v>
      </c>
      <c r="I40" t="s">
        <v>474</v>
      </c>
      <c r="J40" t="s">
        <v>460</v>
      </c>
      <c r="N40">
        <f>Table24[[#This Row],[MethodLV23]]</f>
        <v>0</v>
      </c>
      <c r="R40" s="14"/>
    </row>
    <row r="41" spans="1:19" ht="16" hidden="1" x14ac:dyDescent="0.2">
      <c r="A41" t="s">
        <v>448</v>
      </c>
      <c r="B41" t="s">
        <v>447</v>
      </c>
      <c r="C41" s="3" t="s">
        <v>449</v>
      </c>
      <c r="D41">
        <v>1</v>
      </c>
      <c r="E41">
        <v>2000</v>
      </c>
      <c r="F41">
        <f>Table225691011[[#This Row],[YearsExempt]]</f>
        <v>2000</v>
      </c>
      <c r="G41" t="s">
        <v>425</v>
      </c>
      <c r="H41" t="s">
        <v>426</v>
      </c>
      <c r="L41" t="s">
        <v>659</v>
      </c>
      <c r="M41" s="12" t="s">
        <v>655</v>
      </c>
      <c r="N41" t="str">
        <f>Table24[[#This Row],[MethodLV23]]</f>
        <v>Exemption</v>
      </c>
      <c r="R41" s="14"/>
      <c r="S41" s="15"/>
    </row>
    <row r="42" spans="1:19" ht="16" hidden="1" x14ac:dyDescent="0.2">
      <c r="A42" t="s">
        <v>138</v>
      </c>
      <c r="B42" t="s">
        <v>139</v>
      </c>
      <c r="C42" s="3" t="s">
        <v>140</v>
      </c>
      <c r="D42">
        <v>1</v>
      </c>
      <c r="E42">
        <v>2005</v>
      </c>
      <c r="F42">
        <f>Table225691011[[#This Row],[YearsExempt]]</f>
        <v>2005</v>
      </c>
      <c r="G42" t="s">
        <v>433</v>
      </c>
      <c r="H42" t="s">
        <v>426</v>
      </c>
      <c r="I42" t="s">
        <v>434</v>
      </c>
      <c r="J42" t="s">
        <v>427</v>
      </c>
      <c r="L42" t="s">
        <v>659</v>
      </c>
      <c r="M42" s="3" t="s">
        <v>659</v>
      </c>
      <c r="N42" t="str">
        <f>Table24[[#This Row],[MethodLV23]]</f>
        <v>Indirect credit</v>
      </c>
      <c r="R42" s="14"/>
      <c r="S42" s="15"/>
    </row>
    <row r="43" spans="1:19" ht="16" hidden="1" x14ac:dyDescent="0.2">
      <c r="A43" t="s">
        <v>348</v>
      </c>
      <c r="B43" t="s">
        <v>349</v>
      </c>
      <c r="C43" s="3" t="s">
        <v>350</v>
      </c>
      <c r="D43" s="5">
        <v>1</v>
      </c>
      <c r="E43">
        <v>1920</v>
      </c>
      <c r="F43" s="2">
        <f>Table225691011[[#This Row],[YearsExempt]]</f>
        <v>1920</v>
      </c>
      <c r="G43" t="s">
        <v>435</v>
      </c>
      <c r="H43" t="s">
        <v>439</v>
      </c>
      <c r="I43" t="s">
        <v>436</v>
      </c>
      <c r="J43" t="s">
        <v>427</v>
      </c>
      <c r="L43" s="6" t="s">
        <v>658</v>
      </c>
      <c r="M43" s="12" t="s">
        <v>655</v>
      </c>
      <c r="N43" t="str">
        <f>Table24[[#This Row],[MethodLV23]]</f>
        <v>Exemption</v>
      </c>
      <c r="R43" s="14"/>
    </row>
    <row r="44" spans="1:19" ht="16" hidden="1" x14ac:dyDescent="0.2">
      <c r="A44" t="s">
        <v>111</v>
      </c>
      <c r="B44" t="s">
        <v>112</v>
      </c>
      <c r="C44" s="3" t="s">
        <v>113</v>
      </c>
      <c r="D44" s="5">
        <v>1</v>
      </c>
      <c r="E44">
        <v>1979</v>
      </c>
      <c r="F44">
        <f>Table225691011[[#This Row],[YearsExempt]]</f>
        <v>1979</v>
      </c>
      <c r="G44" t="s">
        <v>437</v>
      </c>
      <c r="H44" t="s">
        <v>426</v>
      </c>
      <c r="J44" t="s">
        <v>427</v>
      </c>
      <c r="L44" s="12" t="s">
        <v>655</v>
      </c>
      <c r="M44" s="12" t="s">
        <v>655</v>
      </c>
      <c r="N44" t="s">
        <v>659</v>
      </c>
      <c r="R44" s="14"/>
    </row>
    <row r="45" spans="1:19" ht="16" hidden="1" x14ac:dyDescent="0.2">
      <c r="A45" t="s">
        <v>105</v>
      </c>
      <c r="B45" t="s">
        <v>106</v>
      </c>
      <c r="C45" s="8" t="s">
        <v>107</v>
      </c>
      <c r="D45">
        <v>0</v>
      </c>
      <c r="I45" t="s">
        <v>520</v>
      </c>
      <c r="N45">
        <f>Table24[[#This Row],[MethodLV23]]</f>
        <v>0</v>
      </c>
      <c r="R45" s="14"/>
    </row>
    <row r="46" spans="1:19" ht="16" hidden="1" x14ac:dyDescent="0.2">
      <c r="A46" t="s">
        <v>30</v>
      </c>
      <c r="B46" t="s">
        <v>31</v>
      </c>
      <c r="C46" s="3" t="s">
        <v>32</v>
      </c>
      <c r="D46">
        <v>1</v>
      </c>
      <c r="E46">
        <v>2009</v>
      </c>
      <c r="F46">
        <f>Table225691011[[#This Row],[YearsExempt]]</f>
        <v>2009</v>
      </c>
      <c r="G46" t="s">
        <v>425</v>
      </c>
      <c r="H46" t="s">
        <v>426</v>
      </c>
      <c r="J46" t="s">
        <v>427</v>
      </c>
      <c r="L46" t="s">
        <v>659</v>
      </c>
      <c r="M46" s="3" t="s">
        <v>659</v>
      </c>
      <c r="N46" t="str">
        <f>Table24[[#This Row],[MethodLV23]]</f>
        <v>Indirect credit</v>
      </c>
      <c r="R46" s="14"/>
      <c r="S46" s="15"/>
    </row>
    <row r="47" spans="1:19" ht="16" x14ac:dyDescent="0.2">
      <c r="A47" t="s">
        <v>126</v>
      </c>
      <c r="B47" t="s">
        <v>127</v>
      </c>
      <c r="C47" s="2" t="s">
        <v>128</v>
      </c>
      <c r="D47">
        <v>1</v>
      </c>
      <c r="E47">
        <v>2017</v>
      </c>
      <c r="I47" t="s">
        <v>499</v>
      </c>
      <c r="J47" t="s">
        <v>516</v>
      </c>
      <c r="N47" t="str">
        <f>Table24[[#This Row],[MethodLV23]]</f>
        <v>Direct creditt</v>
      </c>
      <c r="O47" t="s">
        <v>500</v>
      </c>
      <c r="R47" s="14"/>
    </row>
    <row r="48" spans="1:19" ht="16" hidden="1" x14ac:dyDescent="0.2">
      <c r="A48" t="s">
        <v>117</v>
      </c>
      <c r="B48" t="s">
        <v>118</v>
      </c>
      <c r="C48" s="4" t="s">
        <v>119</v>
      </c>
      <c r="D48">
        <v>1</v>
      </c>
      <c r="I48" t="s">
        <v>514</v>
      </c>
      <c r="J48" t="s">
        <v>515</v>
      </c>
      <c r="N48">
        <f>Table24[[#This Row],[MethodLV23]]</f>
        <v>0</v>
      </c>
      <c r="R48" s="14"/>
    </row>
    <row r="49" spans="1:19" ht="16" hidden="1" x14ac:dyDescent="0.2">
      <c r="A49" t="s">
        <v>114</v>
      </c>
      <c r="B49" t="s">
        <v>115</v>
      </c>
      <c r="C49" s="9" t="s">
        <v>116</v>
      </c>
      <c r="D49">
        <v>0</v>
      </c>
      <c r="I49" t="s">
        <v>520</v>
      </c>
      <c r="N49">
        <f>Table24[[#This Row],[MethodLV23]]</f>
        <v>0</v>
      </c>
      <c r="R49" s="14"/>
    </row>
    <row r="50" spans="1:19" ht="16" hidden="1" x14ac:dyDescent="0.2">
      <c r="A50" t="s">
        <v>120</v>
      </c>
      <c r="B50" t="s">
        <v>121</v>
      </c>
      <c r="C50" s="2" t="s">
        <v>122</v>
      </c>
      <c r="D50">
        <v>1</v>
      </c>
      <c r="G50" t="s">
        <v>425</v>
      </c>
      <c r="I50" s="3" t="s">
        <v>501</v>
      </c>
      <c r="J50" t="s">
        <v>503</v>
      </c>
      <c r="K50" t="s">
        <v>504</v>
      </c>
      <c r="N50">
        <f>Table24[[#This Row],[MethodLV23]]</f>
        <v>0</v>
      </c>
      <c r="R50" s="14"/>
    </row>
    <row r="51" spans="1:19" ht="16" hidden="1" x14ac:dyDescent="0.2">
      <c r="A51" t="s">
        <v>123</v>
      </c>
      <c r="B51" t="s">
        <v>124</v>
      </c>
      <c r="C51" s="3" t="s">
        <v>125</v>
      </c>
      <c r="D51" s="5">
        <v>1</v>
      </c>
      <c r="E51">
        <v>2011</v>
      </c>
      <c r="F51">
        <f>Table225691011[[#This Row],[YearsExempt]]</f>
        <v>2011</v>
      </c>
      <c r="G51" s="2" t="s">
        <v>440</v>
      </c>
      <c r="H51" t="s">
        <v>439</v>
      </c>
      <c r="J51" t="s">
        <v>427</v>
      </c>
      <c r="L51" t="s">
        <v>659</v>
      </c>
      <c r="M51" s="3" t="s">
        <v>659</v>
      </c>
      <c r="N51" t="str">
        <f>Table24[[#This Row],[MethodLV23]]</f>
        <v>Indirect credit</v>
      </c>
      <c r="R51" s="14"/>
      <c r="S51" s="15"/>
    </row>
    <row r="52" spans="1:19" ht="16" hidden="1" x14ac:dyDescent="0.2">
      <c r="A52" t="s">
        <v>132</v>
      </c>
      <c r="B52" t="s">
        <v>133</v>
      </c>
      <c r="C52" s="2" t="s">
        <v>134</v>
      </c>
      <c r="D52">
        <v>1</v>
      </c>
      <c r="E52">
        <v>1992</v>
      </c>
      <c r="F52">
        <f>Table225691011[[#This Row],[YearsExempt]]</f>
        <v>1992</v>
      </c>
      <c r="I52" t="s">
        <v>475</v>
      </c>
      <c r="J52" t="s">
        <v>460</v>
      </c>
      <c r="N52" t="str">
        <f>Table24[[#This Row],[MethodLV23]]</f>
        <v>Indirect credit</v>
      </c>
      <c r="R52" s="14"/>
    </row>
    <row r="53" spans="1:19" ht="16" hidden="1" x14ac:dyDescent="0.2">
      <c r="A53" t="s">
        <v>129</v>
      </c>
      <c r="B53" t="s">
        <v>130</v>
      </c>
      <c r="C53" s="6" t="s">
        <v>131</v>
      </c>
      <c r="D53">
        <v>0</v>
      </c>
      <c r="I53" t="s">
        <v>476</v>
      </c>
      <c r="J53" t="s">
        <v>460</v>
      </c>
      <c r="N53">
        <f>Table24[[#This Row],[MethodLV23]]</f>
        <v>0</v>
      </c>
      <c r="R53" s="14"/>
    </row>
    <row r="54" spans="1:19" ht="16" hidden="1" x14ac:dyDescent="0.2">
      <c r="A54" t="s">
        <v>135</v>
      </c>
      <c r="B54" t="s">
        <v>136</v>
      </c>
      <c r="C54" s="2" t="s">
        <v>137</v>
      </c>
      <c r="D54">
        <v>1</v>
      </c>
      <c r="E54" s="2">
        <v>1992</v>
      </c>
      <c r="F54" s="2"/>
      <c r="I54" t="s">
        <v>505</v>
      </c>
      <c r="J54" t="s">
        <v>495</v>
      </c>
      <c r="L54" s="12" t="s">
        <v>655</v>
      </c>
      <c r="M54" s="12" t="s">
        <v>655</v>
      </c>
      <c r="N54" t="str">
        <f>Table24[[#This Row],[MethodLV23]]</f>
        <v>Exemption</v>
      </c>
      <c r="R54" s="14"/>
    </row>
    <row r="55" spans="1:19" ht="16"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row>
    <row r="56" spans="1:19" ht="16" hidden="1" x14ac:dyDescent="0.2">
      <c r="A56" t="s">
        <v>144</v>
      </c>
      <c r="B56" t="s">
        <v>145</v>
      </c>
      <c r="C56" s="6" t="s">
        <v>146</v>
      </c>
      <c r="D56">
        <v>0</v>
      </c>
      <c r="N56">
        <f>Table24[[#This Row],[MethodLV23]]</f>
        <v>0</v>
      </c>
      <c r="R56" s="14"/>
    </row>
    <row r="57" spans="1:19" ht="16" hidden="1" x14ac:dyDescent="0.2">
      <c r="A57" t="s">
        <v>264</v>
      </c>
      <c r="B57" t="s">
        <v>265</v>
      </c>
      <c r="C57" s="2" t="s">
        <v>266</v>
      </c>
      <c r="D57">
        <v>1</v>
      </c>
      <c r="E57" t="s">
        <v>508</v>
      </c>
      <c r="G57" t="s">
        <v>425</v>
      </c>
      <c r="I57" t="s">
        <v>506</v>
      </c>
      <c r="J57" t="s">
        <v>495</v>
      </c>
      <c r="N57">
        <f>Table24[[#This Row],[MethodLV23]]</f>
        <v>0</v>
      </c>
      <c r="O57" t="s">
        <v>507</v>
      </c>
      <c r="R57" s="14"/>
    </row>
    <row r="58" spans="1:19" ht="16" x14ac:dyDescent="0.2">
      <c r="A58" t="s">
        <v>141</v>
      </c>
      <c r="B58" t="s">
        <v>142</v>
      </c>
      <c r="C58" s="6" t="s">
        <v>143</v>
      </c>
      <c r="D58">
        <v>0</v>
      </c>
      <c r="J58" t="s">
        <v>460</v>
      </c>
      <c r="N58" t="str">
        <f>Table24[[#This Row],[MethodLV23]]</f>
        <v>Direct creditt</v>
      </c>
      <c r="R58" s="14"/>
    </row>
    <row r="59" spans="1:19" ht="16" hidden="1" x14ac:dyDescent="0.2">
      <c r="A59" t="s">
        <v>153</v>
      </c>
      <c r="B59" t="s">
        <v>154</v>
      </c>
      <c r="C59" s="4" t="s">
        <v>155</v>
      </c>
      <c r="D59">
        <v>1</v>
      </c>
      <c r="E59" s="6">
        <v>2004</v>
      </c>
      <c r="F59">
        <f>Table225691011[[#This Row],[YearsExempt]]</f>
        <v>2004</v>
      </c>
      <c r="I59" t="s">
        <v>483</v>
      </c>
      <c r="J59" t="s">
        <v>484</v>
      </c>
      <c r="K59" t="s">
        <v>485</v>
      </c>
      <c r="N59" t="str">
        <f>Table24[[#This Row],[MethodLV23]]</f>
        <v>Indirect credit</v>
      </c>
      <c r="O59" t="s">
        <v>490</v>
      </c>
      <c r="R59" s="14"/>
    </row>
    <row r="60" spans="1:19" ht="16" hidden="1" x14ac:dyDescent="0.2">
      <c r="A60" t="s">
        <v>150</v>
      </c>
      <c r="B60" t="s">
        <v>151</v>
      </c>
      <c r="C60" s="9" t="s">
        <v>152</v>
      </c>
      <c r="D60">
        <v>0</v>
      </c>
      <c r="I60" t="s">
        <v>520</v>
      </c>
      <c r="N60">
        <f>Table24[[#This Row],[MethodLV23]]</f>
        <v>0</v>
      </c>
      <c r="R60" s="14"/>
    </row>
    <row r="61" spans="1:19" ht="16" hidden="1" x14ac:dyDescent="0.2">
      <c r="A61" t="s">
        <v>147</v>
      </c>
      <c r="B61" t="s">
        <v>148</v>
      </c>
      <c r="C61" s="6" t="s">
        <v>149</v>
      </c>
      <c r="D61">
        <v>0</v>
      </c>
      <c r="J61" t="s">
        <v>460</v>
      </c>
      <c r="N61">
        <f>Table24[[#This Row],[MethodLV23]]</f>
        <v>0</v>
      </c>
      <c r="R61" s="14"/>
    </row>
    <row r="62" spans="1:19" ht="16" hidden="1" x14ac:dyDescent="0.2">
      <c r="A62" t="s">
        <v>156</v>
      </c>
      <c r="B62" t="s">
        <v>157</v>
      </c>
      <c r="C62" s="3" t="s">
        <v>158</v>
      </c>
      <c r="D62">
        <v>1</v>
      </c>
      <c r="E62" t="s">
        <v>455</v>
      </c>
      <c r="G62" t="s">
        <v>441</v>
      </c>
      <c r="H62" t="s">
        <v>439</v>
      </c>
      <c r="J62" t="s">
        <v>427</v>
      </c>
      <c r="L62" s="12" t="s">
        <v>655</v>
      </c>
      <c r="M62" s="12" t="s">
        <v>655</v>
      </c>
      <c r="N62" t="str">
        <f>Table24[[#This Row],[MethodLV23]]</f>
        <v>Exemption</v>
      </c>
      <c r="R62" s="14"/>
      <c r="S62" s="15"/>
    </row>
    <row r="63" spans="1:19" ht="16" hidden="1" x14ac:dyDescent="0.2">
      <c r="A63" t="s">
        <v>162</v>
      </c>
      <c r="B63" t="s">
        <v>163</v>
      </c>
      <c r="C63" s="4" t="s">
        <v>164</v>
      </c>
      <c r="D63">
        <v>1</v>
      </c>
      <c r="E63">
        <v>2003</v>
      </c>
      <c r="F63">
        <f>Table225691011[[#This Row],[YearsExempt]]</f>
        <v>2003</v>
      </c>
      <c r="I63" t="s">
        <v>478</v>
      </c>
      <c r="J63" t="s">
        <v>456</v>
      </c>
      <c r="N63" t="str">
        <f>Table24[[#This Row],[MethodLV23]]</f>
        <v>Indirect credit</v>
      </c>
      <c r="R63" s="14"/>
      <c r="S63" s="15"/>
    </row>
    <row r="64" spans="1:19" ht="16" hidden="1" x14ac:dyDescent="0.2">
      <c r="A64" t="s">
        <v>159</v>
      </c>
      <c r="B64" t="s">
        <v>160</v>
      </c>
      <c r="C64" s="3" t="s">
        <v>161</v>
      </c>
      <c r="D64">
        <v>1</v>
      </c>
      <c r="E64">
        <v>1990</v>
      </c>
      <c r="F64">
        <f>Table225691011[[#This Row],[YearsExempt]]</f>
        <v>1990</v>
      </c>
      <c r="G64" t="s">
        <v>437</v>
      </c>
      <c r="H64" t="s">
        <v>439</v>
      </c>
      <c r="J64" t="s">
        <v>427</v>
      </c>
      <c r="L64" s="12" t="s">
        <v>655</v>
      </c>
      <c r="M64" s="12" t="s">
        <v>655</v>
      </c>
      <c r="N64" t="str">
        <f>Table24[[#This Row],[MethodLV23]]</f>
        <v>Indirect credit</v>
      </c>
      <c r="R64" s="14"/>
      <c r="S64" s="15"/>
    </row>
    <row r="65" spans="1:19" ht="16" hidden="1" x14ac:dyDescent="0.2">
      <c r="A65" t="s">
        <v>99</v>
      </c>
      <c r="B65" t="s">
        <v>100</v>
      </c>
      <c r="C65" s="2" t="s">
        <v>101</v>
      </c>
      <c r="D65">
        <v>1</v>
      </c>
      <c r="E65">
        <v>1992</v>
      </c>
      <c r="I65" t="s">
        <v>509</v>
      </c>
      <c r="J65" t="s">
        <v>513</v>
      </c>
      <c r="K65" t="s">
        <v>512</v>
      </c>
      <c r="N65">
        <f>Table24[[#This Row],[MethodLV23]]</f>
        <v>0</v>
      </c>
      <c r="R65" s="14"/>
    </row>
    <row r="66" spans="1:19" ht="16" hidden="1" x14ac:dyDescent="0.2">
      <c r="A66" t="s">
        <v>171</v>
      </c>
      <c r="B66" t="s">
        <v>172</v>
      </c>
      <c r="C66" s="2" t="s">
        <v>173</v>
      </c>
      <c r="D66">
        <v>0</v>
      </c>
      <c r="I66" t="s">
        <v>479</v>
      </c>
      <c r="J66" t="s">
        <v>460</v>
      </c>
      <c r="N66">
        <f>Table24[[#This Row],[MethodLV23]]</f>
        <v>0</v>
      </c>
      <c r="R66" s="14"/>
    </row>
    <row r="67" spans="1:19" ht="16" hidden="1" x14ac:dyDescent="0.2">
      <c r="A67" t="s">
        <v>165</v>
      </c>
      <c r="B67" t="s">
        <v>166</v>
      </c>
      <c r="C67" s="3" t="s">
        <v>167</v>
      </c>
      <c r="D67">
        <v>1</v>
      </c>
      <c r="E67">
        <v>2009</v>
      </c>
      <c r="F67">
        <f>Table225691011[[#This Row],[YearsExempt]]</f>
        <v>2009</v>
      </c>
      <c r="G67" t="s">
        <v>425</v>
      </c>
      <c r="H67" t="s">
        <v>439</v>
      </c>
      <c r="J67" t="s">
        <v>427</v>
      </c>
      <c r="N67" t="str">
        <f>Table24[[#This Row],[MethodLV23]]</f>
        <v>Indirect credit</v>
      </c>
      <c r="R67" s="14"/>
      <c r="S67" s="15"/>
    </row>
    <row r="68" spans="1:19" ht="16" x14ac:dyDescent="0.2">
      <c r="A68" t="s">
        <v>183</v>
      </c>
      <c r="B68" t="s">
        <v>184</v>
      </c>
      <c r="C68" s="2" t="s">
        <v>185</v>
      </c>
      <c r="D68">
        <v>0</v>
      </c>
      <c r="I68" t="s">
        <v>482</v>
      </c>
      <c r="J68" t="s">
        <v>460</v>
      </c>
      <c r="N68" t="str">
        <f>Table24[[#This Row],[MethodLV23]]</f>
        <v>Direct creditt</v>
      </c>
      <c r="R68" s="14"/>
    </row>
    <row r="69" spans="1:19" ht="16" x14ac:dyDescent="0.2">
      <c r="A69" t="s">
        <v>195</v>
      </c>
      <c r="B69" t="s">
        <v>196</v>
      </c>
      <c r="C69" t="s">
        <v>197</v>
      </c>
      <c r="D69">
        <v>0</v>
      </c>
      <c r="N69" t="str">
        <f>Table24[[#This Row],[MethodLV23]]</f>
        <v>Direct creditt</v>
      </c>
      <c r="R69" s="14"/>
    </row>
    <row r="70" spans="1:19" ht="16" hidden="1" x14ac:dyDescent="0.2">
      <c r="A70" t="s">
        <v>324</v>
      </c>
      <c r="B70" t="s">
        <v>325</v>
      </c>
      <c r="C70" t="s">
        <v>326</v>
      </c>
      <c r="D70">
        <v>0</v>
      </c>
      <c r="N70">
        <f>Table24[[#This Row],[MethodLV23]]</f>
        <v>0</v>
      </c>
      <c r="R70" s="14"/>
    </row>
    <row r="71" spans="1:19" ht="16" hidden="1" x14ac:dyDescent="0.2">
      <c r="A71" t="s">
        <v>201</v>
      </c>
      <c r="B71" t="s">
        <v>202</v>
      </c>
      <c r="C71" s="6" t="s">
        <v>203</v>
      </c>
      <c r="D71">
        <v>0</v>
      </c>
      <c r="F71">
        <v>2030</v>
      </c>
      <c r="J71" t="s">
        <v>456</v>
      </c>
      <c r="N71" t="str">
        <f>Table24[[#This Row],[MethodLV23]]</f>
        <v>Indirect credit</v>
      </c>
      <c r="R71" s="14"/>
    </row>
    <row r="72" spans="1:19" ht="16" hidden="1" x14ac:dyDescent="0.2">
      <c r="A72" t="s">
        <v>219</v>
      </c>
      <c r="B72" t="s">
        <v>220</v>
      </c>
      <c r="C72" s="9" t="s">
        <v>221</v>
      </c>
      <c r="D72">
        <v>0</v>
      </c>
      <c r="F72">
        <v>2030</v>
      </c>
      <c r="I72" t="s">
        <v>520</v>
      </c>
      <c r="N72" t="str">
        <f>Table24[[#This Row],[MethodLV23]]</f>
        <v>Indirect credit</v>
      </c>
      <c r="R72" s="14"/>
    </row>
    <row r="73" spans="1:19" ht="16" hidden="1" x14ac:dyDescent="0.2">
      <c r="A73" t="s">
        <v>225</v>
      </c>
      <c r="B73" t="s">
        <v>226</v>
      </c>
      <c r="C73" s="9" t="s">
        <v>227</v>
      </c>
      <c r="D73">
        <v>0</v>
      </c>
      <c r="I73" t="s">
        <v>520</v>
      </c>
      <c r="N73">
        <f>Table24[[#This Row],[MethodLV23]]</f>
        <v>0</v>
      </c>
      <c r="R73" s="14"/>
    </row>
    <row r="74" spans="1:19" ht="16" hidden="1" x14ac:dyDescent="0.2">
      <c r="A74" t="s">
        <v>228</v>
      </c>
      <c r="B74" t="s">
        <v>229</v>
      </c>
      <c r="C74" t="s">
        <v>230</v>
      </c>
      <c r="D74">
        <v>0</v>
      </c>
      <c r="N74">
        <f>Table24[[#This Row],[MethodLV23]]</f>
        <v>0</v>
      </c>
      <c r="R74" s="14"/>
    </row>
    <row r="75" spans="1:19" ht="16" hidden="1" x14ac:dyDescent="0.2">
      <c r="A75" t="s">
        <v>234</v>
      </c>
      <c r="B75" t="s">
        <v>235</v>
      </c>
      <c r="C75" s="2" t="s">
        <v>236</v>
      </c>
      <c r="D75">
        <v>1</v>
      </c>
      <c r="E75">
        <v>1992</v>
      </c>
      <c r="I75" t="s">
        <v>524</v>
      </c>
      <c r="J75" t="s">
        <v>525</v>
      </c>
      <c r="N75">
        <f>Table24[[#This Row],[MethodLV23]]</f>
        <v>0</v>
      </c>
      <c r="R75" s="14"/>
    </row>
    <row r="76" spans="1:19" ht="16" hidden="1" x14ac:dyDescent="0.2">
      <c r="A76" t="s">
        <v>351</v>
      </c>
      <c r="B76" t="s">
        <v>352</v>
      </c>
      <c r="C76" s="9" t="s">
        <v>353</v>
      </c>
      <c r="D76">
        <v>0</v>
      </c>
      <c r="I76" t="s">
        <v>520</v>
      </c>
      <c r="N76">
        <f>Table24[[#This Row],[MethodLV23]]</f>
        <v>0</v>
      </c>
      <c r="R76" s="14"/>
    </row>
    <row r="77" spans="1:19" ht="16" hidden="1" x14ac:dyDescent="0.2">
      <c r="A77" t="s">
        <v>222</v>
      </c>
      <c r="B77" t="s">
        <v>223</v>
      </c>
      <c r="C77" s="9" t="s">
        <v>224</v>
      </c>
      <c r="D77">
        <v>0</v>
      </c>
      <c r="I77" t="s">
        <v>520</v>
      </c>
      <c r="N77">
        <f>Table24[[#This Row],[MethodLV23]]</f>
        <v>0</v>
      </c>
      <c r="R77" s="14"/>
    </row>
    <row r="78" spans="1:19" ht="16" hidden="1" x14ac:dyDescent="0.2">
      <c r="A78" t="s">
        <v>231</v>
      </c>
      <c r="B78" t="s">
        <v>232</v>
      </c>
      <c r="C78" s="3" t="s">
        <v>233</v>
      </c>
      <c r="D78">
        <v>1</v>
      </c>
      <c r="E78" s="2">
        <v>1992</v>
      </c>
      <c r="F78" s="2"/>
      <c r="G78" t="s">
        <v>425</v>
      </c>
      <c r="J78" t="s">
        <v>456</v>
      </c>
      <c r="L78" s="12" t="s">
        <v>655</v>
      </c>
      <c r="M78" s="12" t="s">
        <v>655</v>
      </c>
      <c r="N78" t="str">
        <f>Table24[[#This Row],[MethodLV23]]</f>
        <v>Exemption</v>
      </c>
      <c r="R78" s="14"/>
    </row>
    <row r="79" spans="1:19" ht="16" hidden="1"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x14ac:dyDescent="0.2">
      <c r="A80" t="s">
        <v>246</v>
      </c>
      <c r="B80" t="s">
        <v>247</v>
      </c>
      <c r="C80" s="9" t="s">
        <v>248</v>
      </c>
      <c r="D80">
        <v>0</v>
      </c>
      <c r="I80" t="s">
        <v>520</v>
      </c>
      <c r="N80" t="str">
        <f>Table24[[#This Row],[MethodLV23]]</f>
        <v>Direct creditt</v>
      </c>
      <c r="R80" s="14"/>
    </row>
    <row r="81" spans="1:19" ht="16" hidden="1" x14ac:dyDescent="0.2">
      <c r="A81" t="s">
        <v>267</v>
      </c>
      <c r="B81" t="s">
        <v>268</v>
      </c>
      <c r="C81" s="2" t="s">
        <v>269</v>
      </c>
      <c r="D81">
        <v>0</v>
      </c>
      <c r="N81">
        <f>Table24[[#This Row],[MethodLV23]]</f>
        <v>0</v>
      </c>
      <c r="O81" t="s">
        <v>527</v>
      </c>
      <c r="R81" s="14"/>
    </row>
    <row r="82" spans="1:19" ht="16" hidden="1" x14ac:dyDescent="0.2">
      <c r="A82" t="s">
        <v>258</v>
      </c>
      <c r="B82" t="s">
        <v>259</v>
      </c>
      <c r="C82" s="6" t="s">
        <v>260</v>
      </c>
      <c r="D82">
        <v>0</v>
      </c>
      <c r="F82">
        <v>2030</v>
      </c>
      <c r="J82" t="s">
        <v>456</v>
      </c>
      <c r="N82" t="str">
        <f>Table24[[#This Row],[MethodLV23]]</f>
        <v>Indirect credit</v>
      </c>
      <c r="R82" s="14"/>
    </row>
    <row r="83" spans="1:19" ht="16" hidden="1" x14ac:dyDescent="0.2">
      <c r="A83" t="s">
        <v>249</v>
      </c>
      <c r="B83" t="s">
        <v>250</v>
      </c>
      <c r="C83" t="s">
        <v>251</v>
      </c>
      <c r="D83">
        <v>0</v>
      </c>
      <c r="N83">
        <f>Table24[[#This Row],[MethodLV23]]</f>
        <v>0</v>
      </c>
      <c r="R83" s="14"/>
    </row>
    <row r="84" spans="1:19" ht="16" hidden="1" x14ac:dyDescent="0.2">
      <c r="A84" t="s">
        <v>243</v>
      </c>
      <c r="B84" t="s">
        <v>244</v>
      </c>
      <c r="C84" s="2" t="s">
        <v>245</v>
      </c>
      <c r="D84">
        <v>1</v>
      </c>
      <c r="F84">
        <v>2030</v>
      </c>
      <c r="I84" t="s">
        <v>532</v>
      </c>
      <c r="J84" t="s">
        <v>522</v>
      </c>
      <c r="K84" t="s">
        <v>529</v>
      </c>
      <c r="L84" t="s">
        <v>659</v>
      </c>
      <c r="M84" s="3" t="s">
        <v>659</v>
      </c>
      <c r="N84" t="str">
        <f>Table24[[#This Row],[MethodLV23]]</f>
        <v>Indirect credit</v>
      </c>
      <c r="R84" s="14"/>
      <c r="S84" s="15"/>
    </row>
    <row r="85" spans="1:19" ht="16" x14ac:dyDescent="0.2">
      <c r="A85" t="s">
        <v>261</v>
      </c>
      <c r="B85" t="s">
        <v>262</v>
      </c>
      <c r="C85" s="2" t="s">
        <v>263</v>
      </c>
      <c r="D85">
        <v>0</v>
      </c>
      <c r="I85" t="s">
        <v>533</v>
      </c>
      <c r="J85" t="s">
        <v>522</v>
      </c>
      <c r="K85" t="s">
        <v>534</v>
      </c>
      <c r="N85" t="str">
        <f>Table24[[#This Row],[MethodLV23]]</f>
        <v>Direct creditt</v>
      </c>
      <c r="R85" s="14"/>
    </row>
    <row r="86" spans="1:19" ht="16" hidden="1" x14ac:dyDescent="0.2">
      <c r="A86" t="s">
        <v>255</v>
      </c>
      <c r="B86" t="s">
        <v>256</v>
      </c>
      <c r="C86" s="9" t="s">
        <v>257</v>
      </c>
      <c r="D86">
        <v>0</v>
      </c>
      <c r="I86" t="s">
        <v>520</v>
      </c>
      <c r="N86">
        <f>Table24[[#This Row],[MethodLV23]]</f>
        <v>0</v>
      </c>
      <c r="R86" s="14"/>
    </row>
    <row r="87" spans="1:19" ht="16" hidden="1" x14ac:dyDescent="0.2">
      <c r="A87" t="s">
        <v>252</v>
      </c>
      <c r="B87" t="s">
        <v>253</v>
      </c>
      <c r="C87" t="s">
        <v>254</v>
      </c>
      <c r="D87">
        <v>0</v>
      </c>
      <c r="N87">
        <f>Table24[[#This Row],[MethodLV23]]</f>
        <v>0</v>
      </c>
      <c r="R87" s="14"/>
    </row>
    <row r="88" spans="1:19" ht="16" hidden="1" x14ac:dyDescent="0.2">
      <c r="A88" t="s">
        <v>240</v>
      </c>
      <c r="B88" t="s">
        <v>241</v>
      </c>
      <c r="C88" t="s">
        <v>242</v>
      </c>
      <c r="D88">
        <v>0</v>
      </c>
      <c r="N88">
        <f>Table24[[#This Row],[MethodLV23]]</f>
        <v>0</v>
      </c>
      <c r="R88" s="14"/>
    </row>
    <row r="89" spans="1:19" ht="16" hidden="1" x14ac:dyDescent="0.2">
      <c r="A89" t="s">
        <v>276</v>
      </c>
      <c r="B89" t="s">
        <v>277</v>
      </c>
      <c r="C89" t="s">
        <v>278</v>
      </c>
      <c r="D89">
        <v>0</v>
      </c>
      <c r="N89">
        <f>Table24[[#This Row],[MethodLV23]]</f>
        <v>0</v>
      </c>
      <c r="R89" s="14"/>
    </row>
    <row r="90" spans="1:19" ht="16" hidden="1" x14ac:dyDescent="0.2">
      <c r="A90" t="s">
        <v>279</v>
      </c>
      <c r="B90" t="s">
        <v>280</v>
      </c>
      <c r="C90" t="s">
        <v>281</v>
      </c>
      <c r="D90">
        <v>0</v>
      </c>
      <c r="N90">
        <f>Table24[[#This Row],[MethodLV23]]</f>
        <v>0</v>
      </c>
      <c r="R90" s="14"/>
    </row>
    <row r="91" spans="1:19" ht="16" hidden="1" x14ac:dyDescent="0.2">
      <c r="A91" t="s">
        <v>282</v>
      </c>
      <c r="B91" t="s">
        <v>283</v>
      </c>
      <c r="C91" t="s">
        <v>284</v>
      </c>
      <c r="D91">
        <v>0</v>
      </c>
      <c r="N91">
        <f>Table24[[#This Row],[MethodLV23]]</f>
        <v>0</v>
      </c>
      <c r="R91" s="14"/>
    </row>
    <row r="92" spans="1:19" ht="16" hidden="1" x14ac:dyDescent="0.2">
      <c r="A92" t="s">
        <v>273</v>
      </c>
      <c r="B92" t="s">
        <v>274</v>
      </c>
      <c r="C92" s="3" t="s">
        <v>275</v>
      </c>
      <c r="D92">
        <v>1</v>
      </c>
      <c r="E92">
        <v>1914</v>
      </c>
      <c r="G92" t="s">
        <v>425</v>
      </c>
      <c r="H92" t="s">
        <v>426</v>
      </c>
      <c r="L92" s="12" t="s">
        <v>655</v>
      </c>
      <c r="M92" s="12" t="s">
        <v>655</v>
      </c>
      <c r="N92" t="str">
        <f>Table24[[#This Row],[MethodLV23]]</f>
        <v>Exemption</v>
      </c>
      <c r="R92" s="14"/>
    </row>
    <row r="93" spans="1:19" ht="16" hidden="1" x14ac:dyDescent="0.2">
      <c r="A93" t="s">
        <v>285</v>
      </c>
      <c r="B93" t="s">
        <v>286</v>
      </c>
      <c r="C93" s="3" t="s">
        <v>287</v>
      </c>
      <c r="D93">
        <v>1</v>
      </c>
      <c r="E93">
        <v>2004</v>
      </c>
      <c r="F93">
        <f>Table225691011[[#This Row],[YearsExempt]]</f>
        <v>2004</v>
      </c>
      <c r="G93" t="s">
        <v>437</v>
      </c>
      <c r="H93" t="s">
        <v>439</v>
      </c>
      <c r="J93" t="s">
        <v>454</v>
      </c>
      <c r="L93" s="3" t="s">
        <v>659</v>
      </c>
      <c r="M93" s="3" t="s">
        <v>659</v>
      </c>
      <c r="N93" t="str">
        <f>Table24[[#This Row],[MethodLV23]]</f>
        <v>Exemption</v>
      </c>
      <c r="R93" s="14"/>
      <c r="S93" s="15"/>
    </row>
    <row r="94" spans="1:19" ht="16" hidden="1" x14ac:dyDescent="0.2">
      <c r="A94" t="s">
        <v>270</v>
      </c>
      <c r="B94" t="s">
        <v>271</v>
      </c>
      <c r="C94" t="s">
        <v>272</v>
      </c>
      <c r="D94">
        <v>0</v>
      </c>
      <c r="N94">
        <f>Table24[[#This Row],[MethodLV23]]</f>
        <v>0</v>
      </c>
      <c r="R94" s="14"/>
    </row>
    <row r="95" spans="1:19" ht="16" hidden="1" x14ac:dyDescent="0.2">
      <c r="A95" t="s">
        <v>168</v>
      </c>
      <c r="B95" t="s">
        <v>169</v>
      </c>
      <c r="C95" s="3" t="s">
        <v>170</v>
      </c>
      <c r="D95">
        <v>1</v>
      </c>
      <c r="E95">
        <v>1891</v>
      </c>
      <c r="G95" t="s">
        <v>425</v>
      </c>
      <c r="H95" t="s">
        <v>439</v>
      </c>
      <c r="I95" t="s">
        <v>444</v>
      </c>
      <c r="N95">
        <f>Table24[[#This Row],[MethodLV23]]</f>
        <v>0</v>
      </c>
      <c r="R95" s="14"/>
    </row>
    <row r="96" spans="1:19" ht="16" hidden="1" x14ac:dyDescent="0.2">
      <c r="A96" t="s">
        <v>288</v>
      </c>
      <c r="B96" t="s">
        <v>289</v>
      </c>
      <c r="C96" t="s">
        <v>290</v>
      </c>
      <c r="D96">
        <v>0</v>
      </c>
      <c r="N96">
        <f>Table24[[#This Row],[MethodLV23]]</f>
        <v>0</v>
      </c>
      <c r="R96" s="14"/>
    </row>
    <row r="97" spans="1:19" ht="16" hidden="1" x14ac:dyDescent="0.2">
      <c r="A97" t="s">
        <v>291</v>
      </c>
      <c r="B97" t="s">
        <v>292</v>
      </c>
      <c r="C97" t="s">
        <v>293</v>
      </c>
      <c r="D97">
        <v>0</v>
      </c>
      <c r="N97">
        <f>Table24[[#This Row],[MethodLV23]]</f>
        <v>0</v>
      </c>
      <c r="R97" s="14"/>
    </row>
    <row r="98" spans="1:19" ht="16" hidden="1" x14ac:dyDescent="0.2">
      <c r="A98" t="s">
        <v>294</v>
      </c>
      <c r="B98" t="s">
        <v>295</v>
      </c>
      <c r="C98" t="s">
        <v>296</v>
      </c>
      <c r="D98">
        <v>0</v>
      </c>
      <c r="N98">
        <f>Table24[[#This Row],[MethodLV23]]</f>
        <v>0</v>
      </c>
      <c r="R98" s="14"/>
    </row>
    <row r="99" spans="1:19" ht="16" hidden="1" x14ac:dyDescent="0.2">
      <c r="A99" t="s">
        <v>297</v>
      </c>
      <c r="B99" t="s">
        <v>298</v>
      </c>
      <c r="C99" t="s">
        <v>299</v>
      </c>
      <c r="D99">
        <v>0</v>
      </c>
      <c r="N99">
        <f>Table24[[#This Row],[MethodLV23]]</f>
        <v>0</v>
      </c>
      <c r="R99" s="14"/>
    </row>
    <row r="100" spans="1:19" ht="16" hidden="1" x14ac:dyDescent="0.2">
      <c r="A100" t="s">
        <v>108</v>
      </c>
      <c r="B100" t="s">
        <v>109</v>
      </c>
      <c r="C100" t="s">
        <v>110</v>
      </c>
      <c r="D100">
        <v>0</v>
      </c>
      <c r="N100">
        <f>Table24[[#This Row],[MethodLV23]]</f>
        <v>0</v>
      </c>
      <c r="R100" s="14"/>
    </row>
    <row r="101" spans="1:19" ht="16" hidden="1" x14ac:dyDescent="0.2">
      <c r="A101" t="s">
        <v>300</v>
      </c>
      <c r="B101" t="s">
        <v>301</v>
      </c>
      <c r="C101" s="3" t="s">
        <v>302</v>
      </c>
      <c r="D101">
        <v>1</v>
      </c>
      <c r="E101">
        <v>2004</v>
      </c>
      <c r="F101">
        <v>2004</v>
      </c>
      <c r="G101" t="s">
        <v>445</v>
      </c>
      <c r="H101" t="s">
        <v>439</v>
      </c>
      <c r="J101" t="s">
        <v>454</v>
      </c>
      <c r="L101" s="2" t="s">
        <v>658</v>
      </c>
      <c r="M101" s="3" t="s">
        <v>659</v>
      </c>
      <c r="N101" t="str">
        <f>Table24[[#This Row],[MethodLV23]]</f>
        <v>Indirect credit</v>
      </c>
      <c r="R101" s="14"/>
    </row>
    <row r="102" spans="1:19" ht="16" x14ac:dyDescent="0.2">
      <c r="A102" t="s">
        <v>303</v>
      </c>
      <c r="B102" t="s">
        <v>304</v>
      </c>
      <c r="C102" s="3" t="s">
        <v>305</v>
      </c>
      <c r="D102">
        <v>1</v>
      </c>
      <c r="E102" t="s">
        <v>453</v>
      </c>
      <c r="F102">
        <v>2004</v>
      </c>
      <c r="G102" s="6" t="s">
        <v>440</v>
      </c>
      <c r="H102" t="s">
        <v>439</v>
      </c>
      <c r="J102" t="s">
        <v>454</v>
      </c>
      <c r="L102" s="2" t="s">
        <v>658</v>
      </c>
      <c r="M102" s="2" t="s">
        <v>658</v>
      </c>
      <c r="N102" t="str">
        <f>Table24[[#This Row],[MethodLV23]]</f>
        <v>Direct creditt</v>
      </c>
      <c r="R102" s="14"/>
    </row>
    <row r="103" spans="1:19" ht="16" hidden="1" x14ac:dyDescent="0.2">
      <c r="A103" t="s">
        <v>180</v>
      </c>
      <c r="B103" t="s">
        <v>181</v>
      </c>
      <c r="C103" t="s">
        <v>182</v>
      </c>
      <c r="D103">
        <v>0</v>
      </c>
      <c r="F103">
        <v>2030</v>
      </c>
      <c r="N103" t="str">
        <f>Table24[[#This Row],[MethodLV23]]</f>
        <v>Indirect credit</v>
      </c>
      <c r="R103" s="14"/>
    </row>
    <row r="104" spans="1:19" ht="16" hidden="1" x14ac:dyDescent="0.2">
      <c r="A104" t="s">
        <v>309</v>
      </c>
      <c r="B104" t="s">
        <v>310</v>
      </c>
      <c r="C104" s="3" t="s">
        <v>311</v>
      </c>
      <c r="D104">
        <v>1</v>
      </c>
      <c r="E104">
        <v>2004</v>
      </c>
      <c r="F104">
        <f>Table225691011[[#This Row],[YearsExempt]]</f>
        <v>2004</v>
      </c>
      <c r="G104" t="s">
        <v>440</v>
      </c>
      <c r="J104" t="s">
        <v>522</v>
      </c>
      <c r="L104" s="3" t="s">
        <v>659</v>
      </c>
      <c r="M104" s="3" t="s">
        <v>659</v>
      </c>
      <c r="N104" t="str">
        <f>Table24[[#This Row],[MethodLV23]]</f>
        <v>Indirect credit</v>
      </c>
      <c r="O104" t="s">
        <v>535</v>
      </c>
      <c r="R104" s="14"/>
      <c r="S104" s="15"/>
    </row>
    <row r="105" spans="1:19" ht="16" x14ac:dyDescent="0.2">
      <c r="A105" t="s">
        <v>213</v>
      </c>
      <c r="B105" t="s">
        <v>214</v>
      </c>
      <c r="C105" s="2" t="s">
        <v>215</v>
      </c>
      <c r="D105">
        <v>0</v>
      </c>
      <c r="E105">
        <v>2019</v>
      </c>
      <c r="J105" t="s">
        <v>536</v>
      </c>
      <c r="K105" s="6" t="s">
        <v>537</v>
      </c>
      <c r="L105" s="6" t="s">
        <v>661</v>
      </c>
      <c r="M105" s="2" t="s">
        <v>658</v>
      </c>
      <c r="N105" t="str">
        <f>Table24[[#This Row],[MethodLV23]]</f>
        <v>Direct creditt</v>
      </c>
      <c r="R105" s="14"/>
    </row>
    <row r="106" spans="1:19" ht="16" hidden="1" x14ac:dyDescent="0.2">
      <c r="A106" t="s">
        <v>318</v>
      </c>
      <c r="B106" t="s">
        <v>319</v>
      </c>
      <c r="C106" t="s">
        <v>320</v>
      </c>
      <c r="D106">
        <v>0</v>
      </c>
      <c r="N106">
        <f>Table24[[#This Row],[MethodLV23]]</f>
        <v>0</v>
      </c>
      <c r="R106" s="14"/>
    </row>
    <row r="107" spans="1:19" ht="16" hidden="1" x14ac:dyDescent="0.2">
      <c r="A107" t="s">
        <v>354</v>
      </c>
      <c r="B107" t="s">
        <v>355</v>
      </c>
      <c r="C107" t="s">
        <v>356</v>
      </c>
      <c r="D107">
        <v>0</v>
      </c>
      <c r="N107">
        <f>Table24[[#This Row],[MethodLV23]]</f>
        <v>0</v>
      </c>
      <c r="R107" s="14"/>
    </row>
    <row r="108" spans="1:19" ht="16" hidden="1" x14ac:dyDescent="0.2">
      <c r="A108" t="s">
        <v>333</v>
      </c>
      <c r="B108" t="s">
        <v>334</v>
      </c>
      <c r="C108" t="s">
        <v>335</v>
      </c>
      <c r="D108">
        <v>0</v>
      </c>
      <c r="F108">
        <v>2030</v>
      </c>
      <c r="N108" t="str">
        <f>Table24[[#This Row],[MethodLV23]]</f>
        <v>Indirect credit</v>
      </c>
      <c r="R108" s="14"/>
    </row>
    <row r="109" spans="1:19" ht="16" hidden="1" x14ac:dyDescent="0.2">
      <c r="A109" t="s">
        <v>339</v>
      </c>
      <c r="B109" t="s">
        <v>340</v>
      </c>
      <c r="C109" t="s">
        <v>341</v>
      </c>
      <c r="D109">
        <v>0</v>
      </c>
      <c r="N109">
        <f>Table24[[#This Row],[MethodLV23]]</f>
        <v>0</v>
      </c>
      <c r="R109" s="14"/>
    </row>
    <row r="110" spans="1:19" ht="16" hidden="1" x14ac:dyDescent="0.2">
      <c r="A110" t="s">
        <v>312</v>
      </c>
      <c r="B110" t="s">
        <v>313</v>
      </c>
      <c r="C110" t="s">
        <v>314</v>
      </c>
      <c r="D110">
        <v>0</v>
      </c>
      <c r="N110">
        <f>Table24[[#This Row],[MethodLV23]]</f>
        <v>0</v>
      </c>
      <c r="R110" s="14"/>
    </row>
    <row r="111" spans="1:19" ht="16" hidden="1" x14ac:dyDescent="0.2">
      <c r="A111" t="s">
        <v>315</v>
      </c>
      <c r="B111" t="s">
        <v>316</v>
      </c>
      <c r="C111" t="s">
        <v>317</v>
      </c>
      <c r="D111">
        <v>0</v>
      </c>
      <c r="N111">
        <f>Table24[[#This Row],[MethodLV23]]</f>
        <v>0</v>
      </c>
      <c r="R111" s="14"/>
    </row>
    <row r="112" spans="1:19" ht="16" x14ac:dyDescent="0.2">
      <c r="A112" t="s">
        <v>330</v>
      </c>
      <c r="B112" t="s">
        <v>331</v>
      </c>
      <c r="C112" s="10" t="s">
        <v>332</v>
      </c>
      <c r="D112">
        <v>0</v>
      </c>
      <c r="I112" t="s">
        <v>520</v>
      </c>
      <c r="N112" t="str">
        <f>Table24[[#This Row],[MethodLV23]]</f>
        <v>Direct creditt</v>
      </c>
      <c r="R112" s="14"/>
    </row>
    <row r="113" spans="1:38" ht="16" hidden="1" x14ac:dyDescent="0.2">
      <c r="A113" t="s">
        <v>342</v>
      </c>
      <c r="B113" t="s">
        <v>343</v>
      </c>
      <c r="C113" s="3" t="s">
        <v>344</v>
      </c>
      <c r="D113">
        <v>1</v>
      </c>
      <c r="E113">
        <v>2004</v>
      </c>
      <c r="G113" t="s">
        <v>425</v>
      </c>
      <c r="H113" t="s">
        <v>439</v>
      </c>
      <c r="L113" s="6" t="s">
        <v>661</v>
      </c>
      <c r="M113" s="3" t="s">
        <v>659</v>
      </c>
      <c r="N113" t="str">
        <f>Table24[[#This Row],[MethodLV23]]</f>
        <v>Indirect credit</v>
      </c>
      <c r="R113" s="14"/>
      <c r="S113" s="15"/>
    </row>
    <row r="114" spans="1:38" ht="16" hidden="1" x14ac:dyDescent="0.2">
      <c r="A114" t="s">
        <v>345</v>
      </c>
      <c r="B114" t="s">
        <v>346</v>
      </c>
      <c r="C114" s="3" t="s">
        <v>347</v>
      </c>
      <c r="D114">
        <v>1</v>
      </c>
      <c r="E114">
        <v>2004</v>
      </c>
      <c r="G114" t="s">
        <v>446</v>
      </c>
      <c r="H114" t="s">
        <v>439</v>
      </c>
      <c r="L114" s="12" t="s">
        <v>655</v>
      </c>
      <c r="M114" s="12" t="s">
        <v>655</v>
      </c>
      <c r="N114" t="str">
        <f>Table24[[#This Row],[MethodLV23]]</f>
        <v>Indirect credit</v>
      </c>
      <c r="R114" s="14"/>
      <c r="AK114">
        <v>3</v>
      </c>
    </row>
    <row r="115" spans="1:38" ht="16" hidden="1" x14ac:dyDescent="0.2">
      <c r="A115" t="s">
        <v>417</v>
      </c>
      <c r="B115" t="s">
        <v>418</v>
      </c>
      <c r="C115" s="3" t="s">
        <v>419</v>
      </c>
      <c r="D115">
        <v>1</v>
      </c>
      <c r="E115" t="s">
        <v>457</v>
      </c>
      <c r="G115" t="s">
        <v>450</v>
      </c>
      <c r="H115" t="s">
        <v>439</v>
      </c>
      <c r="L115" s="12" t="s">
        <v>655</v>
      </c>
      <c r="M115" s="12" t="s">
        <v>655</v>
      </c>
      <c r="N115" t="str">
        <f>Table24[[#This Row],[MethodLV23]]</f>
        <v>Exemption</v>
      </c>
      <c r="R115" s="14"/>
      <c r="AK115" t="s">
        <v>723</v>
      </c>
      <c r="AL115" t="e">
        <f>_xlfn.CONCAT(#REF!)</f>
        <v>#REF!</v>
      </c>
    </row>
    <row r="116" spans="1:38" ht="16" hidden="1" x14ac:dyDescent="0.2">
      <c r="A116" t="s">
        <v>357</v>
      </c>
      <c r="B116" t="s">
        <v>358</v>
      </c>
      <c r="C116" t="s">
        <v>359</v>
      </c>
      <c r="D116">
        <v>0</v>
      </c>
      <c r="N116">
        <f>Table24[[#This Row],[MethodLV23]]</f>
        <v>0</v>
      </c>
      <c r="R116" s="14"/>
      <c r="AK116" t="e">
        <f>_xlfn.CONCAT(#REF!)</f>
        <v>#REF!</v>
      </c>
    </row>
    <row r="117" spans="1:38" ht="16" hidden="1" x14ac:dyDescent="0.2">
      <c r="A117" t="s">
        <v>321</v>
      </c>
      <c r="B117" t="s">
        <v>322</v>
      </c>
      <c r="C117" t="s">
        <v>323</v>
      </c>
      <c r="D117">
        <v>0</v>
      </c>
      <c r="N117">
        <f>Table24[[#This Row],[MethodLV23]]</f>
        <v>0</v>
      </c>
      <c r="R117" s="14"/>
      <c r="AK117" t="s">
        <v>724</v>
      </c>
    </row>
    <row r="118" spans="1:38" ht="16" hidden="1" x14ac:dyDescent="0.2">
      <c r="A118" t="s">
        <v>336</v>
      </c>
      <c r="B118" t="s">
        <v>337</v>
      </c>
      <c r="C118" t="s">
        <v>338</v>
      </c>
      <c r="D118">
        <v>0</v>
      </c>
      <c r="M118" s="5"/>
      <c r="N118">
        <f>Table24[[#This Row],[MethodLV23]]</f>
        <v>0</v>
      </c>
      <c r="R118" s="14"/>
    </row>
    <row r="119" spans="1:38" ht="16" hidden="1" x14ac:dyDescent="0.2">
      <c r="A119" t="s">
        <v>375</v>
      </c>
      <c r="B119" t="s">
        <v>376</v>
      </c>
      <c r="C119" t="s">
        <v>377</v>
      </c>
      <c r="D119">
        <v>0</v>
      </c>
      <c r="N119">
        <f>Table24[[#This Row],[MethodLV23]]</f>
        <v>0</v>
      </c>
      <c r="R119" s="14"/>
    </row>
    <row r="120" spans="1:38" ht="16" hidden="1" x14ac:dyDescent="0.2">
      <c r="A120" t="s">
        <v>378</v>
      </c>
      <c r="B120" t="s">
        <v>379</v>
      </c>
      <c r="C120" t="s">
        <v>380</v>
      </c>
      <c r="D120">
        <v>0</v>
      </c>
      <c r="N120">
        <f>Table24[[#This Row],[MethodLV23]]</f>
        <v>0</v>
      </c>
      <c r="R120" s="14"/>
    </row>
    <row r="121" spans="1:38" ht="16" hidden="1" x14ac:dyDescent="0.2">
      <c r="A121" t="s">
        <v>369</v>
      </c>
      <c r="B121" t="s">
        <v>370</v>
      </c>
      <c r="C121" t="s">
        <v>371</v>
      </c>
      <c r="D121">
        <v>0</v>
      </c>
      <c r="N121">
        <f>Table24[[#This Row],[MethodLV23]]</f>
        <v>0</v>
      </c>
      <c r="R121" s="14"/>
    </row>
    <row r="122" spans="1:38" ht="16" x14ac:dyDescent="0.2">
      <c r="A122" t="s">
        <v>363</v>
      </c>
      <c r="B122" t="s">
        <v>364</v>
      </c>
      <c r="C122" t="s">
        <v>365</v>
      </c>
      <c r="D122">
        <v>0</v>
      </c>
      <c r="N122" t="str">
        <f>Table24[[#This Row],[MethodLV23]]</f>
        <v>Direct creditt</v>
      </c>
      <c r="R122" s="14"/>
    </row>
    <row r="123" spans="1:38" ht="16" x14ac:dyDescent="0.2">
      <c r="A123" t="s">
        <v>390</v>
      </c>
      <c r="B123" t="s">
        <v>391</v>
      </c>
      <c r="C123" t="s">
        <v>392</v>
      </c>
      <c r="D123">
        <v>0</v>
      </c>
      <c r="N123" t="str">
        <f>Table24[[#This Row],[MethodLV23]]</f>
        <v>Direct creditt</v>
      </c>
      <c r="R123" s="14"/>
    </row>
    <row r="124" spans="1:38" ht="16" hidden="1" x14ac:dyDescent="0.2">
      <c r="A124" t="s">
        <v>381</v>
      </c>
      <c r="B124" t="s">
        <v>382</v>
      </c>
      <c r="C124" t="s">
        <v>383</v>
      </c>
      <c r="D124">
        <v>0</v>
      </c>
      <c r="N124">
        <f>Table24[[#This Row],[MethodLV23]]</f>
        <v>0</v>
      </c>
      <c r="R124" s="14"/>
    </row>
    <row r="125" spans="1:38" ht="16" hidden="1" x14ac:dyDescent="0.2">
      <c r="A125" t="s">
        <v>384</v>
      </c>
      <c r="B125" t="s">
        <v>385</v>
      </c>
      <c r="C125" t="s">
        <v>386</v>
      </c>
      <c r="D125">
        <v>0</v>
      </c>
      <c r="N125">
        <f>Table24[[#This Row],[MethodLV23]]</f>
        <v>0</v>
      </c>
      <c r="R125" s="14"/>
    </row>
    <row r="126" spans="1:38" ht="16" hidden="1" x14ac:dyDescent="0.2">
      <c r="A126" t="s">
        <v>387</v>
      </c>
      <c r="B126" t="s">
        <v>388</v>
      </c>
      <c r="C126" s="3" t="s">
        <v>389</v>
      </c>
      <c r="D126">
        <v>1</v>
      </c>
      <c r="E126">
        <v>2005</v>
      </c>
      <c r="F126">
        <f>Table225691011[[#This Row],[YearsExempt]]</f>
        <v>2005</v>
      </c>
      <c r="H126" t="s">
        <v>426</v>
      </c>
      <c r="L126" s="2" t="s">
        <v>658</v>
      </c>
      <c r="M126" s="3" t="s">
        <v>659</v>
      </c>
      <c r="N126" t="str">
        <f>Table24[[#This Row],[MethodLV23]]</f>
        <v>Indirect credit</v>
      </c>
      <c r="R126" s="14"/>
    </row>
    <row r="127" spans="1:38" ht="16" hidden="1" x14ac:dyDescent="0.2">
      <c r="A127" t="s">
        <v>366</v>
      </c>
      <c r="B127" t="s">
        <v>367</v>
      </c>
      <c r="C127" t="s">
        <v>368</v>
      </c>
      <c r="D127">
        <v>0</v>
      </c>
      <c r="N127">
        <f>Table24[[#This Row],[MethodLV23]]</f>
        <v>0</v>
      </c>
      <c r="R127" s="14"/>
    </row>
    <row r="128" spans="1:38" ht="16" hidden="1" x14ac:dyDescent="0.2">
      <c r="A128" t="s">
        <v>372</v>
      </c>
      <c r="B128" t="s">
        <v>373</v>
      </c>
      <c r="C128" t="s">
        <v>374</v>
      </c>
      <c r="D128">
        <v>0</v>
      </c>
      <c r="N128">
        <f>Table24[[#This Row],[MethodLV23]]</f>
        <v>0</v>
      </c>
      <c r="R128" s="14"/>
    </row>
    <row r="129" spans="1:31" ht="16" hidden="1" x14ac:dyDescent="0.2">
      <c r="A129" t="s">
        <v>393</v>
      </c>
      <c r="B129" t="s">
        <v>394</v>
      </c>
      <c r="C129" s="6" t="s">
        <v>395</v>
      </c>
      <c r="D129">
        <v>0</v>
      </c>
      <c r="F129">
        <v>2030</v>
      </c>
      <c r="K129" t="s">
        <v>541</v>
      </c>
      <c r="N129" t="str">
        <f>Table24[[#This Row],[MethodLV23]]</f>
        <v>Indirect credit</v>
      </c>
      <c r="R129" s="14"/>
    </row>
    <row r="130" spans="1:31" ht="16" hidden="1" x14ac:dyDescent="0.2">
      <c r="A130" t="s">
        <v>399</v>
      </c>
      <c r="B130" t="s">
        <v>400</v>
      </c>
      <c r="C130" t="s">
        <v>401</v>
      </c>
      <c r="D130">
        <v>0</v>
      </c>
      <c r="N130">
        <f>Table24[[#This Row],[MethodLV23]]</f>
        <v>0</v>
      </c>
      <c r="R130" s="14"/>
    </row>
    <row r="131" spans="1:31" ht="16" hidden="1" x14ac:dyDescent="0.2">
      <c r="A131" t="s">
        <v>15</v>
      </c>
      <c r="B131" t="s">
        <v>16</v>
      </c>
      <c r="C131" s="3" t="s">
        <v>17</v>
      </c>
      <c r="D131">
        <v>1</v>
      </c>
      <c r="E131" s="2">
        <v>2018</v>
      </c>
      <c r="F131" s="2"/>
      <c r="N131" t="str">
        <f>Table24[[#This Row],[MethodLV23]]</f>
        <v>Indirect credit</v>
      </c>
      <c r="R131" s="14"/>
      <c r="S131" s="15"/>
    </row>
    <row r="132" spans="1:31" ht="16" hidden="1" x14ac:dyDescent="0.2">
      <c r="A132" t="s">
        <v>402</v>
      </c>
      <c r="B132" t="s">
        <v>403</v>
      </c>
      <c r="C132" t="s">
        <v>404</v>
      </c>
      <c r="D132">
        <v>0</v>
      </c>
      <c r="F132">
        <v>2030</v>
      </c>
      <c r="N132" t="str">
        <f>Table24[[#This Row],[MethodLV23]]</f>
        <v>Indirect credit</v>
      </c>
      <c r="R132" s="14"/>
    </row>
    <row r="133" spans="1:31" hidden="1" x14ac:dyDescent="0.2">
      <c r="A133" t="s">
        <v>327</v>
      </c>
      <c r="B133" t="s">
        <v>328</v>
      </c>
      <c r="C133" t="s">
        <v>329</v>
      </c>
      <c r="D133">
        <v>0</v>
      </c>
      <c r="N133">
        <f>Table24[[#This Row],[MethodLV23]]</f>
        <v>0</v>
      </c>
    </row>
    <row r="134" spans="1:31" hidden="1" x14ac:dyDescent="0.2">
      <c r="A134" t="s">
        <v>411</v>
      </c>
      <c r="B134" t="s">
        <v>412</v>
      </c>
      <c r="C134" t="s">
        <v>413</v>
      </c>
      <c r="D134">
        <v>0</v>
      </c>
      <c r="N134">
        <f>Table24[[#This Row],[MethodLV23]]</f>
        <v>0</v>
      </c>
    </row>
    <row r="135" spans="1:31" hidden="1" x14ac:dyDescent="0.2">
      <c r="A135" t="s">
        <v>75</v>
      </c>
      <c r="B135" t="s">
        <v>76</v>
      </c>
      <c r="C135" t="s">
        <v>77</v>
      </c>
      <c r="D135">
        <v>0</v>
      </c>
      <c r="N135">
        <f>Table24[[#This Row],[MethodLV23]]</f>
        <v>0</v>
      </c>
    </row>
    <row r="136" spans="1:31" hidden="1" x14ac:dyDescent="0.2">
      <c r="A136" t="s">
        <v>12</v>
      </c>
      <c r="B136" t="s">
        <v>13</v>
      </c>
      <c r="C136" t="s">
        <v>14</v>
      </c>
      <c r="D136">
        <v>0</v>
      </c>
      <c r="N136">
        <f>Table24[[#This Row],[MethodLV23]]</f>
        <v>0</v>
      </c>
    </row>
    <row r="137" spans="1:31" ht="16" x14ac:dyDescent="0.2">
      <c r="A137" t="s">
        <v>414</v>
      </c>
      <c r="B137" t="s">
        <v>415</v>
      </c>
      <c r="C137" t="s">
        <v>416</v>
      </c>
      <c r="D137">
        <v>0</v>
      </c>
      <c r="N137" t="str">
        <f>Table24[[#This Row],[MethodLV23]]</f>
        <v>Direct creditt</v>
      </c>
      <c r="R137" s="14"/>
    </row>
    <row r="138" spans="1:31" hidden="1" x14ac:dyDescent="0.2">
      <c r="A138" t="s">
        <v>408</v>
      </c>
      <c r="B138" t="s">
        <v>409</v>
      </c>
      <c r="C138" t="s">
        <v>410</v>
      </c>
      <c r="D138">
        <v>0</v>
      </c>
      <c r="N138">
        <f>Table24[[#This Row],[MethodLV23]]</f>
        <v>0</v>
      </c>
    </row>
    <row r="139" spans="1:31" hidden="1" x14ac:dyDescent="0.2">
      <c r="A139" t="s">
        <v>306</v>
      </c>
      <c r="B139" t="s">
        <v>307</v>
      </c>
      <c r="C139" t="s">
        <v>308</v>
      </c>
      <c r="D139">
        <v>0</v>
      </c>
      <c r="N139">
        <f>Table24[[#This Row],[MethodLV23]]</f>
        <v>0</v>
      </c>
    </row>
    <row r="140" spans="1:31" hidden="1" x14ac:dyDescent="0.2">
      <c r="A140" t="s">
        <v>204</v>
      </c>
      <c r="B140" t="s">
        <v>205</v>
      </c>
      <c r="C140" t="s">
        <v>206</v>
      </c>
      <c r="D140">
        <v>0</v>
      </c>
      <c r="N140">
        <f>Table24[[#This Row],[MethodLV23]]</f>
        <v>0</v>
      </c>
    </row>
    <row r="141" spans="1:31" hidden="1" x14ac:dyDescent="0.2">
      <c r="A141" t="s">
        <v>93</v>
      </c>
      <c r="B141" t="s">
        <v>94</v>
      </c>
      <c r="C141" t="s">
        <v>95</v>
      </c>
      <c r="D141">
        <v>0</v>
      </c>
      <c r="N141">
        <f>Table24[[#This Row],[MethodLV23]]</f>
        <v>0</v>
      </c>
    </row>
    <row r="142" spans="1:31" x14ac:dyDescent="0.2">
      <c r="Z142" t="s">
        <v>726</v>
      </c>
      <c r="AA142" t="s">
        <v>756</v>
      </c>
      <c r="AB142" t="s">
        <v>725</v>
      </c>
      <c r="AC142" t="b">
        <v>1</v>
      </c>
      <c r="AE142" t="str">
        <f>_xlfn.CONCAT(Z142:AC142)</f>
        <v>DataFDI_LV_DTT$KonvGadi&gt;0&amp;TRUE</v>
      </c>
    </row>
    <row r="150" spans="22:22" x14ac:dyDescent="0.2">
      <c r="V150" t="s">
        <v>753</v>
      </c>
    </row>
    <row r="151" spans="22:22" x14ac:dyDescent="0.2">
      <c r="V151" t="s">
        <v>773</v>
      </c>
    </row>
    <row r="157" spans="22:22" ht="13" customHeight="1" x14ac:dyDescent="0.2"/>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45607-BCC6-5D43-AB6E-C6183D286972}">
  <dimension ref="A1:A11"/>
  <sheetViews>
    <sheetView workbookViewId="0">
      <selection activeCell="A12" sqref="A12"/>
    </sheetView>
  </sheetViews>
  <sheetFormatPr baseColWidth="10" defaultColWidth="11.5" defaultRowHeight="15" x14ac:dyDescent="0.2"/>
  <sheetData>
    <row r="1" spans="1:1" x14ac:dyDescent="0.2">
      <c r="A1" t="s">
        <v>491</v>
      </c>
    </row>
    <row r="2" spans="1:1" x14ac:dyDescent="0.2">
      <c r="A2" t="s">
        <v>497</v>
      </c>
    </row>
    <row r="3" spans="1:1" x14ac:dyDescent="0.2">
      <c r="A3" t="s">
        <v>538</v>
      </c>
    </row>
    <row r="4" spans="1:1" x14ac:dyDescent="0.2">
      <c r="A4" t="s">
        <v>539</v>
      </c>
    </row>
    <row r="5" spans="1:1" x14ac:dyDescent="0.2">
      <c r="A5" t="s">
        <v>540</v>
      </c>
    </row>
    <row r="11" spans="1:1" x14ac:dyDescent="0.2">
      <c r="A11" t="s">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E5AA-FDAA-6E40-853C-CBEFB7BBBFCE}">
  <dimension ref="A1:A2"/>
  <sheetViews>
    <sheetView workbookViewId="0">
      <selection activeCell="C5" sqref="C5"/>
    </sheetView>
  </sheetViews>
  <sheetFormatPr baseColWidth="10" defaultColWidth="11.5" defaultRowHeight="15" x14ac:dyDescent="0.2"/>
  <sheetData>
    <row r="1" spans="1:1" x14ac:dyDescent="0.2">
      <c r="A1" t="s">
        <v>481</v>
      </c>
    </row>
    <row r="2" spans="1:1" x14ac:dyDescent="0.2">
      <c r="A2" t="s">
        <v>480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9A08-B0C1-8845-866C-1736F2470EE2}">
  <dimension ref="A1:J141"/>
  <sheetViews>
    <sheetView topLeftCell="A113" zoomScale="85" zoomScaleNormal="85" workbookViewId="0">
      <selection activeCell="K114" sqref="K114"/>
    </sheetView>
  </sheetViews>
  <sheetFormatPr baseColWidth="10" defaultColWidth="8.83203125" defaultRowHeight="15" x14ac:dyDescent="0.2"/>
  <cols>
    <col min="3" max="3" width="24.6640625" bestFit="1" customWidth="1"/>
    <col min="4" max="4" width="13.5" customWidth="1"/>
    <col min="5" max="5" width="15.1640625" bestFit="1" customWidth="1"/>
    <col min="6" max="6" width="17.33203125" bestFit="1" customWidth="1"/>
    <col min="7" max="7" width="77.33203125" customWidth="1"/>
    <col min="8" max="8" width="80.5" customWidth="1"/>
    <col min="9" max="9" width="18.6640625" customWidth="1"/>
    <col min="10" max="10" width="14.83203125" customWidth="1"/>
  </cols>
  <sheetData>
    <row r="1" spans="1:10" s="1" customFormat="1" x14ac:dyDescent="0.2">
      <c r="A1" s="1" t="s">
        <v>0</v>
      </c>
      <c r="B1" s="1" t="s">
        <v>1</v>
      </c>
      <c r="C1" s="1" t="s">
        <v>2</v>
      </c>
      <c r="D1" s="1" t="s">
        <v>422</v>
      </c>
      <c r="E1" s="1" t="s">
        <v>420</v>
      </c>
      <c r="F1" s="1" t="s">
        <v>424</v>
      </c>
      <c r="G1" s="1" t="s">
        <v>542</v>
      </c>
      <c r="H1" s="1" t="s">
        <v>543</v>
      </c>
      <c r="I1" s="1" t="s">
        <v>662</v>
      </c>
      <c r="J1" s="1" t="s">
        <v>664</v>
      </c>
    </row>
    <row r="2" spans="1:10" x14ac:dyDescent="0.2">
      <c r="A2" t="s">
        <v>3</v>
      </c>
      <c r="B2" t="s">
        <v>4</v>
      </c>
      <c r="C2" s="9" t="s">
        <v>5</v>
      </c>
      <c r="I2">
        <f>Table2[[#This Row],[DTT2003]]</f>
        <v>0</v>
      </c>
    </row>
    <row r="3" spans="1:10" x14ac:dyDescent="0.2">
      <c r="A3" t="s">
        <v>24</v>
      </c>
      <c r="B3" t="s">
        <v>25</v>
      </c>
      <c r="C3" s="9" t="s">
        <v>26</v>
      </c>
      <c r="I3">
        <f>Table2[[#This Row],[DTT2003]]</f>
        <v>0</v>
      </c>
    </row>
    <row r="4" spans="1:10" x14ac:dyDescent="0.2">
      <c r="A4" t="s">
        <v>21</v>
      </c>
      <c r="B4" t="s">
        <v>22</v>
      </c>
      <c r="C4" s="7" t="s">
        <v>23</v>
      </c>
      <c r="D4">
        <v>0</v>
      </c>
      <c r="I4">
        <f>Table2[[#This Row],[DTT2003]]</f>
        <v>0</v>
      </c>
    </row>
    <row r="5" spans="1:10" ht="224" x14ac:dyDescent="0.2">
      <c r="A5" t="s">
        <v>6</v>
      </c>
      <c r="B5" t="s">
        <v>7</v>
      </c>
      <c r="C5" s="6" t="s">
        <v>8</v>
      </c>
      <c r="D5">
        <v>0</v>
      </c>
      <c r="G5" s="11" t="s">
        <v>554</v>
      </c>
      <c r="H5" s="11" t="s">
        <v>555</v>
      </c>
      <c r="I5">
        <f>Table2[[#This Row],[DTT2003]]</f>
        <v>0</v>
      </c>
      <c r="J5" t="s">
        <v>671</v>
      </c>
    </row>
    <row r="6" spans="1:10" x14ac:dyDescent="0.2">
      <c r="A6" t="s">
        <v>18</v>
      </c>
      <c r="B6" t="s">
        <v>19</v>
      </c>
      <c r="C6" s="2" t="s">
        <v>20</v>
      </c>
      <c r="D6">
        <v>1</v>
      </c>
      <c r="E6" t="s">
        <v>429</v>
      </c>
      <c r="I6">
        <f>Table2[[#This Row],[DTT2003]]</f>
        <v>0</v>
      </c>
    </row>
    <row r="7" spans="1:10" ht="192" x14ac:dyDescent="0.2">
      <c r="A7" t="s">
        <v>33</v>
      </c>
      <c r="B7" t="s">
        <v>34</v>
      </c>
      <c r="C7" s="3" t="s">
        <v>35</v>
      </c>
      <c r="D7">
        <v>1</v>
      </c>
      <c r="E7" t="s">
        <v>462</v>
      </c>
      <c r="G7" s="11" t="s">
        <v>544</v>
      </c>
      <c r="H7" s="11" t="s">
        <v>637</v>
      </c>
      <c r="I7">
        <f>Table2[[#This Row],[DTT2003]]</f>
        <v>0</v>
      </c>
      <c r="J7" t="s">
        <v>671</v>
      </c>
    </row>
    <row r="8" spans="1:10" x14ac:dyDescent="0.2">
      <c r="A8" t="s">
        <v>36</v>
      </c>
      <c r="B8" t="s">
        <v>37</v>
      </c>
      <c r="C8" s="6" t="s">
        <v>38</v>
      </c>
      <c r="D8">
        <v>0</v>
      </c>
      <c r="I8">
        <f>Table2[[#This Row],[DTT2003]]</f>
        <v>0</v>
      </c>
    </row>
    <row r="9" spans="1:10" ht="224" x14ac:dyDescent="0.2">
      <c r="A9" t="s">
        <v>39</v>
      </c>
      <c r="B9" t="s">
        <v>40</v>
      </c>
      <c r="C9" s="6" t="s">
        <v>41</v>
      </c>
      <c r="D9">
        <v>0</v>
      </c>
      <c r="G9" s="11" t="s">
        <v>556</v>
      </c>
      <c r="H9" s="11" t="s">
        <v>557</v>
      </c>
      <c r="I9">
        <f>Table2[[#This Row],[DTT2003]]</f>
        <v>0</v>
      </c>
      <c r="J9" t="s">
        <v>671</v>
      </c>
    </row>
    <row r="10" spans="1:10" x14ac:dyDescent="0.2">
      <c r="A10" t="s">
        <v>27</v>
      </c>
      <c r="B10" t="s">
        <v>28</v>
      </c>
      <c r="C10" s="6" t="s">
        <v>29</v>
      </c>
      <c r="D10">
        <v>0</v>
      </c>
      <c r="I10">
        <f>Table2[[#This Row],[DTT2003]]</f>
        <v>0</v>
      </c>
    </row>
    <row r="11" spans="1:10" x14ac:dyDescent="0.2">
      <c r="A11" t="s">
        <v>42</v>
      </c>
      <c r="B11" t="s">
        <v>43</v>
      </c>
      <c r="C11" s="3" t="s">
        <v>44</v>
      </c>
      <c r="D11">
        <v>1</v>
      </c>
      <c r="E11">
        <v>1991</v>
      </c>
      <c r="F11" t="s">
        <v>425</v>
      </c>
      <c r="I11">
        <f>Table2[[#This Row],[DTT2003]]</f>
        <v>0</v>
      </c>
    </row>
    <row r="12" spans="1:10" ht="320" x14ac:dyDescent="0.2">
      <c r="A12" t="s">
        <v>45</v>
      </c>
      <c r="B12" t="s">
        <v>46</v>
      </c>
      <c r="C12" s="3" t="s">
        <v>47</v>
      </c>
      <c r="D12">
        <v>1</v>
      </c>
      <c r="E12">
        <v>1972</v>
      </c>
      <c r="F12" t="s">
        <v>425</v>
      </c>
      <c r="G12" s="11" t="s">
        <v>558</v>
      </c>
      <c r="H12" s="11" t="s">
        <v>663</v>
      </c>
      <c r="I12" t="str">
        <f>Table2[[#This Row],[DTT2003]]</f>
        <v>Exemption</v>
      </c>
      <c r="J12" t="s">
        <v>655</v>
      </c>
    </row>
    <row r="13" spans="1:10" ht="256" x14ac:dyDescent="0.2">
      <c r="A13" t="s">
        <v>48</v>
      </c>
      <c r="B13" t="s">
        <v>49</v>
      </c>
      <c r="C13" s="6" t="s">
        <v>50</v>
      </c>
      <c r="D13">
        <v>0</v>
      </c>
      <c r="G13" s="11" t="s">
        <v>559</v>
      </c>
      <c r="H13" s="11" t="s">
        <v>560</v>
      </c>
      <c r="I13">
        <f>Table2[[#This Row],[DTT2003]]</f>
        <v>0</v>
      </c>
      <c r="J13" t="s">
        <v>671</v>
      </c>
    </row>
    <row r="14" spans="1:10" ht="272" x14ac:dyDescent="0.2">
      <c r="A14" t="s">
        <v>60</v>
      </c>
      <c r="B14" t="s">
        <v>61</v>
      </c>
      <c r="C14" s="3" t="s">
        <v>62</v>
      </c>
      <c r="D14">
        <v>1</v>
      </c>
      <c r="E14">
        <v>1962</v>
      </c>
      <c r="F14" t="s">
        <v>425</v>
      </c>
      <c r="G14" s="11" t="s">
        <v>562</v>
      </c>
      <c r="H14" s="11" t="s">
        <v>561</v>
      </c>
      <c r="I14" t="str">
        <f>Table2[[#This Row],[DTT2003]]</f>
        <v>Exemption</v>
      </c>
      <c r="J14" t="s">
        <v>655</v>
      </c>
    </row>
    <row r="15" spans="1:10" x14ac:dyDescent="0.2">
      <c r="A15" t="s">
        <v>81</v>
      </c>
      <c r="B15" t="s">
        <v>82</v>
      </c>
      <c r="C15" s="9" t="s">
        <v>83</v>
      </c>
      <c r="I15">
        <f>Table2[[#This Row],[DTT2003]]</f>
        <v>0</v>
      </c>
    </row>
    <row r="16" spans="1:10" x14ac:dyDescent="0.2">
      <c r="A16" t="s">
        <v>57</v>
      </c>
      <c r="B16" t="s">
        <v>58</v>
      </c>
      <c r="C16" s="6" t="s">
        <v>59</v>
      </c>
      <c r="D16">
        <v>0</v>
      </c>
      <c r="I16">
        <f>Table2[[#This Row],[DTT2003]]</f>
        <v>0</v>
      </c>
    </row>
    <row r="17" spans="1:10" ht="208" x14ac:dyDescent="0.2">
      <c r="A17" t="s">
        <v>78</v>
      </c>
      <c r="B17" t="s">
        <v>79</v>
      </c>
      <c r="C17" s="2" t="s">
        <v>80</v>
      </c>
      <c r="D17" t="s">
        <v>429</v>
      </c>
      <c r="G17" s="11" t="s">
        <v>565</v>
      </c>
      <c r="H17" s="11" t="s">
        <v>566</v>
      </c>
      <c r="I17" t="str">
        <f>Table2[[#This Row],[DTT2003]]</f>
        <v>Indirect credit</v>
      </c>
      <c r="J17" t="s">
        <v>659</v>
      </c>
    </row>
    <row r="18" spans="1:10" x14ac:dyDescent="0.2">
      <c r="A18" t="s">
        <v>51</v>
      </c>
      <c r="B18" t="s">
        <v>52</v>
      </c>
      <c r="C18" s="6" t="s">
        <v>53</v>
      </c>
      <c r="D18">
        <v>0</v>
      </c>
      <c r="I18">
        <f>Table2[[#This Row],[DTT2003]]</f>
        <v>0</v>
      </c>
    </row>
    <row r="19" spans="1:10" x14ac:dyDescent="0.2">
      <c r="A19" t="s">
        <v>69</v>
      </c>
      <c r="B19" t="s">
        <v>70</v>
      </c>
      <c r="C19" s="6" t="s">
        <v>71</v>
      </c>
      <c r="D19">
        <v>0</v>
      </c>
      <c r="I19">
        <f>Table2[[#This Row],[DTT2003]]</f>
        <v>0</v>
      </c>
    </row>
    <row r="20" spans="1:10" ht="208" x14ac:dyDescent="0.2">
      <c r="A20" t="s">
        <v>54</v>
      </c>
      <c r="B20" t="s">
        <v>55</v>
      </c>
      <c r="C20" s="2" t="s">
        <v>56</v>
      </c>
      <c r="D20">
        <v>0</v>
      </c>
      <c r="G20" s="11" t="s">
        <v>563</v>
      </c>
      <c r="H20" s="11" t="s">
        <v>564</v>
      </c>
      <c r="I20">
        <f>Table2[[#This Row],[DTT2003]]</f>
        <v>0</v>
      </c>
      <c r="J20" t="s">
        <v>671</v>
      </c>
    </row>
    <row r="21" spans="1:10" x14ac:dyDescent="0.2">
      <c r="A21" t="s">
        <v>63</v>
      </c>
      <c r="B21" t="s">
        <v>64</v>
      </c>
      <c r="C21" t="s">
        <v>65</v>
      </c>
      <c r="I21">
        <f>Table2[[#This Row],[DTT2003]]</f>
        <v>0</v>
      </c>
    </row>
    <row r="22" spans="1:10" x14ac:dyDescent="0.2">
      <c r="A22" t="s">
        <v>66</v>
      </c>
      <c r="B22" t="s">
        <v>67</v>
      </c>
      <c r="C22" s="6" t="s">
        <v>68</v>
      </c>
      <c r="D22">
        <v>0</v>
      </c>
      <c r="I22">
        <f>Table2[[#This Row],[DTT2003]]</f>
        <v>0</v>
      </c>
    </row>
    <row r="23" spans="1:10" x14ac:dyDescent="0.2">
      <c r="A23" t="s">
        <v>72</v>
      </c>
      <c r="B23" t="s">
        <v>73</v>
      </c>
      <c r="C23" s="6" t="s">
        <v>74</v>
      </c>
      <c r="D23">
        <v>0</v>
      </c>
      <c r="I23">
        <f>Table2[[#This Row],[DTT2003]]</f>
        <v>0</v>
      </c>
    </row>
    <row r="24" spans="1:10" ht="395" x14ac:dyDescent="0.2">
      <c r="A24" t="s">
        <v>177</v>
      </c>
      <c r="B24" t="s">
        <v>178</v>
      </c>
      <c r="C24" s="3" t="s">
        <v>179</v>
      </c>
      <c r="D24" s="5">
        <v>1</v>
      </c>
      <c r="E24" s="5">
        <v>1951</v>
      </c>
      <c r="F24" s="5" t="s">
        <v>428</v>
      </c>
      <c r="G24" s="11" t="s">
        <v>567</v>
      </c>
      <c r="H24" s="11" t="s">
        <v>568</v>
      </c>
      <c r="I24">
        <f>Table2[[#This Row],[DTT2003]]</f>
        <v>0</v>
      </c>
      <c r="J24" t="s">
        <v>655</v>
      </c>
    </row>
    <row r="25" spans="1:10" ht="365" x14ac:dyDescent="0.2">
      <c r="A25" t="s">
        <v>360</v>
      </c>
      <c r="B25" t="s">
        <v>361</v>
      </c>
      <c r="C25" s="3" t="s">
        <v>362</v>
      </c>
      <c r="D25">
        <v>1</v>
      </c>
      <c r="E25">
        <v>1940</v>
      </c>
      <c r="F25" t="s">
        <v>425</v>
      </c>
      <c r="G25" s="11" t="s">
        <v>672</v>
      </c>
      <c r="H25" s="11" t="s">
        <v>673</v>
      </c>
      <c r="I25" t="str">
        <f>Table2[[#This Row],[DTT2003]]</f>
        <v>Exemption</v>
      </c>
      <c r="J25" t="s">
        <v>655</v>
      </c>
    </row>
    <row r="26" spans="1:10" x14ac:dyDescent="0.2">
      <c r="A26" t="s">
        <v>87</v>
      </c>
      <c r="B26" t="s">
        <v>88</v>
      </c>
      <c r="C26" s="6" t="s">
        <v>89</v>
      </c>
      <c r="D26">
        <v>0</v>
      </c>
      <c r="I26">
        <f>Table2[[#This Row],[DTT2003]]</f>
        <v>0</v>
      </c>
    </row>
    <row r="27" spans="1:10" ht="256" x14ac:dyDescent="0.2">
      <c r="A27" t="s">
        <v>186</v>
      </c>
      <c r="B27" t="s">
        <v>187</v>
      </c>
      <c r="C27" s="6" t="s">
        <v>188</v>
      </c>
      <c r="D27">
        <v>0</v>
      </c>
      <c r="G27" s="11" t="s">
        <v>569</v>
      </c>
      <c r="H27" s="11" t="s">
        <v>570</v>
      </c>
      <c r="I27">
        <f>Table2[[#This Row],[DTT2003]]</f>
        <v>0</v>
      </c>
      <c r="J27" t="s">
        <v>659</v>
      </c>
    </row>
    <row r="28" spans="1:10" x14ac:dyDescent="0.2">
      <c r="A28" t="s">
        <v>210</v>
      </c>
      <c r="B28" t="s">
        <v>211</v>
      </c>
      <c r="C28" s="9" t="s">
        <v>212</v>
      </c>
      <c r="I28">
        <f>Table2[[#This Row],[DTT2003]]</f>
        <v>0</v>
      </c>
    </row>
    <row r="29" spans="1:10" x14ac:dyDescent="0.2">
      <c r="A29" t="s">
        <v>198</v>
      </c>
      <c r="B29" t="s">
        <v>199</v>
      </c>
      <c r="C29" s="9" t="s">
        <v>200</v>
      </c>
      <c r="I29">
        <f>Table2[[#This Row],[DTT2003]]</f>
        <v>0</v>
      </c>
    </row>
    <row r="30" spans="1:10" x14ac:dyDescent="0.2">
      <c r="A30" t="s">
        <v>207</v>
      </c>
      <c r="B30" t="s">
        <v>208</v>
      </c>
      <c r="C30" s="2" t="s">
        <v>209</v>
      </c>
      <c r="D30">
        <v>1</v>
      </c>
      <c r="E30" t="s">
        <v>429</v>
      </c>
      <c r="I30">
        <f>Table2[[#This Row],[DTT2003]]</f>
        <v>0</v>
      </c>
    </row>
    <row r="31" spans="1:10" x14ac:dyDescent="0.2">
      <c r="A31" t="s">
        <v>216</v>
      </c>
      <c r="B31" t="s">
        <v>217</v>
      </c>
      <c r="C31" s="9" t="s">
        <v>218</v>
      </c>
      <c r="I31">
        <f>Table2[[#This Row],[DTT2003]]</f>
        <v>0</v>
      </c>
    </row>
    <row r="32" spans="1:10" x14ac:dyDescent="0.2">
      <c r="A32" t="s">
        <v>192</v>
      </c>
      <c r="B32" t="s">
        <v>193</v>
      </c>
      <c r="C32" t="s">
        <v>194</v>
      </c>
      <c r="I32">
        <f>Table2[[#This Row],[DTT2003]]</f>
        <v>0</v>
      </c>
    </row>
    <row r="33" spans="1:10" x14ac:dyDescent="0.2">
      <c r="A33" t="s">
        <v>174</v>
      </c>
      <c r="B33" t="s">
        <v>175</v>
      </c>
      <c r="C33" s="6" t="s">
        <v>176</v>
      </c>
      <c r="D33">
        <v>0</v>
      </c>
      <c r="I33">
        <f>Table2[[#This Row],[DTT2003]]</f>
        <v>0</v>
      </c>
    </row>
    <row r="34" spans="1:10" ht="128" x14ac:dyDescent="0.2">
      <c r="A34" t="s">
        <v>189</v>
      </c>
      <c r="B34" t="s">
        <v>190</v>
      </c>
      <c r="C34" s="2" t="s">
        <v>191</v>
      </c>
      <c r="D34" t="s">
        <v>519</v>
      </c>
      <c r="E34" t="s">
        <v>429</v>
      </c>
      <c r="G34" s="11" t="s">
        <v>571</v>
      </c>
      <c r="H34" s="11" t="s">
        <v>572</v>
      </c>
      <c r="I34" t="str">
        <f>Table2[[#This Row],[DTT2003]]</f>
        <v>Exemption</v>
      </c>
      <c r="J34" t="s">
        <v>655</v>
      </c>
    </row>
    <row r="35" spans="1:10" ht="240" x14ac:dyDescent="0.2">
      <c r="A35" t="s">
        <v>84</v>
      </c>
      <c r="B35" t="s">
        <v>85</v>
      </c>
      <c r="C35" s="3" t="s">
        <v>86</v>
      </c>
      <c r="D35">
        <v>1</v>
      </c>
      <c r="E35">
        <v>2004</v>
      </c>
      <c r="F35" t="s">
        <v>432</v>
      </c>
      <c r="G35" s="11" t="s">
        <v>575</v>
      </c>
      <c r="H35" s="11" t="s">
        <v>576</v>
      </c>
      <c r="I35" t="str">
        <f>Table2[[#This Row],[DTT2003]]</f>
        <v>Indirect credit</v>
      </c>
      <c r="J35" t="s">
        <v>659</v>
      </c>
    </row>
    <row r="36" spans="1:10" ht="409.6" x14ac:dyDescent="0.2">
      <c r="A36" t="s">
        <v>405</v>
      </c>
      <c r="B36" t="s">
        <v>406</v>
      </c>
      <c r="C36" s="3" t="s">
        <v>407</v>
      </c>
      <c r="D36">
        <v>1</v>
      </c>
      <c r="E36">
        <v>2001</v>
      </c>
      <c r="F36" t="s">
        <v>425</v>
      </c>
      <c r="G36" s="11" t="s">
        <v>549</v>
      </c>
      <c r="H36" s="11" t="s">
        <v>550</v>
      </c>
      <c r="I36" t="str">
        <f>Table2[[#This Row],[DTT2003]]</f>
        <v>Exemption</v>
      </c>
      <c r="J36" t="s">
        <v>655</v>
      </c>
    </row>
    <row r="37" spans="1:10" x14ac:dyDescent="0.2">
      <c r="A37" t="s">
        <v>96</v>
      </c>
      <c r="B37" t="s">
        <v>97</v>
      </c>
      <c r="C37" s="6" t="s">
        <v>98</v>
      </c>
      <c r="D37">
        <v>0</v>
      </c>
      <c r="I37">
        <f>Table2[[#This Row],[DTT2003]]</f>
        <v>0</v>
      </c>
    </row>
    <row r="38" spans="1:10" ht="409.6" x14ac:dyDescent="0.2">
      <c r="A38" t="s">
        <v>90</v>
      </c>
      <c r="B38" t="s">
        <v>91</v>
      </c>
      <c r="C38" s="3" t="s">
        <v>92</v>
      </c>
      <c r="D38">
        <v>1</v>
      </c>
      <c r="E38">
        <v>1992</v>
      </c>
      <c r="F38" t="s">
        <v>425</v>
      </c>
      <c r="G38" s="11" t="s">
        <v>577</v>
      </c>
      <c r="H38" s="11" t="s">
        <v>665</v>
      </c>
      <c r="I38" t="str">
        <f>Table2[[#This Row],[DTT2003]]</f>
        <v>Exemption</v>
      </c>
      <c r="J38" t="s">
        <v>655</v>
      </c>
    </row>
    <row r="39" spans="1:10" x14ac:dyDescent="0.2">
      <c r="A39" t="s">
        <v>9</v>
      </c>
      <c r="B39" t="s">
        <v>10</v>
      </c>
      <c r="C39" s="9" t="s">
        <v>11</v>
      </c>
      <c r="I39">
        <f>Table2[[#This Row],[DTT2003]]</f>
        <v>0</v>
      </c>
    </row>
    <row r="40" spans="1:10" x14ac:dyDescent="0.2">
      <c r="A40" t="s">
        <v>102</v>
      </c>
      <c r="B40" t="s">
        <v>103</v>
      </c>
      <c r="C40" s="2" t="s">
        <v>104</v>
      </c>
      <c r="D40" t="s">
        <v>429</v>
      </c>
      <c r="I40">
        <f>Table2[[#This Row],[DTT2003]]</f>
        <v>0</v>
      </c>
    </row>
    <row r="41" spans="1:10" ht="256" x14ac:dyDescent="0.2">
      <c r="A41" t="s">
        <v>448</v>
      </c>
      <c r="B41" t="s">
        <v>447</v>
      </c>
      <c r="C41" s="3" t="s">
        <v>449</v>
      </c>
      <c r="D41">
        <v>1</v>
      </c>
      <c r="E41">
        <v>2000</v>
      </c>
      <c r="F41" t="s">
        <v>425</v>
      </c>
      <c r="G41" s="11" t="s">
        <v>579</v>
      </c>
      <c r="H41" s="11" t="s">
        <v>666</v>
      </c>
      <c r="I41" t="str">
        <f>Table2[[#This Row],[DTT2003]]</f>
        <v>Exemption</v>
      </c>
      <c r="J41" t="s">
        <v>655</v>
      </c>
    </row>
    <row r="42" spans="1:10" ht="240" x14ac:dyDescent="0.2">
      <c r="A42" t="s">
        <v>138</v>
      </c>
      <c r="B42" t="s">
        <v>139</v>
      </c>
      <c r="C42" s="3" t="s">
        <v>140</v>
      </c>
      <c r="D42">
        <v>1</v>
      </c>
      <c r="E42">
        <v>2005</v>
      </c>
      <c r="F42" t="s">
        <v>433</v>
      </c>
      <c r="G42" s="11" t="s">
        <v>578</v>
      </c>
      <c r="H42" s="11" t="s">
        <v>668</v>
      </c>
      <c r="I42" t="str">
        <f>Table2[[#This Row],[DTT2003]]</f>
        <v>Indirect credit</v>
      </c>
      <c r="J42" t="s">
        <v>659</v>
      </c>
    </row>
    <row r="43" spans="1:10" ht="409.6" x14ac:dyDescent="0.2">
      <c r="A43" t="s">
        <v>348</v>
      </c>
      <c r="B43" t="s">
        <v>349</v>
      </c>
      <c r="C43" s="3" t="s">
        <v>350</v>
      </c>
      <c r="D43" s="5">
        <v>1</v>
      </c>
      <c r="E43">
        <v>1920</v>
      </c>
      <c r="F43" t="s">
        <v>435</v>
      </c>
      <c r="G43" s="11" t="s">
        <v>580</v>
      </c>
      <c r="H43" s="11" t="s">
        <v>581</v>
      </c>
      <c r="I43" t="str">
        <f>Table2[[#This Row],[DTT2003]]</f>
        <v>Exemption</v>
      </c>
      <c r="J43" t="s">
        <v>655</v>
      </c>
    </row>
    <row r="44" spans="1:10" ht="409.6" x14ac:dyDescent="0.2">
      <c r="A44" t="s">
        <v>111</v>
      </c>
      <c r="B44" t="s">
        <v>112</v>
      </c>
      <c r="C44" s="3" t="s">
        <v>113</v>
      </c>
      <c r="D44" s="5">
        <v>1</v>
      </c>
      <c r="E44">
        <v>1979</v>
      </c>
      <c r="F44" t="s">
        <v>437</v>
      </c>
      <c r="G44" s="11" t="s">
        <v>583</v>
      </c>
      <c r="H44" s="11" t="s">
        <v>584</v>
      </c>
      <c r="I44" t="str">
        <f>Table2[[#This Row],[DTT2003]]</f>
        <v>Exemption</v>
      </c>
      <c r="J44" t="s">
        <v>659</v>
      </c>
    </row>
    <row r="45" spans="1:10" x14ac:dyDescent="0.2">
      <c r="A45" t="s">
        <v>105</v>
      </c>
      <c r="B45" t="s">
        <v>106</v>
      </c>
      <c r="C45" s="8" t="s">
        <v>107</v>
      </c>
      <c r="I45">
        <f>Table2[[#This Row],[DTT2003]]</f>
        <v>0</v>
      </c>
    </row>
    <row r="46" spans="1:10" ht="240" x14ac:dyDescent="0.2">
      <c r="A46" t="s">
        <v>30</v>
      </c>
      <c r="B46" t="s">
        <v>31</v>
      </c>
      <c r="C46" s="3" t="s">
        <v>32</v>
      </c>
      <c r="D46">
        <v>1</v>
      </c>
      <c r="E46">
        <v>2009</v>
      </c>
      <c r="F46" t="s">
        <v>425</v>
      </c>
      <c r="G46" s="11" t="s">
        <v>648</v>
      </c>
      <c r="H46" s="11" t="s">
        <v>649</v>
      </c>
      <c r="I46" t="str">
        <f>Table2[[#This Row],[DTT2003]]</f>
        <v>Indirect credit</v>
      </c>
      <c r="J46" t="s">
        <v>659</v>
      </c>
    </row>
    <row r="47" spans="1:10" ht="256" x14ac:dyDescent="0.2">
      <c r="A47" t="s">
        <v>126</v>
      </c>
      <c r="B47" t="s">
        <v>127</v>
      </c>
      <c r="C47" s="2" t="s">
        <v>128</v>
      </c>
      <c r="D47" t="s">
        <v>429</v>
      </c>
      <c r="E47" t="s">
        <v>498</v>
      </c>
      <c r="G47" s="11" t="s">
        <v>585</v>
      </c>
      <c r="H47" s="11" t="s">
        <v>586</v>
      </c>
      <c r="I47">
        <f>Table2[[#This Row],[DTT2003]]</f>
        <v>0</v>
      </c>
      <c r="J47" t="s">
        <v>671</v>
      </c>
    </row>
    <row r="48" spans="1:10" x14ac:dyDescent="0.2">
      <c r="A48" t="s">
        <v>117</v>
      </c>
      <c r="B48" t="s">
        <v>118</v>
      </c>
      <c r="C48" s="4" t="s">
        <v>119</v>
      </c>
      <c r="D48">
        <v>1</v>
      </c>
      <c r="I48">
        <f>Table2[[#This Row],[DTT2003]]</f>
        <v>0</v>
      </c>
    </row>
    <row r="49" spans="1:10" x14ac:dyDescent="0.2">
      <c r="A49" t="s">
        <v>114</v>
      </c>
      <c r="B49" t="s">
        <v>115</v>
      </c>
      <c r="C49" s="9" t="s">
        <v>116</v>
      </c>
      <c r="I49">
        <f>Table2[[#This Row],[DTT2003]]</f>
        <v>0</v>
      </c>
    </row>
    <row r="50" spans="1:10" x14ac:dyDescent="0.2">
      <c r="A50" t="s">
        <v>120</v>
      </c>
      <c r="B50" t="s">
        <v>121</v>
      </c>
      <c r="C50" s="2" t="s">
        <v>122</v>
      </c>
      <c r="D50">
        <v>1</v>
      </c>
      <c r="E50" t="s">
        <v>502</v>
      </c>
      <c r="F50" t="s">
        <v>425</v>
      </c>
      <c r="I50">
        <f>Table2[[#This Row],[DTT2003]]</f>
        <v>0</v>
      </c>
    </row>
    <row r="51" spans="1:10" ht="304" x14ac:dyDescent="0.2">
      <c r="A51" t="s">
        <v>123</v>
      </c>
      <c r="B51" t="s">
        <v>124</v>
      </c>
      <c r="C51" s="3" t="s">
        <v>125</v>
      </c>
      <c r="D51" s="5">
        <v>1</v>
      </c>
      <c r="E51">
        <v>2011</v>
      </c>
      <c r="F51" s="2" t="s">
        <v>440</v>
      </c>
      <c r="G51" s="11" t="s">
        <v>582</v>
      </c>
      <c r="H51" s="11" t="s">
        <v>669</v>
      </c>
      <c r="I51" t="str">
        <f>Table2[[#This Row],[DTT2003]]</f>
        <v>Indirect credit</v>
      </c>
      <c r="J51" t="s">
        <v>659</v>
      </c>
    </row>
    <row r="52" spans="1:10" ht="160" x14ac:dyDescent="0.2">
      <c r="A52" t="s">
        <v>132</v>
      </c>
      <c r="B52" t="s">
        <v>133</v>
      </c>
      <c r="C52" s="2" t="s">
        <v>134</v>
      </c>
      <c r="D52" t="s">
        <v>429</v>
      </c>
      <c r="G52" s="11" t="s">
        <v>587</v>
      </c>
      <c r="H52" s="11" t="s">
        <v>588</v>
      </c>
      <c r="I52">
        <f>Table2[[#This Row],[DTT2003]]</f>
        <v>0</v>
      </c>
      <c r="J52" t="s">
        <v>659</v>
      </c>
    </row>
    <row r="53" spans="1:10" x14ac:dyDescent="0.2">
      <c r="A53" t="s">
        <v>129</v>
      </c>
      <c r="B53" t="s">
        <v>130</v>
      </c>
      <c r="C53" s="6" t="s">
        <v>131</v>
      </c>
      <c r="D53">
        <v>0</v>
      </c>
      <c r="I53">
        <f>Table2[[#This Row],[DTT2003]]</f>
        <v>0</v>
      </c>
    </row>
    <row r="54" spans="1:10" ht="272" x14ac:dyDescent="0.2">
      <c r="A54" t="s">
        <v>135</v>
      </c>
      <c r="B54" t="s">
        <v>136</v>
      </c>
      <c r="C54" s="2" t="s">
        <v>137</v>
      </c>
      <c r="D54" t="s">
        <v>429</v>
      </c>
      <c r="G54" s="11" t="s">
        <v>573</v>
      </c>
      <c r="H54" s="11" t="s">
        <v>574</v>
      </c>
      <c r="I54" t="str">
        <f>Table2[[#This Row],[DTT2003]]</f>
        <v>Exemption</v>
      </c>
      <c r="J54" t="s">
        <v>655</v>
      </c>
    </row>
    <row r="55" spans="1:10" ht="240" x14ac:dyDescent="0.2">
      <c r="A55" t="s">
        <v>396</v>
      </c>
      <c r="B55" t="s">
        <v>397</v>
      </c>
      <c r="C55" s="3" t="s">
        <v>398</v>
      </c>
      <c r="D55">
        <v>1</v>
      </c>
      <c r="E55">
        <v>1992</v>
      </c>
      <c r="F55" t="s">
        <v>425</v>
      </c>
      <c r="G55" s="11" t="s">
        <v>553</v>
      </c>
      <c r="H55" s="11" t="s">
        <v>589</v>
      </c>
      <c r="I55" t="str">
        <f>Table2[[#This Row],[DTT2003]]</f>
        <v>Exemption</v>
      </c>
      <c r="J55" t="s">
        <v>671</v>
      </c>
    </row>
    <row r="56" spans="1:10" x14ac:dyDescent="0.2">
      <c r="A56" t="s">
        <v>144</v>
      </c>
      <c r="B56" t="s">
        <v>145</v>
      </c>
      <c r="C56" s="6" t="s">
        <v>146</v>
      </c>
      <c r="D56">
        <v>0</v>
      </c>
      <c r="I56">
        <f>Table2[[#This Row],[DTT2003]]</f>
        <v>0</v>
      </c>
    </row>
    <row r="57" spans="1:10" x14ac:dyDescent="0.2">
      <c r="A57" t="s">
        <v>264</v>
      </c>
      <c r="B57" t="s">
        <v>265</v>
      </c>
      <c r="C57" s="2" t="s">
        <v>266</v>
      </c>
      <c r="D57">
        <v>1</v>
      </c>
      <c r="E57" t="s">
        <v>508</v>
      </c>
      <c r="F57" t="s">
        <v>425</v>
      </c>
      <c r="I57">
        <f>Table2[[#This Row],[DTT2003]]</f>
        <v>0</v>
      </c>
    </row>
    <row r="58" spans="1:10" ht="192" x14ac:dyDescent="0.2">
      <c r="A58" t="s">
        <v>141</v>
      </c>
      <c r="B58" t="s">
        <v>142</v>
      </c>
      <c r="C58" s="6" t="s">
        <v>143</v>
      </c>
      <c r="D58">
        <v>0</v>
      </c>
      <c r="G58" s="11" t="s">
        <v>592</v>
      </c>
      <c r="H58" s="11" t="s">
        <v>593</v>
      </c>
      <c r="I58">
        <f>Table2[[#This Row],[DTT2003]]</f>
        <v>0</v>
      </c>
      <c r="J58" t="s">
        <v>671</v>
      </c>
    </row>
    <row r="59" spans="1:10" ht="409.6" x14ac:dyDescent="0.2">
      <c r="A59" t="s">
        <v>153</v>
      </c>
      <c r="B59" t="s">
        <v>154</v>
      </c>
      <c r="C59" s="4" t="s">
        <v>155</v>
      </c>
      <c r="D59">
        <v>1</v>
      </c>
      <c r="E59" s="6">
        <v>2004</v>
      </c>
      <c r="G59" s="11" t="s">
        <v>590</v>
      </c>
      <c r="H59" s="11" t="s">
        <v>591</v>
      </c>
      <c r="I59">
        <f>Table2[[#This Row],[DTT2003]]</f>
        <v>0</v>
      </c>
      <c r="J59" t="s">
        <v>659</v>
      </c>
    </row>
    <row r="60" spans="1:10" x14ac:dyDescent="0.2">
      <c r="A60" t="s">
        <v>150</v>
      </c>
      <c r="B60" t="s">
        <v>151</v>
      </c>
      <c r="C60" s="9" t="s">
        <v>152</v>
      </c>
      <c r="I60">
        <f>Table2[[#This Row],[DTT2003]]</f>
        <v>0</v>
      </c>
    </row>
    <row r="61" spans="1:10" x14ac:dyDescent="0.2">
      <c r="A61" t="s">
        <v>147</v>
      </c>
      <c r="B61" t="s">
        <v>148</v>
      </c>
      <c r="C61" s="6" t="s">
        <v>149</v>
      </c>
      <c r="D61">
        <v>0</v>
      </c>
      <c r="I61">
        <f>Table2[[#This Row],[DTT2003]]</f>
        <v>0</v>
      </c>
    </row>
    <row r="62" spans="1:10" ht="350" x14ac:dyDescent="0.2">
      <c r="A62" t="s">
        <v>156</v>
      </c>
      <c r="B62" t="s">
        <v>157</v>
      </c>
      <c r="C62" s="3" t="s">
        <v>158</v>
      </c>
      <c r="D62">
        <v>1</v>
      </c>
      <c r="E62" t="s">
        <v>455</v>
      </c>
      <c r="F62" t="s">
        <v>441</v>
      </c>
      <c r="G62" s="11" t="s">
        <v>594</v>
      </c>
      <c r="H62" s="11" t="s">
        <v>667</v>
      </c>
      <c r="I62" t="str">
        <f>Table2[[#This Row],[DTT2003]]</f>
        <v>Exemption</v>
      </c>
      <c r="J62" t="s">
        <v>655</v>
      </c>
    </row>
    <row r="63" spans="1:10" ht="256" x14ac:dyDescent="0.2">
      <c r="A63" t="s">
        <v>162</v>
      </c>
      <c r="B63" t="s">
        <v>163</v>
      </c>
      <c r="C63" s="4" t="s">
        <v>164</v>
      </c>
      <c r="D63" t="s">
        <v>429</v>
      </c>
      <c r="G63" s="11" t="s">
        <v>595</v>
      </c>
      <c r="H63" s="11" t="s">
        <v>596</v>
      </c>
      <c r="I63">
        <f>Table2[[#This Row],[DTT2003]]</f>
        <v>0</v>
      </c>
      <c r="J63" t="s">
        <v>659</v>
      </c>
    </row>
    <row r="64" spans="1:10" ht="240" x14ac:dyDescent="0.2">
      <c r="A64" t="s">
        <v>159</v>
      </c>
      <c r="B64" t="s">
        <v>160</v>
      </c>
      <c r="C64" s="3" t="s">
        <v>161</v>
      </c>
      <c r="D64">
        <v>1</v>
      </c>
      <c r="E64">
        <v>1990</v>
      </c>
      <c r="F64" t="s">
        <v>437</v>
      </c>
      <c r="G64" s="11" t="s">
        <v>597</v>
      </c>
      <c r="H64" s="11" t="s">
        <v>598</v>
      </c>
      <c r="I64" t="str">
        <f>Table2[[#This Row],[DTT2003]]</f>
        <v>Exemption</v>
      </c>
      <c r="J64" t="s">
        <v>659</v>
      </c>
    </row>
    <row r="65" spans="1:10" x14ac:dyDescent="0.2">
      <c r="A65" t="s">
        <v>99</v>
      </c>
      <c r="B65" t="s">
        <v>100</v>
      </c>
      <c r="C65" s="2" t="s">
        <v>101</v>
      </c>
      <c r="D65" t="s">
        <v>510</v>
      </c>
      <c r="E65" t="s">
        <v>511</v>
      </c>
      <c r="I65">
        <f>Table2[[#This Row],[DTT2003]]</f>
        <v>0</v>
      </c>
    </row>
    <row r="66" spans="1:10" x14ac:dyDescent="0.2">
      <c r="A66" t="s">
        <v>171</v>
      </c>
      <c r="B66" t="s">
        <v>172</v>
      </c>
      <c r="C66" s="2" t="s">
        <v>173</v>
      </c>
      <c r="D66">
        <v>0</v>
      </c>
      <c r="I66">
        <f>Table2[[#This Row],[DTT2003]]</f>
        <v>0</v>
      </c>
    </row>
    <row r="67" spans="1:10" ht="120.75" customHeight="1" x14ac:dyDescent="0.2">
      <c r="A67" t="s">
        <v>165</v>
      </c>
      <c r="B67" t="s">
        <v>166</v>
      </c>
      <c r="C67" s="3" t="s">
        <v>167</v>
      </c>
      <c r="D67">
        <v>1</v>
      </c>
      <c r="E67">
        <v>2009</v>
      </c>
      <c r="F67" t="s">
        <v>425</v>
      </c>
      <c r="G67" s="11" t="s">
        <v>599</v>
      </c>
      <c r="H67" s="11" t="s">
        <v>600</v>
      </c>
      <c r="I67">
        <f>Table2[[#This Row],[DTT2003]]</f>
        <v>0</v>
      </c>
      <c r="J67" t="s">
        <v>659</v>
      </c>
    </row>
    <row r="68" spans="1:10" ht="256" x14ac:dyDescent="0.2">
      <c r="A68" t="s">
        <v>183</v>
      </c>
      <c r="B68" t="s">
        <v>184</v>
      </c>
      <c r="C68" s="2" t="s">
        <v>185</v>
      </c>
      <c r="D68" t="s">
        <v>429</v>
      </c>
      <c r="G68" s="11" t="s">
        <v>607</v>
      </c>
      <c r="H68" s="11" t="s">
        <v>608</v>
      </c>
      <c r="I68">
        <f>Table2[[#This Row],[DTT2003]]</f>
        <v>0</v>
      </c>
      <c r="J68" t="s">
        <v>671</v>
      </c>
    </row>
    <row r="69" spans="1:10" ht="176" x14ac:dyDescent="0.2">
      <c r="A69" t="s">
        <v>195</v>
      </c>
      <c r="B69" t="s">
        <v>196</v>
      </c>
      <c r="C69" t="s">
        <v>197</v>
      </c>
      <c r="G69" s="11" t="s">
        <v>603</v>
      </c>
      <c r="H69" s="11" t="s">
        <v>604</v>
      </c>
      <c r="I69">
        <f>Table2[[#This Row],[DTT2003]]</f>
        <v>0</v>
      </c>
      <c r="J69" t="s">
        <v>671</v>
      </c>
    </row>
    <row r="70" spans="1:10" x14ac:dyDescent="0.2">
      <c r="A70" t="s">
        <v>324</v>
      </c>
      <c r="B70" t="s">
        <v>325</v>
      </c>
      <c r="C70" t="s">
        <v>326</v>
      </c>
      <c r="I70">
        <f>Table2[[#This Row],[DTT2003]]</f>
        <v>0</v>
      </c>
    </row>
    <row r="71" spans="1:10" ht="192" x14ac:dyDescent="0.2">
      <c r="A71" t="s">
        <v>201</v>
      </c>
      <c r="B71" t="s">
        <v>202</v>
      </c>
      <c r="C71" s="6" t="s">
        <v>203</v>
      </c>
      <c r="D71">
        <v>0</v>
      </c>
      <c r="G71" s="11" t="s">
        <v>601</v>
      </c>
      <c r="H71" s="11" t="s">
        <v>602</v>
      </c>
      <c r="I71">
        <f>Table2[[#This Row],[DTT2003]]</f>
        <v>0</v>
      </c>
      <c r="J71" t="s">
        <v>659</v>
      </c>
    </row>
    <row r="72" spans="1:10" ht="240" x14ac:dyDescent="0.2">
      <c r="A72" t="s">
        <v>219</v>
      </c>
      <c r="B72" t="s">
        <v>220</v>
      </c>
      <c r="C72" s="9" t="s">
        <v>221</v>
      </c>
      <c r="G72" s="11" t="s">
        <v>605</v>
      </c>
      <c r="H72" s="11" t="s">
        <v>606</v>
      </c>
      <c r="I72">
        <f>Table2[[#This Row],[DTT2003]]</f>
        <v>0</v>
      </c>
      <c r="J72" t="s">
        <v>659</v>
      </c>
    </row>
    <row r="73" spans="1:10" x14ac:dyDescent="0.2">
      <c r="A73" t="s">
        <v>225</v>
      </c>
      <c r="B73" t="s">
        <v>226</v>
      </c>
      <c r="C73" s="9" t="s">
        <v>227</v>
      </c>
      <c r="I73">
        <f>Table2[[#This Row],[DTT2003]]</f>
        <v>0</v>
      </c>
    </row>
    <row r="74" spans="1:10" x14ac:dyDescent="0.2">
      <c r="A74" t="s">
        <v>228</v>
      </c>
      <c r="B74" t="s">
        <v>229</v>
      </c>
      <c r="C74" t="s">
        <v>230</v>
      </c>
      <c r="I74">
        <f>Table2[[#This Row],[DTT2003]]</f>
        <v>0</v>
      </c>
    </row>
    <row r="75" spans="1:10" x14ac:dyDescent="0.2">
      <c r="A75" t="s">
        <v>234</v>
      </c>
      <c r="B75" t="s">
        <v>235</v>
      </c>
      <c r="C75" s="2" t="s">
        <v>236</v>
      </c>
      <c r="D75" t="s">
        <v>519</v>
      </c>
      <c r="E75" t="s">
        <v>429</v>
      </c>
      <c r="I75">
        <f>Table2[[#This Row],[DTT2003]]</f>
        <v>0</v>
      </c>
    </row>
    <row r="76" spans="1:10" x14ac:dyDescent="0.2">
      <c r="A76" t="s">
        <v>351</v>
      </c>
      <c r="B76" t="s">
        <v>352</v>
      </c>
      <c r="C76" s="9" t="s">
        <v>353</v>
      </c>
      <c r="I76">
        <f>Table2[[#This Row],[DTT2003]]</f>
        <v>0</v>
      </c>
    </row>
    <row r="77" spans="1:10" x14ac:dyDescent="0.2">
      <c r="A77" t="s">
        <v>222</v>
      </c>
      <c r="B77" t="s">
        <v>223</v>
      </c>
      <c r="C77" s="9" t="s">
        <v>224</v>
      </c>
      <c r="I77">
        <f>Table2[[#This Row],[DTT2003]]</f>
        <v>0</v>
      </c>
    </row>
    <row r="78" spans="1:10" ht="240" x14ac:dyDescent="0.2">
      <c r="A78" t="s">
        <v>231</v>
      </c>
      <c r="B78" t="s">
        <v>232</v>
      </c>
      <c r="C78" s="3" t="s">
        <v>233</v>
      </c>
      <c r="D78">
        <v>1</v>
      </c>
      <c r="E78" s="2" t="s">
        <v>429</v>
      </c>
      <c r="F78" t="s">
        <v>425</v>
      </c>
      <c r="G78" s="11" t="s">
        <v>609</v>
      </c>
      <c r="H78" s="11" t="s">
        <v>609</v>
      </c>
      <c r="I78" t="str">
        <f>Table2[[#This Row],[DTT2003]]</f>
        <v>Exemption</v>
      </c>
      <c r="J78" t="s">
        <v>655</v>
      </c>
    </row>
    <row r="79" spans="1:10" ht="256" x14ac:dyDescent="0.2">
      <c r="A79" t="s">
        <v>237</v>
      </c>
      <c r="B79" t="s">
        <v>238</v>
      </c>
      <c r="C79" s="3" t="s">
        <v>239</v>
      </c>
      <c r="D79">
        <v>1</v>
      </c>
      <c r="E79">
        <v>1968</v>
      </c>
      <c r="F79" t="s">
        <v>442</v>
      </c>
      <c r="G79" s="11" t="s">
        <v>610</v>
      </c>
      <c r="H79" s="11" t="s">
        <v>611</v>
      </c>
      <c r="I79" t="str">
        <f>Table2[[#This Row],[DTT2003]]</f>
        <v>Exemption</v>
      </c>
      <c r="J79" t="s">
        <v>659</v>
      </c>
    </row>
    <row r="80" spans="1:10" ht="176" x14ac:dyDescent="0.2">
      <c r="A80" t="s">
        <v>246</v>
      </c>
      <c r="B80" t="s">
        <v>247</v>
      </c>
      <c r="C80" s="9" t="s">
        <v>248</v>
      </c>
      <c r="G80" s="11" t="s">
        <v>618</v>
      </c>
      <c r="H80" s="11" t="s">
        <v>619</v>
      </c>
      <c r="I80">
        <f>Table2[[#This Row],[DTT2003]]</f>
        <v>0</v>
      </c>
      <c r="J80" t="s">
        <v>671</v>
      </c>
    </row>
    <row r="81" spans="1:10" ht="272" x14ac:dyDescent="0.2">
      <c r="A81" t="s">
        <v>267</v>
      </c>
      <c r="B81" t="s">
        <v>268</v>
      </c>
      <c r="C81" s="2" t="s">
        <v>269</v>
      </c>
      <c r="D81" t="s">
        <v>519</v>
      </c>
      <c r="E81" t="s">
        <v>526</v>
      </c>
      <c r="G81" s="11" t="s">
        <v>614</v>
      </c>
      <c r="H81" s="11" t="s">
        <v>615</v>
      </c>
      <c r="I81">
        <f>Table2[[#This Row],[DTT2003]]</f>
        <v>0</v>
      </c>
    </row>
    <row r="82" spans="1:10" ht="192" x14ac:dyDescent="0.2">
      <c r="A82" t="s">
        <v>258</v>
      </c>
      <c r="B82" t="s">
        <v>259</v>
      </c>
      <c r="C82" s="6" t="s">
        <v>260</v>
      </c>
      <c r="D82">
        <v>0</v>
      </c>
      <c r="G82" s="11" t="s">
        <v>612</v>
      </c>
      <c r="H82" s="11" t="s">
        <v>613</v>
      </c>
      <c r="I82">
        <f>Table2[[#This Row],[DTT2003]]</f>
        <v>0</v>
      </c>
      <c r="J82" t="s">
        <v>659</v>
      </c>
    </row>
    <row r="83" spans="1:10" x14ac:dyDescent="0.2">
      <c r="A83" t="s">
        <v>249</v>
      </c>
      <c r="B83" t="s">
        <v>250</v>
      </c>
      <c r="C83" t="s">
        <v>251</v>
      </c>
      <c r="I83">
        <f>Table2[[#This Row],[DTT2003]]</f>
        <v>0</v>
      </c>
    </row>
    <row r="84" spans="1:10" ht="112" x14ac:dyDescent="0.2">
      <c r="A84" t="s">
        <v>243</v>
      </c>
      <c r="B84" t="s">
        <v>244</v>
      </c>
      <c r="C84" s="2" t="s">
        <v>245</v>
      </c>
      <c r="D84">
        <v>1</v>
      </c>
      <c r="E84" t="s">
        <v>531</v>
      </c>
      <c r="G84" s="11" t="s">
        <v>620</v>
      </c>
      <c r="H84" s="11" t="s">
        <v>621</v>
      </c>
      <c r="I84" t="str">
        <f>Table2[[#This Row],[DTT2003]]</f>
        <v>Indirect credit</v>
      </c>
      <c r="J84" t="s">
        <v>659</v>
      </c>
    </row>
    <row r="85" spans="1:10" ht="256" x14ac:dyDescent="0.2">
      <c r="A85" t="s">
        <v>261</v>
      </c>
      <c r="B85" t="s">
        <v>262</v>
      </c>
      <c r="C85" s="2" t="s">
        <v>263</v>
      </c>
      <c r="D85">
        <v>0</v>
      </c>
      <c r="G85" s="11" t="s">
        <v>616</v>
      </c>
      <c r="H85" s="11" t="s">
        <v>617</v>
      </c>
      <c r="I85">
        <f>Table2[[#This Row],[DTT2003]]</f>
        <v>0</v>
      </c>
      <c r="J85" t="s">
        <v>671</v>
      </c>
    </row>
    <row r="86" spans="1:10" x14ac:dyDescent="0.2">
      <c r="A86" t="s">
        <v>255</v>
      </c>
      <c r="B86" t="s">
        <v>256</v>
      </c>
      <c r="C86" s="9" t="s">
        <v>257</v>
      </c>
      <c r="I86">
        <f>Table2[[#This Row],[DTT2003]]</f>
        <v>0</v>
      </c>
    </row>
    <row r="87" spans="1:10" x14ac:dyDescent="0.2">
      <c r="A87" t="s">
        <v>252</v>
      </c>
      <c r="B87" t="s">
        <v>253</v>
      </c>
      <c r="C87" t="s">
        <v>254</v>
      </c>
      <c r="I87">
        <f>Table2[[#This Row],[DTT2003]]</f>
        <v>0</v>
      </c>
    </row>
    <row r="88" spans="1:10" x14ac:dyDescent="0.2">
      <c r="A88" t="s">
        <v>240</v>
      </c>
      <c r="B88" t="s">
        <v>241</v>
      </c>
      <c r="C88" t="s">
        <v>242</v>
      </c>
      <c r="I88">
        <f>Table2[[#This Row],[DTT2003]]</f>
        <v>0</v>
      </c>
    </row>
    <row r="89" spans="1:10" x14ac:dyDescent="0.2">
      <c r="A89" t="s">
        <v>276</v>
      </c>
      <c r="B89" t="s">
        <v>277</v>
      </c>
      <c r="C89" t="s">
        <v>278</v>
      </c>
      <c r="I89">
        <f>Table2[[#This Row],[DTT2003]]</f>
        <v>0</v>
      </c>
    </row>
    <row r="90" spans="1:10" x14ac:dyDescent="0.2">
      <c r="A90" t="s">
        <v>279</v>
      </c>
      <c r="B90" t="s">
        <v>280</v>
      </c>
      <c r="C90" t="s">
        <v>281</v>
      </c>
      <c r="I90">
        <f>Table2[[#This Row],[DTT2003]]</f>
        <v>0</v>
      </c>
    </row>
    <row r="91" spans="1:10" x14ac:dyDescent="0.2">
      <c r="A91" t="s">
        <v>282</v>
      </c>
      <c r="B91" t="s">
        <v>283</v>
      </c>
      <c r="C91" t="s">
        <v>284</v>
      </c>
      <c r="I91">
        <f>Table2[[#This Row],[DTT2003]]</f>
        <v>0</v>
      </c>
    </row>
    <row r="92" spans="1:10" ht="272" x14ac:dyDescent="0.2">
      <c r="A92" t="s">
        <v>273</v>
      </c>
      <c r="B92" t="s">
        <v>274</v>
      </c>
      <c r="C92" s="3" t="s">
        <v>275</v>
      </c>
      <c r="D92">
        <v>1</v>
      </c>
      <c r="E92">
        <v>1914</v>
      </c>
      <c r="F92" t="s">
        <v>425</v>
      </c>
      <c r="G92" s="11" t="s">
        <v>622</v>
      </c>
      <c r="H92" s="11" t="s">
        <v>623</v>
      </c>
      <c r="I92" t="str">
        <f>Table2[[#This Row],[DTT2003]]</f>
        <v>Exemption</v>
      </c>
      <c r="J92" t="s">
        <v>655</v>
      </c>
    </row>
    <row r="93" spans="1:10" ht="409.6" x14ac:dyDescent="0.2">
      <c r="A93" t="s">
        <v>285</v>
      </c>
      <c r="B93" t="s">
        <v>286</v>
      </c>
      <c r="C93" s="3" t="s">
        <v>287</v>
      </c>
      <c r="D93">
        <v>1</v>
      </c>
      <c r="E93">
        <v>2004</v>
      </c>
      <c r="F93" t="s">
        <v>437</v>
      </c>
      <c r="G93" s="11" t="s">
        <v>624</v>
      </c>
      <c r="H93" s="11" t="s">
        <v>625</v>
      </c>
      <c r="I93" t="str">
        <f>Table2[[#This Row],[DTT2003]]</f>
        <v>Indirect credit</v>
      </c>
      <c r="J93" t="s">
        <v>655</v>
      </c>
    </row>
    <row r="94" spans="1:10" x14ac:dyDescent="0.2">
      <c r="A94" t="s">
        <v>270</v>
      </c>
      <c r="B94" t="s">
        <v>271</v>
      </c>
      <c r="C94" t="s">
        <v>272</v>
      </c>
      <c r="I94">
        <f>Table2[[#This Row],[DTT2003]]</f>
        <v>0</v>
      </c>
    </row>
    <row r="95" spans="1:10" x14ac:dyDescent="0.2">
      <c r="A95" t="s">
        <v>168</v>
      </c>
      <c r="B95" t="s">
        <v>169</v>
      </c>
      <c r="C95" s="3" t="s">
        <v>170</v>
      </c>
      <c r="D95">
        <v>1</v>
      </c>
      <c r="E95">
        <v>1891</v>
      </c>
      <c r="F95" t="s">
        <v>425</v>
      </c>
      <c r="I95">
        <f>Table2[[#This Row],[DTT2003]]</f>
        <v>0</v>
      </c>
    </row>
    <row r="96" spans="1:10" x14ac:dyDescent="0.2">
      <c r="A96" t="s">
        <v>288</v>
      </c>
      <c r="B96" t="s">
        <v>289</v>
      </c>
      <c r="C96" t="s">
        <v>290</v>
      </c>
      <c r="I96">
        <f>Table2[[#This Row],[DTT2003]]</f>
        <v>0</v>
      </c>
    </row>
    <row r="97" spans="1:10" x14ac:dyDescent="0.2">
      <c r="A97" t="s">
        <v>291</v>
      </c>
      <c r="B97" t="s">
        <v>292</v>
      </c>
      <c r="C97" t="s">
        <v>293</v>
      </c>
      <c r="I97">
        <f>Table2[[#This Row],[DTT2003]]</f>
        <v>0</v>
      </c>
    </row>
    <row r="98" spans="1:10" x14ac:dyDescent="0.2">
      <c r="A98" t="s">
        <v>294</v>
      </c>
      <c r="B98" t="s">
        <v>295</v>
      </c>
      <c r="C98" t="s">
        <v>296</v>
      </c>
      <c r="I98">
        <f>Table2[[#This Row],[DTT2003]]</f>
        <v>0</v>
      </c>
    </row>
    <row r="99" spans="1:10" x14ac:dyDescent="0.2">
      <c r="A99" t="s">
        <v>297</v>
      </c>
      <c r="B99" t="s">
        <v>298</v>
      </c>
      <c r="C99" t="s">
        <v>299</v>
      </c>
      <c r="I99">
        <f>Table2[[#This Row],[DTT2003]]</f>
        <v>0</v>
      </c>
    </row>
    <row r="100" spans="1:10" x14ac:dyDescent="0.2">
      <c r="A100" t="s">
        <v>108</v>
      </c>
      <c r="B100" t="s">
        <v>109</v>
      </c>
      <c r="C100" t="s">
        <v>110</v>
      </c>
      <c r="I100">
        <f>Table2[[#This Row],[DTT2003]]</f>
        <v>0</v>
      </c>
    </row>
    <row r="101" spans="1:10" ht="224" x14ac:dyDescent="0.2">
      <c r="A101" t="s">
        <v>300</v>
      </c>
      <c r="B101" t="s">
        <v>301</v>
      </c>
      <c r="C101" s="3" t="s">
        <v>302</v>
      </c>
      <c r="D101">
        <v>1</v>
      </c>
      <c r="E101">
        <v>2004</v>
      </c>
      <c r="F101" t="s">
        <v>445</v>
      </c>
      <c r="G101" s="11" t="s">
        <v>626</v>
      </c>
      <c r="H101" s="11" t="s">
        <v>627</v>
      </c>
      <c r="I101" t="str">
        <f>Table2[[#This Row],[DTT2003]]</f>
        <v>Indirect credit</v>
      </c>
      <c r="J101" t="s">
        <v>659</v>
      </c>
    </row>
    <row r="102" spans="1:10" ht="208" x14ac:dyDescent="0.2">
      <c r="A102" t="s">
        <v>303</v>
      </c>
      <c r="B102" t="s">
        <v>304</v>
      </c>
      <c r="C102" s="3" t="s">
        <v>305</v>
      </c>
      <c r="D102">
        <v>1</v>
      </c>
      <c r="E102" t="s">
        <v>453</v>
      </c>
      <c r="F102" s="6" t="s">
        <v>440</v>
      </c>
      <c r="G102" s="11" t="s">
        <v>628</v>
      </c>
      <c r="H102" s="11" t="s">
        <v>629</v>
      </c>
      <c r="I102" t="str">
        <f>Table2[[#This Row],[DTT2003]]</f>
        <v>Direct credit</v>
      </c>
      <c r="J102" t="s">
        <v>671</v>
      </c>
    </row>
    <row r="103" spans="1:10" ht="128" x14ac:dyDescent="0.2">
      <c r="A103" t="s">
        <v>180</v>
      </c>
      <c r="B103" t="s">
        <v>181</v>
      </c>
      <c r="C103" t="s">
        <v>182</v>
      </c>
      <c r="G103" s="11" t="s">
        <v>630</v>
      </c>
      <c r="H103" s="11" t="s">
        <v>631</v>
      </c>
      <c r="I103">
        <f>Table2[[#This Row],[DTT2003]]</f>
        <v>0</v>
      </c>
      <c r="J103" t="s">
        <v>659</v>
      </c>
    </row>
    <row r="104" spans="1:10" ht="256" x14ac:dyDescent="0.2">
      <c r="A104" t="s">
        <v>309</v>
      </c>
      <c r="B104" t="s">
        <v>310</v>
      </c>
      <c r="C104" s="3" t="s">
        <v>311</v>
      </c>
      <c r="D104">
        <v>1</v>
      </c>
      <c r="E104">
        <v>2004</v>
      </c>
      <c r="F104" t="s">
        <v>440</v>
      </c>
      <c r="G104" s="11" t="s">
        <v>632</v>
      </c>
      <c r="H104" s="11" t="s">
        <v>670</v>
      </c>
      <c r="I104" t="str">
        <f>Table2[[#This Row],[DTT2003]]</f>
        <v>Indirect credit</v>
      </c>
      <c r="J104" t="s">
        <v>659</v>
      </c>
    </row>
    <row r="105" spans="1:10" ht="272" x14ac:dyDescent="0.2">
      <c r="A105" t="s">
        <v>213</v>
      </c>
      <c r="B105" t="s">
        <v>214</v>
      </c>
      <c r="C105" s="2" t="s">
        <v>215</v>
      </c>
      <c r="D105" t="s">
        <v>519</v>
      </c>
      <c r="E105">
        <v>2019</v>
      </c>
      <c r="G105" s="11" t="s">
        <v>633</v>
      </c>
      <c r="H105" s="11" t="s">
        <v>634</v>
      </c>
      <c r="I105" t="str">
        <f>Table2[[#This Row],[DTT2003]]</f>
        <v>Direct credit</v>
      </c>
      <c r="J105" t="s">
        <v>671</v>
      </c>
    </row>
    <row r="106" spans="1:10" x14ac:dyDescent="0.2">
      <c r="A106" t="s">
        <v>318</v>
      </c>
      <c r="B106" t="s">
        <v>319</v>
      </c>
      <c r="C106" t="s">
        <v>320</v>
      </c>
      <c r="I106">
        <f>Table2[[#This Row],[DTT2003]]</f>
        <v>0</v>
      </c>
    </row>
    <row r="107" spans="1:10" x14ac:dyDescent="0.2">
      <c r="A107" t="s">
        <v>354</v>
      </c>
      <c r="B107" t="s">
        <v>355</v>
      </c>
      <c r="C107" t="s">
        <v>356</v>
      </c>
      <c r="I107">
        <f>Table2[[#This Row],[DTT2003]]</f>
        <v>0</v>
      </c>
    </row>
    <row r="108" spans="1:10" ht="208" x14ac:dyDescent="0.2">
      <c r="A108" t="s">
        <v>333</v>
      </c>
      <c r="B108" t="s">
        <v>334</v>
      </c>
      <c r="C108" t="s">
        <v>335</v>
      </c>
      <c r="G108" s="11" t="s">
        <v>635</v>
      </c>
      <c r="H108" s="11" t="s">
        <v>636</v>
      </c>
      <c r="I108">
        <f>Table2[[#This Row],[DTT2003]]</f>
        <v>0</v>
      </c>
      <c r="J108" t="s">
        <v>659</v>
      </c>
    </row>
    <row r="109" spans="1:10" x14ac:dyDescent="0.2">
      <c r="A109" t="s">
        <v>339</v>
      </c>
      <c r="B109" t="s">
        <v>340</v>
      </c>
      <c r="C109" t="s">
        <v>341</v>
      </c>
      <c r="I109">
        <f>Table2[[#This Row],[DTT2003]]</f>
        <v>0</v>
      </c>
    </row>
    <row r="110" spans="1:10" x14ac:dyDescent="0.2">
      <c r="A110" t="s">
        <v>312</v>
      </c>
      <c r="B110" t="s">
        <v>313</v>
      </c>
      <c r="C110" t="s">
        <v>314</v>
      </c>
      <c r="I110">
        <f>Table2[[#This Row],[DTT2003]]</f>
        <v>0</v>
      </c>
    </row>
    <row r="111" spans="1:10" x14ac:dyDescent="0.2">
      <c r="A111" t="s">
        <v>315</v>
      </c>
      <c r="B111" t="s">
        <v>316</v>
      </c>
      <c r="C111" t="s">
        <v>317</v>
      </c>
      <c r="I111">
        <f>Table2[[#This Row],[DTT2003]]</f>
        <v>0</v>
      </c>
    </row>
    <row r="112" spans="1:10" ht="256" x14ac:dyDescent="0.2">
      <c r="A112" t="s">
        <v>330</v>
      </c>
      <c r="B112" t="s">
        <v>331</v>
      </c>
      <c r="C112" s="10" t="s">
        <v>332</v>
      </c>
      <c r="G112" s="11" t="s">
        <v>616</v>
      </c>
      <c r="H112" s="11" t="s">
        <v>617</v>
      </c>
      <c r="I112">
        <f>Table2[[#This Row],[DTT2003]]</f>
        <v>0</v>
      </c>
      <c r="J112" t="s">
        <v>671</v>
      </c>
    </row>
    <row r="113" spans="1:10" ht="256" x14ac:dyDescent="0.2">
      <c r="A113" t="s">
        <v>342</v>
      </c>
      <c r="B113" t="s">
        <v>343</v>
      </c>
      <c r="C113" s="3" t="s">
        <v>344</v>
      </c>
      <c r="D113">
        <v>1</v>
      </c>
      <c r="E113">
        <v>2004</v>
      </c>
      <c r="F113" t="s">
        <v>425</v>
      </c>
      <c r="G113" s="11" t="s">
        <v>638</v>
      </c>
      <c r="H113" s="11" t="s">
        <v>639</v>
      </c>
      <c r="I113" t="str">
        <f>Table2[[#This Row],[DTT2003]]</f>
        <v>Indirect credit</v>
      </c>
      <c r="J113" t="s">
        <v>659</v>
      </c>
    </row>
    <row r="114" spans="1:10" ht="256" x14ac:dyDescent="0.2">
      <c r="A114" t="s">
        <v>345</v>
      </c>
      <c r="B114" t="s">
        <v>346</v>
      </c>
      <c r="C114" s="3" t="s">
        <v>347</v>
      </c>
      <c r="D114">
        <v>1</v>
      </c>
      <c r="E114">
        <v>2004</v>
      </c>
      <c r="F114" t="s">
        <v>446</v>
      </c>
      <c r="G114" s="11" t="s">
        <v>640</v>
      </c>
      <c r="H114" s="11" t="s">
        <v>641</v>
      </c>
      <c r="I114" t="str">
        <f>Table2[[#This Row],[DTT2003]]</f>
        <v>Exemption</v>
      </c>
      <c r="J114" t="s">
        <v>659</v>
      </c>
    </row>
    <row r="115" spans="1:10" ht="304" x14ac:dyDescent="0.2">
      <c r="A115" t="s">
        <v>417</v>
      </c>
      <c r="B115" t="s">
        <v>418</v>
      </c>
      <c r="C115" s="3" t="s">
        <v>419</v>
      </c>
      <c r="D115">
        <v>1</v>
      </c>
      <c r="E115" t="s">
        <v>457</v>
      </c>
      <c r="F115" t="s">
        <v>450</v>
      </c>
      <c r="G115" s="11" t="s">
        <v>545</v>
      </c>
      <c r="H115" s="11" t="s">
        <v>546</v>
      </c>
      <c r="I115" t="str">
        <f>Table2[[#This Row],[DTT2003]]</f>
        <v>Exemption</v>
      </c>
      <c r="J115" t="s">
        <v>655</v>
      </c>
    </row>
    <row r="116" spans="1:10" x14ac:dyDescent="0.2">
      <c r="A116" t="s">
        <v>357</v>
      </c>
      <c r="B116" t="s">
        <v>358</v>
      </c>
      <c r="C116" t="s">
        <v>359</v>
      </c>
      <c r="I116">
        <f>Table2[[#This Row],[DTT2003]]</f>
        <v>0</v>
      </c>
    </row>
    <row r="117" spans="1:10" x14ac:dyDescent="0.2">
      <c r="A117" t="s">
        <v>321</v>
      </c>
      <c r="B117" t="s">
        <v>322</v>
      </c>
      <c r="C117" t="s">
        <v>323</v>
      </c>
      <c r="I117">
        <f>Table2[[#This Row],[DTT2003]]</f>
        <v>0</v>
      </c>
    </row>
    <row r="118" spans="1:10" x14ac:dyDescent="0.2">
      <c r="A118" t="s">
        <v>336</v>
      </c>
      <c r="B118" t="s">
        <v>337</v>
      </c>
      <c r="C118" t="s">
        <v>338</v>
      </c>
      <c r="I118">
        <f>Table2[[#This Row],[DTT2003]]</f>
        <v>0</v>
      </c>
    </row>
    <row r="119" spans="1:10" x14ac:dyDescent="0.2">
      <c r="A119" t="s">
        <v>375</v>
      </c>
      <c r="B119" t="s">
        <v>376</v>
      </c>
      <c r="C119" t="s">
        <v>377</v>
      </c>
      <c r="I119">
        <f>Table2[[#This Row],[DTT2003]]</f>
        <v>0</v>
      </c>
    </row>
    <row r="120" spans="1:10" x14ac:dyDescent="0.2">
      <c r="A120" t="s">
        <v>378</v>
      </c>
      <c r="B120" t="s">
        <v>379</v>
      </c>
      <c r="C120" t="s">
        <v>380</v>
      </c>
      <c r="I120">
        <f>Table2[[#This Row],[DTT2003]]</f>
        <v>0</v>
      </c>
    </row>
    <row r="121" spans="1:10" x14ac:dyDescent="0.2">
      <c r="A121" t="s">
        <v>369</v>
      </c>
      <c r="B121" t="s">
        <v>370</v>
      </c>
      <c r="C121" t="s">
        <v>371</v>
      </c>
      <c r="I121">
        <f>Table2[[#This Row],[DTT2003]]</f>
        <v>0</v>
      </c>
    </row>
    <row r="122" spans="1:10" ht="240" x14ac:dyDescent="0.2">
      <c r="A122" t="s">
        <v>363</v>
      </c>
      <c r="B122" t="s">
        <v>364</v>
      </c>
      <c r="C122" t="s">
        <v>365</v>
      </c>
      <c r="G122" s="11" t="s">
        <v>642</v>
      </c>
      <c r="H122" s="11" t="s">
        <v>643</v>
      </c>
      <c r="I122">
        <f>Table2[[#This Row],[DTT2003]]</f>
        <v>0</v>
      </c>
      <c r="J122" t="s">
        <v>671</v>
      </c>
    </row>
    <row r="123" spans="1:10" ht="320" x14ac:dyDescent="0.2">
      <c r="A123" t="s">
        <v>390</v>
      </c>
      <c r="B123" t="s">
        <v>391</v>
      </c>
      <c r="C123" t="s">
        <v>392</v>
      </c>
      <c r="G123" s="11" t="s">
        <v>646</v>
      </c>
      <c r="H123" s="11" t="s">
        <v>647</v>
      </c>
      <c r="I123">
        <f>Table2[[#This Row],[DTT2003]]</f>
        <v>0</v>
      </c>
      <c r="J123" t="s">
        <v>671</v>
      </c>
    </row>
    <row r="124" spans="1:10" x14ac:dyDescent="0.2">
      <c r="A124" t="s">
        <v>381</v>
      </c>
      <c r="B124" t="s">
        <v>382</v>
      </c>
      <c r="C124" t="s">
        <v>383</v>
      </c>
      <c r="I124">
        <f>Table2[[#This Row],[DTT2003]]</f>
        <v>0</v>
      </c>
    </row>
    <row r="125" spans="1:10" x14ac:dyDescent="0.2">
      <c r="A125" t="s">
        <v>384</v>
      </c>
      <c r="B125" t="s">
        <v>385</v>
      </c>
      <c r="C125" t="s">
        <v>386</v>
      </c>
      <c r="I125">
        <f>Table2[[#This Row],[DTT2003]]</f>
        <v>0</v>
      </c>
    </row>
    <row r="126" spans="1:10" ht="208" x14ac:dyDescent="0.2">
      <c r="A126" t="s">
        <v>387</v>
      </c>
      <c r="B126" t="s">
        <v>388</v>
      </c>
      <c r="C126" s="3" t="s">
        <v>389</v>
      </c>
      <c r="D126">
        <v>1</v>
      </c>
      <c r="E126">
        <v>2005</v>
      </c>
      <c r="G126" s="11" t="s">
        <v>644</v>
      </c>
      <c r="H126" s="11" t="s">
        <v>645</v>
      </c>
      <c r="I126" t="str">
        <f>Table2[[#This Row],[DTT2003]]</f>
        <v>Indirect credit</v>
      </c>
      <c r="J126" t="s">
        <v>659</v>
      </c>
    </row>
    <row r="127" spans="1:10" x14ac:dyDescent="0.2">
      <c r="A127" t="s">
        <v>366</v>
      </c>
      <c r="B127" t="s">
        <v>367</v>
      </c>
      <c r="C127" t="s">
        <v>368</v>
      </c>
      <c r="I127">
        <f>Table2[[#This Row],[DTT2003]]</f>
        <v>0</v>
      </c>
    </row>
    <row r="128" spans="1:10" x14ac:dyDescent="0.2">
      <c r="A128" t="s">
        <v>372</v>
      </c>
      <c r="B128" t="s">
        <v>373</v>
      </c>
      <c r="C128" t="s">
        <v>374</v>
      </c>
      <c r="I128">
        <f>Table2[[#This Row],[DTT2003]]</f>
        <v>0</v>
      </c>
    </row>
    <row r="129" spans="1:10" ht="272" x14ac:dyDescent="0.2">
      <c r="A129" t="s">
        <v>393</v>
      </c>
      <c r="B129" t="s">
        <v>394</v>
      </c>
      <c r="C129" s="6" t="s">
        <v>395</v>
      </c>
      <c r="D129">
        <v>0</v>
      </c>
      <c r="G129" s="11" t="s">
        <v>650</v>
      </c>
      <c r="H129" s="11" t="s">
        <v>651</v>
      </c>
      <c r="I129">
        <f>Table2[[#This Row],[DTT2003]]</f>
        <v>0</v>
      </c>
      <c r="J129" t="s">
        <v>659</v>
      </c>
    </row>
    <row r="130" spans="1:10" x14ac:dyDescent="0.2">
      <c r="A130" t="s">
        <v>399</v>
      </c>
      <c r="B130" t="s">
        <v>400</v>
      </c>
      <c r="C130" t="s">
        <v>401</v>
      </c>
      <c r="I130">
        <f>Table2[[#This Row],[DTT2003]]</f>
        <v>0</v>
      </c>
    </row>
    <row r="131" spans="1:10" ht="304" x14ac:dyDescent="0.2">
      <c r="A131" t="s">
        <v>15</v>
      </c>
      <c r="B131" t="s">
        <v>16</v>
      </c>
      <c r="C131" s="3" t="s">
        <v>17</v>
      </c>
      <c r="D131">
        <v>1</v>
      </c>
      <c r="E131" s="2" t="s">
        <v>429</v>
      </c>
      <c r="G131" s="11" t="s">
        <v>652</v>
      </c>
      <c r="H131" s="11" t="s">
        <v>653</v>
      </c>
      <c r="I131">
        <f>Table2[[#This Row],[DTT2003]]</f>
        <v>0</v>
      </c>
      <c r="J131" t="s">
        <v>659</v>
      </c>
    </row>
    <row r="132" spans="1:10" ht="256" x14ac:dyDescent="0.2">
      <c r="A132" t="s">
        <v>402</v>
      </c>
      <c r="B132" t="s">
        <v>403</v>
      </c>
      <c r="C132" t="s">
        <v>404</v>
      </c>
      <c r="G132" s="11" t="s">
        <v>551</v>
      </c>
      <c r="H132" s="11" t="s">
        <v>552</v>
      </c>
      <c r="I132">
        <f>Table2[[#This Row],[DTT2003]]</f>
        <v>0</v>
      </c>
      <c r="J132" t="s">
        <v>659</v>
      </c>
    </row>
    <row r="133" spans="1:10" x14ac:dyDescent="0.2">
      <c r="A133" t="s">
        <v>327</v>
      </c>
      <c r="B133" t="s">
        <v>328</v>
      </c>
      <c r="C133" t="s">
        <v>329</v>
      </c>
      <c r="I133">
        <f>Table2[[#This Row],[DTT2003]]</f>
        <v>0</v>
      </c>
    </row>
    <row r="134" spans="1:10" x14ac:dyDescent="0.2">
      <c r="A134" t="s">
        <v>411</v>
      </c>
      <c r="B134" t="s">
        <v>412</v>
      </c>
      <c r="C134" t="s">
        <v>413</v>
      </c>
      <c r="I134">
        <f>Table2[[#This Row],[DTT2003]]</f>
        <v>0</v>
      </c>
    </row>
    <row r="135" spans="1:10" x14ac:dyDescent="0.2">
      <c r="A135" t="s">
        <v>75</v>
      </c>
      <c r="B135" t="s">
        <v>76</v>
      </c>
      <c r="C135" t="s">
        <v>77</v>
      </c>
      <c r="I135">
        <f>Table2[[#This Row],[DTT2003]]</f>
        <v>0</v>
      </c>
    </row>
    <row r="136" spans="1:10" x14ac:dyDescent="0.2">
      <c r="A136" t="s">
        <v>12</v>
      </c>
      <c r="B136" t="s">
        <v>13</v>
      </c>
      <c r="C136" t="s">
        <v>14</v>
      </c>
      <c r="I136">
        <f>Table2[[#This Row],[DTT2003]]</f>
        <v>0</v>
      </c>
    </row>
    <row r="137" spans="1:10" ht="409.6" x14ac:dyDescent="0.2">
      <c r="A137" t="s">
        <v>414</v>
      </c>
      <c r="B137" t="s">
        <v>415</v>
      </c>
      <c r="C137" t="s">
        <v>416</v>
      </c>
      <c r="G137" s="11" t="s">
        <v>547</v>
      </c>
      <c r="H137" s="11" t="s">
        <v>548</v>
      </c>
      <c r="I137">
        <f>Table2[[#This Row],[DTT2003]]</f>
        <v>0</v>
      </c>
      <c r="J137" t="s">
        <v>671</v>
      </c>
    </row>
    <row r="138" spans="1:10" x14ac:dyDescent="0.2">
      <c r="A138" t="s">
        <v>408</v>
      </c>
      <c r="B138" t="s">
        <v>409</v>
      </c>
      <c r="C138" t="s">
        <v>410</v>
      </c>
      <c r="I138">
        <f>Table2[[#This Row],[DTT2003]]</f>
        <v>0</v>
      </c>
    </row>
    <row r="139" spans="1:10" x14ac:dyDescent="0.2">
      <c r="A139" t="s">
        <v>306</v>
      </c>
      <c r="B139" t="s">
        <v>307</v>
      </c>
      <c r="C139" t="s">
        <v>308</v>
      </c>
      <c r="I139">
        <f>Table2[[#This Row],[DTT2003]]</f>
        <v>0</v>
      </c>
    </row>
    <row r="140" spans="1:10" x14ac:dyDescent="0.2">
      <c r="A140" t="s">
        <v>204</v>
      </c>
      <c r="B140" t="s">
        <v>205</v>
      </c>
      <c r="C140" t="s">
        <v>206</v>
      </c>
      <c r="I140">
        <f>Table2[[#This Row],[DTT2003]]</f>
        <v>0</v>
      </c>
    </row>
    <row r="141" spans="1:10" x14ac:dyDescent="0.2">
      <c r="A141" t="s">
        <v>93</v>
      </c>
      <c r="B141" t="s">
        <v>94</v>
      </c>
      <c r="C141" t="s">
        <v>95</v>
      </c>
      <c r="I141">
        <f>Table2[[#This Row],[DTT2003]]</f>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6C4B-DE29-2248-906B-968C111916C0}">
  <dimension ref="A1:AB191"/>
  <sheetViews>
    <sheetView topLeftCell="A116" zoomScale="88" zoomScaleNormal="70" workbookViewId="0">
      <selection activeCell="Z147" sqref="Z147"/>
    </sheetView>
  </sheetViews>
  <sheetFormatPr baseColWidth="10" defaultColWidth="8.83203125" defaultRowHeight="15" x14ac:dyDescent="0.2"/>
  <cols>
    <col min="2" max="2" width="0" hidden="1" customWidth="1"/>
    <col min="3" max="3" width="24.6640625" bestFit="1" customWidth="1"/>
    <col min="4" max="4" width="13.5" customWidth="1"/>
    <col min="5" max="5" width="15.1640625" customWidth="1"/>
    <col min="6" max="6" width="17.33203125" customWidth="1"/>
    <col min="7" max="7" width="16.83203125" customWidth="1"/>
    <col min="8" max="8" width="24.83203125" customWidth="1"/>
    <col min="9" max="11" width="24" customWidth="1"/>
    <col min="12" max="12" width="14.6640625" customWidth="1"/>
    <col min="13" max="13" width="18.33203125" customWidth="1"/>
    <col min="14" max="14" width="15.1640625" customWidth="1"/>
    <col min="20" max="20" width="15.33203125" bestFit="1" customWidth="1"/>
    <col min="24" max="24" width="15.33203125" bestFit="1" customWidth="1"/>
  </cols>
  <sheetData>
    <row r="1" spans="1:18" s="1" customFormat="1" x14ac:dyDescent="0.2">
      <c r="A1" s="1" t="s">
        <v>0</v>
      </c>
      <c r="B1" s="1" t="s">
        <v>1</v>
      </c>
      <c r="C1" s="1" t="s">
        <v>2</v>
      </c>
      <c r="D1" s="1" t="s">
        <v>422</v>
      </c>
      <c r="E1" s="1" t="s">
        <v>420</v>
      </c>
      <c r="F1" s="1" t="s">
        <v>424</v>
      </c>
      <c r="G1" s="1" t="s">
        <v>438</v>
      </c>
      <c r="H1" s="1" t="s">
        <v>451</v>
      </c>
      <c r="I1" s="1" t="s">
        <v>421</v>
      </c>
      <c r="J1" s="1" t="s">
        <v>467</v>
      </c>
      <c r="K1" s="1" t="s">
        <v>656</v>
      </c>
      <c r="L1" s="1" t="s">
        <v>657</v>
      </c>
      <c r="M1" s="1" t="s">
        <v>431</v>
      </c>
      <c r="N1" s="1" t="s">
        <v>489</v>
      </c>
      <c r="Q1" s="1" t="s">
        <v>0</v>
      </c>
      <c r="R1" s="1" t="s">
        <v>674</v>
      </c>
    </row>
    <row r="2" spans="1:18" x14ac:dyDescent="0.2">
      <c r="A2" t="s">
        <v>3</v>
      </c>
      <c r="B2" t="s">
        <v>4</v>
      </c>
      <c r="C2" s="9" t="s">
        <v>5</v>
      </c>
      <c r="D2">
        <v>0</v>
      </c>
      <c r="H2" t="s">
        <v>520</v>
      </c>
      <c r="M2">
        <f>Table24[[#This Row],[MethodLV23]]</f>
        <v>0</v>
      </c>
    </row>
    <row r="3" spans="1:18" x14ac:dyDescent="0.2">
      <c r="A3" t="s">
        <v>24</v>
      </c>
      <c r="B3" t="s">
        <v>25</v>
      </c>
      <c r="C3" s="9" t="s">
        <v>26</v>
      </c>
      <c r="D3">
        <v>0</v>
      </c>
      <c r="H3" t="s">
        <v>520</v>
      </c>
      <c r="M3">
        <f>Table24[[#This Row],[MethodLV23]]</f>
        <v>0</v>
      </c>
    </row>
    <row r="4" spans="1:18" x14ac:dyDescent="0.2">
      <c r="A4" t="s">
        <v>21</v>
      </c>
      <c r="B4" t="s">
        <v>22</v>
      </c>
      <c r="C4" s="7" t="s">
        <v>23</v>
      </c>
      <c r="D4">
        <v>0</v>
      </c>
      <c r="H4" t="s">
        <v>459</v>
      </c>
      <c r="M4">
        <f>Table24[[#This Row],[MethodLV23]]</f>
        <v>0</v>
      </c>
    </row>
    <row r="5" spans="1:18" x14ac:dyDescent="0.2">
      <c r="A5" t="s">
        <v>6</v>
      </c>
      <c r="B5" t="s">
        <v>7</v>
      </c>
      <c r="C5" s="6" t="s">
        <v>8</v>
      </c>
      <c r="D5">
        <v>0</v>
      </c>
      <c r="H5" t="s">
        <v>461</v>
      </c>
      <c r="I5" t="s">
        <v>460</v>
      </c>
      <c r="M5" t="str">
        <f>Table24[[#This Row],[MethodLV23]]</f>
        <v>Direct creditt</v>
      </c>
    </row>
    <row r="6" spans="1:18" x14ac:dyDescent="0.2">
      <c r="A6" t="s">
        <v>18</v>
      </c>
      <c r="B6" t="s">
        <v>19</v>
      </c>
      <c r="C6" s="2" t="s">
        <v>20</v>
      </c>
      <c r="D6">
        <v>0</v>
      </c>
      <c r="I6" t="s">
        <v>460</v>
      </c>
      <c r="M6">
        <f>Table24[[#This Row],[MethodLV23]]</f>
        <v>0</v>
      </c>
    </row>
    <row r="7" spans="1:18" ht="16" x14ac:dyDescent="0.2">
      <c r="A7" t="s">
        <v>33</v>
      </c>
      <c r="B7" t="s">
        <v>34</v>
      </c>
      <c r="C7" s="3" t="s">
        <v>35</v>
      </c>
      <c r="D7">
        <v>1</v>
      </c>
      <c r="E7" t="s">
        <v>462</v>
      </c>
      <c r="H7" t="s">
        <v>463</v>
      </c>
      <c r="M7" t="str">
        <f>Table24[[#This Row],[MethodLV23]]</f>
        <v>Direct creditt</v>
      </c>
      <c r="P7" t="s">
        <v>676</v>
      </c>
      <c r="Q7" s="14" t="str">
        <f>CHAR(34)&amp;A7&amp;CHAR(34)</f>
        <v>"AE"</v>
      </c>
      <c r="R7" t="s">
        <v>727</v>
      </c>
    </row>
    <row r="8" spans="1:18" ht="16" x14ac:dyDescent="0.2">
      <c r="A8" t="s">
        <v>36</v>
      </c>
      <c r="B8" t="s">
        <v>37</v>
      </c>
      <c r="C8" s="6" t="s">
        <v>38</v>
      </c>
      <c r="D8">
        <v>0</v>
      </c>
      <c r="I8" t="s">
        <v>460</v>
      </c>
      <c r="M8">
        <f>Table24[[#This Row],[MethodLV23]]</f>
        <v>0</v>
      </c>
      <c r="Q8" s="14"/>
    </row>
    <row r="9" spans="1:18" ht="16" x14ac:dyDescent="0.2">
      <c r="A9" t="s">
        <v>39</v>
      </c>
      <c r="B9" t="s">
        <v>40</v>
      </c>
      <c r="C9" s="6" t="s">
        <v>41</v>
      </c>
      <c r="D9">
        <v>0</v>
      </c>
      <c r="I9" t="s">
        <v>460</v>
      </c>
      <c r="J9" t="s">
        <v>465</v>
      </c>
      <c r="M9" t="str">
        <f>Table24[[#This Row],[MethodLV23]]</f>
        <v>Direct creditt</v>
      </c>
      <c r="Q9" s="14"/>
    </row>
    <row r="10" spans="1:18" ht="16" x14ac:dyDescent="0.2">
      <c r="A10" t="s">
        <v>27</v>
      </c>
      <c r="B10" t="s">
        <v>28</v>
      </c>
      <c r="C10" s="6" t="s">
        <v>29</v>
      </c>
      <c r="D10">
        <v>0</v>
      </c>
      <c r="H10" t="s">
        <v>466</v>
      </c>
      <c r="I10" t="s">
        <v>460</v>
      </c>
      <c r="M10">
        <f>Table24[[#This Row],[MethodLV23]]</f>
        <v>0</v>
      </c>
      <c r="Q10" s="14"/>
    </row>
    <row r="11" spans="1:18" ht="16" x14ac:dyDescent="0.2">
      <c r="A11" t="s">
        <v>42</v>
      </c>
      <c r="B11" t="s">
        <v>43</v>
      </c>
      <c r="C11" s="3" t="s">
        <v>44</v>
      </c>
      <c r="D11">
        <v>1</v>
      </c>
      <c r="E11">
        <v>1991</v>
      </c>
      <c r="F11" t="s">
        <v>425</v>
      </c>
      <c r="G11" t="s">
        <v>426</v>
      </c>
      <c r="I11" t="s">
        <v>427</v>
      </c>
      <c r="M11">
        <f>Table24[[#This Row],[MethodLV23]]</f>
        <v>0</v>
      </c>
      <c r="P11" t="s">
        <v>676</v>
      </c>
      <c r="Q11" s="14" t="str">
        <f>CHAR(34)&amp;A11&amp;CHAR(34)</f>
        <v>"AU"</v>
      </c>
      <c r="R11" t="s">
        <v>727</v>
      </c>
    </row>
    <row r="12" spans="1:18" ht="16" x14ac:dyDescent="0.2">
      <c r="A12" t="s">
        <v>45</v>
      </c>
      <c r="B12" t="s">
        <v>46</v>
      </c>
      <c r="C12" s="3" t="s">
        <v>47</v>
      </c>
      <c r="D12">
        <v>1</v>
      </c>
      <c r="E12">
        <v>1972</v>
      </c>
      <c r="F12" t="s">
        <v>425</v>
      </c>
      <c r="G12" t="s">
        <v>426</v>
      </c>
      <c r="I12" t="s">
        <v>427</v>
      </c>
      <c r="K12" s="12" t="s">
        <v>655</v>
      </c>
      <c r="L12" s="12" t="s">
        <v>655</v>
      </c>
      <c r="M12" t="str">
        <f>Table24[[#This Row],[MethodLV23]]</f>
        <v>Exemption</v>
      </c>
      <c r="P12" t="s">
        <v>676</v>
      </c>
      <c r="Q12" s="14" t="str">
        <f>CHAR(34)&amp;A12&amp;CHAR(34)</f>
        <v>"AT"</v>
      </c>
      <c r="R12" t="s">
        <v>727</v>
      </c>
    </row>
    <row r="13" spans="1:18" ht="16" x14ac:dyDescent="0.2">
      <c r="A13" t="s">
        <v>48</v>
      </c>
      <c r="B13" t="s">
        <v>49</v>
      </c>
      <c r="C13" s="6" t="s">
        <v>50</v>
      </c>
      <c r="D13">
        <v>0</v>
      </c>
      <c r="I13" t="s">
        <v>460</v>
      </c>
      <c r="M13" t="str">
        <f>Table24[[#This Row],[MethodLV23]]</f>
        <v>Direct creditt</v>
      </c>
      <c r="Q13" s="14"/>
    </row>
    <row r="14" spans="1:18" ht="16" x14ac:dyDescent="0.2">
      <c r="A14" t="s">
        <v>60</v>
      </c>
      <c r="B14" t="s">
        <v>61</v>
      </c>
      <c r="C14" s="3" t="s">
        <v>62</v>
      </c>
      <c r="D14">
        <v>1</v>
      </c>
      <c r="E14">
        <v>1962</v>
      </c>
      <c r="F14" t="s">
        <v>425</v>
      </c>
      <c r="G14" t="s">
        <v>426</v>
      </c>
      <c r="I14" t="s">
        <v>427</v>
      </c>
      <c r="K14" s="12" t="s">
        <v>655</v>
      </c>
      <c r="L14" s="12" t="s">
        <v>655</v>
      </c>
      <c r="M14" t="str">
        <f>Table24[[#This Row],[MethodLV23]]</f>
        <v>Exemption</v>
      </c>
      <c r="P14" t="s">
        <v>676</v>
      </c>
      <c r="Q14" s="14" t="str">
        <f>CHAR(34)&amp;A14&amp;CHAR(34)</f>
        <v>"BE"</v>
      </c>
      <c r="R14" t="s">
        <v>727</v>
      </c>
    </row>
    <row r="15" spans="1:18" ht="16" x14ac:dyDescent="0.2">
      <c r="A15" t="s">
        <v>81</v>
      </c>
      <c r="B15" t="s">
        <v>82</v>
      </c>
      <c r="C15" s="9" t="s">
        <v>83</v>
      </c>
      <c r="D15">
        <v>0</v>
      </c>
      <c r="H15" t="s">
        <v>520</v>
      </c>
      <c r="M15">
        <f>Table24[[#This Row],[MethodLV23]]</f>
        <v>0</v>
      </c>
      <c r="Q15" s="14"/>
    </row>
    <row r="16" spans="1:18" ht="16" x14ac:dyDescent="0.2">
      <c r="A16" t="s">
        <v>57</v>
      </c>
      <c r="B16" t="s">
        <v>58</v>
      </c>
      <c r="C16" s="6" t="s">
        <v>59</v>
      </c>
      <c r="D16">
        <v>0</v>
      </c>
      <c r="I16" t="s">
        <v>460</v>
      </c>
      <c r="M16">
        <f>Table24[[#This Row],[MethodLV23]]</f>
        <v>0</v>
      </c>
      <c r="Q16" s="14"/>
    </row>
    <row r="17" spans="1:18" ht="16" x14ac:dyDescent="0.2">
      <c r="A17" t="s">
        <v>78</v>
      </c>
      <c r="B17" t="s">
        <v>79</v>
      </c>
      <c r="C17" s="3" t="s">
        <v>80</v>
      </c>
      <c r="D17">
        <v>1</v>
      </c>
      <c r="E17" s="2">
        <v>2004</v>
      </c>
      <c r="H17" t="s">
        <v>468</v>
      </c>
      <c r="I17" t="s">
        <v>492</v>
      </c>
      <c r="J17" t="s">
        <v>493</v>
      </c>
      <c r="K17" t="s">
        <v>658</v>
      </c>
      <c r="L17" s="3" t="s">
        <v>659</v>
      </c>
      <c r="M17" t="str">
        <f>Table24[[#This Row],[MethodLV23]]</f>
        <v>Indirect credit</v>
      </c>
      <c r="N17" t="s">
        <v>494</v>
      </c>
      <c r="P17" t="s">
        <v>676</v>
      </c>
      <c r="Q17" s="14" t="str">
        <f>CHAR(34)&amp;A17&amp;CHAR(34)</f>
        <v>"BG"</v>
      </c>
      <c r="R17" t="s">
        <v>728</v>
      </c>
    </row>
    <row r="18" spans="1:18" ht="16" x14ac:dyDescent="0.2">
      <c r="A18" t="s">
        <v>51</v>
      </c>
      <c r="B18" t="s">
        <v>52</v>
      </c>
      <c r="C18" s="6" t="s">
        <v>53</v>
      </c>
      <c r="D18">
        <v>0</v>
      </c>
      <c r="H18" t="s">
        <v>469</v>
      </c>
      <c r="M18">
        <f>Table24[[#This Row],[MethodLV23]]</f>
        <v>0</v>
      </c>
      <c r="Q18" s="14"/>
    </row>
    <row r="19" spans="1:18" ht="16" x14ac:dyDescent="0.2">
      <c r="A19" t="s">
        <v>69</v>
      </c>
      <c r="B19" t="s">
        <v>70</v>
      </c>
      <c r="C19" s="6" t="s">
        <v>71</v>
      </c>
      <c r="D19">
        <v>0</v>
      </c>
      <c r="I19" t="s">
        <v>460</v>
      </c>
      <c r="J19" t="s">
        <v>470</v>
      </c>
      <c r="M19">
        <f>Table24[[#This Row],[MethodLV23]]</f>
        <v>0</v>
      </c>
      <c r="Q19" s="14"/>
    </row>
    <row r="20" spans="1:18" ht="16" x14ac:dyDescent="0.2">
      <c r="A20" t="s">
        <v>54</v>
      </c>
      <c r="B20" t="s">
        <v>55</v>
      </c>
      <c r="C20" s="2" t="s">
        <v>56</v>
      </c>
      <c r="D20">
        <v>0</v>
      </c>
      <c r="H20" t="s">
        <v>496</v>
      </c>
      <c r="I20" t="s">
        <v>495</v>
      </c>
      <c r="M20" t="str">
        <f>Table24[[#This Row],[MethodLV23]]</f>
        <v>Direct creditt</v>
      </c>
      <c r="Q20" s="14"/>
    </row>
    <row r="21" spans="1:18" ht="16" x14ac:dyDescent="0.2">
      <c r="A21" t="s">
        <v>63</v>
      </c>
      <c r="B21" t="s">
        <v>64</v>
      </c>
      <c r="C21" t="s">
        <v>65</v>
      </c>
      <c r="D21">
        <v>0</v>
      </c>
      <c r="M21">
        <f>Table24[[#This Row],[MethodLV23]]</f>
        <v>0</v>
      </c>
      <c r="Q21" s="14"/>
    </row>
    <row r="22" spans="1:18" ht="16" x14ac:dyDescent="0.2">
      <c r="A22" t="s">
        <v>66</v>
      </c>
      <c r="B22" t="s">
        <v>67</v>
      </c>
      <c r="C22" s="6" t="s">
        <v>68</v>
      </c>
      <c r="D22">
        <v>0</v>
      </c>
      <c r="H22" t="s">
        <v>469</v>
      </c>
      <c r="I22" t="s">
        <v>460</v>
      </c>
      <c r="M22">
        <f>Table24[[#This Row],[MethodLV23]]</f>
        <v>0</v>
      </c>
      <c r="Q22" s="14"/>
    </row>
    <row r="23" spans="1:18" ht="16" x14ac:dyDescent="0.2">
      <c r="A23" t="s">
        <v>72</v>
      </c>
      <c r="B23" t="s">
        <v>73</v>
      </c>
      <c r="C23" s="6" t="s">
        <v>74</v>
      </c>
      <c r="D23">
        <v>0</v>
      </c>
      <c r="I23" t="s">
        <v>460</v>
      </c>
      <c r="M23">
        <f>Table24[[#This Row],[MethodLV23]]</f>
        <v>0</v>
      </c>
      <c r="Q23" s="14"/>
    </row>
    <row r="24" spans="1:18" ht="16" x14ac:dyDescent="0.2">
      <c r="A24" t="s">
        <v>177</v>
      </c>
      <c r="B24" t="s">
        <v>178</v>
      </c>
      <c r="C24" s="3" t="s">
        <v>179</v>
      </c>
      <c r="D24" s="5">
        <v>1</v>
      </c>
      <c r="E24" s="5">
        <v>1951</v>
      </c>
      <c r="F24" s="5" t="s">
        <v>428</v>
      </c>
      <c r="G24" s="5" t="s">
        <v>439</v>
      </c>
      <c r="H24" t="s">
        <v>430</v>
      </c>
      <c r="I24" t="s">
        <v>427</v>
      </c>
      <c r="M24" t="str">
        <f>Table24[[#This Row],[MethodLV23]]</f>
        <v>Exemption</v>
      </c>
      <c r="P24" t="s">
        <v>676</v>
      </c>
      <c r="Q24" s="14" t="str">
        <f>CHAR(34)&amp;A24&amp;CHAR(34)</f>
        <v>"CA"</v>
      </c>
      <c r="R24" t="s">
        <v>727</v>
      </c>
    </row>
    <row r="25" spans="1:18" ht="16" x14ac:dyDescent="0.2">
      <c r="A25" t="s">
        <v>360</v>
      </c>
      <c r="B25" t="s">
        <v>361</v>
      </c>
      <c r="C25" s="3" t="s">
        <v>362</v>
      </c>
      <c r="D25">
        <v>1</v>
      </c>
      <c r="E25">
        <v>1940</v>
      </c>
      <c r="F25" t="s">
        <v>425</v>
      </c>
      <c r="G25" t="s">
        <v>426</v>
      </c>
      <c r="K25" s="12" t="s">
        <v>655</v>
      </c>
      <c r="L25" s="12" t="s">
        <v>655</v>
      </c>
      <c r="M25" t="str">
        <f>Table24[[#This Row],[MethodLV23]]</f>
        <v>Exemption</v>
      </c>
      <c r="P25" t="s">
        <v>676</v>
      </c>
      <c r="Q25" s="14" t="str">
        <f>CHAR(34)&amp;A25&amp;CHAR(34)</f>
        <v>"CH"</v>
      </c>
      <c r="R25" t="s">
        <v>727</v>
      </c>
    </row>
    <row r="26" spans="1:18" ht="16" x14ac:dyDescent="0.2">
      <c r="A26" t="s">
        <v>87</v>
      </c>
      <c r="B26" t="s">
        <v>88</v>
      </c>
      <c r="C26" s="6" t="s">
        <v>89</v>
      </c>
      <c r="D26">
        <v>0</v>
      </c>
      <c r="J26" t="s">
        <v>471</v>
      </c>
      <c r="M26">
        <f>Table24[[#This Row],[MethodLV23]]</f>
        <v>0</v>
      </c>
      <c r="Q26" s="14"/>
    </row>
    <row r="27" spans="1:18" ht="16" x14ac:dyDescent="0.2">
      <c r="A27" t="s">
        <v>186</v>
      </c>
      <c r="B27" t="s">
        <v>187</v>
      </c>
      <c r="C27" s="6" t="s">
        <v>188</v>
      </c>
      <c r="D27">
        <v>0</v>
      </c>
      <c r="I27" t="s">
        <v>460</v>
      </c>
      <c r="J27" t="s">
        <v>472</v>
      </c>
      <c r="M27" t="str">
        <f>Table24[[#This Row],[MethodLV23]]</f>
        <v>Indirect credit</v>
      </c>
      <c r="Q27" s="14"/>
    </row>
    <row r="28" spans="1:18" ht="16" x14ac:dyDescent="0.2">
      <c r="A28" t="s">
        <v>210</v>
      </c>
      <c r="B28" t="s">
        <v>211</v>
      </c>
      <c r="C28" s="9" t="s">
        <v>212</v>
      </c>
      <c r="D28">
        <v>0</v>
      </c>
      <c r="H28" t="s">
        <v>520</v>
      </c>
      <c r="M28">
        <f>Table24[[#This Row],[MethodLV23]]</f>
        <v>0</v>
      </c>
      <c r="Q28" s="14"/>
    </row>
    <row r="29" spans="1:18" ht="16" x14ac:dyDescent="0.2">
      <c r="A29" t="s">
        <v>198</v>
      </c>
      <c r="B29" t="s">
        <v>199</v>
      </c>
      <c r="C29" s="9" t="s">
        <v>200</v>
      </c>
      <c r="D29">
        <v>0</v>
      </c>
      <c r="H29" t="s">
        <v>520</v>
      </c>
      <c r="M29">
        <f>Table24[[#This Row],[MethodLV23]]</f>
        <v>0</v>
      </c>
      <c r="Q29" s="14"/>
    </row>
    <row r="30" spans="1:18" ht="16" x14ac:dyDescent="0.2">
      <c r="A30" t="s">
        <v>207</v>
      </c>
      <c r="B30" t="s">
        <v>208</v>
      </c>
      <c r="C30" s="2" t="s">
        <v>209</v>
      </c>
      <c r="D30">
        <v>0</v>
      </c>
      <c r="I30" t="s">
        <v>473</v>
      </c>
      <c r="M30">
        <f>Table24[[#This Row],[MethodLV23]]</f>
        <v>0</v>
      </c>
      <c r="Q30" s="14"/>
    </row>
    <row r="31" spans="1:18" ht="16" x14ac:dyDescent="0.2">
      <c r="A31" t="s">
        <v>216</v>
      </c>
      <c r="B31" t="s">
        <v>217</v>
      </c>
      <c r="C31" s="9" t="s">
        <v>218</v>
      </c>
      <c r="D31">
        <v>0</v>
      </c>
      <c r="H31" t="s">
        <v>521</v>
      </c>
      <c r="M31">
        <f>Table24[[#This Row],[MethodLV23]]</f>
        <v>0</v>
      </c>
      <c r="Q31" s="14"/>
    </row>
    <row r="32" spans="1:18" ht="16" x14ac:dyDescent="0.2">
      <c r="A32" t="s">
        <v>192</v>
      </c>
      <c r="B32" t="s">
        <v>193</v>
      </c>
      <c r="C32" t="s">
        <v>194</v>
      </c>
      <c r="D32">
        <v>0</v>
      </c>
      <c r="M32">
        <f>Table24[[#This Row],[MethodLV23]]</f>
        <v>0</v>
      </c>
      <c r="Q32" s="14"/>
    </row>
    <row r="33" spans="1:18" ht="16" x14ac:dyDescent="0.2">
      <c r="A33" t="s">
        <v>174</v>
      </c>
      <c r="B33" t="s">
        <v>175</v>
      </c>
      <c r="C33" s="6" t="s">
        <v>176</v>
      </c>
      <c r="D33">
        <v>0</v>
      </c>
      <c r="H33" t="s">
        <v>469</v>
      </c>
      <c r="I33" t="s">
        <v>460</v>
      </c>
      <c r="M33">
        <f>Table24[[#This Row],[MethodLV23]]</f>
        <v>0</v>
      </c>
      <c r="Q33" s="14"/>
    </row>
    <row r="34" spans="1:18" ht="16" x14ac:dyDescent="0.2">
      <c r="A34" t="s">
        <v>189</v>
      </c>
      <c r="B34" t="s">
        <v>190</v>
      </c>
      <c r="C34" s="2" t="s">
        <v>191</v>
      </c>
      <c r="D34">
        <v>1</v>
      </c>
      <c r="E34" s="2">
        <v>1992</v>
      </c>
      <c r="I34" t="s">
        <v>513</v>
      </c>
      <c r="J34" t="s">
        <v>518</v>
      </c>
      <c r="K34" s="12" t="s">
        <v>655</v>
      </c>
      <c r="L34" s="12" t="s">
        <v>655</v>
      </c>
      <c r="M34" t="str">
        <f>Table24[[#This Row],[MethodLV23]]</f>
        <v>Exemption</v>
      </c>
      <c r="P34" t="s">
        <v>676</v>
      </c>
      <c r="Q34" s="14" t="str">
        <f>CHAR(34)&amp;A34&amp;CHAR(34)</f>
        <v>"CY"</v>
      </c>
      <c r="R34" t="s">
        <v>727</v>
      </c>
    </row>
    <row r="35" spans="1:18" ht="16" x14ac:dyDescent="0.2">
      <c r="A35" t="s">
        <v>84</v>
      </c>
      <c r="B35" t="s">
        <v>85</v>
      </c>
      <c r="C35" s="3" t="s">
        <v>86</v>
      </c>
      <c r="D35">
        <v>1</v>
      </c>
      <c r="E35">
        <v>2004</v>
      </c>
      <c r="F35" t="s">
        <v>432</v>
      </c>
      <c r="G35" s="5" t="s">
        <v>439</v>
      </c>
      <c r="I35" t="s">
        <v>427</v>
      </c>
      <c r="K35" s="4" t="s">
        <v>660</v>
      </c>
      <c r="L35" s="3" t="s">
        <v>659</v>
      </c>
      <c r="M35" t="str">
        <f>Table24[[#This Row],[MethodLV23]]</f>
        <v>Indirect credit</v>
      </c>
      <c r="P35" t="s">
        <v>676</v>
      </c>
      <c r="Q35" s="14" t="str">
        <f>CHAR(34)&amp;A35&amp;CHAR(34)</f>
        <v>"CZ"</v>
      </c>
      <c r="R35" t="s">
        <v>728</v>
      </c>
    </row>
    <row r="36" spans="1:18" ht="16" x14ac:dyDescent="0.2">
      <c r="A36" t="s">
        <v>405</v>
      </c>
      <c r="B36" t="s">
        <v>406</v>
      </c>
      <c r="C36" s="3" t="s">
        <v>407</v>
      </c>
      <c r="D36">
        <v>1</v>
      </c>
      <c r="E36">
        <v>2001</v>
      </c>
      <c r="F36" t="s">
        <v>425</v>
      </c>
      <c r="G36" s="5" t="s">
        <v>439</v>
      </c>
      <c r="I36" t="s">
        <v>427</v>
      </c>
      <c r="K36" s="12" t="s">
        <v>655</v>
      </c>
      <c r="L36" s="12" t="s">
        <v>655</v>
      </c>
      <c r="M36" t="str">
        <f>Table24[[#This Row],[MethodLV23]]</f>
        <v>Exemption</v>
      </c>
      <c r="P36" t="s">
        <v>676</v>
      </c>
      <c r="Q36" s="14" t="str">
        <f>CHAR(34)&amp;A36&amp;CHAR(34)</f>
        <v>"DE"</v>
      </c>
      <c r="R36" t="s">
        <v>729</v>
      </c>
    </row>
    <row r="37" spans="1:18" ht="16" x14ac:dyDescent="0.2">
      <c r="A37" t="s">
        <v>96</v>
      </c>
      <c r="B37" t="s">
        <v>97</v>
      </c>
      <c r="C37" s="6" t="s">
        <v>98</v>
      </c>
      <c r="D37">
        <v>0</v>
      </c>
      <c r="I37" t="s">
        <v>473</v>
      </c>
      <c r="J37" t="s">
        <v>472</v>
      </c>
      <c r="M37">
        <f>Table24[[#This Row],[MethodLV23]]</f>
        <v>0</v>
      </c>
      <c r="Q37" s="14"/>
    </row>
    <row r="38" spans="1:18" ht="16" x14ac:dyDescent="0.2">
      <c r="A38" t="s">
        <v>90</v>
      </c>
      <c r="B38" t="s">
        <v>91</v>
      </c>
      <c r="C38" s="3" t="s">
        <v>92</v>
      </c>
      <c r="D38">
        <v>1</v>
      </c>
      <c r="E38">
        <v>1992</v>
      </c>
      <c r="F38" t="s">
        <v>425</v>
      </c>
      <c r="G38" t="s">
        <v>426</v>
      </c>
      <c r="H38" t="s">
        <v>452</v>
      </c>
      <c r="I38" t="s">
        <v>427</v>
      </c>
      <c r="K38" s="12" t="s">
        <v>655</v>
      </c>
      <c r="L38" s="12" t="s">
        <v>655</v>
      </c>
      <c r="M38" t="str">
        <f>Table24[[#This Row],[MethodLV23]]</f>
        <v>Exemption</v>
      </c>
      <c r="P38" t="s">
        <v>676</v>
      </c>
      <c r="Q38" s="14" t="str">
        <f>CHAR(34)&amp;A38&amp;CHAR(34)</f>
        <v>"DK"</v>
      </c>
      <c r="R38" t="s">
        <v>727</v>
      </c>
    </row>
    <row r="39" spans="1:18" ht="16" x14ac:dyDescent="0.2">
      <c r="A39" t="s">
        <v>9</v>
      </c>
      <c r="B39" t="s">
        <v>10</v>
      </c>
      <c r="C39" s="9" t="s">
        <v>11</v>
      </c>
      <c r="D39">
        <v>0</v>
      </c>
      <c r="H39" t="s">
        <v>520</v>
      </c>
      <c r="M39">
        <f>Table24[[#This Row],[MethodLV23]]</f>
        <v>0</v>
      </c>
      <c r="Q39" s="14"/>
    </row>
    <row r="40" spans="1:18" ht="16" x14ac:dyDescent="0.2">
      <c r="A40" t="s">
        <v>102</v>
      </c>
      <c r="B40" t="s">
        <v>103</v>
      </c>
      <c r="C40" s="2" t="s">
        <v>104</v>
      </c>
      <c r="D40">
        <v>0</v>
      </c>
      <c r="H40" t="s">
        <v>474</v>
      </c>
      <c r="I40" t="s">
        <v>460</v>
      </c>
      <c r="M40">
        <f>Table24[[#This Row],[MethodLV23]]</f>
        <v>0</v>
      </c>
      <c r="Q40" s="14"/>
    </row>
    <row r="41" spans="1:18" ht="16" x14ac:dyDescent="0.2">
      <c r="A41" t="s">
        <v>448</v>
      </c>
      <c r="B41" t="s">
        <v>447</v>
      </c>
      <c r="C41" s="3" t="s">
        <v>449</v>
      </c>
      <c r="D41">
        <v>1</v>
      </c>
      <c r="E41">
        <v>2000</v>
      </c>
      <c r="F41" t="s">
        <v>425</v>
      </c>
      <c r="G41" t="s">
        <v>426</v>
      </c>
      <c r="K41" t="s">
        <v>659</v>
      </c>
      <c r="L41" s="12" t="s">
        <v>655</v>
      </c>
      <c r="M41" t="str">
        <f>Table24[[#This Row],[MethodLV23]]</f>
        <v>Exemption</v>
      </c>
      <c r="P41" t="s">
        <v>676</v>
      </c>
      <c r="Q41" s="14" t="str">
        <f>CHAR(34)&amp;A41&amp;CHAR(34)</f>
        <v>"ES"</v>
      </c>
      <c r="R41" s="15" t="s">
        <v>730</v>
      </c>
    </row>
    <row r="42" spans="1:18" ht="16" x14ac:dyDescent="0.2">
      <c r="A42" t="s">
        <v>138</v>
      </c>
      <c r="B42" t="s">
        <v>139</v>
      </c>
      <c r="C42" s="3" t="s">
        <v>140</v>
      </c>
      <c r="D42">
        <v>1</v>
      </c>
      <c r="E42">
        <v>2005</v>
      </c>
      <c r="F42" t="s">
        <v>433</v>
      </c>
      <c r="G42" t="s">
        <v>426</v>
      </c>
      <c r="H42" t="s">
        <v>434</v>
      </c>
      <c r="I42" t="s">
        <v>427</v>
      </c>
      <c r="K42" t="s">
        <v>659</v>
      </c>
      <c r="L42" s="3" t="s">
        <v>659</v>
      </c>
      <c r="M42" t="str">
        <f>Table24[[#This Row],[MethodLV23]]</f>
        <v>Indirect credit</v>
      </c>
      <c r="P42" t="s">
        <v>676</v>
      </c>
      <c r="Q42" s="14" t="str">
        <f>CHAR(34)&amp;A42&amp;CHAR(34)</f>
        <v>"EE"</v>
      </c>
      <c r="R42" s="15" t="s">
        <v>731</v>
      </c>
    </row>
    <row r="43" spans="1:18" ht="16" x14ac:dyDescent="0.2">
      <c r="A43" t="s">
        <v>348</v>
      </c>
      <c r="B43" t="s">
        <v>349</v>
      </c>
      <c r="C43" s="3" t="s">
        <v>350</v>
      </c>
      <c r="D43" s="5">
        <v>1</v>
      </c>
      <c r="E43">
        <v>1920</v>
      </c>
      <c r="F43" t="s">
        <v>435</v>
      </c>
      <c r="G43" t="s">
        <v>439</v>
      </c>
      <c r="H43" t="s">
        <v>436</v>
      </c>
      <c r="I43" t="s">
        <v>427</v>
      </c>
      <c r="K43" s="2" t="s">
        <v>658</v>
      </c>
      <c r="L43" s="12" t="s">
        <v>655</v>
      </c>
      <c r="M43" t="str">
        <f>Table24[[#This Row],[MethodLV23]]</f>
        <v>Exemption</v>
      </c>
      <c r="P43" t="s">
        <v>676</v>
      </c>
      <c r="Q43" s="14" t="str">
        <f>CHAR(34)&amp;A43&amp;CHAR(34)</f>
        <v>"FI"</v>
      </c>
      <c r="R43" t="s">
        <v>727</v>
      </c>
    </row>
    <row r="44" spans="1:18" ht="16" x14ac:dyDescent="0.2">
      <c r="A44" t="s">
        <v>111</v>
      </c>
      <c r="B44" t="s">
        <v>112</v>
      </c>
      <c r="C44" s="3" t="s">
        <v>113</v>
      </c>
      <c r="D44" s="5">
        <v>1</v>
      </c>
      <c r="E44">
        <v>1979</v>
      </c>
      <c r="F44" t="s">
        <v>437</v>
      </c>
      <c r="G44" t="s">
        <v>426</v>
      </c>
      <c r="I44" t="s">
        <v>427</v>
      </c>
      <c r="K44" s="12" t="s">
        <v>655</v>
      </c>
      <c r="L44" s="12" t="s">
        <v>655</v>
      </c>
      <c r="M44" t="s">
        <v>659</v>
      </c>
      <c r="P44" t="s">
        <v>676</v>
      </c>
      <c r="Q44" s="14" t="str">
        <f>CHAR(34)&amp;A44&amp;CHAR(34)</f>
        <v>"FR"</v>
      </c>
      <c r="R44" t="s">
        <v>727</v>
      </c>
    </row>
    <row r="45" spans="1:18" ht="16" x14ac:dyDescent="0.2">
      <c r="A45" t="s">
        <v>105</v>
      </c>
      <c r="B45" t="s">
        <v>106</v>
      </c>
      <c r="C45" s="8" t="s">
        <v>107</v>
      </c>
      <c r="D45">
        <v>0</v>
      </c>
      <c r="H45" t="s">
        <v>520</v>
      </c>
      <c r="M45">
        <f>Table24[[#This Row],[MethodLV23]]</f>
        <v>0</v>
      </c>
      <c r="Q45" s="14"/>
    </row>
    <row r="46" spans="1:18" ht="16" x14ac:dyDescent="0.2">
      <c r="A46" t="s">
        <v>30</v>
      </c>
      <c r="B46" t="s">
        <v>31</v>
      </c>
      <c r="C46" s="3" t="s">
        <v>32</v>
      </c>
      <c r="D46">
        <v>1</v>
      </c>
      <c r="E46">
        <v>2009</v>
      </c>
      <c r="F46" t="s">
        <v>425</v>
      </c>
      <c r="G46" t="s">
        <v>426</v>
      </c>
      <c r="I46" t="s">
        <v>427</v>
      </c>
      <c r="K46" t="s">
        <v>659</v>
      </c>
      <c r="L46" s="3" t="s">
        <v>659</v>
      </c>
      <c r="M46" t="str">
        <f>Table24[[#This Row],[MethodLV23]]</f>
        <v>Indirect credit</v>
      </c>
      <c r="P46" t="s">
        <v>676</v>
      </c>
      <c r="Q46" s="14" t="str">
        <f>CHAR(34)&amp;A46&amp;CHAR(34)</f>
        <v>"GB"</v>
      </c>
      <c r="R46" s="15" t="s">
        <v>732</v>
      </c>
    </row>
    <row r="47" spans="1:18" ht="16" x14ac:dyDescent="0.2">
      <c r="A47" t="s">
        <v>126</v>
      </c>
      <c r="B47" t="s">
        <v>127</v>
      </c>
      <c r="C47" s="2" t="s">
        <v>128</v>
      </c>
      <c r="D47">
        <v>1</v>
      </c>
      <c r="E47">
        <v>2017</v>
      </c>
      <c r="H47" t="s">
        <v>499</v>
      </c>
      <c r="I47" t="s">
        <v>516</v>
      </c>
      <c r="M47" t="str">
        <f>Table24[[#This Row],[MethodLV23]]</f>
        <v>Direct creditt</v>
      </c>
      <c r="N47" t="s">
        <v>500</v>
      </c>
      <c r="P47" t="s">
        <v>676</v>
      </c>
      <c r="Q47" s="14" t="str">
        <f>CHAR(34)&amp;A47&amp;CHAR(34)</f>
        <v>"GE"</v>
      </c>
      <c r="R47" t="s">
        <v>727</v>
      </c>
    </row>
    <row r="48" spans="1:18" ht="16" x14ac:dyDescent="0.2">
      <c r="A48" t="s">
        <v>117</v>
      </c>
      <c r="B48" t="s">
        <v>118</v>
      </c>
      <c r="C48" s="4" t="s">
        <v>119</v>
      </c>
      <c r="D48">
        <v>1</v>
      </c>
      <c r="H48" t="s">
        <v>514</v>
      </c>
      <c r="I48" t="s">
        <v>515</v>
      </c>
      <c r="M48">
        <f>Table24[[#This Row],[MethodLV23]]</f>
        <v>0</v>
      </c>
      <c r="P48" t="s">
        <v>676</v>
      </c>
      <c r="Q48" s="14" t="str">
        <f>CHAR(34)&amp;A48&amp;CHAR(34)</f>
        <v>"GG"</v>
      </c>
      <c r="R48" t="s">
        <v>727</v>
      </c>
    </row>
    <row r="49" spans="1:18" ht="16" x14ac:dyDescent="0.2">
      <c r="A49" t="s">
        <v>114</v>
      </c>
      <c r="B49" t="s">
        <v>115</v>
      </c>
      <c r="C49" s="9" t="s">
        <v>116</v>
      </c>
      <c r="D49">
        <v>0</v>
      </c>
      <c r="H49" t="s">
        <v>520</v>
      </c>
      <c r="M49">
        <f>Table24[[#This Row],[MethodLV23]]</f>
        <v>0</v>
      </c>
      <c r="Q49" s="14"/>
    </row>
    <row r="50" spans="1:18" ht="16" x14ac:dyDescent="0.2">
      <c r="A50" t="s">
        <v>120</v>
      </c>
      <c r="B50" t="s">
        <v>121</v>
      </c>
      <c r="C50" s="2" t="s">
        <v>122</v>
      </c>
      <c r="D50">
        <v>1</v>
      </c>
      <c r="F50" t="s">
        <v>425</v>
      </c>
      <c r="H50" s="3" t="s">
        <v>501</v>
      </c>
      <c r="I50" t="s">
        <v>503</v>
      </c>
      <c r="J50" t="s">
        <v>504</v>
      </c>
      <c r="M50">
        <f>Table24[[#This Row],[MethodLV23]]</f>
        <v>0</v>
      </c>
      <c r="P50" t="s">
        <v>676</v>
      </c>
      <c r="Q50" s="14" t="str">
        <f>CHAR(34)&amp;A50&amp;CHAR(34)</f>
        <v>"GI"</v>
      </c>
      <c r="R50" t="s">
        <v>727</v>
      </c>
    </row>
    <row r="51" spans="1:18" ht="16" x14ac:dyDescent="0.2">
      <c r="A51" t="s">
        <v>123</v>
      </c>
      <c r="B51" t="s">
        <v>124</v>
      </c>
      <c r="C51" s="3" t="s">
        <v>125</v>
      </c>
      <c r="D51" s="5">
        <v>1</v>
      </c>
      <c r="E51">
        <v>2011</v>
      </c>
      <c r="F51" s="2" t="s">
        <v>440</v>
      </c>
      <c r="G51" t="s">
        <v>439</v>
      </c>
      <c r="I51" t="s">
        <v>427</v>
      </c>
      <c r="K51" t="s">
        <v>659</v>
      </c>
      <c r="L51" s="3" t="s">
        <v>659</v>
      </c>
      <c r="M51" t="str">
        <f>Table24[[#This Row],[MethodLV23]]</f>
        <v>Indirect credit</v>
      </c>
      <c r="P51" t="s">
        <v>676</v>
      </c>
      <c r="Q51" s="14" t="str">
        <f>CHAR(34)&amp;A51&amp;CHAR(34)</f>
        <v>"GR"</v>
      </c>
      <c r="R51" s="15" t="s">
        <v>733</v>
      </c>
    </row>
    <row r="52" spans="1:18" ht="16" x14ac:dyDescent="0.2">
      <c r="A52" t="s">
        <v>132</v>
      </c>
      <c r="B52" t="s">
        <v>133</v>
      </c>
      <c r="C52" s="2" t="s">
        <v>134</v>
      </c>
      <c r="D52">
        <v>1</v>
      </c>
      <c r="E52">
        <v>1992</v>
      </c>
      <c r="H52" t="s">
        <v>475</v>
      </c>
      <c r="I52" t="s">
        <v>460</v>
      </c>
      <c r="M52" t="str">
        <f>Table24[[#This Row],[MethodLV23]]</f>
        <v>Indirect credit</v>
      </c>
      <c r="P52" t="s">
        <v>676</v>
      </c>
      <c r="Q52" s="14" t="str">
        <f>CHAR(34)&amp;A52&amp;CHAR(34)</f>
        <v>"HK"</v>
      </c>
      <c r="R52" t="s">
        <v>727</v>
      </c>
    </row>
    <row r="53" spans="1:18" ht="16" x14ac:dyDescent="0.2">
      <c r="A53" t="s">
        <v>129</v>
      </c>
      <c r="B53" t="s">
        <v>130</v>
      </c>
      <c r="C53" s="6" t="s">
        <v>131</v>
      </c>
      <c r="D53">
        <v>0</v>
      </c>
      <c r="H53" t="s">
        <v>476</v>
      </c>
      <c r="I53" t="s">
        <v>460</v>
      </c>
      <c r="M53">
        <f>Table24[[#This Row],[MethodLV23]]</f>
        <v>0</v>
      </c>
      <c r="Q53" s="14"/>
    </row>
    <row r="54" spans="1:18" ht="16" x14ac:dyDescent="0.2">
      <c r="A54" t="s">
        <v>135</v>
      </c>
      <c r="B54" t="s">
        <v>136</v>
      </c>
      <c r="C54" s="2" t="s">
        <v>137</v>
      </c>
      <c r="D54">
        <v>1</v>
      </c>
      <c r="E54" s="2">
        <v>1992</v>
      </c>
      <c r="H54" t="s">
        <v>505</v>
      </c>
      <c r="I54" t="s">
        <v>495</v>
      </c>
      <c r="K54" s="12" t="s">
        <v>655</v>
      </c>
      <c r="L54" s="12" t="s">
        <v>655</v>
      </c>
      <c r="M54" t="str">
        <f>Table24[[#This Row],[MethodLV23]]</f>
        <v>Exemption</v>
      </c>
      <c r="P54" t="s">
        <v>676</v>
      </c>
      <c r="Q54" s="14" t="str">
        <f>CHAR(34)&amp;A54&amp;CHAR(34)</f>
        <v>"HR"</v>
      </c>
      <c r="R54" t="s">
        <v>727</v>
      </c>
    </row>
    <row r="55" spans="1:18" ht="16" x14ac:dyDescent="0.2">
      <c r="A55" t="s">
        <v>396</v>
      </c>
      <c r="B55" t="s">
        <v>397</v>
      </c>
      <c r="C55" s="3" t="s">
        <v>398</v>
      </c>
      <c r="D55">
        <v>1</v>
      </c>
      <c r="E55">
        <v>1992</v>
      </c>
      <c r="F55" t="s">
        <v>425</v>
      </c>
      <c r="G55" t="s">
        <v>443</v>
      </c>
      <c r="H55" t="s">
        <v>477</v>
      </c>
      <c r="I55" t="s">
        <v>454</v>
      </c>
      <c r="K55" s="12" t="s">
        <v>655</v>
      </c>
      <c r="L55" s="12" t="s">
        <v>655</v>
      </c>
      <c r="M55" t="str">
        <f>Table24[[#This Row],[MethodLV23]]</f>
        <v>Direct creditt</v>
      </c>
      <c r="P55" t="s">
        <v>676</v>
      </c>
      <c r="Q55" s="14" t="str">
        <f>CHAR(34)&amp;A55&amp;CHAR(34)</f>
        <v>"HU"</v>
      </c>
      <c r="R55" t="s">
        <v>727</v>
      </c>
    </row>
    <row r="56" spans="1:18" ht="16" x14ac:dyDescent="0.2">
      <c r="A56" t="s">
        <v>144</v>
      </c>
      <c r="B56" t="s">
        <v>145</v>
      </c>
      <c r="C56" s="6" t="s">
        <v>146</v>
      </c>
      <c r="D56">
        <v>0</v>
      </c>
      <c r="M56">
        <f>Table24[[#This Row],[MethodLV23]]</f>
        <v>0</v>
      </c>
      <c r="Q56" s="14"/>
    </row>
    <row r="57" spans="1:18" ht="16" x14ac:dyDescent="0.2">
      <c r="A57" t="s">
        <v>264</v>
      </c>
      <c r="B57" t="s">
        <v>265</v>
      </c>
      <c r="C57" s="2" t="s">
        <v>266</v>
      </c>
      <c r="D57">
        <v>1</v>
      </c>
      <c r="E57" t="s">
        <v>508</v>
      </c>
      <c r="F57" t="s">
        <v>425</v>
      </c>
      <c r="H57" t="s">
        <v>506</v>
      </c>
      <c r="I57" t="s">
        <v>495</v>
      </c>
      <c r="M57">
        <f>Table24[[#This Row],[MethodLV23]]</f>
        <v>0</v>
      </c>
      <c r="N57" t="s">
        <v>507</v>
      </c>
      <c r="P57" t="s">
        <v>676</v>
      </c>
      <c r="Q57" s="14" t="str">
        <f>CHAR(34)&amp;A57&amp;CHAR(34)</f>
        <v>"IM"</v>
      </c>
      <c r="R57" t="s">
        <v>727</v>
      </c>
    </row>
    <row r="58" spans="1:18" ht="16" x14ac:dyDescent="0.2">
      <c r="A58" t="s">
        <v>141</v>
      </c>
      <c r="B58" t="s">
        <v>142</v>
      </c>
      <c r="C58" s="6" t="s">
        <v>143</v>
      </c>
      <c r="D58">
        <v>0</v>
      </c>
      <c r="I58" t="s">
        <v>460</v>
      </c>
      <c r="M58" t="str">
        <f>Table24[[#This Row],[MethodLV23]]</f>
        <v>Direct creditt</v>
      </c>
      <c r="Q58" s="14"/>
    </row>
    <row r="59" spans="1:18" ht="16" x14ac:dyDescent="0.2">
      <c r="A59" t="s">
        <v>153</v>
      </c>
      <c r="B59" t="s">
        <v>154</v>
      </c>
      <c r="C59" s="4" t="s">
        <v>155</v>
      </c>
      <c r="D59">
        <v>1</v>
      </c>
      <c r="E59" s="6">
        <v>2004</v>
      </c>
      <c r="H59" t="s">
        <v>483</v>
      </c>
      <c r="I59" t="s">
        <v>484</v>
      </c>
      <c r="J59" t="s">
        <v>485</v>
      </c>
      <c r="M59" t="str">
        <f>Table24[[#This Row],[MethodLV23]]</f>
        <v>Indirect credit</v>
      </c>
      <c r="N59" t="s">
        <v>490</v>
      </c>
      <c r="P59" t="s">
        <v>676</v>
      </c>
      <c r="Q59" s="14" t="str">
        <f>CHAR(34)&amp;A59&amp;CHAR(34)</f>
        <v>"IE"</v>
      </c>
      <c r="R59" t="s">
        <v>728</v>
      </c>
    </row>
    <row r="60" spans="1:18" ht="16" x14ac:dyDescent="0.2">
      <c r="A60" t="s">
        <v>150</v>
      </c>
      <c r="B60" t="s">
        <v>151</v>
      </c>
      <c r="C60" s="9" t="s">
        <v>152</v>
      </c>
      <c r="D60">
        <v>0</v>
      </c>
      <c r="H60" t="s">
        <v>520</v>
      </c>
      <c r="M60">
        <f>Table24[[#This Row],[MethodLV23]]</f>
        <v>0</v>
      </c>
      <c r="Q60" s="14"/>
    </row>
    <row r="61" spans="1:18" ht="16" x14ac:dyDescent="0.2">
      <c r="A61" t="s">
        <v>147</v>
      </c>
      <c r="B61" t="s">
        <v>148</v>
      </c>
      <c r="C61" s="6" t="s">
        <v>149</v>
      </c>
      <c r="D61">
        <v>0</v>
      </c>
      <c r="I61" t="s">
        <v>460</v>
      </c>
      <c r="M61">
        <f>Table24[[#This Row],[MethodLV23]]</f>
        <v>0</v>
      </c>
      <c r="Q61" s="14"/>
    </row>
    <row r="62" spans="1:18" ht="16" x14ac:dyDescent="0.2">
      <c r="A62" t="s">
        <v>156</v>
      </c>
      <c r="B62" t="s">
        <v>157</v>
      </c>
      <c r="C62" s="3" t="s">
        <v>158</v>
      </c>
      <c r="D62">
        <v>1</v>
      </c>
      <c r="E62" t="s">
        <v>455</v>
      </c>
      <c r="F62" t="s">
        <v>441</v>
      </c>
      <c r="G62" t="s">
        <v>439</v>
      </c>
      <c r="I62" t="s">
        <v>427</v>
      </c>
      <c r="K62" s="12" t="s">
        <v>655</v>
      </c>
      <c r="L62" s="12" t="s">
        <v>655</v>
      </c>
      <c r="M62" t="str">
        <f>Table24[[#This Row],[MethodLV23]]</f>
        <v>Exemption</v>
      </c>
      <c r="P62" t="s">
        <v>676</v>
      </c>
      <c r="Q62" s="14" t="str">
        <f>CHAR(34)&amp;A62&amp;CHAR(34)</f>
        <v>"IS"</v>
      </c>
      <c r="R62" s="15" t="s">
        <v>728</v>
      </c>
    </row>
    <row r="63" spans="1:18" ht="16" x14ac:dyDescent="0.2">
      <c r="A63" t="s">
        <v>162</v>
      </c>
      <c r="B63" t="s">
        <v>163</v>
      </c>
      <c r="C63" s="4" t="s">
        <v>164</v>
      </c>
      <c r="D63">
        <v>1</v>
      </c>
      <c r="E63">
        <v>2003</v>
      </c>
      <c r="H63" t="s">
        <v>478</v>
      </c>
      <c r="I63" t="s">
        <v>456</v>
      </c>
      <c r="M63" t="str">
        <f>Table24[[#This Row],[MethodLV23]]</f>
        <v>Indirect credit</v>
      </c>
      <c r="P63" t="s">
        <v>676</v>
      </c>
      <c r="Q63" s="14" t="str">
        <f>CHAR(34)&amp;A63&amp;CHAR(34)</f>
        <v>"IL"</v>
      </c>
      <c r="R63" s="15" t="s">
        <v>727</v>
      </c>
    </row>
    <row r="64" spans="1:18" ht="16" x14ac:dyDescent="0.2">
      <c r="A64" t="s">
        <v>159</v>
      </c>
      <c r="B64" t="s">
        <v>160</v>
      </c>
      <c r="C64" s="3" t="s">
        <v>161</v>
      </c>
      <c r="D64">
        <v>1</v>
      </c>
      <c r="E64">
        <v>1990</v>
      </c>
      <c r="F64" t="s">
        <v>437</v>
      </c>
      <c r="G64" t="s">
        <v>439</v>
      </c>
      <c r="I64" t="s">
        <v>427</v>
      </c>
      <c r="K64" s="12" t="s">
        <v>655</v>
      </c>
      <c r="L64" s="12" t="s">
        <v>655</v>
      </c>
      <c r="M64" t="str">
        <f>Table24[[#This Row],[MethodLV23]]</f>
        <v>Indirect credit</v>
      </c>
      <c r="P64" t="s">
        <v>676</v>
      </c>
      <c r="Q64" s="14" t="str">
        <f>CHAR(34)&amp;A64&amp;CHAR(34)</f>
        <v>"IT"</v>
      </c>
      <c r="R64" s="15" t="s">
        <v>727</v>
      </c>
    </row>
    <row r="65" spans="1:18" ht="16" x14ac:dyDescent="0.2">
      <c r="A65" t="s">
        <v>99</v>
      </c>
      <c r="B65" t="s">
        <v>100</v>
      </c>
      <c r="C65" s="2" t="s">
        <v>101</v>
      </c>
      <c r="D65">
        <v>1</v>
      </c>
      <c r="E65">
        <v>1992</v>
      </c>
      <c r="H65" t="s">
        <v>509</v>
      </c>
      <c r="I65" t="s">
        <v>513</v>
      </c>
      <c r="J65" t="s">
        <v>512</v>
      </c>
      <c r="M65">
        <f>Table24[[#This Row],[MethodLV23]]</f>
        <v>0</v>
      </c>
      <c r="P65" t="s">
        <v>676</v>
      </c>
      <c r="Q65" s="14" t="str">
        <f>CHAR(34)&amp;A65&amp;CHAR(34)</f>
        <v>"JE"</v>
      </c>
      <c r="R65" t="s">
        <v>727</v>
      </c>
    </row>
    <row r="66" spans="1:18" ht="16" x14ac:dyDescent="0.2">
      <c r="A66" t="s">
        <v>171</v>
      </c>
      <c r="B66" t="s">
        <v>172</v>
      </c>
      <c r="C66" s="2" t="s">
        <v>173</v>
      </c>
      <c r="D66">
        <v>0</v>
      </c>
      <c r="H66" t="s">
        <v>479</v>
      </c>
      <c r="I66" t="s">
        <v>460</v>
      </c>
      <c r="M66">
        <f>Table24[[#This Row],[MethodLV23]]</f>
        <v>0</v>
      </c>
      <c r="Q66" s="14"/>
    </row>
    <row r="67" spans="1:18" ht="16" x14ac:dyDescent="0.2">
      <c r="A67" t="s">
        <v>165</v>
      </c>
      <c r="B67" t="s">
        <v>166</v>
      </c>
      <c r="C67" s="3" t="s">
        <v>167</v>
      </c>
      <c r="D67">
        <v>1</v>
      </c>
      <c r="E67">
        <v>2009</v>
      </c>
      <c r="F67" t="s">
        <v>425</v>
      </c>
      <c r="G67" t="s">
        <v>439</v>
      </c>
      <c r="I67" t="s">
        <v>427</v>
      </c>
      <c r="M67" t="str">
        <f>Table24[[#This Row],[MethodLV23]]</f>
        <v>Indirect credit</v>
      </c>
      <c r="P67" t="s">
        <v>676</v>
      </c>
      <c r="Q67" s="14" t="str">
        <f>CHAR(34)&amp;A67&amp;CHAR(34)</f>
        <v>"JP"</v>
      </c>
      <c r="R67" s="15" t="s">
        <v>732</v>
      </c>
    </row>
    <row r="68" spans="1:18" ht="16" x14ac:dyDescent="0.2">
      <c r="A68" t="s">
        <v>183</v>
      </c>
      <c r="B68" t="s">
        <v>184</v>
      </c>
      <c r="C68" s="2" t="s">
        <v>185</v>
      </c>
      <c r="D68">
        <v>0</v>
      </c>
      <c r="H68" t="s">
        <v>482</v>
      </c>
      <c r="I68" t="s">
        <v>460</v>
      </c>
      <c r="M68" t="str">
        <f>Table24[[#This Row],[MethodLV23]]</f>
        <v>Direct creditt</v>
      </c>
      <c r="Q68" s="14"/>
    </row>
    <row r="69" spans="1:18" ht="16" x14ac:dyDescent="0.2">
      <c r="A69" t="s">
        <v>195</v>
      </c>
      <c r="B69" t="s">
        <v>196</v>
      </c>
      <c r="C69" t="s">
        <v>197</v>
      </c>
      <c r="D69">
        <v>0</v>
      </c>
      <c r="M69" t="str">
        <f>Table24[[#This Row],[MethodLV23]]</f>
        <v>Direct creditt</v>
      </c>
      <c r="Q69" s="14"/>
    </row>
    <row r="70" spans="1:18" ht="16" x14ac:dyDescent="0.2">
      <c r="A70" t="s">
        <v>324</v>
      </c>
      <c r="B70" t="s">
        <v>325</v>
      </c>
      <c r="C70" t="s">
        <v>326</v>
      </c>
      <c r="D70">
        <v>0</v>
      </c>
      <c r="M70">
        <f>Table24[[#This Row],[MethodLV23]]</f>
        <v>0</v>
      </c>
      <c r="Q70" s="14"/>
    </row>
    <row r="71" spans="1:18" ht="16" x14ac:dyDescent="0.2">
      <c r="A71" t="s">
        <v>201</v>
      </c>
      <c r="B71" t="s">
        <v>202</v>
      </c>
      <c r="C71" s="6" t="s">
        <v>203</v>
      </c>
      <c r="D71">
        <v>0</v>
      </c>
      <c r="I71" t="s">
        <v>456</v>
      </c>
      <c r="M71" t="str">
        <f>Table24[[#This Row],[MethodLV23]]</f>
        <v>Indirect credit</v>
      </c>
      <c r="Q71" s="14"/>
    </row>
    <row r="72" spans="1:18" ht="16" x14ac:dyDescent="0.2">
      <c r="A72" t="s">
        <v>219</v>
      </c>
      <c r="B72" t="s">
        <v>220</v>
      </c>
      <c r="C72" s="9" t="s">
        <v>221</v>
      </c>
      <c r="D72">
        <v>0</v>
      </c>
      <c r="H72" t="s">
        <v>520</v>
      </c>
      <c r="M72" t="str">
        <f>Table24[[#This Row],[MethodLV23]]</f>
        <v>Indirect credit</v>
      </c>
      <c r="Q72" s="14"/>
    </row>
    <row r="73" spans="1:18" ht="16" x14ac:dyDescent="0.2">
      <c r="A73" t="s">
        <v>225</v>
      </c>
      <c r="B73" t="s">
        <v>226</v>
      </c>
      <c r="C73" s="9" t="s">
        <v>227</v>
      </c>
      <c r="D73">
        <v>0</v>
      </c>
      <c r="H73" t="s">
        <v>520</v>
      </c>
      <c r="M73">
        <f>Table24[[#This Row],[MethodLV23]]</f>
        <v>0</v>
      </c>
      <c r="Q73" s="14"/>
    </row>
    <row r="74" spans="1:18" ht="16" x14ac:dyDescent="0.2">
      <c r="A74" t="s">
        <v>228</v>
      </c>
      <c r="B74" t="s">
        <v>229</v>
      </c>
      <c r="C74" t="s">
        <v>230</v>
      </c>
      <c r="D74">
        <v>0</v>
      </c>
      <c r="M74">
        <f>Table24[[#This Row],[MethodLV23]]</f>
        <v>0</v>
      </c>
      <c r="Q74" s="14"/>
    </row>
    <row r="75" spans="1:18" ht="16" x14ac:dyDescent="0.2">
      <c r="A75" t="s">
        <v>234</v>
      </c>
      <c r="B75" t="s">
        <v>235</v>
      </c>
      <c r="C75" s="2" t="s">
        <v>236</v>
      </c>
      <c r="D75">
        <v>1</v>
      </c>
      <c r="E75">
        <v>1992</v>
      </c>
      <c r="H75" t="s">
        <v>524</v>
      </c>
      <c r="I75" t="s">
        <v>525</v>
      </c>
      <c r="M75">
        <f>Table24[[#This Row],[MethodLV23]]</f>
        <v>0</v>
      </c>
      <c r="P75" t="s">
        <v>676</v>
      </c>
      <c r="Q75" s="14" t="str">
        <f>CHAR(34)&amp;A75&amp;CHAR(34)</f>
        <v>"LI"</v>
      </c>
      <c r="R75" t="s">
        <v>727</v>
      </c>
    </row>
    <row r="76" spans="1:18" ht="16" x14ac:dyDescent="0.2">
      <c r="A76" t="s">
        <v>351</v>
      </c>
      <c r="B76" t="s">
        <v>352</v>
      </c>
      <c r="C76" s="9" t="s">
        <v>353</v>
      </c>
      <c r="D76">
        <v>0</v>
      </c>
      <c r="H76" t="s">
        <v>520</v>
      </c>
      <c r="M76">
        <f>Table24[[#This Row],[MethodLV23]]</f>
        <v>0</v>
      </c>
      <c r="Q76" s="14"/>
    </row>
    <row r="77" spans="1:18" ht="16" x14ac:dyDescent="0.2">
      <c r="A77" t="s">
        <v>222</v>
      </c>
      <c r="B77" t="s">
        <v>223</v>
      </c>
      <c r="C77" s="9" t="s">
        <v>224</v>
      </c>
      <c r="D77">
        <v>0</v>
      </c>
      <c r="H77" t="s">
        <v>520</v>
      </c>
      <c r="M77">
        <f>Table24[[#This Row],[MethodLV23]]</f>
        <v>0</v>
      </c>
      <c r="Q77" s="14"/>
    </row>
    <row r="78" spans="1:18" ht="16" x14ac:dyDescent="0.2">
      <c r="A78" t="s">
        <v>231</v>
      </c>
      <c r="B78" t="s">
        <v>232</v>
      </c>
      <c r="C78" s="3" t="s">
        <v>233</v>
      </c>
      <c r="D78">
        <v>1</v>
      </c>
      <c r="E78" s="2">
        <v>1992</v>
      </c>
      <c r="F78" t="s">
        <v>425</v>
      </c>
      <c r="I78" t="s">
        <v>456</v>
      </c>
      <c r="K78" s="12" t="s">
        <v>655</v>
      </c>
      <c r="L78" s="12" t="s">
        <v>655</v>
      </c>
      <c r="M78" t="str">
        <f>Table24[[#This Row],[MethodLV23]]</f>
        <v>Exemption</v>
      </c>
      <c r="P78" t="s">
        <v>676</v>
      </c>
      <c r="Q78" s="14" t="str">
        <f>CHAR(34)&amp;A78&amp;CHAR(34)</f>
        <v>"LT"</v>
      </c>
      <c r="R78" t="s">
        <v>727</v>
      </c>
    </row>
    <row r="79" spans="1:18" ht="16" x14ac:dyDescent="0.2">
      <c r="A79" t="s">
        <v>237</v>
      </c>
      <c r="B79" t="s">
        <v>238</v>
      </c>
      <c r="C79" s="3" t="s">
        <v>239</v>
      </c>
      <c r="D79">
        <v>1</v>
      </c>
      <c r="E79">
        <v>1968</v>
      </c>
      <c r="F79" t="s">
        <v>442</v>
      </c>
      <c r="G79" t="s">
        <v>439</v>
      </c>
      <c r="I79" t="s">
        <v>427</v>
      </c>
      <c r="K79" s="12" t="s">
        <v>655</v>
      </c>
      <c r="L79" s="12" t="s">
        <v>655</v>
      </c>
      <c r="M79" t="str">
        <f>Table24[[#This Row],[MethodLV23]]</f>
        <v>Indirect credit</v>
      </c>
      <c r="P79" t="s">
        <v>676</v>
      </c>
      <c r="Q79" s="14" t="str">
        <f>CHAR(34)&amp;A79&amp;CHAR(34)</f>
        <v>"LU"</v>
      </c>
      <c r="R79" t="s">
        <v>727</v>
      </c>
    </row>
    <row r="80" spans="1:18" ht="16" x14ac:dyDescent="0.2">
      <c r="A80" t="s">
        <v>246</v>
      </c>
      <c r="B80" t="s">
        <v>247</v>
      </c>
      <c r="C80" s="9" t="s">
        <v>248</v>
      </c>
      <c r="D80">
        <v>0</v>
      </c>
      <c r="H80" t="s">
        <v>520</v>
      </c>
      <c r="M80" t="str">
        <f>Table24[[#This Row],[MethodLV23]]</f>
        <v>Direct creditt</v>
      </c>
      <c r="Q80" s="14"/>
    </row>
    <row r="81" spans="1:18" ht="16" x14ac:dyDescent="0.2">
      <c r="A81" t="s">
        <v>267</v>
      </c>
      <c r="B81" t="s">
        <v>268</v>
      </c>
      <c r="C81" s="2" t="s">
        <v>269</v>
      </c>
      <c r="D81">
        <v>0</v>
      </c>
      <c r="M81">
        <f>Table24[[#This Row],[MethodLV23]]</f>
        <v>0</v>
      </c>
      <c r="N81" t="s">
        <v>527</v>
      </c>
      <c r="Q81" s="14"/>
    </row>
    <row r="82" spans="1:18" ht="16" x14ac:dyDescent="0.2">
      <c r="A82" t="s">
        <v>258</v>
      </c>
      <c r="B82" t="s">
        <v>259</v>
      </c>
      <c r="C82" s="6" t="s">
        <v>260</v>
      </c>
      <c r="D82">
        <v>0</v>
      </c>
      <c r="I82" t="s">
        <v>456</v>
      </c>
      <c r="M82" t="str">
        <f>Table24[[#This Row],[MethodLV23]]</f>
        <v>Indirect credit</v>
      </c>
      <c r="Q82" s="14"/>
    </row>
    <row r="83" spans="1:18" ht="16" x14ac:dyDescent="0.2">
      <c r="A83" t="s">
        <v>249</v>
      </c>
      <c r="B83" t="s">
        <v>250</v>
      </c>
      <c r="C83" t="s">
        <v>251</v>
      </c>
      <c r="D83">
        <v>0</v>
      </c>
      <c r="M83">
        <f>Table24[[#This Row],[MethodLV23]]</f>
        <v>0</v>
      </c>
      <c r="Q83" s="14"/>
    </row>
    <row r="84" spans="1:18" ht="16" x14ac:dyDescent="0.2">
      <c r="A84" t="s">
        <v>243</v>
      </c>
      <c r="B84" t="s">
        <v>244</v>
      </c>
      <c r="C84" s="2" t="s">
        <v>245</v>
      </c>
      <c r="D84">
        <v>1</v>
      </c>
      <c r="H84" t="s">
        <v>532</v>
      </c>
      <c r="I84" t="s">
        <v>522</v>
      </c>
      <c r="J84" t="s">
        <v>529</v>
      </c>
      <c r="K84" t="s">
        <v>659</v>
      </c>
      <c r="L84" s="3" t="s">
        <v>659</v>
      </c>
      <c r="M84" t="str">
        <f>Table24[[#This Row],[MethodLV23]]</f>
        <v>Indirect credit</v>
      </c>
      <c r="P84" t="s">
        <v>676</v>
      </c>
      <c r="Q84" s="14" t="str">
        <f>CHAR(34)&amp;A84&amp;CHAR(34)</f>
        <v>"MT"</v>
      </c>
      <c r="R84" t="s">
        <v>727</v>
      </c>
    </row>
    <row r="85" spans="1:18" ht="16" x14ac:dyDescent="0.2">
      <c r="A85" t="s">
        <v>261</v>
      </c>
      <c r="B85" t="s">
        <v>262</v>
      </c>
      <c r="C85" s="2" t="s">
        <v>263</v>
      </c>
      <c r="D85">
        <v>0</v>
      </c>
      <c r="H85" t="s">
        <v>533</v>
      </c>
      <c r="I85" t="s">
        <v>522</v>
      </c>
      <c r="J85" t="s">
        <v>534</v>
      </c>
      <c r="M85" t="str">
        <f>Table24[[#This Row],[MethodLV23]]</f>
        <v>Direct creditt</v>
      </c>
      <c r="Q85" s="14"/>
    </row>
    <row r="86" spans="1:18" ht="16" x14ac:dyDescent="0.2">
      <c r="A86" t="s">
        <v>255</v>
      </c>
      <c r="B86" t="s">
        <v>256</v>
      </c>
      <c r="C86" s="9" t="s">
        <v>257</v>
      </c>
      <c r="D86">
        <v>0</v>
      </c>
      <c r="H86" t="s">
        <v>520</v>
      </c>
      <c r="M86">
        <f>Table24[[#This Row],[MethodLV23]]</f>
        <v>0</v>
      </c>
      <c r="Q86" s="14"/>
    </row>
    <row r="87" spans="1:18" ht="16" x14ac:dyDescent="0.2">
      <c r="A87" t="s">
        <v>252</v>
      </c>
      <c r="B87" t="s">
        <v>253</v>
      </c>
      <c r="C87" t="s">
        <v>254</v>
      </c>
      <c r="D87">
        <v>0</v>
      </c>
      <c r="M87">
        <f>Table24[[#This Row],[MethodLV23]]</f>
        <v>0</v>
      </c>
      <c r="Q87" s="14"/>
    </row>
    <row r="88" spans="1:18" ht="16" x14ac:dyDescent="0.2">
      <c r="A88" t="s">
        <v>240</v>
      </c>
      <c r="B88" t="s">
        <v>241</v>
      </c>
      <c r="C88" t="s">
        <v>242</v>
      </c>
      <c r="D88">
        <v>0</v>
      </c>
      <c r="M88">
        <f>Table24[[#This Row],[MethodLV23]]</f>
        <v>0</v>
      </c>
      <c r="Q88" s="14"/>
    </row>
    <row r="89" spans="1:18" ht="16" x14ac:dyDescent="0.2">
      <c r="A89" t="s">
        <v>276</v>
      </c>
      <c r="B89" t="s">
        <v>277</v>
      </c>
      <c r="C89" t="s">
        <v>278</v>
      </c>
      <c r="D89">
        <v>0</v>
      </c>
      <c r="M89">
        <f>Table24[[#This Row],[MethodLV23]]</f>
        <v>0</v>
      </c>
      <c r="Q89" s="14"/>
    </row>
    <row r="90" spans="1:18" ht="16" x14ac:dyDescent="0.2">
      <c r="A90" t="s">
        <v>279</v>
      </c>
      <c r="B90" t="s">
        <v>280</v>
      </c>
      <c r="C90" t="s">
        <v>281</v>
      </c>
      <c r="D90">
        <v>0</v>
      </c>
      <c r="M90">
        <f>Table24[[#This Row],[MethodLV23]]</f>
        <v>0</v>
      </c>
      <c r="Q90" s="14"/>
    </row>
    <row r="91" spans="1:18" ht="16" x14ac:dyDescent="0.2">
      <c r="A91" t="s">
        <v>282</v>
      </c>
      <c r="B91" t="s">
        <v>283</v>
      </c>
      <c r="C91" t="s">
        <v>284</v>
      </c>
      <c r="D91">
        <v>0</v>
      </c>
      <c r="M91">
        <f>Table24[[#This Row],[MethodLV23]]</f>
        <v>0</v>
      </c>
      <c r="Q91" s="14"/>
    </row>
    <row r="92" spans="1:18" ht="16" x14ac:dyDescent="0.2">
      <c r="A92" t="s">
        <v>273</v>
      </c>
      <c r="B92" t="s">
        <v>274</v>
      </c>
      <c r="C92" s="3" t="s">
        <v>275</v>
      </c>
      <c r="D92">
        <v>1</v>
      </c>
      <c r="E92">
        <v>1914</v>
      </c>
      <c r="F92" t="s">
        <v>425</v>
      </c>
      <c r="G92" t="s">
        <v>426</v>
      </c>
      <c r="K92" s="12" t="s">
        <v>655</v>
      </c>
      <c r="L92" s="12" t="s">
        <v>655</v>
      </c>
      <c r="M92" t="str">
        <f>Table24[[#This Row],[MethodLV23]]</f>
        <v>Exemption</v>
      </c>
      <c r="P92" t="s">
        <v>676</v>
      </c>
      <c r="Q92" s="14" t="str">
        <f>CHAR(34)&amp;A92&amp;CHAR(34)</f>
        <v>"NL"</v>
      </c>
      <c r="R92" t="s">
        <v>727</v>
      </c>
    </row>
    <row r="93" spans="1:18" ht="16" x14ac:dyDescent="0.2">
      <c r="A93" t="s">
        <v>285</v>
      </c>
      <c r="B93" t="s">
        <v>286</v>
      </c>
      <c r="C93" s="3" t="s">
        <v>287</v>
      </c>
      <c r="D93">
        <v>1</v>
      </c>
      <c r="E93">
        <v>2004</v>
      </c>
      <c r="F93" t="s">
        <v>437</v>
      </c>
      <c r="G93" t="s">
        <v>439</v>
      </c>
      <c r="I93" t="s">
        <v>454</v>
      </c>
      <c r="K93" s="3" t="s">
        <v>659</v>
      </c>
      <c r="L93" s="3" t="s">
        <v>659</v>
      </c>
      <c r="M93" t="str">
        <f>Table24[[#This Row],[MethodLV23]]</f>
        <v>Exemption</v>
      </c>
      <c r="P93" t="s">
        <v>676</v>
      </c>
      <c r="Q93" s="14" t="str">
        <f>CHAR(34)&amp;A93&amp;CHAR(34)</f>
        <v>"NO"</v>
      </c>
      <c r="R93" s="15" t="s">
        <v>728</v>
      </c>
    </row>
    <row r="94" spans="1:18" ht="16" x14ac:dyDescent="0.2">
      <c r="A94" t="s">
        <v>270</v>
      </c>
      <c r="B94" t="s">
        <v>271</v>
      </c>
      <c r="C94" t="s">
        <v>272</v>
      </c>
      <c r="D94">
        <v>0</v>
      </c>
      <c r="M94">
        <f>Table24[[#This Row],[MethodLV23]]</f>
        <v>0</v>
      </c>
      <c r="Q94" s="14"/>
    </row>
    <row r="95" spans="1:18" ht="16" x14ac:dyDescent="0.2">
      <c r="A95" t="s">
        <v>168</v>
      </c>
      <c r="B95" t="s">
        <v>169</v>
      </c>
      <c r="C95" s="3" t="s">
        <v>170</v>
      </c>
      <c r="D95">
        <v>1</v>
      </c>
      <c r="E95">
        <v>1891</v>
      </c>
      <c r="F95" t="s">
        <v>425</v>
      </c>
      <c r="G95" t="s">
        <v>439</v>
      </c>
      <c r="H95" t="s">
        <v>444</v>
      </c>
      <c r="M95">
        <f>Table24[[#This Row],[MethodLV23]]</f>
        <v>0</v>
      </c>
      <c r="P95" t="s">
        <v>676</v>
      </c>
      <c r="Q95" s="14" t="str">
        <f>CHAR(34)&amp;A95&amp;CHAR(34)</f>
        <v>"NZ"</v>
      </c>
      <c r="R95" t="s">
        <v>727</v>
      </c>
    </row>
    <row r="96" spans="1:18" ht="16" x14ac:dyDescent="0.2">
      <c r="A96" t="s">
        <v>288</v>
      </c>
      <c r="B96" t="s">
        <v>289</v>
      </c>
      <c r="C96" t="s">
        <v>290</v>
      </c>
      <c r="D96">
        <v>0</v>
      </c>
      <c r="M96">
        <f>Table24[[#This Row],[MethodLV23]]</f>
        <v>0</v>
      </c>
      <c r="Q96" s="14"/>
    </row>
    <row r="97" spans="1:18" ht="16" x14ac:dyDescent="0.2">
      <c r="A97" t="s">
        <v>291</v>
      </c>
      <c r="B97" t="s">
        <v>292</v>
      </c>
      <c r="C97" t="s">
        <v>293</v>
      </c>
      <c r="D97">
        <v>0</v>
      </c>
      <c r="M97">
        <f>Table24[[#This Row],[MethodLV23]]</f>
        <v>0</v>
      </c>
      <c r="Q97" s="14"/>
    </row>
    <row r="98" spans="1:18" ht="16" x14ac:dyDescent="0.2">
      <c r="A98" t="s">
        <v>294</v>
      </c>
      <c r="B98" t="s">
        <v>295</v>
      </c>
      <c r="C98" t="s">
        <v>296</v>
      </c>
      <c r="D98">
        <v>0</v>
      </c>
      <c r="M98">
        <f>Table24[[#This Row],[MethodLV23]]</f>
        <v>0</v>
      </c>
      <c r="Q98" s="14"/>
    </row>
    <row r="99" spans="1:18" ht="16" x14ac:dyDescent="0.2">
      <c r="A99" t="s">
        <v>297</v>
      </c>
      <c r="B99" t="s">
        <v>298</v>
      </c>
      <c r="C99" t="s">
        <v>299</v>
      </c>
      <c r="D99">
        <v>0</v>
      </c>
      <c r="M99">
        <f>Table24[[#This Row],[MethodLV23]]</f>
        <v>0</v>
      </c>
      <c r="Q99" s="14"/>
    </row>
    <row r="100" spans="1:18" ht="16" x14ac:dyDescent="0.2">
      <c r="A100" t="s">
        <v>108</v>
      </c>
      <c r="B100" t="s">
        <v>109</v>
      </c>
      <c r="C100" t="s">
        <v>110</v>
      </c>
      <c r="D100">
        <v>0</v>
      </c>
      <c r="M100">
        <f>Table24[[#This Row],[MethodLV23]]</f>
        <v>0</v>
      </c>
      <c r="Q100" s="14"/>
    </row>
    <row r="101" spans="1:18" ht="16" x14ac:dyDescent="0.2">
      <c r="A101" t="s">
        <v>300</v>
      </c>
      <c r="B101" t="s">
        <v>301</v>
      </c>
      <c r="C101" s="3" t="s">
        <v>302</v>
      </c>
      <c r="D101">
        <v>1</v>
      </c>
      <c r="E101">
        <v>2004</v>
      </c>
      <c r="F101" t="s">
        <v>445</v>
      </c>
      <c r="G101" t="s">
        <v>439</v>
      </c>
      <c r="I101" t="s">
        <v>454</v>
      </c>
      <c r="K101" s="2" t="s">
        <v>658</v>
      </c>
      <c r="L101" s="3" t="s">
        <v>659</v>
      </c>
      <c r="M101" t="str">
        <f>Table24[[#This Row],[MethodLV23]]</f>
        <v>Indirect credit</v>
      </c>
      <c r="P101" t="s">
        <v>676</v>
      </c>
      <c r="Q101" s="14" t="str">
        <f>CHAR(34)&amp;A101&amp;CHAR(34)</f>
        <v>"PL"</v>
      </c>
      <c r="R101" s="15" t="s">
        <v>728</v>
      </c>
    </row>
    <row r="102" spans="1:18" ht="16" x14ac:dyDescent="0.2">
      <c r="A102" t="s">
        <v>303</v>
      </c>
      <c r="B102" t="s">
        <v>304</v>
      </c>
      <c r="C102" s="3" t="s">
        <v>305</v>
      </c>
      <c r="D102">
        <v>1</v>
      </c>
      <c r="E102" t="s">
        <v>453</v>
      </c>
      <c r="F102" s="6" t="s">
        <v>440</v>
      </c>
      <c r="G102" t="s">
        <v>439</v>
      </c>
      <c r="I102" t="s">
        <v>454</v>
      </c>
      <c r="K102" s="2" t="s">
        <v>658</v>
      </c>
      <c r="L102" s="2" t="s">
        <v>658</v>
      </c>
      <c r="M102" t="str">
        <f>Table24[[#This Row],[MethodLV23]]</f>
        <v>Direct creditt</v>
      </c>
      <c r="P102" t="s">
        <v>676</v>
      </c>
      <c r="Q102" s="14" t="str">
        <f>CHAR(34)&amp;A102&amp;CHAR(34)</f>
        <v>"PT"</v>
      </c>
      <c r="R102" t="s">
        <v>728</v>
      </c>
    </row>
    <row r="103" spans="1:18" ht="16" x14ac:dyDescent="0.2">
      <c r="A103" t="s">
        <v>180</v>
      </c>
      <c r="B103" t="s">
        <v>181</v>
      </c>
      <c r="C103" t="s">
        <v>182</v>
      </c>
      <c r="D103">
        <v>0</v>
      </c>
      <c r="M103" t="str">
        <f>Table24[[#This Row],[MethodLV23]]</f>
        <v>Indirect credit</v>
      </c>
      <c r="Q103" s="14"/>
    </row>
    <row r="104" spans="1:18" ht="16" x14ac:dyDescent="0.2">
      <c r="A104" t="s">
        <v>309</v>
      </c>
      <c r="B104" t="s">
        <v>310</v>
      </c>
      <c r="C104" s="3" t="s">
        <v>311</v>
      </c>
      <c r="D104">
        <v>1</v>
      </c>
      <c r="E104">
        <v>2004</v>
      </c>
      <c r="F104" t="s">
        <v>440</v>
      </c>
      <c r="I104" t="s">
        <v>522</v>
      </c>
      <c r="K104" s="3" t="s">
        <v>659</v>
      </c>
      <c r="L104" s="3" t="s">
        <v>659</v>
      </c>
      <c r="M104" t="str">
        <f>Table24[[#This Row],[MethodLV23]]</f>
        <v>Indirect credit</v>
      </c>
      <c r="N104" t="s">
        <v>535</v>
      </c>
      <c r="P104" t="s">
        <v>676</v>
      </c>
      <c r="Q104" s="14" t="str">
        <f>CHAR(34)&amp;A104&amp;CHAR(34)</f>
        <v>"RO"</v>
      </c>
      <c r="R104" s="15" t="s">
        <v>728</v>
      </c>
    </row>
    <row r="105" spans="1:18" ht="16" x14ac:dyDescent="0.2">
      <c r="A105" t="s">
        <v>213</v>
      </c>
      <c r="B105" t="s">
        <v>214</v>
      </c>
      <c r="C105" s="2" t="s">
        <v>215</v>
      </c>
      <c r="D105">
        <v>0</v>
      </c>
      <c r="E105">
        <v>2019</v>
      </c>
      <c r="I105" t="s">
        <v>536</v>
      </c>
      <c r="J105" s="6" t="s">
        <v>537</v>
      </c>
      <c r="K105" s="6" t="s">
        <v>661</v>
      </c>
      <c r="L105" s="2" t="s">
        <v>658</v>
      </c>
      <c r="M105" t="str">
        <f>Table24[[#This Row],[MethodLV23]]</f>
        <v>Direct creditt</v>
      </c>
      <c r="Q105" s="14"/>
    </row>
    <row r="106" spans="1:18" ht="16" x14ac:dyDescent="0.2">
      <c r="A106" t="s">
        <v>318</v>
      </c>
      <c r="B106" t="s">
        <v>319</v>
      </c>
      <c r="C106" t="s">
        <v>320</v>
      </c>
      <c r="D106">
        <v>0</v>
      </c>
      <c r="M106">
        <f>Table24[[#This Row],[MethodLV23]]</f>
        <v>0</v>
      </c>
      <c r="Q106" s="14"/>
    </row>
    <row r="107" spans="1:18" ht="16" x14ac:dyDescent="0.2">
      <c r="A107" t="s">
        <v>354</v>
      </c>
      <c r="B107" t="s">
        <v>355</v>
      </c>
      <c r="C107" t="s">
        <v>356</v>
      </c>
      <c r="D107">
        <v>0</v>
      </c>
      <c r="M107">
        <f>Table24[[#This Row],[MethodLV23]]</f>
        <v>0</v>
      </c>
      <c r="Q107" s="14"/>
    </row>
    <row r="108" spans="1:18" ht="16" x14ac:dyDescent="0.2">
      <c r="A108" t="s">
        <v>333</v>
      </c>
      <c r="B108" t="s">
        <v>334</v>
      </c>
      <c r="C108" t="s">
        <v>335</v>
      </c>
      <c r="D108">
        <v>0</v>
      </c>
      <c r="M108" t="str">
        <f>Table24[[#This Row],[MethodLV23]]</f>
        <v>Indirect credit</v>
      </c>
      <c r="Q108" s="14"/>
    </row>
    <row r="109" spans="1:18" ht="16" x14ac:dyDescent="0.2">
      <c r="A109" t="s">
        <v>339</v>
      </c>
      <c r="B109" t="s">
        <v>340</v>
      </c>
      <c r="C109" t="s">
        <v>341</v>
      </c>
      <c r="D109">
        <v>0</v>
      </c>
      <c r="M109">
        <f>Table24[[#This Row],[MethodLV23]]</f>
        <v>0</v>
      </c>
      <c r="Q109" s="14"/>
    </row>
    <row r="110" spans="1:18" ht="16" x14ac:dyDescent="0.2">
      <c r="A110" t="s">
        <v>312</v>
      </c>
      <c r="B110" t="s">
        <v>313</v>
      </c>
      <c r="C110" t="s">
        <v>314</v>
      </c>
      <c r="D110">
        <v>0</v>
      </c>
      <c r="M110">
        <f>Table24[[#This Row],[MethodLV23]]</f>
        <v>0</v>
      </c>
      <c r="Q110" s="14"/>
    </row>
    <row r="111" spans="1:18" ht="16" x14ac:dyDescent="0.2">
      <c r="A111" t="s">
        <v>315</v>
      </c>
      <c r="B111" t="s">
        <v>316</v>
      </c>
      <c r="C111" t="s">
        <v>317</v>
      </c>
      <c r="D111">
        <v>0</v>
      </c>
      <c r="M111">
        <f>Table24[[#This Row],[MethodLV23]]</f>
        <v>0</v>
      </c>
      <c r="Q111" s="14"/>
    </row>
    <row r="112" spans="1:18" ht="16" x14ac:dyDescent="0.2">
      <c r="A112" t="s">
        <v>330</v>
      </c>
      <c r="B112" t="s">
        <v>331</v>
      </c>
      <c r="C112" s="10" t="s">
        <v>332</v>
      </c>
      <c r="D112">
        <v>0</v>
      </c>
      <c r="H112" t="s">
        <v>520</v>
      </c>
      <c r="M112" t="str">
        <f>Table24[[#This Row],[MethodLV23]]</f>
        <v>Direct creditt</v>
      </c>
      <c r="Q112" s="14"/>
    </row>
    <row r="113" spans="1:28" ht="16" x14ac:dyDescent="0.2">
      <c r="A113" t="s">
        <v>342</v>
      </c>
      <c r="B113" t="s">
        <v>343</v>
      </c>
      <c r="C113" s="3" t="s">
        <v>344</v>
      </c>
      <c r="D113">
        <v>1</v>
      </c>
      <c r="E113">
        <v>2004</v>
      </c>
      <c r="F113" t="s">
        <v>425</v>
      </c>
      <c r="G113" t="s">
        <v>439</v>
      </c>
      <c r="K113" s="6" t="s">
        <v>661</v>
      </c>
      <c r="L113" s="3" t="s">
        <v>659</v>
      </c>
      <c r="M113" t="str">
        <f>Table24[[#This Row],[MethodLV23]]</f>
        <v>Indirect credit</v>
      </c>
      <c r="P113" t="s">
        <v>676</v>
      </c>
      <c r="Q113" s="14" t="str">
        <f>CHAR(34)&amp;A113&amp;CHAR(34)</f>
        <v>"SK"</v>
      </c>
      <c r="R113" s="15" t="s">
        <v>728</v>
      </c>
    </row>
    <row r="114" spans="1:28" ht="16" x14ac:dyDescent="0.2">
      <c r="A114" t="s">
        <v>345</v>
      </c>
      <c r="B114" t="s">
        <v>346</v>
      </c>
      <c r="C114" s="3" t="s">
        <v>347</v>
      </c>
      <c r="D114">
        <v>1</v>
      </c>
      <c r="E114">
        <v>2004</v>
      </c>
      <c r="F114" t="s">
        <v>446</v>
      </c>
      <c r="G114" t="s">
        <v>439</v>
      </c>
      <c r="K114" s="12" t="s">
        <v>655</v>
      </c>
      <c r="L114" s="12" t="s">
        <v>655</v>
      </c>
      <c r="M114" t="str">
        <f>Table24[[#This Row],[MethodLV23]]</f>
        <v>Indirect credit</v>
      </c>
      <c r="P114" t="s">
        <v>676</v>
      </c>
      <c r="Q114" s="14" t="str">
        <f>CHAR(34)&amp;A114&amp;CHAR(34)</f>
        <v>"SI"</v>
      </c>
      <c r="R114" t="s">
        <v>728</v>
      </c>
      <c r="AA114">
        <v>3</v>
      </c>
    </row>
    <row r="115" spans="1:28" ht="16" x14ac:dyDescent="0.2">
      <c r="A115" t="s">
        <v>417</v>
      </c>
      <c r="B115" t="s">
        <v>418</v>
      </c>
      <c r="C115" s="3" t="s">
        <v>419</v>
      </c>
      <c r="D115">
        <v>1</v>
      </c>
      <c r="E115" t="s">
        <v>457</v>
      </c>
      <c r="F115" t="s">
        <v>450</v>
      </c>
      <c r="G115" t="s">
        <v>439</v>
      </c>
      <c r="K115" s="12" t="s">
        <v>655</v>
      </c>
      <c r="L115" s="12" t="s">
        <v>655</v>
      </c>
      <c r="M115" t="str">
        <f>Table24[[#This Row],[MethodLV23]]</f>
        <v>Exemption</v>
      </c>
      <c r="P115" t="s">
        <v>676</v>
      </c>
      <c r="Q115" s="14" t="str">
        <f>CHAR(34)&amp;A115&amp;CHAR(34)</f>
        <v>"SE"</v>
      </c>
      <c r="R115" t="s">
        <v>728</v>
      </c>
      <c r="AA115" t="s">
        <v>723</v>
      </c>
      <c r="AB115" t="str">
        <f>_xlfn.CONCAT(AA147:AA191)</f>
        <v>DataFDI_LV_DTT$kods=="AE"&amp;DataFDI_LV_DTT$Year&gt;=1992|DataFDI_LV_DTT$kods=="AU"&amp;DataFDI_LV_DTT$Year&gt;=1992|DataFDI_LV_DTT$kods=="AT"&amp;DataFDI_LV_DTT$Year&gt;=1992|DataFDI_LV_DTT$kods=="BE"&amp;DataFDI_LV_DTT$Year&gt;=1992|DataFDI_LV_DTT$kods=="BG"&amp;DataFDI_LV_DTT$Year&gt;=2004|DataFDI_LV_DTT$kods=="CA"&amp;DataFDI_LV_DTT$Year&gt;=1992|DataFDI_LV_DTT$kods=="CH"&amp;DataFDI_LV_DTT$Year&gt;=1992|DataFDI_LV_DTT$kods=="CY"&amp;DataFDI_LV_DTT$Year&gt;=1992|DataFDI_LV_DTT$kods=="CZ"&amp;DataFDI_LV_DTT$Year&gt;=2004|DataFDI_LV_DTT$kods=="DE"&amp;DataFDI_LV_DTT$Year&gt;=2001|DataFDI_LV_DTT$kods=="DK"&amp;DataFDI_LV_DTT$Year&gt;=1992|DataFDI_LV_DTT$kods=="ES"&amp;DataFDI_LV_DTT$Year&gt;=2000|DataFDI_LV_DTT$kods=="EE"&amp;DataFDI_LV_DTT$Year&gt;=2005|DataFDI_LV_DTT$kods=="FI"&amp;DataFDI_LV_DTT$Year&gt;=1992|DataFDI_LV_DTT$kods=="FR"&amp;DataFDI_LV_DTT$Year&gt;=1992|DataFDI_LV_DTT$kods=="GB"&amp;DataFDI_LV_DTT$Year&gt;=2009|DataFDI_LV_DTT$kods=="GE"&amp;DataFDI_LV_DTT$Year&gt;=1992|DataFDI_LV_DTT$kods=="GG"&amp;DataFDI_LV_DTT$Year&gt;=1992|DataFDI_LV_DTT$kods=="GI"&amp;DataFDI_LV_DTT$Year&gt;=1992|DataFDI_LV_DTT$kods=="GR"&amp;DataFDI_LV_DTT$Year&gt;=2011|DataFDI_LV_DTT$kods=="HK"&amp;DataFDI_LV_DTT$Year&gt;=1992|DataFDI_LV_DTT$kods=="HR"&amp;DataFDI_LV_DTT$Year&gt;=1992|DataFDI_LV_DTT$kods=="HU"&amp;DataFDI_LV_DTT$Year&gt;=1992|DataFDI_LV_DTT$kods=="IM"&amp;DataFDI_LV_DTT$Year&gt;=1992|DataFDI_LV_DTT$kods=="IE"&amp;DataFDI_LV_DTT$Year&gt;=2004|DataFDI_LV_DTT$kods=="IS"&amp;DataFDI_LV_DTT$Year&gt;=2004|DataFDI_LV_DTT$kods=="IL"&amp;DataFDI_LV_DTT$Year&gt;=1992|DataFDI_LV_DTT$kods=="IT"&amp;DataFDI_LV_DTT$Year&gt;=1992|DataFDI_LV_DTT$kods=="JE"&amp;DataFDI_LV_DTT$Year&gt;=1992|DataFDI_LV_DTT$kods=="JP"&amp;DataFDI_LV_DTT$Year&gt;=2009|DataFDI_LV_DTT$kods=="LI"&amp;DataFDI_LV_DTT$Year&gt;=1992|DataFDI_LV_DTT$kods=="LT"&amp;DataFDI_LV_DTT$Year&gt;=1992|DataFDI_LV_DTT$kods=="LU"&amp;DataFDI_LV_DTT$Year&gt;=1992|DataFDI_LV_DTT$kods=="MT"&amp;DataFDI_LV_DTT$Year&gt;=1992|DataFDI_LV_DTT$kods=="NL"&amp;DataFDI_LV_DTT$Year&gt;=1992|DataFDI_LV_DTT$kods=="NO"&amp;DataFDI_LV_DTT$Year&gt;=2004|DataFDI_LV_DTT$kods=="NZ"&amp;DataFDI_LV_DTT$Year&gt;=1992|DataFDI_LV_DTT$kods=="PL"&amp;DataFDI_LV_DTT$Year&gt;=2004|DataFDI_LV_DTT$kods=="PT"&amp;DataFDI_LV_DTT$Year&gt;=2004|DataFDI_LV_DTT$kods=="RO"&amp;DataFDI_LV_DTT$Year&gt;=2004|DataFDI_LV_DTT$kods=="SK"&amp;DataFDI_LV_DTT$Year&gt;=2004|DataFDI_LV_DTT$kods=="SI"&amp;DataFDI_LV_DTT$Year&gt;=2004|DataFDI_LV_DTT$kods=="SE"&amp;DataFDI_LV_DTT$Year&gt;=2004|DataFDI_LV_DTT$kods=="TR"&amp;DataFDI_LV_DTT$Year&gt;=2005|DataFDI_LV_DTT$kods=="US"&amp;DataFDI_LV_DTT$Year&gt;=2018|</v>
      </c>
    </row>
    <row r="116" spans="1:28" ht="16" x14ac:dyDescent="0.2">
      <c r="A116" t="s">
        <v>357</v>
      </c>
      <c r="B116" t="s">
        <v>358</v>
      </c>
      <c r="C116" t="s">
        <v>359</v>
      </c>
      <c r="D116">
        <v>0</v>
      </c>
      <c r="M116">
        <f>Table24[[#This Row],[MethodLV23]]</f>
        <v>0</v>
      </c>
      <c r="Q116" s="14"/>
      <c r="AA116" t="str">
        <f>_xlfn.CONCAT(T147:T191)</f>
        <v>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DataFDI_LV_DTT$</v>
      </c>
    </row>
    <row r="117" spans="1:28" ht="16" x14ac:dyDescent="0.2">
      <c r="A117" t="s">
        <v>321</v>
      </c>
      <c r="B117" t="s">
        <v>322</v>
      </c>
      <c r="C117" t="s">
        <v>323</v>
      </c>
      <c r="D117">
        <v>0</v>
      </c>
      <c r="M117">
        <f>Table24[[#This Row],[MethodLV23]]</f>
        <v>0</v>
      </c>
      <c r="Q117" s="14"/>
      <c r="AA117" t="s">
        <v>724</v>
      </c>
    </row>
    <row r="118" spans="1:28" ht="16" x14ac:dyDescent="0.2">
      <c r="A118" t="s">
        <v>336</v>
      </c>
      <c r="B118" t="s">
        <v>337</v>
      </c>
      <c r="C118" t="s">
        <v>338</v>
      </c>
      <c r="D118">
        <v>0</v>
      </c>
      <c r="L118" s="5"/>
      <c r="M118">
        <f>Table24[[#This Row],[MethodLV23]]</f>
        <v>0</v>
      </c>
      <c r="Q118" s="14"/>
    </row>
    <row r="119" spans="1:28" ht="16" x14ac:dyDescent="0.2">
      <c r="A119" t="s">
        <v>375</v>
      </c>
      <c r="B119" t="s">
        <v>376</v>
      </c>
      <c r="C119" t="s">
        <v>377</v>
      </c>
      <c r="D119">
        <v>0</v>
      </c>
      <c r="M119">
        <f>Table24[[#This Row],[MethodLV23]]</f>
        <v>0</v>
      </c>
      <c r="Q119" s="14"/>
    </row>
    <row r="120" spans="1:28" ht="16" x14ac:dyDescent="0.2">
      <c r="A120" t="s">
        <v>378</v>
      </c>
      <c r="B120" t="s">
        <v>379</v>
      </c>
      <c r="C120" t="s">
        <v>380</v>
      </c>
      <c r="D120">
        <v>0</v>
      </c>
      <c r="M120">
        <f>Table24[[#This Row],[MethodLV23]]</f>
        <v>0</v>
      </c>
      <c r="Q120" s="14"/>
    </row>
    <row r="121" spans="1:28" ht="16" x14ac:dyDescent="0.2">
      <c r="A121" t="s">
        <v>369</v>
      </c>
      <c r="B121" t="s">
        <v>370</v>
      </c>
      <c r="C121" t="s">
        <v>371</v>
      </c>
      <c r="D121">
        <v>0</v>
      </c>
      <c r="M121">
        <f>Table24[[#This Row],[MethodLV23]]</f>
        <v>0</v>
      </c>
      <c r="Q121" s="14"/>
    </row>
    <row r="122" spans="1:28" ht="16" x14ac:dyDescent="0.2">
      <c r="A122" t="s">
        <v>363</v>
      </c>
      <c r="B122" t="s">
        <v>364</v>
      </c>
      <c r="C122" t="s">
        <v>365</v>
      </c>
      <c r="D122">
        <v>0</v>
      </c>
      <c r="M122" t="str">
        <f>Table24[[#This Row],[MethodLV23]]</f>
        <v>Direct creditt</v>
      </c>
      <c r="Q122" s="14"/>
    </row>
    <row r="123" spans="1:28" ht="16" x14ac:dyDescent="0.2">
      <c r="A123" t="s">
        <v>390</v>
      </c>
      <c r="B123" t="s">
        <v>391</v>
      </c>
      <c r="C123" t="s">
        <v>392</v>
      </c>
      <c r="D123">
        <v>0</v>
      </c>
      <c r="M123" t="str">
        <f>Table24[[#This Row],[MethodLV23]]</f>
        <v>Direct creditt</v>
      </c>
      <c r="Q123" s="14"/>
    </row>
    <row r="124" spans="1:28" ht="16" x14ac:dyDescent="0.2">
      <c r="A124" t="s">
        <v>381</v>
      </c>
      <c r="B124" t="s">
        <v>382</v>
      </c>
      <c r="C124" t="s">
        <v>383</v>
      </c>
      <c r="D124">
        <v>0</v>
      </c>
      <c r="M124">
        <f>Table24[[#This Row],[MethodLV23]]</f>
        <v>0</v>
      </c>
      <c r="Q124" s="14"/>
    </row>
    <row r="125" spans="1:28" ht="16" x14ac:dyDescent="0.2">
      <c r="A125" t="s">
        <v>384</v>
      </c>
      <c r="B125" t="s">
        <v>385</v>
      </c>
      <c r="C125" t="s">
        <v>386</v>
      </c>
      <c r="D125">
        <v>0</v>
      </c>
      <c r="M125">
        <f>Table24[[#This Row],[MethodLV23]]</f>
        <v>0</v>
      </c>
      <c r="Q125" s="14"/>
    </row>
    <row r="126" spans="1:28" ht="16" x14ac:dyDescent="0.2">
      <c r="A126" t="s">
        <v>387</v>
      </c>
      <c r="B126" t="s">
        <v>388</v>
      </c>
      <c r="C126" s="3" t="s">
        <v>389</v>
      </c>
      <c r="D126">
        <v>1</v>
      </c>
      <c r="E126">
        <v>2005</v>
      </c>
      <c r="G126" t="s">
        <v>426</v>
      </c>
      <c r="K126" s="2" t="s">
        <v>658</v>
      </c>
      <c r="L126" s="3" t="s">
        <v>659</v>
      </c>
      <c r="M126" t="str">
        <f>Table24[[#This Row],[MethodLV23]]</f>
        <v>Indirect credit</v>
      </c>
      <c r="P126" t="s">
        <v>676</v>
      </c>
      <c r="Q126" s="14" t="str">
        <f>CHAR(34)&amp;A126&amp;CHAR(34)</f>
        <v>"TR"</v>
      </c>
      <c r="R126" s="15" t="s">
        <v>731</v>
      </c>
      <c r="AA126" t="s">
        <v>724</v>
      </c>
      <c r="AB126" t="s">
        <v>734</v>
      </c>
    </row>
    <row r="127" spans="1:28" ht="16" x14ac:dyDescent="0.2">
      <c r="A127" t="s">
        <v>366</v>
      </c>
      <c r="B127" t="s">
        <v>367</v>
      </c>
      <c r="C127" t="s">
        <v>368</v>
      </c>
      <c r="D127">
        <v>0</v>
      </c>
      <c r="M127">
        <f>Table24[[#This Row],[MethodLV23]]</f>
        <v>0</v>
      </c>
      <c r="Q127" s="14"/>
    </row>
    <row r="128" spans="1:28" ht="16" x14ac:dyDescent="0.2">
      <c r="A128" t="s">
        <v>372</v>
      </c>
      <c r="B128" t="s">
        <v>373</v>
      </c>
      <c r="C128" t="s">
        <v>374</v>
      </c>
      <c r="D128">
        <v>0</v>
      </c>
      <c r="M128">
        <f>Table24[[#This Row],[MethodLV23]]</f>
        <v>0</v>
      </c>
      <c r="Q128" s="14"/>
    </row>
    <row r="129" spans="1:18" ht="16" x14ac:dyDescent="0.2">
      <c r="A129" t="s">
        <v>393</v>
      </c>
      <c r="B129" t="s">
        <v>394</v>
      </c>
      <c r="C129" s="6" t="s">
        <v>395</v>
      </c>
      <c r="D129">
        <v>0</v>
      </c>
      <c r="J129" t="s">
        <v>541</v>
      </c>
      <c r="M129" t="str">
        <f>Table24[[#This Row],[MethodLV23]]</f>
        <v>Indirect credit</v>
      </c>
      <c r="Q129" s="14"/>
    </row>
    <row r="130" spans="1:18" ht="16" x14ac:dyDescent="0.2">
      <c r="A130" t="s">
        <v>399</v>
      </c>
      <c r="B130" t="s">
        <v>400</v>
      </c>
      <c r="C130" t="s">
        <v>401</v>
      </c>
      <c r="D130">
        <v>0</v>
      </c>
      <c r="M130">
        <f>Table24[[#This Row],[MethodLV23]]</f>
        <v>0</v>
      </c>
      <c r="Q130" s="14"/>
    </row>
    <row r="131" spans="1:18" ht="16" x14ac:dyDescent="0.2">
      <c r="A131" t="s">
        <v>15</v>
      </c>
      <c r="B131" t="s">
        <v>16</v>
      </c>
      <c r="C131" s="3" t="s">
        <v>17</v>
      </c>
      <c r="D131">
        <v>1</v>
      </c>
      <c r="E131" s="2">
        <v>2018</v>
      </c>
      <c r="M131" t="str">
        <f>Table24[[#This Row],[MethodLV23]]</f>
        <v>Indirect credit</v>
      </c>
      <c r="P131" t="s">
        <v>676</v>
      </c>
      <c r="Q131" s="14" t="str">
        <f>CHAR(34)&amp;A131&amp;CHAR(34)</f>
        <v>"US"</v>
      </c>
      <c r="R131" s="15" t="s">
        <v>735</v>
      </c>
    </row>
    <row r="132" spans="1:18" x14ac:dyDescent="0.2">
      <c r="A132" t="s">
        <v>402</v>
      </c>
      <c r="B132" t="s">
        <v>403</v>
      </c>
      <c r="C132" t="s">
        <v>404</v>
      </c>
      <c r="D132">
        <v>0</v>
      </c>
      <c r="M132" t="str">
        <f>Table24[[#This Row],[MethodLV23]]</f>
        <v>Indirect credit</v>
      </c>
    </row>
    <row r="133" spans="1:18" x14ac:dyDescent="0.2">
      <c r="A133" t="s">
        <v>327</v>
      </c>
      <c r="B133" t="s">
        <v>328</v>
      </c>
      <c r="C133" t="s">
        <v>329</v>
      </c>
      <c r="D133">
        <v>0</v>
      </c>
      <c r="M133">
        <f>Table24[[#This Row],[MethodLV23]]</f>
        <v>0</v>
      </c>
    </row>
    <row r="134" spans="1:18" x14ac:dyDescent="0.2">
      <c r="A134" t="s">
        <v>411</v>
      </c>
      <c r="B134" t="s">
        <v>412</v>
      </c>
      <c r="C134" t="s">
        <v>413</v>
      </c>
      <c r="D134">
        <v>0</v>
      </c>
      <c r="M134">
        <f>Table24[[#This Row],[MethodLV23]]</f>
        <v>0</v>
      </c>
    </row>
    <row r="135" spans="1:18" x14ac:dyDescent="0.2">
      <c r="A135" t="s">
        <v>75</v>
      </c>
      <c r="B135" t="s">
        <v>76</v>
      </c>
      <c r="C135" t="s">
        <v>77</v>
      </c>
      <c r="D135">
        <v>0</v>
      </c>
      <c r="M135">
        <f>Table24[[#This Row],[MethodLV23]]</f>
        <v>0</v>
      </c>
    </row>
    <row r="136" spans="1:18" x14ac:dyDescent="0.2">
      <c r="A136" t="s">
        <v>12</v>
      </c>
      <c r="B136" t="s">
        <v>13</v>
      </c>
      <c r="C136" t="s">
        <v>14</v>
      </c>
      <c r="D136">
        <v>0</v>
      </c>
      <c r="M136">
        <f>Table24[[#This Row],[MethodLV23]]</f>
        <v>0</v>
      </c>
    </row>
    <row r="137" spans="1:18" x14ac:dyDescent="0.2">
      <c r="A137" t="s">
        <v>414</v>
      </c>
      <c r="B137" t="s">
        <v>415</v>
      </c>
      <c r="C137" t="s">
        <v>416</v>
      </c>
      <c r="D137">
        <v>0</v>
      </c>
      <c r="M137" t="str">
        <f>Table24[[#This Row],[MethodLV23]]</f>
        <v>Direct creditt</v>
      </c>
    </row>
    <row r="138" spans="1:18" x14ac:dyDescent="0.2">
      <c r="A138" t="s">
        <v>408</v>
      </c>
      <c r="B138" t="s">
        <v>409</v>
      </c>
      <c r="C138" t="s">
        <v>410</v>
      </c>
      <c r="D138">
        <v>0</v>
      </c>
      <c r="M138">
        <f>Table24[[#This Row],[MethodLV23]]</f>
        <v>0</v>
      </c>
    </row>
    <row r="139" spans="1:18" x14ac:dyDescent="0.2">
      <c r="A139" t="s">
        <v>306</v>
      </c>
      <c r="B139" t="s">
        <v>307</v>
      </c>
      <c r="C139" t="s">
        <v>308</v>
      </c>
      <c r="D139">
        <v>0</v>
      </c>
      <c r="M139">
        <f>Table24[[#This Row],[MethodLV23]]</f>
        <v>0</v>
      </c>
    </row>
    <row r="140" spans="1:18" x14ac:dyDescent="0.2">
      <c r="A140" t="s">
        <v>204</v>
      </c>
      <c r="B140" t="s">
        <v>205</v>
      </c>
      <c r="C140" t="s">
        <v>206</v>
      </c>
      <c r="D140">
        <v>0</v>
      </c>
      <c r="M140">
        <f>Table24[[#This Row],[MethodLV23]]</f>
        <v>0</v>
      </c>
    </row>
    <row r="141" spans="1:18" x14ac:dyDescent="0.2">
      <c r="A141" t="s">
        <v>93</v>
      </c>
      <c r="B141" t="s">
        <v>94</v>
      </c>
      <c r="C141" t="s">
        <v>95</v>
      </c>
      <c r="D141">
        <v>0</v>
      </c>
      <c r="M141">
        <f>Table24[[#This Row],[MethodLV23]]</f>
        <v>0</v>
      </c>
    </row>
    <row r="146" spans="10:27" ht="16" x14ac:dyDescent="0.2">
      <c r="N146" s="14"/>
      <c r="S146">
        <v>2</v>
      </c>
    </row>
    <row r="147" spans="10:27" ht="16" x14ac:dyDescent="0.2">
      <c r="J147" s="13" t="s">
        <v>675</v>
      </c>
      <c r="T147" t="s">
        <v>726</v>
      </c>
      <c r="U147" t="s">
        <v>676</v>
      </c>
      <c r="V147" t="s">
        <v>677</v>
      </c>
      <c r="W147" t="s">
        <v>725</v>
      </c>
      <c r="X147" t="s">
        <v>726</v>
      </c>
      <c r="Y147" t="s">
        <v>736</v>
      </c>
      <c r="Z147" t="s">
        <v>722</v>
      </c>
      <c r="AA147" t="str">
        <f>_xlfn.CONCAT(T147:Z147)</f>
        <v>DataFDI_LV_DTT$kods=="AE"&amp;DataFDI_LV_DTT$Year&gt;=1992|</v>
      </c>
    </row>
    <row r="148" spans="10:27" x14ac:dyDescent="0.2">
      <c r="T148" t="s">
        <v>726</v>
      </c>
      <c r="U148" t="s">
        <v>676</v>
      </c>
      <c r="V148" t="s">
        <v>678</v>
      </c>
      <c r="W148" t="s">
        <v>725</v>
      </c>
      <c r="X148" t="s">
        <v>726</v>
      </c>
      <c r="Y148" t="s">
        <v>736</v>
      </c>
      <c r="Z148" t="s">
        <v>722</v>
      </c>
      <c r="AA148" t="str">
        <f t="shared" ref="AA148:AA191" si="0">_xlfn.CONCAT(T148:Z148)</f>
        <v>DataFDI_LV_DTT$kods=="AU"&amp;DataFDI_LV_DTT$Year&gt;=1992|</v>
      </c>
    </row>
    <row r="149" spans="10:27" x14ac:dyDescent="0.2">
      <c r="T149" t="s">
        <v>726</v>
      </c>
      <c r="U149" t="s">
        <v>676</v>
      </c>
      <c r="V149" t="s">
        <v>679</v>
      </c>
      <c r="W149" t="s">
        <v>725</v>
      </c>
      <c r="X149" t="s">
        <v>726</v>
      </c>
      <c r="Y149" t="s">
        <v>736</v>
      </c>
      <c r="Z149" t="s">
        <v>722</v>
      </c>
      <c r="AA149" t="str">
        <f t="shared" si="0"/>
        <v>DataFDI_LV_DTT$kods=="AT"&amp;DataFDI_LV_DTT$Year&gt;=1992|</v>
      </c>
    </row>
    <row r="150" spans="10:27" x14ac:dyDescent="0.2">
      <c r="T150" t="s">
        <v>726</v>
      </c>
      <c r="U150" t="s">
        <v>676</v>
      </c>
      <c r="V150" t="s">
        <v>680</v>
      </c>
      <c r="W150" t="s">
        <v>725</v>
      </c>
      <c r="X150" t="s">
        <v>726</v>
      </c>
      <c r="Y150" t="s">
        <v>736</v>
      </c>
      <c r="Z150" t="s">
        <v>722</v>
      </c>
      <c r="AA150" t="str">
        <f t="shared" si="0"/>
        <v>DataFDI_LV_DTT$kods=="BE"&amp;DataFDI_LV_DTT$Year&gt;=1992|</v>
      </c>
    </row>
    <row r="151" spans="10:27" x14ac:dyDescent="0.2">
      <c r="T151" t="s">
        <v>726</v>
      </c>
      <c r="U151" t="s">
        <v>676</v>
      </c>
      <c r="V151" t="s">
        <v>681</v>
      </c>
      <c r="W151" t="s">
        <v>725</v>
      </c>
      <c r="X151" t="s">
        <v>726</v>
      </c>
      <c r="Y151" t="s">
        <v>737</v>
      </c>
      <c r="Z151" t="s">
        <v>722</v>
      </c>
      <c r="AA151" t="str">
        <f t="shared" si="0"/>
        <v>DataFDI_LV_DTT$kods=="BG"&amp;DataFDI_LV_DTT$Year&gt;=2004|</v>
      </c>
    </row>
    <row r="152" spans="10:27" x14ac:dyDescent="0.2">
      <c r="T152" t="s">
        <v>726</v>
      </c>
      <c r="U152" t="s">
        <v>676</v>
      </c>
      <c r="V152" t="s">
        <v>682</v>
      </c>
      <c r="W152" t="s">
        <v>725</v>
      </c>
      <c r="X152" t="s">
        <v>726</v>
      </c>
      <c r="Y152" t="s">
        <v>736</v>
      </c>
      <c r="Z152" t="s">
        <v>722</v>
      </c>
      <c r="AA152" t="str">
        <f t="shared" si="0"/>
        <v>DataFDI_LV_DTT$kods=="CA"&amp;DataFDI_LV_DTT$Year&gt;=1992|</v>
      </c>
    </row>
    <row r="153" spans="10:27" x14ac:dyDescent="0.2">
      <c r="T153" t="s">
        <v>726</v>
      </c>
      <c r="U153" t="s">
        <v>676</v>
      </c>
      <c r="V153" t="s">
        <v>683</v>
      </c>
      <c r="W153" t="s">
        <v>725</v>
      </c>
      <c r="X153" t="s">
        <v>726</v>
      </c>
      <c r="Y153" t="s">
        <v>736</v>
      </c>
      <c r="Z153" t="s">
        <v>722</v>
      </c>
      <c r="AA153" t="str">
        <f t="shared" si="0"/>
        <v>DataFDI_LV_DTT$kods=="CH"&amp;DataFDI_LV_DTT$Year&gt;=1992|</v>
      </c>
    </row>
    <row r="154" spans="10:27" x14ac:dyDescent="0.2">
      <c r="T154" t="s">
        <v>726</v>
      </c>
      <c r="U154" t="s">
        <v>676</v>
      </c>
      <c r="V154" t="s">
        <v>684</v>
      </c>
      <c r="W154" t="s">
        <v>725</v>
      </c>
      <c r="X154" t="s">
        <v>726</v>
      </c>
      <c r="Y154" t="s">
        <v>736</v>
      </c>
      <c r="Z154" t="s">
        <v>722</v>
      </c>
      <c r="AA154" t="str">
        <f t="shared" si="0"/>
        <v>DataFDI_LV_DTT$kods=="CY"&amp;DataFDI_LV_DTT$Year&gt;=1992|</v>
      </c>
    </row>
    <row r="155" spans="10:27" x14ac:dyDescent="0.2">
      <c r="T155" t="s">
        <v>726</v>
      </c>
      <c r="U155" t="s">
        <v>676</v>
      </c>
      <c r="V155" t="s">
        <v>685</v>
      </c>
      <c r="W155" t="s">
        <v>725</v>
      </c>
      <c r="X155" t="s">
        <v>726</v>
      </c>
      <c r="Y155" t="s">
        <v>737</v>
      </c>
      <c r="Z155" t="s">
        <v>722</v>
      </c>
      <c r="AA155" t="str">
        <f t="shared" si="0"/>
        <v>DataFDI_LV_DTT$kods=="CZ"&amp;DataFDI_LV_DTT$Year&gt;=2004|</v>
      </c>
    </row>
    <row r="156" spans="10:27" x14ac:dyDescent="0.2">
      <c r="T156" t="s">
        <v>726</v>
      </c>
      <c r="U156" t="s">
        <v>676</v>
      </c>
      <c r="V156" t="s">
        <v>686</v>
      </c>
      <c r="W156" t="s">
        <v>725</v>
      </c>
      <c r="X156" t="s">
        <v>726</v>
      </c>
      <c r="Y156" t="s">
        <v>738</v>
      </c>
      <c r="Z156" t="s">
        <v>722</v>
      </c>
      <c r="AA156" t="str">
        <f t="shared" si="0"/>
        <v>DataFDI_LV_DTT$kods=="DE"&amp;DataFDI_LV_DTT$Year&gt;=2001|</v>
      </c>
    </row>
    <row r="157" spans="10:27" x14ac:dyDescent="0.2">
      <c r="T157" t="s">
        <v>726</v>
      </c>
      <c r="U157" t="s">
        <v>676</v>
      </c>
      <c r="V157" t="s">
        <v>687</v>
      </c>
      <c r="W157" t="s">
        <v>725</v>
      </c>
      <c r="X157" t="s">
        <v>726</v>
      </c>
      <c r="Y157" t="s">
        <v>736</v>
      </c>
      <c r="Z157" t="s">
        <v>722</v>
      </c>
      <c r="AA157" t="str">
        <f t="shared" si="0"/>
        <v>DataFDI_LV_DTT$kods=="DK"&amp;DataFDI_LV_DTT$Year&gt;=1992|</v>
      </c>
    </row>
    <row r="158" spans="10:27" x14ac:dyDescent="0.2">
      <c r="T158" t="s">
        <v>726</v>
      </c>
      <c r="U158" t="s">
        <v>676</v>
      </c>
      <c r="V158" t="s">
        <v>688</v>
      </c>
      <c r="W158" t="s">
        <v>725</v>
      </c>
      <c r="X158" t="s">
        <v>726</v>
      </c>
      <c r="Y158" t="s">
        <v>739</v>
      </c>
      <c r="Z158" t="s">
        <v>722</v>
      </c>
      <c r="AA158" t="str">
        <f t="shared" si="0"/>
        <v>DataFDI_LV_DTT$kods=="ES"&amp;DataFDI_LV_DTT$Year&gt;=2000|</v>
      </c>
    </row>
    <row r="159" spans="10:27" x14ac:dyDescent="0.2">
      <c r="T159" t="s">
        <v>726</v>
      </c>
      <c r="U159" t="s">
        <v>676</v>
      </c>
      <c r="V159" t="s">
        <v>689</v>
      </c>
      <c r="W159" t="s">
        <v>725</v>
      </c>
      <c r="X159" t="s">
        <v>726</v>
      </c>
      <c r="Y159" t="s">
        <v>740</v>
      </c>
      <c r="Z159" t="s">
        <v>722</v>
      </c>
      <c r="AA159" t="str">
        <f t="shared" si="0"/>
        <v>DataFDI_LV_DTT$kods=="EE"&amp;DataFDI_LV_DTT$Year&gt;=2005|</v>
      </c>
    </row>
    <row r="160" spans="10:27" x14ac:dyDescent="0.2">
      <c r="T160" t="s">
        <v>726</v>
      </c>
      <c r="U160" t="s">
        <v>676</v>
      </c>
      <c r="V160" t="s">
        <v>690</v>
      </c>
      <c r="W160" t="s">
        <v>725</v>
      </c>
      <c r="X160" t="s">
        <v>726</v>
      </c>
      <c r="Y160" t="s">
        <v>736</v>
      </c>
      <c r="Z160" t="s">
        <v>722</v>
      </c>
      <c r="AA160" t="str">
        <f t="shared" si="0"/>
        <v>DataFDI_LV_DTT$kods=="FI"&amp;DataFDI_LV_DTT$Year&gt;=1992|</v>
      </c>
    </row>
    <row r="161" spans="20:27" x14ac:dyDescent="0.2">
      <c r="T161" t="s">
        <v>726</v>
      </c>
      <c r="U161" t="s">
        <v>676</v>
      </c>
      <c r="V161" t="s">
        <v>691</v>
      </c>
      <c r="W161" t="s">
        <v>725</v>
      </c>
      <c r="X161" t="s">
        <v>726</v>
      </c>
      <c r="Y161" t="s">
        <v>736</v>
      </c>
      <c r="Z161" t="s">
        <v>722</v>
      </c>
      <c r="AA161" t="str">
        <f t="shared" si="0"/>
        <v>DataFDI_LV_DTT$kods=="FR"&amp;DataFDI_LV_DTT$Year&gt;=1992|</v>
      </c>
    </row>
    <row r="162" spans="20:27" x14ac:dyDescent="0.2">
      <c r="T162" t="s">
        <v>726</v>
      </c>
      <c r="U162" t="s">
        <v>676</v>
      </c>
      <c r="V162" t="s">
        <v>692</v>
      </c>
      <c r="W162" t="s">
        <v>725</v>
      </c>
      <c r="X162" t="s">
        <v>726</v>
      </c>
      <c r="Y162" t="s">
        <v>741</v>
      </c>
      <c r="Z162" t="s">
        <v>722</v>
      </c>
      <c r="AA162" t="str">
        <f t="shared" si="0"/>
        <v>DataFDI_LV_DTT$kods=="GB"&amp;DataFDI_LV_DTT$Year&gt;=2009|</v>
      </c>
    </row>
    <row r="163" spans="20:27" x14ac:dyDescent="0.2">
      <c r="T163" t="s">
        <v>726</v>
      </c>
      <c r="U163" t="s">
        <v>676</v>
      </c>
      <c r="V163" t="s">
        <v>693</v>
      </c>
      <c r="W163" t="s">
        <v>725</v>
      </c>
      <c r="X163" t="s">
        <v>726</v>
      </c>
      <c r="Y163" t="s">
        <v>736</v>
      </c>
      <c r="Z163" t="s">
        <v>722</v>
      </c>
      <c r="AA163" t="str">
        <f t="shared" si="0"/>
        <v>DataFDI_LV_DTT$kods=="GE"&amp;DataFDI_LV_DTT$Year&gt;=1992|</v>
      </c>
    </row>
    <row r="164" spans="20:27" x14ac:dyDescent="0.2">
      <c r="T164" t="s">
        <v>726</v>
      </c>
      <c r="U164" t="s">
        <v>676</v>
      </c>
      <c r="V164" t="s">
        <v>694</v>
      </c>
      <c r="W164" t="s">
        <v>725</v>
      </c>
      <c r="X164" t="s">
        <v>726</v>
      </c>
      <c r="Y164" t="s">
        <v>736</v>
      </c>
      <c r="Z164" t="s">
        <v>722</v>
      </c>
      <c r="AA164" t="str">
        <f t="shared" si="0"/>
        <v>DataFDI_LV_DTT$kods=="GG"&amp;DataFDI_LV_DTT$Year&gt;=1992|</v>
      </c>
    </row>
    <row r="165" spans="20:27" x14ac:dyDescent="0.2">
      <c r="T165" t="s">
        <v>726</v>
      </c>
      <c r="U165" t="s">
        <v>676</v>
      </c>
      <c r="V165" t="s">
        <v>695</v>
      </c>
      <c r="W165" t="s">
        <v>725</v>
      </c>
      <c r="X165" t="s">
        <v>726</v>
      </c>
      <c r="Y165" t="s">
        <v>736</v>
      </c>
      <c r="Z165" t="s">
        <v>722</v>
      </c>
      <c r="AA165" t="str">
        <f t="shared" si="0"/>
        <v>DataFDI_LV_DTT$kods=="GI"&amp;DataFDI_LV_DTT$Year&gt;=1992|</v>
      </c>
    </row>
    <row r="166" spans="20:27" x14ac:dyDescent="0.2">
      <c r="T166" t="s">
        <v>726</v>
      </c>
      <c r="U166" t="s">
        <v>676</v>
      </c>
      <c r="V166" t="s">
        <v>696</v>
      </c>
      <c r="W166" t="s">
        <v>725</v>
      </c>
      <c r="X166" t="s">
        <v>726</v>
      </c>
      <c r="Y166" t="s">
        <v>742</v>
      </c>
      <c r="Z166" t="s">
        <v>722</v>
      </c>
      <c r="AA166" t="str">
        <f t="shared" si="0"/>
        <v>DataFDI_LV_DTT$kods=="GR"&amp;DataFDI_LV_DTT$Year&gt;=2011|</v>
      </c>
    </row>
    <row r="167" spans="20:27" x14ac:dyDescent="0.2">
      <c r="T167" t="s">
        <v>726</v>
      </c>
      <c r="U167" t="s">
        <v>676</v>
      </c>
      <c r="V167" t="s">
        <v>697</v>
      </c>
      <c r="W167" t="s">
        <v>725</v>
      </c>
      <c r="X167" t="s">
        <v>726</v>
      </c>
      <c r="Y167" t="s">
        <v>736</v>
      </c>
      <c r="Z167" t="s">
        <v>722</v>
      </c>
      <c r="AA167" t="str">
        <f t="shared" si="0"/>
        <v>DataFDI_LV_DTT$kods=="HK"&amp;DataFDI_LV_DTT$Year&gt;=1992|</v>
      </c>
    </row>
    <row r="168" spans="20:27" x14ac:dyDescent="0.2">
      <c r="T168" t="s">
        <v>726</v>
      </c>
      <c r="U168" t="s">
        <v>676</v>
      </c>
      <c r="V168" t="s">
        <v>698</v>
      </c>
      <c r="W168" t="s">
        <v>725</v>
      </c>
      <c r="X168" t="s">
        <v>726</v>
      </c>
      <c r="Y168" t="s">
        <v>736</v>
      </c>
      <c r="Z168" t="s">
        <v>722</v>
      </c>
      <c r="AA168" t="str">
        <f t="shared" si="0"/>
        <v>DataFDI_LV_DTT$kods=="HR"&amp;DataFDI_LV_DTT$Year&gt;=1992|</v>
      </c>
    </row>
    <row r="169" spans="20:27" x14ac:dyDescent="0.2">
      <c r="T169" t="s">
        <v>726</v>
      </c>
      <c r="U169" t="s">
        <v>676</v>
      </c>
      <c r="V169" t="s">
        <v>699</v>
      </c>
      <c r="W169" t="s">
        <v>725</v>
      </c>
      <c r="X169" t="s">
        <v>726</v>
      </c>
      <c r="Y169" t="s">
        <v>736</v>
      </c>
      <c r="Z169" t="s">
        <v>722</v>
      </c>
      <c r="AA169" t="str">
        <f t="shared" si="0"/>
        <v>DataFDI_LV_DTT$kods=="HU"&amp;DataFDI_LV_DTT$Year&gt;=1992|</v>
      </c>
    </row>
    <row r="170" spans="20:27" x14ac:dyDescent="0.2">
      <c r="T170" t="s">
        <v>726</v>
      </c>
      <c r="U170" t="s">
        <v>676</v>
      </c>
      <c r="V170" t="s">
        <v>700</v>
      </c>
      <c r="W170" t="s">
        <v>725</v>
      </c>
      <c r="X170" t="s">
        <v>726</v>
      </c>
      <c r="Y170" t="s">
        <v>736</v>
      </c>
      <c r="Z170" t="s">
        <v>722</v>
      </c>
      <c r="AA170" t="str">
        <f t="shared" si="0"/>
        <v>DataFDI_LV_DTT$kods=="IM"&amp;DataFDI_LV_DTT$Year&gt;=1992|</v>
      </c>
    </row>
    <row r="171" spans="20:27" x14ac:dyDescent="0.2">
      <c r="T171" t="s">
        <v>726</v>
      </c>
      <c r="U171" t="s">
        <v>676</v>
      </c>
      <c r="V171" t="s">
        <v>701</v>
      </c>
      <c r="W171" t="s">
        <v>725</v>
      </c>
      <c r="X171" t="s">
        <v>726</v>
      </c>
      <c r="Y171" t="s">
        <v>737</v>
      </c>
      <c r="Z171" t="s">
        <v>722</v>
      </c>
      <c r="AA171" t="str">
        <f t="shared" si="0"/>
        <v>DataFDI_LV_DTT$kods=="IE"&amp;DataFDI_LV_DTT$Year&gt;=2004|</v>
      </c>
    </row>
    <row r="172" spans="20:27" x14ac:dyDescent="0.2">
      <c r="T172" t="s">
        <v>726</v>
      </c>
      <c r="U172" t="s">
        <v>676</v>
      </c>
      <c r="V172" t="s">
        <v>702</v>
      </c>
      <c r="W172" t="s">
        <v>725</v>
      </c>
      <c r="X172" t="s">
        <v>726</v>
      </c>
      <c r="Y172" t="s">
        <v>737</v>
      </c>
      <c r="Z172" t="s">
        <v>722</v>
      </c>
      <c r="AA172" t="str">
        <f t="shared" si="0"/>
        <v>DataFDI_LV_DTT$kods=="IS"&amp;DataFDI_LV_DTT$Year&gt;=2004|</v>
      </c>
    </row>
    <row r="173" spans="20:27" x14ac:dyDescent="0.2">
      <c r="T173" t="s">
        <v>726</v>
      </c>
      <c r="U173" t="s">
        <v>676</v>
      </c>
      <c r="V173" t="s">
        <v>703</v>
      </c>
      <c r="W173" t="s">
        <v>725</v>
      </c>
      <c r="X173" t="s">
        <v>726</v>
      </c>
      <c r="Y173" t="s">
        <v>736</v>
      </c>
      <c r="Z173" t="s">
        <v>722</v>
      </c>
      <c r="AA173" t="str">
        <f t="shared" si="0"/>
        <v>DataFDI_LV_DTT$kods=="IL"&amp;DataFDI_LV_DTT$Year&gt;=1992|</v>
      </c>
    </row>
    <row r="174" spans="20:27" x14ac:dyDescent="0.2">
      <c r="T174" t="s">
        <v>726</v>
      </c>
      <c r="U174" t="s">
        <v>676</v>
      </c>
      <c r="V174" t="s">
        <v>704</v>
      </c>
      <c r="W174" t="s">
        <v>725</v>
      </c>
      <c r="X174" t="s">
        <v>726</v>
      </c>
      <c r="Y174" t="s">
        <v>736</v>
      </c>
      <c r="Z174" t="s">
        <v>722</v>
      </c>
      <c r="AA174" t="str">
        <f t="shared" si="0"/>
        <v>DataFDI_LV_DTT$kods=="IT"&amp;DataFDI_LV_DTT$Year&gt;=1992|</v>
      </c>
    </row>
    <row r="175" spans="20:27" x14ac:dyDescent="0.2">
      <c r="T175" t="s">
        <v>726</v>
      </c>
      <c r="U175" t="s">
        <v>676</v>
      </c>
      <c r="V175" t="s">
        <v>705</v>
      </c>
      <c r="W175" t="s">
        <v>725</v>
      </c>
      <c r="X175" t="s">
        <v>726</v>
      </c>
      <c r="Y175" t="s">
        <v>736</v>
      </c>
      <c r="Z175" t="s">
        <v>722</v>
      </c>
      <c r="AA175" t="str">
        <f t="shared" si="0"/>
        <v>DataFDI_LV_DTT$kods=="JE"&amp;DataFDI_LV_DTT$Year&gt;=1992|</v>
      </c>
    </row>
    <row r="176" spans="20:27" x14ac:dyDescent="0.2">
      <c r="T176" t="s">
        <v>726</v>
      </c>
      <c r="U176" t="s">
        <v>676</v>
      </c>
      <c r="V176" t="s">
        <v>706</v>
      </c>
      <c r="W176" t="s">
        <v>725</v>
      </c>
      <c r="X176" t="s">
        <v>726</v>
      </c>
      <c r="Y176" t="s">
        <v>741</v>
      </c>
      <c r="Z176" t="s">
        <v>722</v>
      </c>
      <c r="AA176" t="str">
        <f t="shared" si="0"/>
        <v>DataFDI_LV_DTT$kods=="JP"&amp;DataFDI_LV_DTT$Year&gt;=2009|</v>
      </c>
    </row>
    <row r="177" spans="20:27" x14ac:dyDescent="0.2">
      <c r="T177" t="s">
        <v>726</v>
      </c>
      <c r="U177" t="s">
        <v>676</v>
      </c>
      <c r="V177" t="s">
        <v>707</v>
      </c>
      <c r="W177" t="s">
        <v>725</v>
      </c>
      <c r="X177" t="s">
        <v>726</v>
      </c>
      <c r="Y177" t="s">
        <v>736</v>
      </c>
      <c r="Z177" t="s">
        <v>722</v>
      </c>
      <c r="AA177" t="str">
        <f t="shared" si="0"/>
        <v>DataFDI_LV_DTT$kods=="LI"&amp;DataFDI_LV_DTT$Year&gt;=1992|</v>
      </c>
    </row>
    <row r="178" spans="20:27" x14ac:dyDescent="0.2">
      <c r="T178" t="s">
        <v>726</v>
      </c>
      <c r="U178" t="s">
        <v>676</v>
      </c>
      <c r="V178" t="s">
        <v>708</v>
      </c>
      <c r="W178" t="s">
        <v>725</v>
      </c>
      <c r="X178" t="s">
        <v>726</v>
      </c>
      <c r="Y178" t="s">
        <v>736</v>
      </c>
      <c r="Z178" t="s">
        <v>722</v>
      </c>
      <c r="AA178" t="str">
        <f t="shared" si="0"/>
        <v>DataFDI_LV_DTT$kods=="LT"&amp;DataFDI_LV_DTT$Year&gt;=1992|</v>
      </c>
    </row>
    <row r="179" spans="20:27" x14ac:dyDescent="0.2">
      <c r="T179" t="s">
        <v>726</v>
      </c>
      <c r="U179" t="s">
        <v>676</v>
      </c>
      <c r="V179" t="s">
        <v>709</v>
      </c>
      <c r="W179" t="s">
        <v>725</v>
      </c>
      <c r="X179" t="s">
        <v>726</v>
      </c>
      <c r="Y179" t="s">
        <v>736</v>
      </c>
      <c r="Z179" t="s">
        <v>722</v>
      </c>
      <c r="AA179" t="str">
        <f t="shared" si="0"/>
        <v>DataFDI_LV_DTT$kods=="LU"&amp;DataFDI_LV_DTT$Year&gt;=1992|</v>
      </c>
    </row>
    <row r="180" spans="20:27" x14ac:dyDescent="0.2">
      <c r="T180" t="s">
        <v>726</v>
      </c>
      <c r="U180" t="s">
        <v>676</v>
      </c>
      <c r="V180" t="s">
        <v>710</v>
      </c>
      <c r="W180" t="s">
        <v>725</v>
      </c>
      <c r="X180" t="s">
        <v>726</v>
      </c>
      <c r="Y180" t="s">
        <v>736</v>
      </c>
      <c r="Z180" t="s">
        <v>722</v>
      </c>
      <c r="AA180" t="str">
        <f t="shared" si="0"/>
        <v>DataFDI_LV_DTT$kods=="MT"&amp;DataFDI_LV_DTT$Year&gt;=1992|</v>
      </c>
    </row>
    <row r="181" spans="20:27" x14ac:dyDescent="0.2">
      <c r="T181" t="s">
        <v>726</v>
      </c>
      <c r="U181" t="s">
        <v>676</v>
      </c>
      <c r="V181" t="s">
        <v>711</v>
      </c>
      <c r="W181" t="s">
        <v>725</v>
      </c>
      <c r="X181" t="s">
        <v>726</v>
      </c>
      <c r="Y181" t="s">
        <v>736</v>
      </c>
      <c r="Z181" t="s">
        <v>722</v>
      </c>
      <c r="AA181" t="str">
        <f t="shared" si="0"/>
        <v>DataFDI_LV_DTT$kods=="NL"&amp;DataFDI_LV_DTT$Year&gt;=1992|</v>
      </c>
    </row>
    <row r="182" spans="20:27" x14ac:dyDescent="0.2">
      <c r="T182" t="s">
        <v>726</v>
      </c>
      <c r="U182" t="s">
        <v>676</v>
      </c>
      <c r="V182" t="s">
        <v>712</v>
      </c>
      <c r="W182" t="s">
        <v>725</v>
      </c>
      <c r="X182" t="s">
        <v>726</v>
      </c>
      <c r="Y182" t="s">
        <v>737</v>
      </c>
      <c r="Z182" t="s">
        <v>722</v>
      </c>
      <c r="AA182" t="str">
        <f t="shared" si="0"/>
        <v>DataFDI_LV_DTT$kods=="NO"&amp;DataFDI_LV_DTT$Year&gt;=2004|</v>
      </c>
    </row>
    <row r="183" spans="20:27" x14ac:dyDescent="0.2">
      <c r="T183" t="s">
        <v>726</v>
      </c>
      <c r="U183" t="s">
        <v>676</v>
      </c>
      <c r="V183" t="s">
        <v>713</v>
      </c>
      <c r="W183" t="s">
        <v>725</v>
      </c>
      <c r="X183" t="s">
        <v>726</v>
      </c>
      <c r="Y183" t="s">
        <v>736</v>
      </c>
      <c r="Z183" t="s">
        <v>722</v>
      </c>
      <c r="AA183" t="str">
        <f t="shared" si="0"/>
        <v>DataFDI_LV_DTT$kods=="NZ"&amp;DataFDI_LV_DTT$Year&gt;=1992|</v>
      </c>
    </row>
    <row r="184" spans="20:27" x14ac:dyDescent="0.2">
      <c r="T184" t="s">
        <v>726</v>
      </c>
      <c r="U184" t="s">
        <v>676</v>
      </c>
      <c r="V184" t="s">
        <v>714</v>
      </c>
      <c r="W184" t="s">
        <v>725</v>
      </c>
      <c r="X184" t="s">
        <v>726</v>
      </c>
      <c r="Y184" t="s">
        <v>737</v>
      </c>
      <c r="Z184" t="s">
        <v>722</v>
      </c>
      <c r="AA184" t="str">
        <f t="shared" si="0"/>
        <v>DataFDI_LV_DTT$kods=="PL"&amp;DataFDI_LV_DTT$Year&gt;=2004|</v>
      </c>
    </row>
    <row r="185" spans="20:27" x14ac:dyDescent="0.2">
      <c r="T185" t="s">
        <v>726</v>
      </c>
      <c r="U185" t="s">
        <v>676</v>
      </c>
      <c r="V185" t="s">
        <v>715</v>
      </c>
      <c r="W185" t="s">
        <v>725</v>
      </c>
      <c r="X185" t="s">
        <v>726</v>
      </c>
      <c r="Y185" t="s">
        <v>737</v>
      </c>
      <c r="Z185" t="s">
        <v>722</v>
      </c>
      <c r="AA185" t="str">
        <f t="shared" si="0"/>
        <v>DataFDI_LV_DTT$kods=="PT"&amp;DataFDI_LV_DTT$Year&gt;=2004|</v>
      </c>
    </row>
    <row r="186" spans="20:27" x14ac:dyDescent="0.2">
      <c r="T186" t="s">
        <v>726</v>
      </c>
      <c r="U186" t="s">
        <v>676</v>
      </c>
      <c r="V186" t="s">
        <v>716</v>
      </c>
      <c r="W186" t="s">
        <v>725</v>
      </c>
      <c r="X186" t="s">
        <v>726</v>
      </c>
      <c r="Y186" t="s">
        <v>737</v>
      </c>
      <c r="Z186" t="s">
        <v>722</v>
      </c>
      <c r="AA186" t="str">
        <f t="shared" si="0"/>
        <v>DataFDI_LV_DTT$kods=="RO"&amp;DataFDI_LV_DTT$Year&gt;=2004|</v>
      </c>
    </row>
    <row r="187" spans="20:27" x14ac:dyDescent="0.2">
      <c r="T187" t="s">
        <v>726</v>
      </c>
      <c r="U187" t="s">
        <v>676</v>
      </c>
      <c r="V187" t="s">
        <v>717</v>
      </c>
      <c r="W187" t="s">
        <v>725</v>
      </c>
      <c r="X187" t="s">
        <v>726</v>
      </c>
      <c r="Y187" t="s">
        <v>737</v>
      </c>
      <c r="Z187" t="s">
        <v>722</v>
      </c>
      <c r="AA187" t="str">
        <f t="shared" si="0"/>
        <v>DataFDI_LV_DTT$kods=="SK"&amp;DataFDI_LV_DTT$Year&gt;=2004|</v>
      </c>
    </row>
    <row r="188" spans="20:27" x14ac:dyDescent="0.2">
      <c r="T188" t="s">
        <v>726</v>
      </c>
      <c r="U188" t="s">
        <v>676</v>
      </c>
      <c r="V188" t="s">
        <v>718</v>
      </c>
      <c r="W188" t="s">
        <v>725</v>
      </c>
      <c r="X188" t="s">
        <v>726</v>
      </c>
      <c r="Y188" t="s">
        <v>737</v>
      </c>
      <c r="Z188" t="s">
        <v>722</v>
      </c>
      <c r="AA188" t="str">
        <f t="shared" si="0"/>
        <v>DataFDI_LV_DTT$kods=="SI"&amp;DataFDI_LV_DTT$Year&gt;=2004|</v>
      </c>
    </row>
    <row r="189" spans="20:27" x14ac:dyDescent="0.2">
      <c r="T189" t="s">
        <v>726</v>
      </c>
      <c r="U189" t="s">
        <v>676</v>
      </c>
      <c r="V189" t="s">
        <v>719</v>
      </c>
      <c r="W189" t="s">
        <v>725</v>
      </c>
      <c r="X189" t="s">
        <v>726</v>
      </c>
      <c r="Y189" t="s">
        <v>737</v>
      </c>
      <c r="Z189" t="s">
        <v>722</v>
      </c>
      <c r="AA189" t="str">
        <f t="shared" si="0"/>
        <v>DataFDI_LV_DTT$kods=="SE"&amp;DataFDI_LV_DTT$Year&gt;=2004|</v>
      </c>
    </row>
    <row r="190" spans="20:27" x14ac:dyDescent="0.2">
      <c r="T190" t="s">
        <v>726</v>
      </c>
      <c r="U190" t="s">
        <v>676</v>
      </c>
      <c r="V190" t="s">
        <v>720</v>
      </c>
      <c r="W190" t="s">
        <v>725</v>
      </c>
      <c r="X190" t="s">
        <v>726</v>
      </c>
      <c r="Y190" t="s">
        <v>740</v>
      </c>
      <c r="Z190" t="s">
        <v>722</v>
      </c>
      <c r="AA190" t="str">
        <f t="shared" si="0"/>
        <v>DataFDI_LV_DTT$kods=="TR"&amp;DataFDI_LV_DTT$Year&gt;=2005|</v>
      </c>
    </row>
    <row r="191" spans="20:27" x14ac:dyDescent="0.2">
      <c r="T191" t="s">
        <v>726</v>
      </c>
      <c r="U191" t="s">
        <v>676</v>
      </c>
      <c r="V191" t="s">
        <v>721</v>
      </c>
      <c r="W191" t="s">
        <v>725</v>
      </c>
      <c r="X191" t="s">
        <v>726</v>
      </c>
      <c r="Y191" t="s">
        <v>743</v>
      </c>
      <c r="Z191" t="s">
        <v>722</v>
      </c>
      <c r="AA191" t="str">
        <f t="shared" si="0"/>
        <v>DataFDI_LV_DTT$kods=="US"&amp;DataFDI_LV_DTT$Year&gt;=2018|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503DE-EDB3-804B-8449-38BF797F0976}">
  <dimension ref="A1:AG184"/>
  <sheetViews>
    <sheetView topLeftCell="F106" zoomScale="88" zoomScaleNormal="70" workbookViewId="0">
      <selection activeCell="U150" sqref="U150:W150"/>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1640625" customWidth="1"/>
    <col min="18" max="18" width="15.33203125" bestFit="1" customWidth="1"/>
    <col min="19" max="19" width="6.83203125" bestFit="1" customWidth="1"/>
    <col min="22" max="22" width="15.33203125" bestFit="1" customWidth="1"/>
    <col min="23" max="23" width="4.6640625" bestFit="1" customWidth="1"/>
    <col min="24" max="24" width="4.6640625" customWidth="1"/>
    <col min="26" max="26" width="15.33203125" bestFit="1" customWidth="1"/>
    <col min="30" max="30"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x14ac:dyDescent="0.2">
      <c r="A2" t="s">
        <v>3</v>
      </c>
      <c r="B2" t="s">
        <v>4</v>
      </c>
      <c r="C2" s="9" t="s">
        <v>5</v>
      </c>
      <c r="D2">
        <v>0</v>
      </c>
      <c r="I2" t="s">
        <v>520</v>
      </c>
      <c r="N2">
        <f>Table24[[#This Row],[MethodLV23]]</f>
        <v>0</v>
      </c>
      <c r="R2" s="14"/>
    </row>
    <row r="3" spans="1:19" x14ac:dyDescent="0.2">
      <c r="A3" t="s">
        <v>24</v>
      </c>
      <c r="B3" t="s">
        <v>25</v>
      </c>
      <c r="C3" s="9" t="s">
        <v>26</v>
      </c>
      <c r="D3">
        <v>0</v>
      </c>
      <c r="I3" t="s">
        <v>520</v>
      </c>
      <c r="N3">
        <f>Table24[[#This Row],[MethodLV23]]</f>
        <v>0</v>
      </c>
    </row>
    <row r="4" spans="1:19" x14ac:dyDescent="0.2">
      <c r="A4" t="s">
        <v>21</v>
      </c>
      <c r="B4" t="s">
        <v>22</v>
      </c>
      <c r="C4" s="7" t="s">
        <v>23</v>
      </c>
      <c r="D4">
        <v>0</v>
      </c>
      <c r="I4" t="s">
        <v>459</v>
      </c>
      <c r="N4">
        <f>Table24[[#This Row],[MethodLV23]]</f>
        <v>0</v>
      </c>
    </row>
    <row r="5" spans="1:19" x14ac:dyDescent="0.2">
      <c r="A5" t="s">
        <v>6</v>
      </c>
      <c r="B5" t="s">
        <v>7</v>
      </c>
      <c r="C5" s="6" t="s">
        <v>8</v>
      </c>
      <c r="D5">
        <v>0</v>
      </c>
      <c r="I5" t="s">
        <v>461</v>
      </c>
      <c r="J5" t="s">
        <v>460</v>
      </c>
      <c r="N5" t="str">
        <f>Table24[[#This Row],[MethodLV23]]</f>
        <v>Direct creditt</v>
      </c>
    </row>
    <row r="6" spans="1:19" x14ac:dyDescent="0.2">
      <c r="A6" t="s">
        <v>18</v>
      </c>
      <c r="B6" t="s">
        <v>19</v>
      </c>
      <c r="C6" s="2" t="s">
        <v>20</v>
      </c>
      <c r="D6">
        <v>0</v>
      </c>
      <c r="J6" t="s">
        <v>460</v>
      </c>
      <c r="N6">
        <f>Table24[[#This Row],[MethodLV23]]</f>
        <v>0</v>
      </c>
    </row>
    <row r="7" spans="1:19" ht="16" x14ac:dyDescent="0.2">
      <c r="A7" t="s">
        <v>33</v>
      </c>
      <c r="B7" t="s">
        <v>34</v>
      </c>
      <c r="C7" s="3" t="s">
        <v>35</v>
      </c>
      <c r="D7">
        <v>1</v>
      </c>
      <c r="E7" t="s">
        <v>462</v>
      </c>
      <c r="I7" t="s">
        <v>463</v>
      </c>
      <c r="N7" t="str">
        <f>Table24[[#This Row],[MethodLV23]]</f>
        <v>Direct creditt</v>
      </c>
      <c r="R7" s="14"/>
    </row>
    <row r="8" spans="1:19" ht="16" x14ac:dyDescent="0.2">
      <c r="A8" t="s">
        <v>36</v>
      </c>
      <c r="B8" t="s">
        <v>37</v>
      </c>
      <c r="C8" s="6" t="s">
        <v>38</v>
      </c>
      <c r="D8">
        <v>0</v>
      </c>
      <c r="J8" t="s">
        <v>460</v>
      </c>
      <c r="N8">
        <f>Table24[[#This Row],[MethodLV23]]</f>
        <v>0</v>
      </c>
      <c r="R8" s="14"/>
    </row>
    <row r="9" spans="1:19" ht="16" x14ac:dyDescent="0.2">
      <c r="A9" t="s">
        <v>39</v>
      </c>
      <c r="B9" t="s">
        <v>40</v>
      </c>
      <c r="C9" s="6" t="s">
        <v>41</v>
      </c>
      <c r="D9">
        <v>0</v>
      </c>
      <c r="J9" t="s">
        <v>460</v>
      </c>
      <c r="K9" t="s">
        <v>465</v>
      </c>
      <c r="N9" t="str">
        <f>Table24[[#This Row],[MethodLV23]]</f>
        <v>Direct creditt</v>
      </c>
      <c r="R9" s="14"/>
    </row>
    <row r="10" spans="1:19" ht="16" x14ac:dyDescent="0.2">
      <c r="A10" t="s">
        <v>27</v>
      </c>
      <c r="B10" t="s">
        <v>28</v>
      </c>
      <c r="C10" s="6" t="s">
        <v>29</v>
      </c>
      <c r="D10">
        <v>0</v>
      </c>
      <c r="I10" t="s">
        <v>466</v>
      </c>
      <c r="J10" t="s">
        <v>460</v>
      </c>
      <c r="N10">
        <f>Table24[[#This Row],[MethodLV23]]</f>
        <v>0</v>
      </c>
      <c r="R10" s="14"/>
    </row>
    <row r="11" spans="1:19" ht="16" x14ac:dyDescent="0.2">
      <c r="A11" t="s">
        <v>42</v>
      </c>
      <c r="B11" t="s">
        <v>43</v>
      </c>
      <c r="C11" s="3" t="s">
        <v>44</v>
      </c>
      <c r="D11">
        <v>1</v>
      </c>
      <c r="E11">
        <v>1991</v>
      </c>
      <c r="G11" t="s">
        <v>425</v>
      </c>
      <c r="H11" t="s">
        <v>426</v>
      </c>
      <c r="J11" t="s">
        <v>427</v>
      </c>
      <c r="N11">
        <f>Table24[[#This Row],[MethodLV23]]</f>
        <v>0</v>
      </c>
      <c r="R11" s="14"/>
    </row>
    <row r="12" spans="1:19" ht="16" x14ac:dyDescent="0.2">
      <c r="A12" t="s">
        <v>45</v>
      </c>
      <c r="B12" t="s">
        <v>46</v>
      </c>
      <c r="C12" s="3" t="s">
        <v>47</v>
      </c>
      <c r="D12">
        <v>1</v>
      </c>
      <c r="E12">
        <v>1972</v>
      </c>
      <c r="G12" t="s">
        <v>425</v>
      </c>
      <c r="H12" t="s">
        <v>426</v>
      </c>
      <c r="J12" t="s">
        <v>427</v>
      </c>
      <c r="L12" s="12" t="s">
        <v>655</v>
      </c>
      <c r="M12" s="12" t="s">
        <v>655</v>
      </c>
      <c r="N12" t="str">
        <f>Table24[[#This Row],[MethodLV23]]</f>
        <v>Exemption</v>
      </c>
      <c r="R12" s="14"/>
    </row>
    <row r="13" spans="1:19" ht="16" x14ac:dyDescent="0.2">
      <c r="A13" t="s">
        <v>48</v>
      </c>
      <c r="B13" t="s">
        <v>49</v>
      </c>
      <c r="C13" s="6" t="s">
        <v>50</v>
      </c>
      <c r="D13">
        <v>0</v>
      </c>
      <c r="J13" t="s">
        <v>460</v>
      </c>
      <c r="N13" t="str">
        <f>Table24[[#This Row],[MethodLV23]]</f>
        <v>Direct creditt</v>
      </c>
      <c r="R13" s="14"/>
    </row>
    <row r="14" spans="1:19" ht="16" x14ac:dyDescent="0.2">
      <c r="A14" t="s">
        <v>60</v>
      </c>
      <c r="B14" t="s">
        <v>61</v>
      </c>
      <c r="C14" s="3" t="s">
        <v>62</v>
      </c>
      <c r="D14">
        <v>1</v>
      </c>
      <c r="E14">
        <v>1962</v>
      </c>
      <c r="G14" t="s">
        <v>425</v>
      </c>
      <c r="H14" t="s">
        <v>426</v>
      </c>
      <c r="J14" t="s">
        <v>427</v>
      </c>
      <c r="L14" s="12" t="s">
        <v>655</v>
      </c>
      <c r="M14" s="12" t="s">
        <v>655</v>
      </c>
      <c r="N14" t="str">
        <f>Table24[[#This Row],[MethodLV23]]</f>
        <v>Exemption</v>
      </c>
      <c r="R14" s="14"/>
    </row>
    <row r="15" spans="1:19" ht="16" x14ac:dyDescent="0.2">
      <c r="A15" t="s">
        <v>81</v>
      </c>
      <c r="B15" t="s">
        <v>82</v>
      </c>
      <c r="C15" s="9" t="s">
        <v>83</v>
      </c>
      <c r="D15">
        <v>0</v>
      </c>
      <c r="I15" t="s">
        <v>520</v>
      </c>
      <c r="N15">
        <f>Table24[[#This Row],[MethodLV23]]</f>
        <v>0</v>
      </c>
      <c r="R15" s="14"/>
    </row>
    <row r="16" spans="1:19" ht="16" x14ac:dyDescent="0.2">
      <c r="A16" t="s">
        <v>57</v>
      </c>
      <c r="B16" t="s">
        <v>58</v>
      </c>
      <c r="C16" s="6" t="s">
        <v>59</v>
      </c>
      <c r="D16">
        <v>0</v>
      </c>
      <c r="J16" t="s">
        <v>460</v>
      </c>
      <c r="N16">
        <f>Table24[[#This Row],[MethodLV23]]</f>
        <v>0</v>
      </c>
      <c r="R16" s="14"/>
    </row>
    <row r="17" spans="1:18" ht="16" x14ac:dyDescent="0.2">
      <c r="A17" t="s">
        <v>78</v>
      </c>
      <c r="B17" t="s">
        <v>79</v>
      </c>
      <c r="C17" s="3" t="s">
        <v>80</v>
      </c>
      <c r="D17">
        <v>1</v>
      </c>
      <c r="E17" s="2">
        <v>2004</v>
      </c>
      <c r="F17" s="2">
        <f>Table225[[#This Row],[YearsExempt]]</f>
        <v>2004</v>
      </c>
      <c r="I17" t="s">
        <v>468</v>
      </c>
      <c r="J17" t="s">
        <v>492</v>
      </c>
      <c r="K17" t="s">
        <v>493</v>
      </c>
      <c r="L17" t="s">
        <v>658</v>
      </c>
      <c r="M17" s="3" t="s">
        <v>659</v>
      </c>
      <c r="N17" t="str">
        <f>Table24[[#This Row],[MethodLV23]]</f>
        <v>Indirect credit</v>
      </c>
      <c r="O17" t="s">
        <v>494</v>
      </c>
      <c r="R17" s="14"/>
    </row>
    <row r="18" spans="1:18" ht="16" x14ac:dyDescent="0.2">
      <c r="A18" t="s">
        <v>51</v>
      </c>
      <c r="B18" t="s">
        <v>52</v>
      </c>
      <c r="C18" s="6" t="s">
        <v>53</v>
      </c>
      <c r="D18">
        <v>0</v>
      </c>
      <c r="I18" t="s">
        <v>469</v>
      </c>
      <c r="N18">
        <f>Table24[[#This Row],[MethodLV23]]</f>
        <v>0</v>
      </c>
      <c r="R18" s="14"/>
    </row>
    <row r="19" spans="1:18" ht="16" x14ac:dyDescent="0.2">
      <c r="A19" t="s">
        <v>69</v>
      </c>
      <c r="B19" t="s">
        <v>70</v>
      </c>
      <c r="C19" s="6" t="s">
        <v>71</v>
      </c>
      <c r="D19">
        <v>0</v>
      </c>
      <c r="J19" t="s">
        <v>460</v>
      </c>
      <c r="K19" t="s">
        <v>470</v>
      </c>
      <c r="N19">
        <f>Table24[[#This Row],[MethodLV23]]</f>
        <v>0</v>
      </c>
      <c r="R19" s="14"/>
    </row>
    <row r="20" spans="1:18" ht="16" x14ac:dyDescent="0.2">
      <c r="A20" t="s">
        <v>54</v>
      </c>
      <c r="B20" t="s">
        <v>55</v>
      </c>
      <c r="C20" s="2" t="s">
        <v>56</v>
      </c>
      <c r="D20">
        <v>0</v>
      </c>
      <c r="I20" t="s">
        <v>496</v>
      </c>
      <c r="J20" t="s">
        <v>495</v>
      </c>
      <c r="N20" t="str">
        <f>Table24[[#This Row],[MethodLV23]]</f>
        <v>Direct creditt</v>
      </c>
      <c r="R20" s="14"/>
    </row>
    <row r="21" spans="1:18" ht="16" x14ac:dyDescent="0.2">
      <c r="A21" t="s">
        <v>63</v>
      </c>
      <c r="B21" t="s">
        <v>64</v>
      </c>
      <c r="C21" t="s">
        <v>65</v>
      </c>
      <c r="D21">
        <v>0</v>
      </c>
      <c r="N21">
        <f>Table24[[#This Row],[MethodLV23]]</f>
        <v>0</v>
      </c>
      <c r="R21" s="14"/>
    </row>
    <row r="22" spans="1:18" ht="16" x14ac:dyDescent="0.2">
      <c r="A22" t="s">
        <v>66</v>
      </c>
      <c r="B22" t="s">
        <v>67</v>
      </c>
      <c r="C22" s="6" t="s">
        <v>68</v>
      </c>
      <c r="D22">
        <v>0</v>
      </c>
      <c r="I22" t="s">
        <v>469</v>
      </c>
      <c r="J22" t="s">
        <v>460</v>
      </c>
      <c r="N22">
        <f>Table24[[#This Row],[MethodLV23]]</f>
        <v>0</v>
      </c>
      <c r="R22" s="14"/>
    </row>
    <row r="23" spans="1:18" ht="16" x14ac:dyDescent="0.2">
      <c r="A23" t="s">
        <v>72</v>
      </c>
      <c r="B23" t="s">
        <v>73</v>
      </c>
      <c r="C23" s="6" t="s">
        <v>74</v>
      </c>
      <c r="D23">
        <v>0</v>
      </c>
      <c r="J23" t="s">
        <v>460</v>
      </c>
      <c r="N23">
        <f>Table24[[#This Row],[MethodLV23]]</f>
        <v>0</v>
      </c>
      <c r="R23" s="14"/>
    </row>
    <row r="24" spans="1:18" ht="16" x14ac:dyDescent="0.2">
      <c r="A24" t="s">
        <v>177</v>
      </c>
      <c r="B24" t="s">
        <v>178</v>
      </c>
      <c r="C24" s="3" t="s">
        <v>179</v>
      </c>
      <c r="D24" s="5">
        <v>1</v>
      </c>
      <c r="E24" s="5">
        <v>1951</v>
      </c>
      <c r="F24" s="5"/>
      <c r="G24" s="5" t="s">
        <v>428</v>
      </c>
      <c r="H24" s="5" t="s">
        <v>439</v>
      </c>
      <c r="I24" t="s">
        <v>430</v>
      </c>
      <c r="J24" t="s">
        <v>427</v>
      </c>
      <c r="N24" t="str">
        <f>Table24[[#This Row],[MethodLV23]]</f>
        <v>Exemption</v>
      </c>
      <c r="R24" s="14"/>
    </row>
    <row r="25" spans="1:18" ht="16" x14ac:dyDescent="0.2">
      <c r="A25" t="s">
        <v>360</v>
      </c>
      <c r="B25" t="s">
        <v>361</v>
      </c>
      <c r="C25" s="3" t="s">
        <v>362</v>
      </c>
      <c r="D25">
        <v>1</v>
      </c>
      <c r="E25">
        <v>1940</v>
      </c>
      <c r="G25" t="s">
        <v>425</v>
      </c>
      <c r="H25" t="s">
        <v>426</v>
      </c>
      <c r="L25" s="12" t="s">
        <v>655</v>
      </c>
      <c r="M25" s="12" t="s">
        <v>655</v>
      </c>
      <c r="N25" t="str">
        <f>Table24[[#This Row],[MethodLV23]]</f>
        <v>Exemption</v>
      </c>
      <c r="R25" s="14"/>
    </row>
    <row r="26" spans="1:18" ht="16" x14ac:dyDescent="0.2">
      <c r="A26" t="s">
        <v>87</v>
      </c>
      <c r="B26" t="s">
        <v>88</v>
      </c>
      <c r="C26" s="6" t="s">
        <v>89</v>
      </c>
      <c r="D26">
        <v>0</v>
      </c>
      <c r="K26" t="s">
        <v>471</v>
      </c>
      <c r="N26">
        <f>Table24[[#This Row],[MethodLV23]]</f>
        <v>0</v>
      </c>
      <c r="R26" s="14"/>
    </row>
    <row r="27" spans="1:18" ht="16" x14ac:dyDescent="0.2">
      <c r="A27" t="s">
        <v>186</v>
      </c>
      <c r="B27" t="s">
        <v>187</v>
      </c>
      <c r="C27" s="6" t="s">
        <v>188</v>
      </c>
      <c r="D27">
        <v>0</v>
      </c>
      <c r="F27">
        <v>2030</v>
      </c>
      <c r="J27" t="s">
        <v>460</v>
      </c>
      <c r="K27" t="s">
        <v>472</v>
      </c>
      <c r="N27" t="str">
        <f>Table24[[#This Row],[MethodLV23]]</f>
        <v>Indirect credit</v>
      </c>
      <c r="R27" s="14"/>
    </row>
    <row r="28" spans="1:18" ht="16" x14ac:dyDescent="0.2">
      <c r="A28" t="s">
        <v>210</v>
      </c>
      <c r="B28" t="s">
        <v>211</v>
      </c>
      <c r="C28" s="9" t="s">
        <v>212</v>
      </c>
      <c r="D28">
        <v>0</v>
      </c>
      <c r="I28" t="s">
        <v>520</v>
      </c>
      <c r="N28">
        <f>Table24[[#This Row],[MethodLV23]]</f>
        <v>0</v>
      </c>
      <c r="R28" s="14"/>
    </row>
    <row r="29" spans="1:18" ht="16" x14ac:dyDescent="0.2">
      <c r="A29" t="s">
        <v>198</v>
      </c>
      <c r="B29" t="s">
        <v>199</v>
      </c>
      <c r="C29" s="9" t="s">
        <v>200</v>
      </c>
      <c r="D29">
        <v>0</v>
      </c>
      <c r="I29" t="s">
        <v>520</v>
      </c>
      <c r="N29">
        <f>Table24[[#This Row],[MethodLV23]]</f>
        <v>0</v>
      </c>
      <c r="R29" s="14"/>
    </row>
    <row r="30" spans="1:18" ht="16" x14ac:dyDescent="0.2">
      <c r="A30" t="s">
        <v>207</v>
      </c>
      <c r="B30" t="s">
        <v>208</v>
      </c>
      <c r="C30" s="2" t="s">
        <v>209</v>
      </c>
      <c r="D30">
        <v>0</v>
      </c>
      <c r="J30" t="s">
        <v>473</v>
      </c>
      <c r="N30">
        <f>Table24[[#This Row],[MethodLV23]]</f>
        <v>0</v>
      </c>
      <c r="R30" s="14"/>
    </row>
    <row r="31" spans="1:18" ht="16" x14ac:dyDescent="0.2">
      <c r="A31" t="s">
        <v>216</v>
      </c>
      <c r="B31" t="s">
        <v>217</v>
      </c>
      <c r="C31" s="9" t="s">
        <v>218</v>
      </c>
      <c r="D31">
        <v>0</v>
      </c>
      <c r="I31" t="s">
        <v>521</v>
      </c>
      <c r="N31">
        <f>Table24[[#This Row],[MethodLV23]]</f>
        <v>0</v>
      </c>
      <c r="R31" s="14"/>
    </row>
    <row r="32" spans="1:18" ht="16" x14ac:dyDescent="0.2">
      <c r="A32" t="s">
        <v>192</v>
      </c>
      <c r="B32" t="s">
        <v>193</v>
      </c>
      <c r="C32" t="s">
        <v>194</v>
      </c>
      <c r="D32">
        <v>0</v>
      </c>
      <c r="N32">
        <f>Table24[[#This Row],[MethodLV23]]</f>
        <v>0</v>
      </c>
      <c r="R32" s="14"/>
    </row>
    <row r="33" spans="1:19" ht="16" x14ac:dyDescent="0.2">
      <c r="A33" t="s">
        <v>174</v>
      </c>
      <c r="B33" t="s">
        <v>175</v>
      </c>
      <c r="C33" s="6" t="s">
        <v>176</v>
      </c>
      <c r="D33">
        <v>0</v>
      </c>
      <c r="I33" t="s">
        <v>469</v>
      </c>
      <c r="J33" t="s">
        <v>460</v>
      </c>
      <c r="N33">
        <f>Table24[[#This Row],[MethodLV23]]</f>
        <v>0</v>
      </c>
      <c r="R33" s="14"/>
    </row>
    <row r="34" spans="1:19" ht="16" x14ac:dyDescent="0.2">
      <c r="A34" t="s">
        <v>189</v>
      </c>
      <c r="B34" t="s">
        <v>190</v>
      </c>
      <c r="C34" s="2" t="s">
        <v>191</v>
      </c>
      <c r="D34">
        <v>1</v>
      </c>
      <c r="E34" s="2">
        <v>1992</v>
      </c>
      <c r="F34" s="2"/>
      <c r="J34" t="s">
        <v>513</v>
      </c>
      <c r="K34" t="s">
        <v>518</v>
      </c>
      <c r="L34" s="12" t="s">
        <v>655</v>
      </c>
      <c r="M34" s="12" t="s">
        <v>655</v>
      </c>
      <c r="N34" t="str">
        <f>Table24[[#This Row],[MethodLV23]]</f>
        <v>Exemption</v>
      </c>
      <c r="R34" s="14"/>
    </row>
    <row r="35" spans="1:19" ht="16" x14ac:dyDescent="0.2">
      <c r="A35" t="s">
        <v>84</v>
      </c>
      <c r="B35" t="s">
        <v>85</v>
      </c>
      <c r="C35" s="3" t="s">
        <v>86</v>
      </c>
      <c r="D35">
        <v>1</v>
      </c>
      <c r="E35">
        <v>2004</v>
      </c>
      <c r="F35">
        <f>Table225[[#This Row],[YearsExempt]]</f>
        <v>2004</v>
      </c>
      <c r="G35" t="s">
        <v>432</v>
      </c>
      <c r="H35" s="5" t="s">
        <v>439</v>
      </c>
      <c r="J35" t="s">
        <v>427</v>
      </c>
      <c r="L35" s="4" t="s">
        <v>660</v>
      </c>
      <c r="M35" s="3" t="s">
        <v>659</v>
      </c>
      <c r="N35" t="str">
        <f>Table24[[#This Row],[MethodLV23]]</f>
        <v>Indirect credit</v>
      </c>
      <c r="R35" s="14"/>
    </row>
    <row r="36" spans="1:19" ht="16" x14ac:dyDescent="0.2">
      <c r="A36" t="s">
        <v>405</v>
      </c>
      <c r="B36" t="s">
        <v>406</v>
      </c>
      <c r="C36" s="3" t="s">
        <v>407</v>
      </c>
      <c r="D36">
        <v>1</v>
      </c>
      <c r="E36">
        <v>2001</v>
      </c>
      <c r="G36" t="s">
        <v>425</v>
      </c>
      <c r="H36" s="5" t="s">
        <v>439</v>
      </c>
      <c r="J36" t="s">
        <v>427</v>
      </c>
      <c r="L36" s="12" t="s">
        <v>655</v>
      </c>
      <c r="M36" s="12" t="s">
        <v>655</v>
      </c>
      <c r="N36" t="str">
        <f>Table24[[#This Row],[MethodLV23]]</f>
        <v>Exemption</v>
      </c>
      <c r="R36" s="14"/>
    </row>
    <row r="37" spans="1:19" ht="16" x14ac:dyDescent="0.2">
      <c r="A37" t="s">
        <v>96</v>
      </c>
      <c r="B37" t="s">
        <v>97</v>
      </c>
      <c r="C37" s="6" t="s">
        <v>98</v>
      </c>
      <c r="D37">
        <v>0</v>
      </c>
      <c r="J37" t="s">
        <v>473</v>
      </c>
      <c r="K37" t="s">
        <v>472</v>
      </c>
      <c r="N37">
        <f>Table24[[#This Row],[MethodLV23]]</f>
        <v>0</v>
      </c>
      <c r="R37" s="14"/>
    </row>
    <row r="38" spans="1:19" ht="16"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row>
    <row r="39" spans="1:19" ht="16" x14ac:dyDescent="0.2">
      <c r="A39" t="s">
        <v>9</v>
      </c>
      <c r="B39" t="s">
        <v>10</v>
      </c>
      <c r="C39" s="9" t="s">
        <v>11</v>
      </c>
      <c r="D39">
        <v>0</v>
      </c>
      <c r="I39" t="s">
        <v>520</v>
      </c>
      <c r="N39">
        <f>Table24[[#This Row],[MethodLV23]]</f>
        <v>0</v>
      </c>
      <c r="R39" s="14"/>
    </row>
    <row r="40" spans="1:19" ht="16" x14ac:dyDescent="0.2">
      <c r="A40" t="s">
        <v>102</v>
      </c>
      <c r="B40" t="s">
        <v>103</v>
      </c>
      <c r="C40" s="2" t="s">
        <v>104</v>
      </c>
      <c r="D40">
        <v>0</v>
      </c>
      <c r="I40" t="s">
        <v>474</v>
      </c>
      <c r="J40" t="s">
        <v>460</v>
      </c>
      <c r="N40">
        <f>Table24[[#This Row],[MethodLV23]]</f>
        <v>0</v>
      </c>
      <c r="R40" s="14"/>
    </row>
    <row r="41" spans="1:19" ht="16" x14ac:dyDescent="0.2">
      <c r="A41" t="s">
        <v>448</v>
      </c>
      <c r="B41" t="s">
        <v>447</v>
      </c>
      <c r="C41" s="3" t="s">
        <v>449</v>
      </c>
      <c r="D41">
        <v>1</v>
      </c>
      <c r="E41">
        <v>2000</v>
      </c>
      <c r="F41">
        <f>Table225[[#This Row],[YearsExempt]]</f>
        <v>2000</v>
      </c>
      <c r="G41" t="s">
        <v>425</v>
      </c>
      <c r="H41" t="s">
        <v>426</v>
      </c>
      <c r="L41" t="s">
        <v>659</v>
      </c>
      <c r="M41" s="12" t="s">
        <v>655</v>
      </c>
      <c r="N41" t="str">
        <f>Table24[[#This Row],[MethodLV23]]</f>
        <v>Exemption</v>
      </c>
      <c r="R41" s="14" t="str">
        <f>CHAR(34)&amp;A41&amp;CHAR(34)</f>
        <v>"ES"</v>
      </c>
      <c r="S41" s="15">
        <f>Table225[[#This Row],[YearInd&lt;]]</f>
        <v>2000</v>
      </c>
    </row>
    <row r="42" spans="1:19" ht="16" x14ac:dyDescent="0.2">
      <c r="A42" t="s">
        <v>138</v>
      </c>
      <c r="B42" t="s">
        <v>139</v>
      </c>
      <c r="C42" s="3" t="s">
        <v>140</v>
      </c>
      <c r="D42">
        <v>1</v>
      </c>
      <c r="E42">
        <v>2005</v>
      </c>
      <c r="F42">
        <f>Table225[[#This Row],[YearsExempt]]</f>
        <v>2005</v>
      </c>
      <c r="G42" t="s">
        <v>433</v>
      </c>
      <c r="H42" t="s">
        <v>426</v>
      </c>
      <c r="I42" t="s">
        <v>434</v>
      </c>
      <c r="J42" t="s">
        <v>427</v>
      </c>
      <c r="L42" t="s">
        <v>659</v>
      </c>
      <c r="M42" s="3" t="s">
        <v>659</v>
      </c>
      <c r="N42" t="str">
        <f>Table24[[#This Row],[MethodLV23]]</f>
        <v>Indirect credit</v>
      </c>
      <c r="R42" s="14" t="str">
        <f>CHAR(34)&amp;A42&amp;CHAR(34)</f>
        <v>"EE"</v>
      </c>
      <c r="S42" s="15">
        <f>Table225[[#This Row],[YearInd&lt;]]</f>
        <v>2005</v>
      </c>
    </row>
    <row r="43" spans="1:19" ht="16" x14ac:dyDescent="0.2">
      <c r="A43" t="s">
        <v>348</v>
      </c>
      <c r="B43" t="s">
        <v>349</v>
      </c>
      <c r="C43" s="3" t="s">
        <v>350</v>
      </c>
      <c r="D43" s="5">
        <v>1</v>
      </c>
      <c r="E43">
        <v>1920</v>
      </c>
      <c r="G43" t="s">
        <v>435</v>
      </c>
      <c r="H43" t="s">
        <v>439</v>
      </c>
      <c r="I43" t="s">
        <v>436</v>
      </c>
      <c r="J43" t="s">
        <v>427</v>
      </c>
      <c r="L43" s="2" t="s">
        <v>658</v>
      </c>
      <c r="M43" s="12" t="s">
        <v>655</v>
      </c>
      <c r="N43" t="str">
        <f>Table24[[#This Row],[MethodLV23]]</f>
        <v>Exemption</v>
      </c>
      <c r="R43" s="14"/>
    </row>
    <row r="44" spans="1:19" ht="16" x14ac:dyDescent="0.2">
      <c r="A44" t="s">
        <v>111</v>
      </c>
      <c r="B44" t="s">
        <v>112</v>
      </c>
      <c r="C44" s="3" t="s">
        <v>113</v>
      </c>
      <c r="D44" s="5">
        <v>1</v>
      </c>
      <c r="E44">
        <v>1979</v>
      </c>
      <c r="F44">
        <f>Table225[[#This Row],[YearsExempt]]</f>
        <v>1979</v>
      </c>
      <c r="G44" t="s">
        <v>437</v>
      </c>
      <c r="H44" t="s">
        <v>426</v>
      </c>
      <c r="J44" t="s">
        <v>427</v>
      </c>
      <c r="L44" s="12" t="s">
        <v>655</v>
      </c>
      <c r="M44" s="12" t="s">
        <v>655</v>
      </c>
      <c r="N44" t="s">
        <v>659</v>
      </c>
      <c r="R44" s="14"/>
    </row>
    <row r="45" spans="1:19" ht="16" x14ac:dyDescent="0.2">
      <c r="A45" t="s">
        <v>105</v>
      </c>
      <c r="B45" t="s">
        <v>106</v>
      </c>
      <c r="C45" s="8" t="s">
        <v>107</v>
      </c>
      <c r="D45">
        <v>0</v>
      </c>
      <c r="I45" t="s">
        <v>520</v>
      </c>
      <c r="N45">
        <f>Table24[[#This Row],[MethodLV23]]</f>
        <v>0</v>
      </c>
      <c r="R45" s="14"/>
    </row>
    <row r="46" spans="1:19" ht="16" x14ac:dyDescent="0.2">
      <c r="A46" t="s">
        <v>30</v>
      </c>
      <c r="B46" t="s">
        <v>31</v>
      </c>
      <c r="C46" s="3" t="s">
        <v>32</v>
      </c>
      <c r="D46">
        <v>1</v>
      </c>
      <c r="E46">
        <v>2009</v>
      </c>
      <c r="F46">
        <f>Table225[[#This Row],[YearsExempt]]</f>
        <v>2009</v>
      </c>
      <c r="G46" t="s">
        <v>425</v>
      </c>
      <c r="H46" t="s">
        <v>426</v>
      </c>
      <c r="J46" t="s">
        <v>427</v>
      </c>
      <c r="L46" t="s">
        <v>659</v>
      </c>
      <c r="M46" s="3" t="s">
        <v>659</v>
      </c>
      <c r="N46" t="str">
        <f>Table24[[#This Row],[MethodLV23]]</f>
        <v>Indirect credit</v>
      </c>
      <c r="R46" s="14" t="str">
        <f>CHAR(34)&amp;A46&amp;CHAR(34)</f>
        <v>"GB"</v>
      </c>
      <c r="S46" s="15">
        <f>Table225[[#This Row],[YearInd&lt;]]</f>
        <v>2009</v>
      </c>
    </row>
    <row r="47" spans="1:19" ht="16" x14ac:dyDescent="0.2">
      <c r="A47" t="s">
        <v>126</v>
      </c>
      <c r="B47" t="s">
        <v>127</v>
      </c>
      <c r="C47" s="2" t="s">
        <v>128</v>
      </c>
      <c r="D47">
        <v>1</v>
      </c>
      <c r="E47">
        <v>2017</v>
      </c>
      <c r="I47" t="s">
        <v>499</v>
      </c>
      <c r="J47" t="s">
        <v>516</v>
      </c>
      <c r="N47" t="str">
        <f>Table24[[#This Row],[MethodLV23]]</f>
        <v>Direct creditt</v>
      </c>
      <c r="O47" t="s">
        <v>500</v>
      </c>
      <c r="R47" s="14"/>
    </row>
    <row r="48" spans="1:19" ht="16" x14ac:dyDescent="0.2">
      <c r="A48" t="s">
        <v>117</v>
      </c>
      <c r="B48" t="s">
        <v>118</v>
      </c>
      <c r="C48" s="4" t="s">
        <v>119</v>
      </c>
      <c r="D48">
        <v>1</v>
      </c>
      <c r="I48" t="s">
        <v>514</v>
      </c>
      <c r="J48" t="s">
        <v>515</v>
      </c>
      <c r="N48">
        <f>Table24[[#This Row],[MethodLV23]]</f>
        <v>0</v>
      </c>
      <c r="R48" s="14"/>
    </row>
    <row r="49" spans="1:19" ht="16" x14ac:dyDescent="0.2">
      <c r="A49" t="s">
        <v>114</v>
      </c>
      <c r="B49" t="s">
        <v>115</v>
      </c>
      <c r="C49" s="9" t="s">
        <v>116</v>
      </c>
      <c r="D49">
        <v>0</v>
      </c>
      <c r="I49" t="s">
        <v>520</v>
      </c>
      <c r="N49">
        <f>Table24[[#This Row],[MethodLV23]]</f>
        <v>0</v>
      </c>
      <c r="R49" s="14"/>
    </row>
    <row r="50" spans="1:19" ht="16" x14ac:dyDescent="0.2">
      <c r="A50" t="s">
        <v>120</v>
      </c>
      <c r="B50" t="s">
        <v>121</v>
      </c>
      <c r="C50" s="2" t="s">
        <v>122</v>
      </c>
      <c r="D50">
        <v>1</v>
      </c>
      <c r="G50" t="s">
        <v>425</v>
      </c>
      <c r="I50" s="3" t="s">
        <v>501</v>
      </c>
      <c r="J50" t="s">
        <v>503</v>
      </c>
      <c r="K50" t="s">
        <v>504</v>
      </c>
      <c r="N50">
        <f>Table24[[#This Row],[MethodLV23]]</f>
        <v>0</v>
      </c>
      <c r="R50" s="14"/>
    </row>
    <row r="51" spans="1:19" ht="16" x14ac:dyDescent="0.2">
      <c r="A51" t="s">
        <v>123</v>
      </c>
      <c r="B51" t="s">
        <v>124</v>
      </c>
      <c r="C51" s="3" t="s">
        <v>125</v>
      </c>
      <c r="D51" s="5">
        <v>1</v>
      </c>
      <c r="E51">
        <v>2011</v>
      </c>
      <c r="F51">
        <f>Table225[[#This Row],[YearsExempt]]</f>
        <v>2011</v>
      </c>
      <c r="G51" s="2" t="s">
        <v>440</v>
      </c>
      <c r="H51" t="s">
        <v>439</v>
      </c>
      <c r="J51" t="s">
        <v>427</v>
      </c>
      <c r="L51" t="s">
        <v>659</v>
      </c>
      <c r="M51" s="3" t="s">
        <v>659</v>
      </c>
      <c r="N51" t="str">
        <f>Table24[[#This Row],[MethodLV23]]</f>
        <v>Indirect credit</v>
      </c>
      <c r="R51" s="14" t="str">
        <f>CHAR(34)&amp;A51&amp;CHAR(34)</f>
        <v>"GR"</v>
      </c>
      <c r="S51" s="15">
        <f>Table225[[#This Row],[YearInd&lt;]]</f>
        <v>2011</v>
      </c>
    </row>
    <row r="52" spans="1:19" ht="16" x14ac:dyDescent="0.2">
      <c r="A52" t="s">
        <v>132</v>
      </c>
      <c r="B52" t="s">
        <v>133</v>
      </c>
      <c r="C52" s="2" t="s">
        <v>134</v>
      </c>
      <c r="D52">
        <v>1</v>
      </c>
      <c r="E52">
        <v>1992</v>
      </c>
      <c r="F52">
        <f>Table225[[#This Row],[YearsExempt]]</f>
        <v>1992</v>
      </c>
      <c r="I52" t="s">
        <v>475</v>
      </c>
      <c r="J52" t="s">
        <v>460</v>
      </c>
      <c r="N52" t="str">
        <f>Table24[[#This Row],[MethodLV23]]</f>
        <v>Indirect credit</v>
      </c>
      <c r="R52" s="14"/>
    </row>
    <row r="53" spans="1:19" ht="16" x14ac:dyDescent="0.2">
      <c r="A53" t="s">
        <v>129</v>
      </c>
      <c r="B53" t="s">
        <v>130</v>
      </c>
      <c r="C53" s="6" t="s">
        <v>131</v>
      </c>
      <c r="D53">
        <v>0</v>
      </c>
      <c r="I53" t="s">
        <v>476</v>
      </c>
      <c r="J53" t="s">
        <v>460</v>
      </c>
      <c r="N53">
        <f>Table24[[#This Row],[MethodLV23]]</f>
        <v>0</v>
      </c>
      <c r="R53" s="14"/>
    </row>
    <row r="54" spans="1:19" ht="16" x14ac:dyDescent="0.2">
      <c r="A54" t="s">
        <v>135</v>
      </c>
      <c r="B54" t="s">
        <v>136</v>
      </c>
      <c r="C54" s="2" t="s">
        <v>137</v>
      </c>
      <c r="D54">
        <v>1</v>
      </c>
      <c r="E54" s="2">
        <v>1992</v>
      </c>
      <c r="F54" s="2"/>
      <c r="I54" t="s">
        <v>505</v>
      </c>
      <c r="J54" t="s">
        <v>495</v>
      </c>
      <c r="L54" s="12" t="s">
        <v>655</v>
      </c>
      <c r="M54" s="12" t="s">
        <v>655</v>
      </c>
      <c r="N54" t="str">
        <f>Table24[[#This Row],[MethodLV23]]</f>
        <v>Exemption</v>
      </c>
      <c r="R54" s="14"/>
    </row>
    <row r="55" spans="1:19" ht="16"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row>
    <row r="56" spans="1:19" ht="16" x14ac:dyDescent="0.2">
      <c r="A56" t="s">
        <v>144</v>
      </c>
      <c r="B56" t="s">
        <v>145</v>
      </c>
      <c r="C56" s="6" t="s">
        <v>146</v>
      </c>
      <c r="D56">
        <v>0</v>
      </c>
      <c r="N56">
        <f>Table24[[#This Row],[MethodLV23]]</f>
        <v>0</v>
      </c>
      <c r="R56" s="14"/>
    </row>
    <row r="57" spans="1:19" ht="16" x14ac:dyDescent="0.2">
      <c r="A57" t="s">
        <v>264</v>
      </c>
      <c r="B57" t="s">
        <v>265</v>
      </c>
      <c r="C57" s="2" t="s">
        <v>266</v>
      </c>
      <c r="D57">
        <v>1</v>
      </c>
      <c r="E57" t="s">
        <v>508</v>
      </c>
      <c r="G57" t="s">
        <v>425</v>
      </c>
      <c r="I57" t="s">
        <v>506</v>
      </c>
      <c r="J57" t="s">
        <v>495</v>
      </c>
      <c r="N57">
        <f>Table24[[#This Row],[MethodLV23]]</f>
        <v>0</v>
      </c>
      <c r="O57" t="s">
        <v>507</v>
      </c>
      <c r="R57" s="14"/>
    </row>
    <row r="58" spans="1:19" ht="16" x14ac:dyDescent="0.2">
      <c r="A58" t="s">
        <v>141</v>
      </c>
      <c r="B58" t="s">
        <v>142</v>
      </c>
      <c r="C58" s="6" t="s">
        <v>143</v>
      </c>
      <c r="D58">
        <v>0</v>
      </c>
      <c r="J58" t="s">
        <v>460</v>
      </c>
      <c r="N58" t="str">
        <f>Table24[[#This Row],[MethodLV23]]</f>
        <v>Direct creditt</v>
      </c>
      <c r="R58" s="14"/>
    </row>
    <row r="59" spans="1:19" ht="16" x14ac:dyDescent="0.2">
      <c r="A59" t="s">
        <v>153</v>
      </c>
      <c r="B59" t="s">
        <v>154</v>
      </c>
      <c r="C59" s="4" t="s">
        <v>155</v>
      </c>
      <c r="D59">
        <v>1</v>
      </c>
      <c r="E59" s="6">
        <v>2004</v>
      </c>
      <c r="F59">
        <f>Table225[[#This Row],[YearsExempt]]</f>
        <v>2004</v>
      </c>
      <c r="I59" t="s">
        <v>483</v>
      </c>
      <c r="J59" t="s">
        <v>484</v>
      </c>
      <c r="K59" t="s">
        <v>485</v>
      </c>
      <c r="N59" t="str">
        <f>Table24[[#This Row],[MethodLV23]]</f>
        <v>Indirect credit</v>
      </c>
      <c r="O59" t="s">
        <v>490</v>
      </c>
      <c r="R59" s="14"/>
    </row>
    <row r="60" spans="1:19" ht="16" x14ac:dyDescent="0.2">
      <c r="A60" t="s">
        <v>150</v>
      </c>
      <c r="B60" t="s">
        <v>151</v>
      </c>
      <c r="C60" s="9" t="s">
        <v>152</v>
      </c>
      <c r="D60">
        <v>0</v>
      </c>
      <c r="I60" t="s">
        <v>520</v>
      </c>
      <c r="N60">
        <f>Table24[[#This Row],[MethodLV23]]</f>
        <v>0</v>
      </c>
      <c r="R60" s="14"/>
    </row>
    <row r="61" spans="1:19" ht="16" x14ac:dyDescent="0.2">
      <c r="A61" t="s">
        <v>147</v>
      </c>
      <c r="B61" t="s">
        <v>148</v>
      </c>
      <c r="C61" s="6" t="s">
        <v>149</v>
      </c>
      <c r="D61">
        <v>0</v>
      </c>
      <c r="J61" t="s">
        <v>460</v>
      </c>
      <c r="N61">
        <f>Table24[[#This Row],[MethodLV23]]</f>
        <v>0</v>
      </c>
      <c r="R61" s="14"/>
    </row>
    <row r="62" spans="1:19" ht="16" x14ac:dyDescent="0.2">
      <c r="A62" t="s">
        <v>156</v>
      </c>
      <c r="B62" t="s">
        <v>157</v>
      </c>
      <c r="C62" s="3" t="s">
        <v>158</v>
      </c>
      <c r="D62">
        <v>1</v>
      </c>
      <c r="E62" t="s">
        <v>455</v>
      </c>
      <c r="G62" t="s">
        <v>441</v>
      </c>
      <c r="H62" t="s">
        <v>439</v>
      </c>
      <c r="J62" t="s">
        <v>427</v>
      </c>
      <c r="L62" s="12" t="s">
        <v>655</v>
      </c>
      <c r="M62" s="12" t="s">
        <v>655</v>
      </c>
      <c r="N62" t="str">
        <f>Table24[[#This Row],[MethodLV23]]</f>
        <v>Exemption</v>
      </c>
      <c r="R62" s="14"/>
      <c r="S62" s="15"/>
    </row>
    <row r="63" spans="1:19" ht="16" x14ac:dyDescent="0.2">
      <c r="A63" t="s">
        <v>162</v>
      </c>
      <c r="B63" t="s">
        <v>163</v>
      </c>
      <c r="C63" s="4" t="s">
        <v>164</v>
      </c>
      <c r="D63">
        <v>1</v>
      </c>
      <c r="E63">
        <v>2003</v>
      </c>
      <c r="F63">
        <f>Table225[[#This Row],[YearsExempt]]</f>
        <v>2003</v>
      </c>
      <c r="I63" t="s">
        <v>478</v>
      </c>
      <c r="J63" t="s">
        <v>456</v>
      </c>
      <c r="N63" t="str">
        <f>Table24[[#This Row],[MethodLV23]]</f>
        <v>Indirect credit</v>
      </c>
      <c r="R63" s="14"/>
      <c r="S63" s="15"/>
    </row>
    <row r="64" spans="1:19" ht="16" x14ac:dyDescent="0.2">
      <c r="A64" t="s">
        <v>159</v>
      </c>
      <c r="B64" t="s">
        <v>160</v>
      </c>
      <c r="C64" s="3" t="s">
        <v>161</v>
      </c>
      <c r="D64">
        <v>1</v>
      </c>
      <c r="E64">
        <v>1990</v>
      </c>
      <c r="F64">
        <f>Table225[[#This Row],[YearsExempt]]</f>
        <v>1990</v>
      </c>
      <c r="G64" t="s">
        <v>437</v>
      </c>
      <c r="H64" t="s">
        <v>439</v>
      </c>
      <c r="J64" t="s">
        <v>427</v>
      </c>
      <c r="L64" s="12" t="s">
        <v>655</v>
      </c>
      <c r="M64" s="12" t="s">
        <v>655</v>
      </c>
      <c r="N64" t="str">
        <f>Table24[[#This Row],[MethodLV23]]</f>
        <v>Indirect credit</v>
      </c>
      <c r="R64" s="14"/>
      <c r="S64" s="15"/>
    </row>
    <row r="65" spans="1:19" ht="16" x14ac:dyDescent="0.2">
      <c r="A65" t="s">
        <v>99</v>
      </c>
      <c r="B65" t="s">
        <v>100</v>
      </c>
      <c r="C65" s="2" t="s">
        <v>101</v>
      </c>
      <c r="D65">
        <v>1</v>
      </c>
      <c r="E65">
        <v>1992</v>
      </c>
      <c r="I65" t="s">
        <v>509</v>
      </c>
      <c r="J65" t="s">
        <v>513</v>
      </c>
      <c r="K65" t="s">
        <v>512</v>
      </c>
      <c r="N65">
        <f>Table24[[#This Row],[MethodLV23]]</f>
        <v>0</v>
      </c>
      <c r="R65" s="14"/>
    </row>
    <row r="66" spans="1:19" ht="16" x14ac:dyDescent="0.2">
      <c r="A66" t="s">
        <v>171</v>
      </c>
      <c r="B66" t="s">
        <v>172</v>
      </c>
      <c r="C66" s="2" t="s">
        <v>173</v>
      </c>
      <c r="D66">
        <v>0</v>
      </c>
      <c r="I66" t="s">
        <v>479</v>
      </c>
      <c r="J66" t="s">
        <v>460</v>
      </c>
      <c r="N66">
        <f>Table24[[#This Row],[MethodLV23]]</f>
        <v>0</v>
      </c>
      <c r="R66" s="14"/>
    </row>
    <row r="67" spans="1:19" ht="16" x14ac:dyDescent="0.2">
      <c r="A67" t="s">
        <v>165</v>
      </c>
      <c r="B67" t="s">
        <v>166</v>
      </c>
      <c r="C67" s="3" t="s">
        <v>167</v>
      </c>
      <c r="D67">
        <v>1</v>
      </c>
      <c r="E67">
        <v>2009</v>
      </c>
      <c r="F67">
        <f>Table225[[#This Row],[YearsExempt]]</f>
        <v>2009</v>
      </c>
      <c r="G67" t="s">
        <v>425</v>
      </c>
      <c r="H67" t="s">
        <v>439</v>
      </c>
      <c r="J67" t="s">
        <v>427</v>
      </c>
      <c r="N67" t="str">
        <f>Table24[[#This Row],[MethodLV23]]</f>
        <v>Indirect credit</v>
      </c>
      <c r="R67" s="14"/>
      <c r="S67" s="15"/>
    </row>
    <row r="68" spans="1:19" ht="16" x14ac:dyDescent="0.2">
      <c r="A68" t="s">
        <v>183</v>
      </c>
      <c r="B68" t="s">
        <v>184</v>
      </c>
      <c r="C68" s="2" t="s">
        <v>185</v>
      </c>
      <c r="D68">
        <v>0</v>
      </c>
      <c r="I68" t="s">
        <v>482</v>
      </c>
      <c r="J68" t="s">
        <v>460</v>
      </c>
      <c r="N68" t="str">
        <f>Table24[[#This Row],[MethodLV23]]</f>
        <v>Direct creditt</v>
      </c>
      <c r="R68" s="14"/>
    </row>
    <row r="69" spans="1:19" ht="16" x14ac:dyDescent="0.2">
      <c r="A69" t="s">
        <v>195</v>
      </c>
      <c r="B69" t="s">
        <v>196</v>
      </c>
      <c r="C69" t="s">
        <v>197</v>
      </c>
      <c r="D69">
        <v>0</v>
      </c>
      <c r="N69" t="str">
        <f>Table24[[#This Row],[MethodLV23]]</f>
        <v>Direct creditt</v>
      </c>
      <c r="R69" s="14"/>
    </row>
    <row r="70" spans="1:19" ht="16" x14ac:dyDescent="0.2">
      <c r="A70" t="s">
        <v>324</v>
      </c>
      <c r="B70" t="s">
        <v>325</v>
      </c>
      <c r="C70" t="s">
        <v>326</v>
      </c>
      <c r="D70">
        <v>0</v>
      </c>
      <c r="N70">
        <f>Table24[[#This Row],[MethodLV23]]</f>
        <v>0</v>
      </c>
      <c r="R70" s="14"/>
    </row>
    <row r="71" spans="1:19" ht="16" x14ac:dyDescent="0.2">
      <c r="A71" t="s">
        <v>201</v>
      </c>
      <c r="B71" t="s">
        <v>202</v>
      </c>
      <c r="C71" s="6" t="s">
        <v>203</v>
      </c>
      <c r="D71">
        <v>0</v>
      </c>
      <c r="F71">
        <v>2030</v>
      </c>
      <c r="J71" t="s">
        <v>456</v>
      </c>
      <c r="N71" t="str">
        <f>Table24[[#This Row],[MethodLV23]]</f>
        <v>Indirect credit</v>
      </c>
      <c r="R71" s="14"/>
    </row>
    <row r="72" spans="1:19" ht="16" x14ac:dyDescent="0.2">
      <c r="A72" t="s">
        <v>219</v>
      </c>
      <c r="B72" t="s">
        <v>220</v>
      </c>
      <c r="C72" s="9" t="s">
        <v>221</v>
      </c>
      <c r="D72">
        <v>0</v>
      </c>
      <c r="F72">
        <v>2030</v>
      </c>
      <c r="I72" t="s">
        <v>520</v>
      </c>
      <c r="N72" t="str">
        <f>Table24[[#This Row],[MethodLV23]]</f>
        <v>Indirect credit</v>
      </c>
      <c r="R72" s="14"/>
    </row>
    <row r="73" spans="1:19" ht="16" x14ac:dyDescent="0.2">
      <c r="A73" t="s">
        <v>225</v>
      </c>
      <c r="B73" t="s">
        <v>226</v>
      </c>
      <c r="C73" s="9" t="s">
        <v>227</v>
      </c>
      <c r="D73">
        <v>0</v>
      </c>
      <c r="I73" t="s">
        <v>520</v>
      </c>
      <c r="N73">
        <f>Table24[[#This Row],[MethodLV23]]</f>
        <v>0</v>
      </c>
      <c r="R73" s="14"/>
    </row>
    <row r="74" spans="1:19" ht="16" x14ac:dyDescent="0.2">
      <c r="A74" t="s">
        <v>228</v>
      </c>
      <c r="B74" t="s">
        <v>229</v>
      </c>
      <c r="C74" t="s">
        <v>230</v>
      </c>
      <c r="D74">
        <v>0</v>
      </c>
      <c r="N74">
        <f>Table24[[#This Row],[MethodLV23]]</f>
        <v>0</v>
      </c>
      <c r="R74" s="14"/>
    </row>
    <row r="75" spans="1:19" ht="16" x14ac:dyDescent="0.2">
      <c r="A75" t="s">
        <v>234</v>
      </c>
      <c r="B75" t="s">
        <v>235</v>
      </c>
      <c r="C75" s="2" t="s">
        <v>236</v>
      </c>
      <c r="D75">
        <v>1</v>
      </c>
      <c r="E75">
        <v>1992</v>
      </c>
      <c r="I75" t="s">
        <v>524</v>
      </c>
      <c r="J75" t="s">
        <v>525</v>
      </c>
      <c r="N75">
        <f>Table24[[#This Row],[MethodLV23]]</f>
        <v>0</v>
      </c>
      <c r="R75" s="14"/>
    </row>
    <row r="76" spans="1:19" ht="16" x14ac:dyDescent="0.2">
      <c r="A76" t="s">
        <v>351</v>
      </c>
      <c r="B76" t="s">
        <v>352</v>
      </c>
      <c r="C76" s="9" t="s">
        <v>353</v>
      </c>
      <c r="D76">
        <v>0</v>
      </c>
      <c r="I76" t="s">
        <v>520</v>
      </c>
      <c r="N76">
        <f>Table24[[#This Row],[MethodLV23]]</f>
        <v>0</v>
      </c>
      <c r="R76" s="14"/>
    </row>
    <row r="77" spans="1:19" ht="16" x14ac:dyDescent="0.2">
      <c r="A77" t="s">
        <v>222</v>
      </c>
      <c r="B77" t="s">
        <v>223</v>
      </c>
      <c r="C77" s="9" t="s">
        <v>224</v>
      </c>
      <c r="D77">
        <v>0</v>
      </c>
      <c r="I77" t="s">
        <v>520</v>
      </c>
      <c r="N77">
        <f>Table24[[#This Row],[MethodLV23]]</f>
        <v>0</v>
      </c>
      <c r="R77" s="14"/>
    </row>
    <row r="78" spans="1:19" ht="16" x14ac:dyDescent="0.2">
      <c r="A78" t="s">
        <v>231</v>
      </c>
      <c r="B78" t="s">
        <v>232</v>
      </c>
      <c r="C78" s="3" t="s">
        <v>233</v>
      </c>
      <c r="D78">
        <v>1</v>
      </c>
      <c r="E78" s="2">
        <v>1992</v>
      </c>
      <c r="F78" s="2"/>
      <c r="G78" t="s">
        <v>425</v>
      </c>
      <c r="J78" t="s">
        <v>456</v>
      </c>
      <c r="L78" s="12" t="s">
        <v>655</v>
      </c>
      <c r="M78" s="12" t="s">
        <v>655</v>
      </c>
      <c r="N78" t="str">
        <f>Table24[[#This Row],[MethodLV23]]</f>
        <v>Exemption</v>
      </c>
      <c r="R78" s="14"/>
    </row>
    <row r="79" spans="1:19" ht="16"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x14ac:dyDescent="0.2">
      <c r="A80" t="s">
        <v>246</v>
      </c>
      <c r="B80" t="s">
        <v>247</v>
      </c>
      <c r="C80" s="9" t="s">
        <v>248</v>
      </c>
      <c r="D80">
        <v>0</v>
      </c>
      <c r="I80" t="s">
        <v>520</v>
      </c>
      <c r="N80" t="str">
        <f>Table24[[#This Row],[MethodLV23]]</f>
        <v>Direct creditt</v>
      </c>
      <c r="R80" s="14"/>
    </row>
    <row r="81" spans="1:19" ht="16" x14ac:dyDescent="0.2">
      <c r="A81" t="s">
        <v>267</v>
      </c>
      <c r="B81" t="s">
        <v>268</v>
      </c>
      <c r="C81" s="2" t="s">
        <v>269</v>
      </c>
      <c r="D81">
        <v>0</v>
      </c>
      <c r="N81">
        <f>Table24[[#This Row],[MethodLV23]]</f>
        <v>0</v>
      </c>
      <c r="O81" t="s">
        <v>527</v>
      </c>
      <c r="R81" s="14"/>
    </row>
    <row r="82" spans="1:19" ht="16" x14ac:dyDescent="0.2">
      <c r="A82" t="s">
        <v>258</v>
      </c>
      <c r="B82" t="s">
        <v>259</v>
      </c>
      <c r="C82" s="6" t="s">
        <v>260</v>
      </c>
      <c r="D82">
        <v>0</v>
      </c>
      <c r="F82">
        <v>2030</v>
      </c>
      <c r="J82" t="s">
        <v>456</v>
      </c>
      <c r="N82" t="str">
        <f>Table24[[#This Row],[MethodLV23]]</f>
        <v>Indirect credit</v>
      </c>
      <c r="R82" s="14"/>
    </row>
    <row r="83" spans="1:19" ht="16" x14ac:dyDescent="0.2">
      <c r="A83" t="s">
        <v>249</v>
      </c>
      <c r="B83" t="s">
        <v>250</v>
      </c>
      <c r="C83" t="s">
        <v>251</v>
      </c>
      <c r="D83">
        <v>0</v>
      </c>
      <c r="N83">
        <f>Table24[[#This Row],[MethodLV23]]</f>
        <v>0</v>
      </c>
      <c r="R83" s="14"/>
    </row>
    <row r="84" spans="1:19" ht="16" x14ac:dyDescent="0.2">
      <c r="A84" t="s">
        <v>243</v>
      </c>
      <c r="B84" t="s">
        <v>244</v>
      </c>
      <c r="C84" s="2" t="s">
        <v>245</v>
      </c>
      <c r="D84">
        <v>1</v>
      </c>
      <c r="F84">
        <v>2030</v>
      </c>
      <c r="I84" t="s">
        <v>532</v>
      </c>
      <c r="J84" t="s">
        <v>522</v>
      </c>
      <c r="K84" t="s">
        <v>529</v>
      </c>
      <c r="L84" t="s">
        <v>659</v>
      </c>
      <c r="M84" s="3" t="s">
        <v>659</v>
      </c>
      <c r="N84" t="str">
        <f>Table24[[#This Row],[MethodLV23]]</f>
        <v>Indirect credit</v>
      </c>
      <c r="R84" s="14" t="str">
        <f>CHAR(34)&amp;A84&amp;CHAR(34)</f>
        <v>"MT"</v>
      </c>
      <c r="S84" s="15">
        <f>Table225[[#This Row],[YearInd&lt;]]</f>
        <v>2030</v>
      </c>
    </row>
    <row r="85" spans="1:19" ht="16" x14ac:dyDescent="0.2">
      <c r="A85" t="s">
        <v>261</v>
      </c>
      <c r="B85" t="s">
        <v>262</v>
      </c>
      <c r="C85" s="2" t="s">
        <v>263</v>
      </c>
      <c r="D85">
        <v>0</v>
      </c>
      <c r="I85" t="s">
        <v>533</v>
      </c>
      <c r="J85" t="s">
        <v>522</v>
      </c>
      <c r="K85" t="s">
        <v>534</v>
      </c>
      <c r="N85" t="str">
        <f>Table24[[#This Row],[MethodLV23]]</f>
        <v>Direct creditt</v>
      </c>
      <c r="R85" s="14"/>
    </row>
    <row r="86" spans="1:19" ht="16" x14ac:dyDescent="0.2">
      <c r="A86" t="s">
        <v>255</v>
      </c>
      <c r="B86" t="s">
        <v>256</v>
      </c>
      <c r="C86" s="9" t="s">
        <v>257</v>
      </c>
      <c r="D86">
        <v>0</v>
      </c>
      <c r="I86" t="s">
        <v>520</v>
      </c>
      <c r="N86">
        <f>Table24[[#This Row],[MethodLV23]]</f>
        <v>0</v>
      </c>
      <c r="R86" s="14"/>
    </row>
    <row r="87" spans="1:19" ht="16" x14ac:dyDescent="0.2">
      <c r="A87" t="s">
        <v>252</v>
      </c>
      <c r="B87" t="s">
        <v>253</v>
      </c>
      <c r="C87" t="s">
        <v>254</v>
      </c>
      <c r="D87">
        <v>0</v>
      </c>
      <c r="N87">
        <f>Table24[[#This Row],[MethodLV23]]</f>
        <v>0</v>
      </c>
      <c r="R87" s="14"/>
    </row>
    <row r="88" spans="1:19" ht="16" x14ac:dyDescent="0.2">
      <c r="A88" t="s">
        <v>240</v>
      </c>
      <c r="B88" t="s">
        <v>241</v>
      </c>
      <c r="C88" t="s">
        <v>242</v>
      </c>
      <c r="D88">
        <v>0</v>
      </c>
      <c r="N88">
        <f>Table24[[#This Row],[MethodLV23]]</f>
        <v>0</v>
      </c>
      <c r="R88" s="14"/>
    </row>
    <row r="89" spans="1:19" ht="16" x14ac:dyDescent="0.2">
      <c r="A89" t="s">
        <v>276</v>
      </c>
      <c r="B89" t="s">
        <v>277</v>
      </c>
      <c r="C89" t="s">
        <v>278</v>
      </c>
      <c r="D89">
        <v>0</v>
      </c>
      <c r="N89">
        <f>Table24[[#This Row],[MethodLV23]]</f>
        <v>0</v>
      </c>
      <c r="R89" s="14"/>
    </row>
    <row r="90" spans="1:19" ht="16" x14ac:dyDescent="0.2">
      <c r="A90" t="s">
        <v>279</v>
      </c>
      <c r="B90" t="s">
        <v>280</v>
      </c>
      <c r="C90" t="s">
        <v>281</v>
      </c>
      <c r="D90">
        <v>0</v>
      </c>
      <c r="N90">
        <f>Table24[[#This Row],[MethodLV23]]</f>
        <v>0</v>
      </c>
      <c r="R90" s="14"/>
    </row>
    <row r="91" spans="1:19" ht="16" x14ac:dyDescent="0.2">
      <c r="A91" t="s">
        <v>282</v>
      </c>
      <c r="B91" t="s">
        <v>283</v>
      </c>
      <c r="C91" t="s">
        <v>284</v>
      </c>
      <c r="D91">
        <v>0</v>
      </c>
      <c r="N91">
        <f>Table24[[#This Row],[MethodLV23]]</f>
        <v>0</v>
      </c>
      <c r="R91" s="14"/>
    </row>
    <row r="92" spans="1:19" ht="16" x14ac:dyDescent="0.2">
      <c r="A92" t="s">
        <v>273</v>
      </c>
      <c r="B92" t="s">
        <v>274</v>
      </c>
      <c r="C92" s="3" t="s">
        <v>275</v>
      </c>
      <c r="D92">
        <v>1</v>
      </c>
      <c r="E92">
        <v>1914</v>
      </c>
      <c r="G92" t="s">
        <v>425</v>
      </c>
      <c r="H92" t="s">
        <v>426</v>
      </c>
      <c r="L92" s="12" t="s">
        <v>655</v>
      </c>
      <c r="M92" s="12" t="s">
        <v>655</v>
      </c>
      <c r="N92" t="str">
        <f>Table24[[#This Row],[MethodLV23]]</f>
        <v>Exemption</v>
      </c>
      <c r="R92" s="14"/>
    </row>
    <row r="93" spans="1:19" ht="16" x14ac:dyDescent="0.2">
      <c r="A93" t="s">
        <v>285</v>
      </c>
      <c r="B93" t="s">
        <v>286</v>
      </c>
      <c r="C93" s="3" t="s">
        <v>287</v>
      </c>
      <c r="D93">
        <v>1</v>
      </c>
      <c r="E93">
        <v>2004</v>
      </c>
      <c r="F93">
        <f>Table225[[#This Row],[YearsExempt]]</f>
        <v>2004</v>
      </c>
      <c r="G93" t="s">
        <v>437</v>
      </c>
      <c r="H93" t="s">
        <v>439</v>
      </c>
      <c r="J93" t="s">
        <v>454</v>
      </c>
      <c r="L93" s="3" t="s">
        <v>659</v>
      </c>
      <c r="M93" s="3" t="s">
        <v>659</v>
      </c>
      <c r="N93" t="str">
        <f>Table24[[#This Row],[MethodLV23]]</f>
        <v>Exemption</v>
      </c>
      <c r="R93" s="14" t="str">
        <f>CHAR(34)&amp;A93&amp;CHAR(34)</f>
        <v>"NO"</v>
      </c>
      <c r="S93" s="15">
        <f>Table225[[#This Row],[YearInd&lt;]]</f>
        <v>2004</v>
      </c>
    </row>
    <row r="94" spans="1:19" ht="16" x14ac:dyDescent="0.2">
      <c r="A94" t="s">
        <v>270</v>
      </c>
      <c r="B94" t="s">
        <v>271</v>
      </c>
      <c r="C94" t="s">
        <v>272</v>
      </c>
      <c r="D94">
        <v>0</v>
      </c>
      <c r="N94">
        <f>Table24[[#This Row],[MethodLV23]]</f>
        <v>0</v>
      </c>
      <c r="R94" s="14"/>
    </row>
    <row r="95" spans="1:19" ht="16" x14ac:dyDescent="0.2">
      <c r="A95" t="s">
        <v>168</v>
      </c>
      <c r="B95" t="s">
        <v>169</v>
      </c>
      <c r="C95" s="3" t="s">
        <v>170</v>
      </c>
      <c r="D95">
        <v>1</v>
      </c>
      <c r="E95">
        <v>1891</v>
      </c>
      <c r="G95" t="s">
        <v>425</v>
      </c>
      <c r="H95" t="s">
        <v>439</v>
      </c>
      <c r="I95" t="s">
        <v>444</v>
      </c>
      <c r="N95">
        <f>Table24[[#This Row],[MethodLV23]]</f>
        <v>0</v>
      </c>
      <c r="R95" s="14"/>
    </row>
    <row r="96" spans="1:19" ht="16" x14ac:dyDescent="0.2">
      <c r="A96" t="s">
        <v>288</v>
      </c>
      <c r="B96" t="s">
        <v>289</v>
      </c>
      <c r="C96" t="s">
        <v>290</v>
      </c>
      <c r="D96">
        <v>0</v>
      </c>
      <c r="N96">
        <f>Table24[[#This Row],[MethodLV23]]</f>
        <v>0</v>
      </c>
      <c r="R96" s="14"/>
    </row>
    <row r="97" spans="1:19" ht="16" x14ac:dyDescent="0.2">
      <c r="A97" t="s">
        <v>291</v>
      </c>
      <c r="B97" t="s">
        <v>292</v>
      </c>
      <c r="C97" t="s">
        <v>293</v>
      </c>
      <c r="D97">
        <v>0</v>
      </c>
      <c r="N97">
        <f>Table24[[#This Row],[MethodLV23]]</f>
        <v>0</v>
      </c>
      <c r="R97" s="14"/>
    </row>
    <row r="98" spans="1:19" ht="16" x14ac:dyDescent="0.2">
      <c r="A98" t="s">
        <v>294</v>
      </c>
      <c r="B98" t="s">
        <v>295</v>
      </c>
      <c r="C98" t="s">
        <v>296</v>
      </c>
      <c r="D98">
        <v>0</v>
      </c>
      <c r="N98">
        <f>Table24[[#This Row],[MethodLV23]]</f>
        <v>0</v>
      </c>
      <c r="R98" s="14"/>
    </row>
    <row r="99" spans="1:19" ht="16" x14ac:dyDescent="0.2">
      <c r="A99" t="s">
        <v>297</v>
      </c>
      <c r="B99" t="s">
        <v>298</v>
      </c>
      <c r="C99" t="s">
        <v>299</v>
      </c>
      <c r="D99">
        <v>0</v>
      </c>
      <c r="N99">
        <f>Table24[[#This Row],[MethodLV23]]</f>
        <v>0</v>
      </c>
      <c r="R99" s="14"/>
    </row>
    <row r="100" spans="1:19" ht="16" x14ac:dyDescent="0.2">
      <c r="A100" t="s">
        <v>108</v>
      </c>
      <c r="B100" t="s">
        <v>109</v>
      </c>
      <c r="C100" t="s">
        <v>110</v>
      </c>
      <c r="D100">
        <v>0</v>
      </c>
      <c r="N100">
        <f>Table24[[#This Row],[MethodLV23]]</f>
        <v>0</v>
      </c>
      <c r="R100" s="14"/>
    </row>
    <row r="101" spans="1:19" ht="16" x14ac:dyDescent="0.2">
      <c r="A101" t="s">
        <v>300</v>
      </c>
      <c r="B101" t="s">
        <v>301</v>
      </c>
      <c r="C101" s="3" t="s">
        <v>302</v>
      </c>
      <c r="D101">
        <v>1</v>
      </c>
      <c r="E101">
        <v>2004</v>
      </c>
      <c r="G101" t="s">
        <v>445</v>
      </c>
      <c r="H101" t="s">
        <v>439</v>
      </c>
      <c r="J101" t="s">
        <v>454</v>
      </c>
      <c r="L101" s="2" t="s">
        <v>658</v>
      </c>
      <c r="M101" s="3" t="s">
        <v>659</v>
      </c>
      <c r="N101" t="str">
        <f>Table24[[#This Row],[MethodLV23]]</f>
        <v>Indirect credit</v>
      </c>
      <c r="R101" s="14"/>
      <c r="S101" s="15"/>
    </row>
    <row r="102" spans="1:19" ht="16" x14ac:dyDescent="0.2">
      <c r="A102" t="s">
        <v>303</v>
      </c>
      <c r="B102" t="s">
        <v>304</v>
      </c>
      <c r="C102" s="3" t="s">
        <v>305</v>
      </c>
      <c r="D102">
        <v>1</v>
      </c>
      <c r="E102" t="s">
        <v>453</v>
      </c>
      <c r="G102" s="6" t="s">
        <v>440</v>
      </c>
      <c r="H102" t="s">
        <v>439</v>
      </c>
      <c r="J102" t="s">
        <v>454</v>
      </c>
      <c r="L102" s="2" t="s">
        <v>658</v>
      </c>
      <c r="M102" s="2" t="s">
        <v>658</v>
      </c>
      <c r="N102" t="str">
        <f>Table24[[#This Row],[MethodLV23]]</f>
        <v>Direct creditt</v>
      </c>
      <c r="R102" s="14"/>
    </row>
    <row r="103" spans="1:19" ht="16" x14ac:dyDescent="0.2">
      <c r="A103" t="s">
        <v>180</v>
      </c>
      <c r="B103" t="s">
        <v>181</v>
      </c>
      <c r="C103" t="s">
        <v>182</v>
      </c>
      <c r="D103">
        <v>0</v>
      </c>
      <c r="F103">
        <v>2030</v>
      </c>
      <c r="N103" t="str">
        <f>Table24[[#This Row],[MethodLV23]]</f>
        <v>Indirect credit</v>
      </c>
      <c r="R103" s="14"/>
    </row>
    <row r="104" spans="1:19" ht="16" x14ac:dyDescent="0.2">
      <c r="A104" t="s">
        <v>309</v>
      </c>
      <c r="B104" t="s">
        <v>310</v>
      </c>
      <c r="C104" s="3" t="s">
        <v>311</v>
      </c>
      <c r="D104">
        <v>1</v>
      </c>
      <c r="E104">
        <v>2004</v>
      </c>
      <c r="F104">
        <f>Table225[[#This Row],[YearsExempt]]</f>
        <v>2004</v>
      </c>
      <c r="G104" t="s">
        <v>440</v>
      </c>
      <c r="J104" t="s">
        <v>522</v>
      </c>
      <c r="L104" s="3" t="s">
        <v>659</v>
      </c>
      <c r="M104" s="3" t="s">
        <v>659</v>
      </c>
      <c r="N104" t="str">
        <f>Table24[[#This Row],[MethodLV23]]</f>
        <v>Indirect credit</v>
      </c>
      <c r="O104" t="s">
        <v>535</v>
      </c>
      <c r="R104" s="14" t="str">
        <f>CHAR(34)&amp;A104&amp;CHAR(34)</f>
        <v>"RO"</v>
      </c>
      <c r="S104" s="15">
        <f>Table225[[#This Row],[YearInd&lt;]]</f>
        <v>2004</v>
      </c>
    </row>
    <row r="105" spans="1:19" ht="16" x14ac:dyDescent="0.2">
      <c r="A105" t="s">
        <v>213</v>
      </c>
      <c r="B105" t="s">
        <v>214</v>
      </c>
      <c r="C105" s="2" t="s">
        <v>215</v>
      </c>
      <c r="D105">
        <v>0</v>
      </c>
      <c r="E105">
        <v>2019</v>
      </c>
      <c r="J105" t="s">
        <v>536</v>
      </c>
      <c r="K105" s="6" t="s">
        <v>537</v>
      </c>
      <c r="L105" s="6" t="s">
        <v>661</v>
      </c>
      <c r="M105" s="2" t="s">
        <v>658</v>
      </c>
      <c r="N105" t="str">
        <f>Table24[[#This Row],[MethodLV23]]</f>
        <v>Direct creditt</v>
      </c>
      <c r="R105" s="14"/>
    </row>
    <row r="106" spans="1:19" ht="16" x14ac:dyDescent="0.2">
      <c r="A106" t="s">
        <v>318</v>
      </c>
      <c r="B106" t="s">
        <v>319</v>
      </c>
      <c r="C106" t="s">
        <v>320</v>
      </c>
      <c r="D106">
        <v>0</v>
      </c>
      <c r="N106">
        <f>Table24[[#This Row],[MethodLV23]]</f>
        <v>0</v>
      </c>
      <c r="R106" s="14"/>
    </row>
    <row r="107" spans="1:19" ht="16" x14ac:dyDescent="0.2">
      <c r="A107" t="s">
        <v>354</v>
      </c>
      <c r="B107" t="s">
        <v>355</v>
      </c>
      <c r="C107" t="s">
        <v>356</v>
      </c>
      <c r="D107">
        <v>0</v>
      </c>
      <c r="N107">
        <f>Table24[[#This Row],[MethodLV23]]</f>
        <v>0</v>
      </c>
      <c r="R107" s="14"/>
    </row>
    <row r="108" spans="1:19" ht="16" x14ac:dyDescent="0.2">
      <c r="A108" t="s">
        <v>333</v>
      </c>
      <c r="B108" t="s">
        <v>334</v>
      </c>
      <c r="C108" t="s">
        <v>335</v>
      </c>
      <c r="D108">
        <v>0</v>
      </c>
      <c r="F108">
        <v>2030</v>
      </c>
      <c r="N108" t="str">
        <f>Table24[[#This Row],[MethodLV23]]</f>
        <v>Indirect credit</v>
      </c>
      <c r="R108" s="14"/>
    </row>
    <row r="109" spans="1:19" ht="16" x14ac:dyDescent="0.2">
      <c r="A109" t="s">
        <v>339</v>
      </c>
      <c r="B109" t="s">
        <v>340</v>
      </c>
      <c r="C109" t="s">
        <v>341</v>
      </c>
      <c r="D109">
        <v>0</v>
      </c>
      <c r="N109">
        <f>Table24[[#This Row],[MethodLV23]]</f>
        <v>0</v>
      </c>
      <c r="R109" s="14"/>
    </row>
    <row r="110" spans="1:19" ht="16" x14ac:dyDescent="0.2">
      <c r="A110" t="s">
        <v>312</v>
      </c>
      <c r="B110" t="s">
        <v>313</v>
      </c>
      <c r="C110" t="s">
        <v>314</v>
      </c>
      <c r="D110">
        <v>0</v>
      </c>
      <c r="N110">
        <f>Table24[[#This Row],[MethodLV23]]</f>
        <v>0</v>
      </c>
      <c r="R110" s="14"/>
    </row>
    <row r="111" spans="1:19" ht="16" x14ac:dyDescent="0.2">
      <c r="A111" t="s">
        <v>315</v>
      </c>
      <c r="B111" t="s">
        <v>316</v>
      </c>
      <c r="C111" t="s">
        <v>317</v>
      </c>
      <c r="D111">
        <v>0</v>
      </c>
      <c r="N111">
        <f>Table24[[#This Row],[MethodLV23]]</f>
        <v>0</v>
      </c>
      <c r="R111" s="14"/>
    </row>
    <row r="112" spans="1:19" ht="16" x14ac:dyDescent="0.2">
      <c r="A112" t="s">
        <v>330</v>
      </c>
      <c r="B112" t="s">
        <v>331</v>
      </c>
      <c r="C112" s="10" t="s">
        <v>332</v>
      </c>
      <c r="D112">
        <v>0</v>
      </c>
      <c r="I112" t="s">
        <v>520</v>
      </c>
      <c r="N112" t="str">
        <f>Table24[[#This Row],[MethodLV23]]</f>
        <v>Direct creditt</v>
      </c>
      <c r="R112" s="14"/>
    </row>
    <row r="113" spans="1:33" ht="16" x14ac:dyDescent="0.2">
      <c r="A113" t="s">
        <v>342</v>
      </c>
      <c r="B113" t="s">
        <v>343</v>
      </c>
      <c r="C113" s="3" t="s">
        <v>344</v>
      </c>
      <c r="D113">
        <v>1</v>
      </c>
      <c r="E113">
        <v>2004</v>
      </c>
      <c r="G113" t="s">
        <v>425</v>
      </c>
      <c r="H113" t="s">
        <v>439</v>
      </c>
      <c r="L113" s="6" t="s">
        <v>661</v>
      </c>
      <c r="M113" s="3" t="s">
        <v>659</v>
      </c>
      <c r="N113" t="str">
        <f>Table24[[#This Row],[MethodLV23]]</f>
        <v>Indirect credit</v>
      </c>
      <c r="R113" s="14"/>
      <c r="S113" s="15"/>
    </row>
    <row r="114" spans="1:33" ht="16" x14ac:dyDescent="0.2">
      <c r="A114" t="s">
        <v>345</v>
      </c>
      <c r="B114" t="s">
        <v>346</v>
      </c>
      <c r="C114" s="3" t="s">
        <v>347</v>
      </c>
      <c r="D114">
        <v>1</v>
      </c>
      <c r="E114">
        <v>2004</v>
      </c>
      <c r="G114" t="s">
        <v>446</v>
      </c>
      <c r="H114" t="s">
        <v>439</v>
      </c>
      <c r="L114" s="12" t="s">
        <v>655</v>
      </c>
      <c r="M114" s="12" t="s">
        <v>655</v>
      </c>
      <c r="N114" t="str">
        <f>Table24[[#This Row],[MethodLV23]]</f>
        <v>Indirect credit</v>
      </c>
      <c r="R114" s="14"/>
      <c r="AF114">
        <v>3</v>
      </c>
    </row>
    <row r="115" spans="1:33" ht="16" x14ac:dyDescent="0.2">
      <c r="A115" t="s">
        <v>417</v>
      </c>
      <c r="B115" t="s">
        <v>418</v>
      </c>
      <c r="C115" s="3" t="s">
        <v>419</v>
      </c>
      <c r="D115">
        <v>1</v>
      </c>
      <c r="E115" t="s">
        <v>457</v>
      </c>
      <c r="G115" t="s">
        <v>450</v>
      </c>
      <c r="H115" t="s">
        <v>439</v>
      </c>
      <c r="L115" s="12" t="s">
        <v>655</v>
      </c>
      <c r="M115" s="12" t="s">
        <v>655</v>
      </c>
      <c r="N115" t="str">
        <f>Table24[[#This Row],[MethodLV23]]</f>
        <v>Exemption</v>
      </c>
      <c r="R115" s="14"/>
      <c r="AF115" t="s">
        <v>723</v>
      </c>
      <c r="AG115" t="str">
        <f>_xlfn.CONCAT(AG147:AG151)</f>
        <v/>
      </c>
    </row>
    <row r="116" spans="1:33" ht="16" x14ac:dyDescent="0.2">
      <c r="A116" t="s">
        <v>357</v>
      </c>
      <c r="B116" t="s">
        <v>358</v>
      </c>
      <c r="C116" t="s">
        <v>359</v>
      </c>
      <c r="D116">
        <v>0</v>
      </c>
      <c r="N116">
        <f>Table24[[#This Row],[MethodLV23]]</f>
        <v>0</v>
      </c>
      <c r="R116" s="14"/>
      <c r="AF116" t="str">
        <f>_xlfn.CONCAT(Z147:Z151)</f>
        <v>||</v>
      </c>
    </row>
    <row r="117" spans="1:33" ht="16" x14ac:dyDescent="0.2">
      <c r="A117" t="s">
        <v>321</v>
      </c>
      <c r="B117" t="s">
        <v>322</v>
      </c>
      <c r="C117" t="s">
        <v>323</v>
      </c>
      <c r="D117">
        <v>0</v>
      </c>
      <c r="N117">
        <f>Table24[[#This Row],[MethodLV23]]</f>
        <v>0</v>
      </c>
      <c r="R117" s="14"/>
      <c r="AF117" t="s">
        <v>724</v>
      </c>
    </row>
    <row r="118" spans="1:33" ht="16" x14ac:dyDescent="0.2">
      <c r="A118" t="s">
        <v>336</v>
      </c>
      <c r="B118" t="s">
        <v>337</v>
      </c>
      <c r="C118" t="s">
        <v>338</v>
      </c>
      <c r="D118">
        <v>0</v>
      </c>
      <c r="M118" s="5"/>
      <c r="N118">
        <f>Table24[[#This Row],[MethodLV23]]</f>
        <v>0</v>
      </c>
      <c r="R118" s="14"/>
    </row>
    <row r="119" spans="1:33" ht="16" x14ac:dyDescent="0.2">
      <c r="A119" t="s">
        <v>375</v>
      </c>
      <c r="B119" t="s">
        <v>376</v>
      </c>
      <c r="C119" t="s">
        <v>377</v>
      </c>
      <c r="D119">
        <v>0</v>
      </c>
      <c r="N119">
        <f>Table24[[#This Row],[MethodLV23]]</f>
        <v>0</v>
      </c>
      <c r="R119" s="14"/>
    </row>
    <row r="120" spans="1:33" ht="16" x14ac:dyDescent="0.2">
      <c r="A120" t="s">
        <v>378</v>
      </c>
      <c r="B120" t="s">
        <v>379</v>
      </c>
      <c r="C120" t="s">
        <v>380</v>
      </c>
      <c r="D120">
        <v>0</v>
      </c>
      <c r="N120">
        <f>Table24[[#This Row],[MethodLV23]]</f>
        <v>0</v>
      </c>
      <c r="R120" s="14"/>
    </row>
    <row r="121" spans="1:33" ht="16" x14ac:dyDescent="0.2">
      <c r="A121" t="s">
        <v>369</v>
      </c>
      <c r="B121" t="s">
        <v>370</v>
      </c>
      <c r="C121" t="s">
        <v>371</v>
      </c>
      <c r="D121">
        <v>0</v>
      </c>
      <c r="N121">
        <f>Table24[[#This Row],[MethodLV23]]</f>
        <v>0</v>
      </c>
      <c r="R121" s="14"/>
    </row>
    <row r="122" spans="1:33" ht="16" x14ac:dyDescent="0.2">
      <c r="A122" t="s">
        <v>363</v>
      </c>
      <c r="B122" t="s">
        <v>364</v>
      </c>
      <c r="C122" t="s">
        <v>365</v>
      </c>
      <c r="D122">
        <v>0</v>
      </c>
      <c r="N122" t="str">
        <f>Table24[[#This Row],[MethodLV23]]</f>
        <v>Direct creditt</v>
      </c>
      <c r="R122" s="14"/>
    </row>
    <row r="123" spans="1:33" ht="16" x14ac:dyDescent="0.2">
      <c r="A123" t="s">
        <v>390</v>
      </c>
      <c r="B123" t="s">
        <v>391</v>
      </c>
      <c r="C123" t="s">
        <v>392</v>
      </c>
      <c r="D123">
        <v>0</v>
      </c>
      <c r="N123" t="str">
        <f>Table24[[#This Row],[MethodLV23]]</f>
        <v>Direct creditt</v>
      </c>
      <c r="R123" s="14"/>
    </row>
    <row r="124" spans="1:33" ht="16" x14ac:dyDescent="0.2">
      <c r="A124" t="s">
        <v>381</v>
      </c>
      <c r="B124" t="s">
        <v>382</v>
      </c>
      <c r="C124" t="s">
        <v>383</v>
      </c>
      <c r="D124">
        <v>0</v>
      </c>
      <c r="N124">
        <f>Table24[[#This Row],[MethodLV23]]</f>
        <v>0</v>
      </c>
      <c r="R124" s="14"/>
    </row>
    <row r="125" spans="1:33" ht="16" x14ac:dyDescent="0.2">
      <c r="A125" t="s">
        <v>384</v>
      </c>
      <c r="B125" t="s">
        <v>385</v>
      </c>
      <c r="C125" t="s">
        <v>386</v>
      </c>
      <c r="D125">
        <v>0</v>
      </c>
      <c r="N125">
        <f>Table24[[#This Row],[MethodLV23]]</f>
        <v>0</v>
      </c>
      <c r="R125" s="14"/>
    </row>
    <row r="126" spans="1:33" ht="16" x14ac:dyDescent="0.2">
      <c r="A126" t="s">
        <v>387</v>
      </c>
      <c r="B126" t="s">
        <v>388</v>
      </c>
      <c r="C126" s="3" t="s">
        <v>389</v>
      </c>
      <c r="D126">
        <v>1</v>
      </c>
      <c r="E126">
        <v>2005</v>
      </c>
      <c r="H126" t="s">
        <v>426</v>
      </c>
      <c r="L126" s="2" t="s">
        <v>658</v>
      </c>
      <c r="M126" s="3" t="s">
        <v>659</v>
      </c>
      <c r="N126" t="str">
        <f>Table24[[#This Row],[MethodLV23]]</f>
        <v>Indirect credit</v>
      </c>
      <c r="R126" s="14"/>
      <c r="S126" s="15"/>
    </row>
    <row r="127" spans="1:33" ht="16" x14ac:dyDescent="0.2">
      <c r="A127" t="s">
        <v>366</v>
      </c>
      <c r="B127" t="s">
        <v>367</v>
      </c>
      <c r="C127" t="s">
        <v>368</v>
      </c>
      <c r="D127">
        <v>0</v>
      </c>
      <c r="N127">
        <f>Table24[[#This Row],[MethodLV23]]</f>
        <v>0</v>
      </c>
      <c r="R127" s="14"/>
    </row>
    <row r="128" spans="1:33" ht="16" x14ac:dyDescent="0.2">
      <c r="A128" t="s">
        <v>372</v>
      </c>
      <c r="B128" t="s">
        <v>373</v>
      </c>
      <c r="C128" t="s">
        <v>374</v>
      </c>
      <c r="D128">
        <v>0</v>
      </c>
      <c r="N128">
        <f>Table24[[#This Row],[MethodLV23]]</f>
        <v>0</v>
      </c>
      <c r="R128" s="14"/>
    </row>
    <row r="129" spans="1:19" ht="16" x14ac:dyDescent="0.2">
      <c r="A129" t="s">
        <v>393</v>
      </c>
      <c r="B129" t="s">
        <v>394</v>
      </c>
      <c r="C129" s="6" t="s">
        <v>395</v>
      </c>
      <c r="D129">
        <v>0</v>
      </c>
      <c r="F129">
        <v>2030</v>
      </c>
      <c r="K129" t="s">
        <v>541</v>
      </c>
      <c r="N129" t="str">
        <f>Table24[[#This Row],[MethodLV23]]</f>
        <v>Indirect credit</v>
      </c>
      <c r="R129" s="14"/>
    </row>
    <row r="130" spans="1:19" ht="16" x14ac:dyDescent="0.2">
      <c r="A130" t="s">
        <v>399</v>
      </c>
      <c r="B130" t="s">
        <v>400</v>
      </c>
      <c r="C130" t="s">
        <v>401</v>
      </c>
      <c r="D130">
        <v>0</v>
      </c>
      <c r="N130">
        <f>Table24[[#This Row],[MethodLV23]]</f>
        <v>0</v>
      </c>
      <c r="R130" s="14"/>
    </row>
    <row r="131" spans="1:19" ht="16" x14ac:dyDescent="0.2">
      <c r="A131" t="s">
        <v>15</v>
      </c>
      <c r="B131" t="s">
        <v>16</v>
      </c>
      <c r="C131" s="3" t="s">
        <v>17</v>
      </c>
      <c r="D131">
        <v>1</v>
      </c>
      <c r="E131" s="2">
        <v>2018</v>
      </c>
      <c r="F131" s="2"/>
      <c r="N131" t="str">
        <f>Table24[[#This Row],[MethodLV23]]</f>
        <v>Indirect credit</v>
      </c>
      <c r="R131" s="14"/>
      <c r="S131" s="15"/>
    </row>
    <row r="132" spans="1:19" ht="16" x14ac:dyDescent="0.2">
      <c r="A132" t="s">
        <v>402</v>
      </c>
      <c r="B132" t="s">
        <v>403</v>
      </c>
      <c r="C132" t="s">
        <v>404</v>
      </c>
      <c r="D132">
        <v>0</v>
      </c>
      <c r="F132">
        <v>2030</v>
      </c>
      <c r="N132" t="str">
        <f>Table24[[#This Row],[MethodLV23]]</f>
        <v>Indirect credit</v>
      </c>
      <c r="R132" s="14"/>
    </row>
    <row r="133" spans="1:19" x14ac:dyDescent="0.2">
      <c r="A133" t="s">
        <v>327</v>
      </c>
      <c r="B133" t="s">
        <v>328</v>
      </c>
      <c r="C133" t="s">
        <v>329</v>
      </c>
      <c r="D133">
        <v>0</v>
      </c>
      <c r="N133">
        <f>Table24[[#This Row],[MethodLV23]]</f>
        <v>0</v>
      </c>
    </row>
    <row r="134" spans="1:19" x14ac:dyDescent="0.2">
      <c r="A134" t="s">
        <v>411</v>
      </c>
      <c r="B134" t="s">
        <v>412</v>
      </c>
      <c r="C134" t="s">
        <v>413</v>
      </c>
      <c r="D134">
        <v>0</v>
      </c>
      <c r="N134">
        <f>Table24[[#This Row],[MethodLV23]]</f>
        <v>0</v>
      </c>
    </row>
    <row r="135" spans="1:19" x14ac:dyDescent="0.2">
      <c r="A135" t="s">
        <v>75</v>
      </c>
      <c r="B135" t="s">
        <v>76</v>
      </c>
      <c r="C135" t="s">
        <v>77</v>
      </c>
      <c r="D135">
        <v>0</v>
      </c>
      <c r="N135">
        <f>Table24[[#This Row],[MethodLV23]]</f>
        <v>0</v>
      </c>
    </row>
    <row r="136" spans="1:19" x14ac:dyDescent="0.2">
      <c r="A136" t="s">
        <v>12</v>
      </c>
      <c r="B136" t="s">
        <v>13</v>
      </c>
      <c r="C136" t="s">
        <v>14</v>
      </c>
      <c r="D136">
        <v>0</v>
      </c>
      <c r="N136">
        <f>Table24[[#This Row],[MethodLV23]]</f>
        <v>0</v>
      </c>
    </row>
    <row r="137" spans="1:19" x14ac:dyDescent="0.2">
      <c r="A137" t="s">
        <v>414</v>
      </c>
      <c r="B137" t="s">
        <v>415</v>
      </c>
      <c r="C137" t="s">
        <v>416</v>
      </c>
      <c r="D137">
        <v>0</v>
      </c>
      <c r="N137" t="str">
        <f>Table24[[#This Row],[MethodLV23]]</f>
        <v>Direct creditt</v>
      </c>
    </row>
    <row r="138" spans="1:19" x14ac:dyDescent="0.2">
      <c r="A138" t="s">
        <v>408</v>
      </c>
      <c r="B138" t="s">
        <v>409</v>
      </c>
      <c r="C138" t="s">
        <v>410</v>
      </c>
      <c r="D138">
        <v>0</v>
      </c>
      <c r="N138">
        <f>Table24[[#This Row],[MethodLV23]]</f>
        <v>0</v>
      </c>
    </row>
    <row r="139" spans="1:19" x14ac:dyDescent="0.2">
      <c r="A139" t="s">
        <v>306</v>
      </c>
      <c r="B139" t="s">
        <v>307</v>
      </c>
      <c r="C139" t="s">
        <v>308</v>
      </c>
      <c r="D139">
        <v>0</v>
      </c>
      <c r="N139">
        <f>Table24[[#This Row],[MethodLV23]]</f>
        <v>0</v>
      </c>
    </row>
    <row r="140" spans="1:19" x14ac:dyDescent="0.2">
      <c r="A140" t="s">
        <v>204</v>
      </c>
      <c r="B140" t="s">
        <v>205</v>
      </c>
      <c r="C140" t="s">
        <v>206</v>
      </c>
      <c r="D140">
        <v>0</v>
      </c>
      <c r="N140">
        <f>Table24[[#This Row],[MethodLV23]]</f>
        <v>0</v>
      </c>
    </row>
    <row r="141" spans="1:19" x14ac:dyDescent="0.2">
      <c r="A141" t="s">
        <v>93</v>
      </c>
      <c r="B141" t="s">
        <v>94</v>
      </c>
      <c r="C141" t="s">
        <v>95</v>
      </c>
      <c r="D141">
        <v>0</v>
      </c>
      <c r="N141">
        <f>Table24[[#This Row],[MethodLV23]]</f>
        <v>0</v>
      </c>
    </row>
    <row r="146" spans="12:27" ht="16" x14ac:dyDescent="0.2">
      <c r="P146" s="14"/>
      <c r="Y146">
        <v>2</v>
      </c>
    </row>
    <row r="147" spans="12:27" ht="16" x14ac:dyDescent="0.2">
      <c r="L147" s="13"/>
    </row>
    <row r="149" spans="12:27" x14ac:dyDescent="0.2">
      <c r="Q149" s="1"/>
      <c r="R149" s="1"/>
      <c r="T149" s="1" t="s">
        <v>0</v>
      </c>
      <c r="U149" s="1"/>
      <c r="V149" s="1"/>
      <c r="W149" s="1"/>
      <c r="X149" s="1"/>
      <c r="Y149" s="1" t="s">
        <v>674</v>
      </c>
    </row>
    <row r="150" spans="12:27" ht="16" x14ac:dyDescent="0.2">
      <c r="Q150" s="14"/>
      <c r="R150" t="s">
        <v>726</v>
      </c>
      <c r="S150" t="s">
        <v>676</v>
      </c>
      <c r="T150" s="14" t="s">
        <v>688</v>
      </c>
      <c r="U150" t="s">
        <v>725</v>
      </c>
      <c r="V150" t="s">
        <v>726</v>
      </c>
      <c r="W150" t="s">
        <v>674</v>
      </c>
      <c r="X150" t="s">
        <v>746</v>
      </c>
      <c r="Y150" s="15">
        <v>2000</v>
      </c>
      <c r="Z150" t="s">
        <v>722</v>
      </c>
      <c r="AA150" t="str">
        <f>_xlfn.CONCAT(R150:Z150)</f>
        <v>DataFDI_LV_DTT$kods=="ES"&amp;DataFDI_LV_DTT$Year&lt;2000|</v>
      </c>
    </row>
    <row r="151" spans="12:27" ht="16" x14ac:dyDescent="0.2">
      <c r="Q151" s="14"/>
      <c r="R151" t="s">
        <v>726</v>
      </c>
      <c r="S151" t="s">
        <v>676</v>
      </c>
      <c r="T151" s="14" t="s">
        <v>689</v>
      </c>
      <c r="U151" t="s">
        <v>725</v>
      </c>
      <c r="V151" t="s">
        <v>726</v>
      </c>
      <c r="W151" t="s">
        <v>674</v>
      </c>
      <c r="X151" t="s">
        <v>746</v>
      </c>
      <c r="Y151" s="15">
        <v>2005</v>
      </c>
      <c r="Z151" t="s">
        <v>722</v>
      </c>
      <c r="AA151" t="str">
        <f t="shared" ref="AA151:AA156" si="0">_xlfn.CONCAT(R151:Z151)</f>
        <v>DataFDI_LV_DTT$kods=="EE"&amp;DataFDI_LV_DTT$Year&lt;2005|</v>
      </c>
    </row>
    <row r="152" spans="12:27" ht="16" x14ac:dyDescent="0.2">
      <c r="Q152" s="14"/>
      <c r="R152" t="s">
        <v>726</v>
      </c>
      <c r="S152" t="s">
        <v>676</v>
      </c>
      <c r="T152" s="14" t="s">
        <v>692</v>
      </c>
      <c r="U152" t="s">
        <v>725</v>
      </c>
      <c r="V152" t="s">
        <v>726</v>
      </c>
      <c r="W152" t="s">
        <v>674</v>
      </c>
      <c r="X152" t="s">
        <v>746</v>
      </c>
      <c r="Y152" s="15">
        <v>2009</v>
      </c>
      <c r="Z152" t="s">
        <v>722</v>
      </c>
      <c r="AA152" t="str">
        <f t="shared" si="0"/>
        <v>DataFDI_LV_DTT$kods=="GB"&amp;DataFDI_LV_DTT$Year&lt;2009|</v>
      </c>
    </row>
    <row r="153" spans="12:27" ht="16" x14ac:dyDescent="0.2">
      <c r="Q153" s="14"/>
      <c r="R153" t="s">
        <v>726</v>
      </c>
      <c r="S153" t="s">
        <v>676</v>
      </c>
      <c r="T153" s="14" t="s">
        <v>696</v>
      </c>
      <c r="U153" t="s">
        <v>725</v>
      </c>
      <c r="V153" t="s">
        <v>726</v>
      </c>
      <c r="W153" t="s">
        <v>674</v>
      </c>
      <c r="X153" t="s">
        <v>746</v>
      </c>
      <c r="Y153" s="15">
        <v>2011</v>
      </c>
      <c r="Z153" t="s">
        <v>722</v>
      </c>
      <c r="AA153" t="str">
        <f t="shared" si="0"/>
        <v>DataFDI_LV_DTT$kods=="GR"&amp;DataFDI_LV_DTT$Year&lt;2011|</v>
      </c>
    </row>
    <row r="154" spans="12:27" ht="16" x14ac:dyDescent="0.2">
      <c r="R154" t="s">
        <v>726</v>
      </c>
      <c r="S154" t="s">
        <v>676</v>
      </c>
      <c r="T154" s="14" t="s">
        <v>710</v>
      </c>
      <c r="U154" t="s">
        <v>725</v>
      </c>
      <c r="V154" t="s">
        <v>726</v>
      </c>
      <c r="W154" t="s">
        <v>674</v>
      </c>
      <c r="X154" t="s">
        <v>746</v>
      </c>
      <c r="Y154" s="15">
        <v>2030</v>
      </c>
      <c r="Z154" t="s">
        <v>722</v>
      </c>
      <c r="AA154" t="str">
        <f t="shared" si="0"/>
        <v>DataFDI_LV_DTT$kods=="MT"&amp;DataFDI_LV_DTT$Year&lt;2030|</v>
      </c>
    </row>
    <row r="155" spans="12:27" ht="16" x14ac:dyDescent="0.2">
      <c r="Q155" s="14"/>
      <c r="R155" t="s">
        <v>726</v>
      </c>
      <c r="S155" t="s">
        <v>676</v>
      </c>
      <c r="T155" s="14" t="s">
        <v>712</v>
      </c>
      <c r="U155" t="s">
        <v>725</v>
      </c>
      <c r="V155" t="s">
        <v>726</v>
      </c>
      <c r="W155" t="s">
        <v>674</v>
      </c>
      <c r="X155" t="s">
        <v>746</v>
      </c>
      <c r="Y155" s="15">
        <v>2004</v>
      </c>
      <c r="Z155" t="s">
        <v>722</v>
      </c>
      <c r="AA155" t="str">
        <f t="shared" si="0"/>
        <v>DataFDI_LV_DTT$kods=="NO"&amp;DataFDI_LV_DTT$Year&lt;2004|</v>
      </c>
    </row>
    <row r="156" spans="12:27" ht="16" x14ac:dyDescent="0.2">
      <c r="R156" t="s">
        <v>726</v>
      </c>
      <c r="S156" t="s">
        <v>676</v>
      </c>
      <c r="T156" s="14" t="s">
        <v>716</v>
      </c>
      <c r="U156" t="s">
        <v>725</v>
      </c>
      <c r="V156" t="s">
        <v>726</v>
      </c>
      <c r="W156" t="s">
        <v>674</v>
      </c>
      <c r="X156" t="s">
        <v>746</v>
      </c>
      <c r="Y156" s="15">
        <v>2004</v>
      </c>
      <c r="Z156" t="s">
        <v>722</v>
      </c>
      <c r="AA156" t="str">
        <f t="shared" si="0"/>
        <v>DataFDI_LV_DTT$kods=="RO"&amp;DataFDI_LV_DTT$Year&lt;2004|</v>
      </c>
    </row>
    <row r="157" spans="12:27" ht="16" x14ac:dyDescent="0.2">
      <c r="T157" s="14"/>
      <c r="U157" s="14"/>
      <c r="V157" s="14"/>
      <c r="W157" s="14"/>
      <c r="X157" s="14"/>
    </row>
    <row r="158" spans="12:27" ht="16" x14ac:dyDescent="0.2">
      <c r="T158" s="14"/>
      <c r="U158" s="14"/>
      <c r="V158" s="14"/>
      <c r="W158" s="14"/>
      <c r="X158" s="14"/>
    </row>
    <row r="159" spans="12:27" ht="16" x14ac:dyDescent="0.2">
      <c r="T159" s="14"/>
      <c r="U159" s="14"/>
      <c r="V159" s="14"/>
      <c r="W159" s="14"/>
      <c r="X159" s="14"/>
    </row>
    <row r="160" spans="12:27" ht="16" x14ac:dyDescent="0.2">
      <c r="T160" s="14"/>
      <c r="U160" s="14"/>
      <c r="V160" s="14"/>
      <c r="W160" s="14"/>
      <c r="X160" s="14"/>
    </row>
    <row r="161" spans="20:27" ht="16" x14ac:dyDescent="0.2">
      <c r="T161" s="14"/>
      <c r="U161" s="14"/>
      <c r="V161" s="14"/>
      <c r="W161" s="14"/>
      <c r="X161" s="14"/>
      <c r="AA161" t="s">
        <v>723</v>
      </c>
    </row>
    <row r="162" spans="20:27" ht="16" x14ac:dyDescent="0.2">
      <c r="T162" s="14"/>
      <c r="U162" s="14"/>
      <c r="V162" s="14"/>
      <c r="W162" s="14"/>
      <c r="X162" s="14"/>
      <c r="AA162" t="str">
        <f>_xlfn.CONCAT(AA150:AA156)</f>
        <v>DataFDI_LV_DTT$kods=="ES"&amp;DataFDI_LV_DTT$Year&lt;2000|DataFDI_LV_DTT$kods=="EE"&amp;DataFDI_LV_DTT$Year&lt;2005|DataFDI_LV_DTT$kods=="GB"&amp;DataFDI_LV_DTT$Year&lt;2009|DataFDI_LV_DTT$kods=="GR"&amp;DataFDI_LV_DTT$Year&lt;2011|DataFDI_LV_DTT$kods=="MT"&amp;DataFDI_LV_DTT$Year&lt;2030|DataFDI_LV_DTT$kods=="NO"&amp;DataFDI_LV_DTT$Year&lt;2004|DataFDI_LV_DTT$kods=="RO"&amp;DataFDI_LV_DTT$Year&lt;2004|</v>
      </c>
    </row>
    <row r="163" spans="20:27" ht="16" x14ac:dyDescent="0.2">
      <c r="T163" s="14"/>
      <c r="U163" s="14"/>
      <c r="V163" s="14"/>
      <c r="W163" s="14"/>
      <c r="X163" s="14"/>
      <c r="AA163" t="s">
        <v>747</v>
      </c>
    </row>
    <row r="164" spans="20:27" ht="16" x14ac:dyDescent="0.2">
      <c r="T164" s="14"/>
      <c r="U164" s="14"/>
      <c r="V164" s="14"/>
      <c r="W164" s="14"/>
      <c r="X164" s="14"/>
      <c r="AA164" t="s">
        <v>748</v>
      </c>
    </row>
    <row r="165" spans="20:27" ht="16" x14ac:dyDescent="0.2">
      <c r="T165" s="14"/>
      <c r="U165" s="14"/>
      <c r="V165" s="14"/>
      <c r="W165" s="14"/>
      <c r="X165" s="14"/>
      <c r="Y165" s="15"/>
    </row>
    <row r="166" spans="20:27" ht="16" x14ac:dyDescent="0.2">
      <c r="T166" s="14"/>
      <c r="U166" s="14"/>
      <c r="V166" s="14"/>
      <c r="W166" s="14"/>
      <c r="X166" s="14"/>
    </row>
    <row r="167" spans="20:27" ht="16" x14ac:dyDescent="0.2">
      <c r="T167" s="14"/>
      <c r="U167" s="14"/>
      <c r="V167" s="14"/>
      <c r="W167" s="14"/>
      <c r="X167" s="14"/>
    </row>
    <row r="168" spans="20:27" ht="16" x14ac:dyDescent="0.2">
      <c r="T168" s="14"/>
      <c r="U168" s="14"/>
      <c r="V168" s="14"/>
      <c r="W168" s="14"/>
      <c r="X168" s="14"/>
    </row>
    <row r="169" spans="20:27" ht="16" x14ac:dyDescent="0.2">
      <c r="T169" s="14"/>
      <c r="U169" s="14"/>
      <c r="V169" s="14"/>
      <c r="W169" s="14"/>
      <c r="X169" s="14"/>
    </row>
    <row r="170" spans="20:27" ht="16" x14ac:dyDescent="0.2">
      <c r="T170" s="14"/>
      <c r="U170" s="14"/>
      <c r="V170" s="14"/>
      <c r="W170" s="14"/>
      <c r="X170" s="14"/>
    </row>
    <row r="171" spans="20:27" ht="16" x14ac:dyDescent="0.2">
      <c r="T171" s="14"/>
      <c r="U171" s="14"/>
      <c r="V171" s="14"/>
      <c r="W171" s="14"/>
      <c r="X171" s="14"/>
    </row>
    <row r="172" spans="20:27" ht="16" x14ac:dyDescent="0.2">
      <c r="T172" s="14"/>
      <c r="U172" s="14"/>
      <c r="V172" s="14"/>
      <c r="W172" s="14"/>
      <c r="X172" s="14"/>
    </row>
    <row r="173" spans="20:27" ht="16" x14ac:dyDescent="0.2">
      <c r="T173" s="14"/>
      <c r="U173" s="14"/>
      <c r="V173" s="14"/>
      <c r="W173" s="14"/>
      <c r="X173" s="14"/>
    </row>
    <row r="174" spans="20:27" ht="16" x14ac:dyDescent="0.2">
      <c r="T174" s="14"/>
      <c r="U174" s="14"/>
      <c r="V174" s="14"/>
      <c r="W174" s="14"/>
      <c r="X174" s="14"/>
    </row>
    <row r="175" spans="20:27" ht="16" x14ac:dyDescent="0.2">
      <c r="T175" s="14"/>
      <c r="U175" s="14"/>
      <c r="V175" s="14"/>
      <c r="W175" s="14"/>
      <c r="X175" s="14"/>
    </row>
    <row r="176" spans="20:27" ht="16" x14ac:dyDescent="0.2">
      <c r="T176" s="14"/>
      <c r="U176" s="14"/>
      <c r="V176" s="14"/>
      <c r="W176" s="14"/>
      <c r="X176" s="14"/>
    </row>
    <row r="177" spans="20:25" ht="16" x14ac:dyDescent="0.2">
      <c r="T177" s="14"/>
      <c r="U177" s="14"/>
      <c r="V177" s="14"/>
      <c r="W177" s="14"/>
      <c r="X177" s="14"/>
    </row>
    <row r="178" spans="20:25" ht="16" x14ac:dyDescent="0.2">
      <c r="T178" s="14"/>
      <c r="U178" s="14"/>
      <c r="V178" s="14"/>
      <c r="W178" s="14"/>
      <c r="X178" s="14"/>
      <c r="Y178" s="15"/>
    </row>
    <row r="179" spans="20:25" ht="16" x14ac:dyDescent="0.2">
      <c r="T179" s="14"/>
      <c r="U179" s="14"/>
      <c r="V179" s="14"/>
      <c r="W179" s="14"/>
      <c r="X179" s="14"/>
    </row>
    <row r="180" spans="20:25" ht="16" x14ac:dyDescent="0.2">
      <c r="T180" s="14"/>
      <c r="U180" s="14"/>
      <c r="V180" s="14"/>
      <c r="W180" s="14"/>
      <c r="X180" s="14"/>
    </row>
    <row r="181" spans="20:25" ht="16" x14ac:dyDescent="0.2">
      <c r="T181" s="14"/>
      <c r="U181" s="14"/>
      <c r="V181" s="14"/>
      <c r="W181" s="14"/>
      <c r="X181" s="14"/>
    </row>
    <row r="182" spans="20:25" ht="16" x14ac:dyDescent="0.2">
      <c r="T182" s="14"/>
      <c r="U182" s="14"/>
      <c r="V182" s="14"/>
      <c r="W182" s="14"/>
      <c r="X182" s="14"/>
    </row>
    <row r="183" spans="20:25" ht="16" x14ac:dyDescent="0.2">
      <c r="T183" s="14"/>
      <c r="U183" s="14"/>
      <c r="V183" s="14"/>
      <c r="W183" s="14"/>
      <c r="X183" s="14"/>
      <c r="Y183" s="15"/>
    </row>
    <row r="184" spans="20:25" ht="16" x14ac:dyDescent="0.2">
      <c r="T184" s="14"/>
      <c r="U184" s="14"/>
      <c r="V184" s="14"/>
      <c r="W184" s="14"/>
      <c r="X184" s="1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92E7-26DA-7B45-99DD-51ACDB2DFA2D}">
  <dimension ref="A1:AK150"/>
  <sheetViews>
    <sheetView topLeftCell="F1" zoomScale="88" zoomScaleNormal="70" workbookViewId="0">
      <selection activeCell="R35" sqref="R35"/>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33203125" bestFit="1" customWidth="1"/>
    <col min="17" max="17" width="6.83203125" bestFit="1" customWidth="1"/>
    <col min="18" max="18" width="15.33203125" bestFit="1" customWidth="1"/>
    <col min="19" max="19" width="6.83203125" bestFit="1" customWidth="1"/>
    <col min="20" max="20" width="15.33203125" bestFit="1" customWidth="1"/>
    <col min="21" max="21" width="6.83203125" bestFit="1" customWidth="1"/>
    <col min="22" max="22" width="5.5" bestFit="1" customWidth="1"/>
    <col min="23" max="23" width="2.6640625" bestFit="1" customWidth="1"/>
    <col min="24" max="24" width="15.33203125" customWidth="1"/>
    <col min="25" max="25" width="4.6640625" bestFit="1" customWidth="1"/>
    <col min="26" max="26" width="2.33203125" bestFit="1" customWidth="1"/>
    <col min="27" max="27" width="4.6640625" bestFit="1" customWidth="1"/>
    <col min="28" max="28" width="4.6640625" customWidth="1"/>
    <col min="30" max="30" width="15.33203125" bestFit="1" customWidth="1"/>
    <col min="34" max="34"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hidden="1" x14ac:dyDescent="0.2">
      <c r="A2" t="s">
        <v>3</v>
      </c>
      <c r="B2" t="s">
        <v>4</v>
      </c>
      <c r="C2" s="9" t="s">
        <v>5</v>
      </c>
      <c r="D2">
        <v>0</v>
      </c>
      <c r="I2" t="s">
        <v>520</v>
      </c>
      <c r="N2">
        <f>Table24[[#This Row],[MethodLV23]]</f>
        <v>0</v>
      </c>
      <c r="R2" s="14"/>
    </row>
    <row r="3" spans="1:19" hidden="1" x14ac:dyDescent="0.2">
      <c r="A3" t="s">
        <v>24</v>
      </c>
      <c r="B3" t="s">
        <v>25</v>
      </c>
      <c r="C3" s="9" t="s">
        <v>26</v>
      </c>
      <c r="D3">
        <v>0</v>
      </c>
      <c r="I3" t="s">
        <v>520</v>
      </c>
      <c r="N3">
        <f>Table24[[#This Row],[MethodLV23]]</f>
        <v>0</v>
      </c>
    </row>
    <row r="4" spans="1:19" hidden="1" x14ac:dyDescent="0.2">
      <c r="A4" t="s">
        <v>21</v>
      </c>
      <c r="B4" t="s">
        <v>22</v>
      </c>
      <c r="C4" s="7" t="s">
        <v>23</v>
      </c>
      <c r="D4">
        <v>0</v>
      </c>
      <c r="I4" t="s">
        <v>459</v>
      </c>
      <c r="N4">
        <f>Table24[[#This Row],[MethodLV23]]</f>
        <v>0</v>
      </c>
    </row>
    <row r="5" spans="1:19" hidden="1" x14ac:dyDescent="0.2">
      <c r="A5" t="s">
        <v>6</v>
      </c>
      <c r="B5" t="s">
        <v>7</v>
      </c>
      <c r="C5" s="6" t="s">
        <v>8</v>
      </c>
      <c r="D5">
        <v>0</v>
      </c>
      <c r="I5" t="s">
        <v>461</v>
      </c>
      <c r="J5" t="s">
        <v>460</v>
      </c>
      <c r="N5" t="str">
        <f>Table24[[#This Row],[MethodLV23]]</f>
        <v>Direct creditt</v>
      </c>
    </row>
    <row r="6" spans="1:19" hidden="1" x14ac:dyDescent="0.2">
      <c r="A6" t="s">
        <v>18</v>
      </c>
      <c r="B6" t="s">
        <v>19</v>
      </c>
      <c r="C6" s="2" t="s">
        <v>20</v>
      </c>
      <c r="D6">
        <v>0</v>
      </c>
      <c r="J6" t="s">
        <v>460</v>
      </c>
      <c r="N6">
        <f>Table24[[#This Row],[MethodLV23]]</f>
        <v>0</v>
      </c>
    </row>
    <row r="7" spans="1:19" ht="16" hidden="1" x14ac:dyDescent="0.2">
      <c r="A7" t="s">
        <v>33</v>
      </c>
      <c r="B7" t="s">
        <v>34</v>
      </c>
      <c r="C7" s="3" t="s">
        <v>35</v>
      </c>
      <c r="D7">
        <v>1</v>
      </c>
      <c r="E7" t="s">
        <v>462</v>
      </c>
      <c r="I7" t="s">
        <v>463</v>
      </c>
      <c r="N7" t="str">
        <f>Table24[[#This Row],[MethodLV23]]</f>
        <v>Direct creditt</v>
      </c>
      <c r="R7" s="14"/>
    </row>
    <row r="8" spans="1:19" ht="16" hidden="1" x14ac:dyDescent="0.2">
      <c r="A8" t="s">
        <v>36</v>
      </c>
      <c r="B8" t="s">
        <v>37</v>
      </c>
      <c r="C8" s="6" t="s">
        <v>38</v>
      </c>
      <c r="D8">
        <v>0</v>
      </c>
      <c r="J8" t="s">
        <v>460</v>
      </c>
      <c r="N8">
        <f>Table24[[#This Row],[MethodLV23]]</f>
        <v>0</v>
      </c>
      <c r="R8" s="14"/>
    </row>
    <row r="9" spans="1:19" ht="16" hidden="1" x14ac:dyDescent="0.2">
      <c r="A9" t="s">
        <v>39</v>
      </c>
      <c r="B9" t="s">
        <v>40</v>
      </c>
      <c r="C9" s="6" t="s">
        <v>41</v>
      </c>
      <c r="D9">
        <v>0</v>
      </c>
      <c r="J9" t="s">
        <v>460</v>
      </c>
      <c r="K9" t="s">
        <v>465</v>
      </c>
      <c r="N9" t="str">
        <f>Table24[[#This Row],[MethodLV23]]</f>
        <v>Direct creditt</v>
      </c>
      <c r="R9" s="14"/>
    </row>
    <row r="10" spans="1:19" ht="16" hidden="1" x14ac:dyDescent="0.2">
      <c r="A10" t="s">
        <v>27</v>
      </c>
      <c r="B10" t="s">
        <v>28</v>
      </c>
      <c r="C10" s="6" t="s">
        <v>29</v>
      </c>
      <c r="D10">
        <v>0</v>
      </c>
      <c r="I10" t="s">
        <v>466</v>
      </c>
      <c r="J10" t="s">
        <v>460</v>
      </c>
      <c r="N10">
        <f>Table24[[#This Row],[MethodLV23]]</f>
        <v>0</v>
      </c>
      <c r="R10" s="14"/>
    </row>
    <row r="11" spans="1:19" ht="16" hidden="1" x14ac:dyDescent="0.2">
      <c r="A11" t="s">
        <v>42</v>
      </c>
      <c r="B11" t="s">
        <v>43</v>
      </c>
      <c r="C11" s="3" t="s">
        <v>44</v>
      </c>
      <c r="D11">
        <v>1</v>
      </c>
      <c r="E11">
        <v>1991</v>
      </c>
      <c r="G11" t="s">
        <v>425</v>
      </c>
      <c r="H11" t="s">
        <v>426</v>
      </c>
      <c r="J11" t="s">
        <v>427</v>
      </c>
      <c r="N11">
        <f>Table24[[#This Row],[MethodLV23]]</f>
        <v>0</v>
      </c>
      <c r="R11" s="14"/>
    </row>
    <row r="12" spans="1:19" ht="16" hidden="1" x14ac:dyDescent="0.2">
      <c r="A12" t="s">
        <v>45</v>
      </c>
      <c r="B12" t="s">
        <v>46</v>
      </c>
      <c r="C12" s="3" t="s">
        <v>47</v>
      </c>
      <c r="D12">
        <v>1</v>
      </c>
      <c r="E12">
        <v>1972</v>
      </c>
      <c r="G12" t="s">
        <v>425</v>
      </c>
      <c r="H12" t="s">
        <v>426</v>
      </c>
      <c r="J12" t="s">
        <v>427</v>
      </c>
      <c r="L12" s="12" t="s">
        <v>655</v>
      </c>
      <c r="M12" s="12" t="s">
        <v>655</v>
      </c>
      <c r="N12" t="str">
        <f>Table24[[#This Row],[MethodLV23]]</f>
        <v>Exemption</v>
      </c>
      <c r="R12" s="14"/>
    </row>
    <row r="13" spans="1:19" ht="16" hidden="1" x14ac:dyDescent="0.2">
      <c r="A13" t="s">
        <v>48</v>
      </c>
      <c r="B13" t="s">
        <v>49</v>
      </c>
      <c r="C13" s="6" t="s">
        <v>50</v>
      </c>
      <c r="D13">
        <v>0</v>
      </c>
      <c r="J13" t="s">
        <v>460</v>
      </c>
      <c r="N13" t="str">
        <f>Table24[[#This Row],[MethodLV23]]</f>
        <v>Direct creditt</v>
      </c>
      <c r="R13" s="14"/>
    </row>
    <row r="14" spans="1:19" ht="16" hidden="1" x14ac:dyDescent="0.2">
      <c r="A14" t="s">
        <v>60</v>
      </c>
      <c r="B14" t="s">
        <v>61</v>
      </c>
      <c r="C14" s="3" t="s">
        <v>62</v>
      </c>
      <c r="D14">
        <v>1</v>
      </c>
      <c r="E14">
        <v>1962</v>
      </c>
      <c r="G14" t="s">
        <v>425</v>
      </c>
      <c r="H14" t="s">
        <v>426</v>
      </c>
      <c r="J14" t="s">
        <v>427</v>
      </c>
      <c r="L14" s="12" t="s">
        <v>655</v>
      </c>
      <c r="M14" s="12" t="s">
        <v>655</v>
      </c>
      <c r="N14" t="str">
        <f>Table24[[#This Row],[MethodLV23]]</f>
        <v>Exemption</v>
      </c>
      <c r="R14" s="14"/>
    </row>
    <row r="15" spans="1:19" ht="16" hidden="1" x14ac:dyDescent="0.2">
      <c r="A15" t="s">
        <v>81</v>
      </c>
      <c r="B15" t="s">
        <v>82</v>
      </c>
      <c r="C15" s="9" t="s">
        <v>83</v>
      </c>
      <c r="D15">
        <v>0</v>
      </c>
      <c r="I15" t="s">
        <v>520</v>
      </c>
      <c r="N15">
        <f>Table24[[#This Row],[MethodLV23]]</f>
        <v>0</v>
      </c>
      <c r="R15" s="14"/>
    </row>
    <row r="16" spans="1:19" ht="16" hidden="1" x14ac:dyDescent="0.2">
      <c r="A16" t="s">
        <v>57</v>
      </c>
      <c r="B16" t="s">
        <v>58</v>
      </c>
      <c r="C16" s="6" t="s">
        <v>59</v>
      </c>
      <c r="D16">
        <v>0</v>
      </c>
      <c r="J16" t="s">
        <v>460</v>
      </c>
      <c r="N16">
        <f>Table24[[#This Row],[MethodLV23]]</f>
        <v>0</v>
      </c>
      <c r="R16" s="14"/>
    </row>
    <row r="17" spans="1:19" ht="16" hidden="1" x14ac:dyDescent="0.2">
      <c r="A17" t="s">
        <v>78</v>
      </c>
      <c r="B17" t="s">
        <v>79</v>
      </c>
      <c r="C17" s="3" t="s">
        <v>80</v>
      </c>
      <c r="D17">
        <v>1</v>
      </c>
      <c r="E17" s="2">
        <v>2004</v>
      </c>
      <c r="F17" s="2">
        <f>Table22567[[#This Row],[YearsExempt]]</f>
        <v>2004</v>
      </c>
      <c r="I17" t="s">
        <v>468</v>
      </c>
      <c r="J17" t="s">
        <v>492</v>
      </c>
      <c r="K17" t="s">
        <v>493</v>
      </c>
      <c r="L17" t="s">
        <v>658</v>
      </c>
      <c r="M17" s="3" t="s">
        <v>659</v>
      </c>
      <c r="N17" t="str">
        <f>Table24[[#This Row],[MethodLV23]]</f>
        <v>Indirect credit</v>
      </c>
      <c r="O17" t="s">
        <v>494</v>
      </c>
      <c r="R17" s="14" t="str">
        <f>CHAR(34)&amp;A17&amp;CHAR(34)</f>
        <v>"BG"</v>
      </c>
      <c r="S17">
        <f>Table22567[[#This Row],[YearInd&lt;]]</f>
        <v>2004</v>
      </c>
    </row>
    <row r="18" spans="1:19" ht="16" hidden="1" x14ac:dyDescent="0.2">
      <c r="A18" t="s">
        <v>51</v>
      </c>
      <c r="B18" t="s">
        <v>52</v>
      </c>
      <c r="C18" s="6" t="s">
        <v>53</v>
      </c>
      <c r="D18">
        <v>0</v>
      </c>
      <c r="I18" t="s">
        <v>469</v>
      </c>
      <c r="N18">
        <f>Table24[[#This Row],[MethodLV23]]</f>
        <v>0</v>
      </c>
      <c r="R18" s="14"/>
    </row>
    <row r="19" spans="1:19" ht="16" hidden="1" x14ac:dyDescent="0.2">
      <c r="A19" t="s">
        <v>69</v>
      </c>
      <c r="B19" t="s">
        <v>70</v>
      </c>
      <c r="C19" s="6" t="s">
        <v>71</v>
      </c>
      <c r="D19">
        <v>0</v>
      </c>
      <c r="J19" t="s">
        <v>460</v>
      </c>
      <c r="K19" t="s">
        <v>470</v>
      </c>
      <c r="N19">
        <f>Table24[[#This Row],[MethodLV23]]</f>
        <v>0</v>
      </c>
      <c r="R19" s="14"/>
    </row>
    <row r="20" spans="1:19" ht="16" hidden="1" x14ac:dyDescent="0.2">
      <c r="A20" t="s">
        <v>54</v>
      </c>
      <c r="B20" t="s">
        <v>55</v>
      </c>
      <c r="C20" s="2" t="s">
        <v>56</v>
      </c>
      <c r="D20">
        <v>0</v>
      </c>
      <c r="I20" t="s">
        <v>496</v>
      </c>
      <c r="J20" t="s">
        <v>495</v>
      </c>
      <c r="N20" t="str">
        <f>Table24[[#This Row],[MethodLV23]]</f>
        <v>Direct creditt</v>
      </c>
      <c r="R20" s="14"/>
    </row>
    <row r="21" spans="1:19" ht="16" hidden="1" x14ac:dyDescent="0.2">
      <c r="A21" t="s">
        <v>63</v>
      </c>
      <c r="B21" t="s">
        <v>64</v>
      </c>
      <c r="C21" t="s">
        <v>65</v>
      </c>
      <c r="D21">
        <v>0</v>
      </c>
      <c r="N21">
        <f>Table24[[#This Row],[MethodLV23]]</f>
        <v>0</v>
      </c>
      <c r="R21" s="14"/>
    </row>
    <row r="22" spans="1:19" ht="16" hidden="1" x14ac:dyDescent="0.2">
      <c r="A22" t="s">
        <v>66</v>
      </c>
      <c r="B22" t="s">
        <v>67</v>
      </c>
      <c r="C22" s="6" t="s">
        <v>68</v>
      </c>
      <c r="D22">
        <v>0</v>
      </c>
      <c r="I22" t="s">
        <v>469</v>
      </c>
      <c r="J22" t="s">
        <v>460</v>
      </c>
      <c r="N22">
        <f>Table24[[#This Row],[MethodLV23]]</f>
        <v>0</v>
      </c>
      <c r="R22" s="14"/>
    </row>
    <row r="23" spans="1:19" ht="16" hidden="1" x14ac:dyDescent="0.2">
      <c r="A23" t="s">
        <v>72</v>
      </c>
      <c r="B23" t="s">
        <v>73</v>
      </c>
      <c r="C23" s="6" t="s">
        <v>74</v>
      </c>
      <c r="D23">
        <v>0</v>
      </c>
      <c r="J23" t="s">
        <v>460</v>
      </c>
      <c r="N23">
        <f>Table24[[#This Row],[MethodLV23]]</f>
        <v>0</v>
      </c>
      <c r="R23" s="14"/>
    </row>
    <row r="24" spans="1:19" ht="16" hidden="1" x14ac:dyDescent="0.2">
      <c r="A24" t="s">
        <v>177</v>
      </c>
      <c r="B24" t="s">
        <v>178</v>
      </c>
      <c r="C24" s="3" t="s">
        <v>179</v>
      </c>
      <c r="D24" s="5">
        <v>1</v>
      </c>
      <c r="E24" s="5">
        <v>1951</v>
      </c>
      <c r="F24" s="5"/>
      <c r="G24" s="5" t="s">
        <v>428</v>
      </c>
      <c r="H24" s="5" t="s">
        <v>439</v>
      </c>
      <c r="I24" t="s">
        <v>430</v>
      </c>
      <c r="J24" t="s">
        <v>427</v>
      </c>
      <c r="N24" t="str">
        <f>Table24[[#This Row],[MethodLV23]]</f>
        <v>Exemption</v>
      </c>
      <c r="R24" s="14"/>
    </row>
    <row r="25" spans="1:19" ht="16" hidden="1" x14ac:dyDescent="0.2">
      <c r="A25" t="s">
        <v>360</v>
      </c>
      <c r="B25" t="s">
        <v>361</v>
      </c>
      <c r="C25" s="3" t="s">
        <v>362</v>
      </c>
      <c r="D25">
        <v>1</v>
      </c>
      <c r="E25">
        <v>1940</v>
      </c>
      <c r="G25" t="s">
        <v>425</v>
      </c>
      <c r="H25" t="s">
        <v>426</v>
      </c>
      <c r="L25" s="12" t="s">
        <v>655</v>
      </c>
      <c r="M25" s="12" t="s">
        <v>655</v>
      </c>
      <c r="N25" t="str">
        <f>Table24[[#This Row],[MethodLV23]]</f>
        <v>Exemption</v>
      </c>
      <c r="R25" s="14"/>
    </row>
    <row r="26" spans="1:19" ht="16" hidden="1" x14ac:dyDescent="0.2">
      <c r="A26" t="s">
        <v>87</v>
      </c>
      <c r="B26" t="s">
        <v>88</v>
      </c>
      <c r="C26" s="6" t="s">
        <v>89</v>
      </c>
      <c r="D26">
        <v>0</v>
      </c>
      <c r="K26" t="s">
        <v>471</v>
      </c>
      <c r="N26">
        <f>Table24[[#This Row],[MethodLV23]]</f>
        <v>0</v>
      </c>
      <c r="R26" s="14"/>
    </row>
    <row r="27" spans="1:19" ht="16" hidden="1" x14ac:dyDescent="0.2">
      <c r="A27" t="s">
        <v>186</v>
      </c>
      <c r="B27" t="s">
        <v>187</v>
      </c>
      <c r="C27" s="6" t="s">
        <v>188</v>
      </c>
      <c r="D27">
        <v>0</v>
      </c>
      <c r="F27">
        <v>2030</v>
      </c>
      <c r="J27" t="s">
        <v>460</v>
      </c>
      <c r="K27" t="s">
        <v>472</v>
      </c>
      <c r="N27" t="str">
        <f>Table24[[#This Row],[MethodLV23]]</f>
        <v>Indirect credit</v>
      </c>
      <c r="R27" s="14"/>
    </row>
    <row r="28" spans="1:19" ht="16" hidden="1" x14ac:dyDescent="0.2">
      <c r="A28" t="s">
        <v>210</v>
      </c>
      <c r="B28" t="s">
        <v>211</v>
      </c>
      <c r="C28" s="9" t="s">
        <v>212</v>
      </c>
      <c r="D28">
        <v>0</v>
      </c>
      <c r="I28" t="s">
        <v>520</v>
      </c>
      <c r="N28">
        <f>Table24[[#This Row],[MethodLV23]]</f>
        <v>0</v>
      </c>
      <c r="R28" s="14"/>
    </row>
    <row r="29" spans="1:19" ht="16" hidden="1" x14ac:dyDescent="0.2">
      <c r="A29" t="s">
        <v>198</v>
      </c>
      <c r="B29" t="s">
        <v>199</v>
      </c>
      <c r="C29" s="9" t="s">
        <v>200</v>
      </c>
      <c r="D29">
        <v>0</v>
      </c>
      <c r="I29" t="s">
        <v>520</v>
      </c>
      <c r="N29">
        <f>Table24[[#This Row],[MethodLV23]]</f>
        <v>0</v>
      </c>
      <c r="R29" s="14"/>
    </row>
    <row r="30" spans="1:19" ht="16" hidden="1" x14ac:dyDescent="0.2">
      <c r="A30" t="s">
        <v>207</v>
      </c>
      <c r="B30" t="s">
        <v>208</v>
      </c>
      <c r="C30" s="2" t="s">
        <v>209</v>
      </c>
      <c r="D30">
        <v>0</v>
      </c>
      <c r="J30" t="s">
        <v>473</v>
      </c>
      <c r="N30">
        <f>Table24[[#This Row],[MethodLV23]]</f>
        <v>0</v>
      </c>
      <c r="R30" s="14"/>
    </row>
    <row r="31" spans="1:19" ht="16" hidden="1" x14ac:dyDescent="0.2">
      <c r="A31" t="s">
        <v>216</v>
      </c>
      <c r="B31" t="s">
        <v>217</v>
      </c>
      <c r="C31" s="9" t="s">
        <v>218</v>
      </c>
      <c r="D31">
        <v>0</v>
      </c>
      <c r="I31" t="s">
        <v>521</v>
      </c>
      <c r="N31">
        <f>Table24[[#This Row],[MethodLV23]]</f>
        <v>0</v>
      </c>
      <c r="R31" s="14"/>
    </row>
    <row r="32" spans="1:19" ht="16" hidden="1" x14ac:dyDescent="0.2">
      <c r="A32" t="s">
        <v>192</v>
      </c>
      <c r="B32" t="s">
        <v>193</v>
      </c>
      <c r="C32" t="s">
        <v>194</v>
      </c>
      <c r="D32">
        <v>0</v>
      </c>
      <c r="N32">
        <f>Table24[[#This Row],[MethodLV23]]</f>
        <v>0</v>
      </c>
      <c r="R32" s="14"/>
    </row>
    <row r="33" spans="1:19" ht="16" hidden="1" x14ac:dyDescent="0.2">
      <c r="A33" t="s">
        <v>174</v>
      </c>
      <c r="B33" t="s">
        <v>175</v>
      </c>
      <c r="C33" s="6" t="s">
        <v>176</v>
      </c>
      <c r="D33">
        <v>0</v>
      </c>
      <c r="I33" t="s">
        <v>469</v>
      </c>
      <c r="J33" t="s">
        <v>460</v>
      </c>
      <c r="N33">
        <f>Table24[[#This Row],[MethodLV23]]</f>
        <v>0</v>
      </c>
      <c r="R33" s="14"/>
    </row>
    <row r="34" spans="1:19" ht="16" hidden="1" x14ac:dyDescent="0.2">
      <c r="A34" t="s">
        <v>189</v>
      </c>
      <c r="B34" t="s">
        <v>190</v>
      </c>
      <c r="C34" s="2" t="s">
        <v>191</v>
      </c>
      <c r="D34">
        <v>1</v>
      </c>
      <c r="E34" s="2">
        <v>1992</v>
      </c>
      <c r="F34" s="2"/>
      <c r="J34" t="s">
        <v>513</v>
      </c>
      <c r="K34" t="s">
        <v>518</v>
      </c>
      <c r="L34" s="12" t="s">
        <v>655</v>
      </c>
      <c r="M34" s="12" t="s">
        <v>655</v>
      </c>
      <c r="N34" t="str">
        <f>Table24[[#This Row],[MethodLV23]]</f>
        <v>Exemption</v>
      </c>
      <c r="R34" s="14"/>
    </row>
    <row r="35" spans="1:19" ht="16" x14ac:dyDescent="0.2">
      <c r="A35" t="s">
        <v>84</v>
      </c>
      <c r="B35" t="s">
        <v>85</v>
      </c>
      <c r="C35" s="3" t="s">
        <v>86</v>
      </c>
      <c r="D35">
        <v>1</v>
      </c>
      <c r="E35">
        <v>2004</v>
      </c>
      <c r="F35">
        <f>Table22567[[#This Row],[YearsExempt]]</f>
        <v>2004</v>
      </c>
      <c r="G35" t="s">
        <v>432</v>
      </c>
      <c r="H35" s="5" t="s">
        <v>439</v>
      </c>
      <c r="J35" t="s">
        <v>427</v>
      </c>
      <c r="L35" s="4" t="s">
        <v>660</v>
      </c>
      <c r="M35" s="3" t="s">
        <v>659</v>
      </c>
      <c r="N35" t="str">
        <f>Table24[[#This Row],[MethodLV23]]</f>
        <v>Indirect credit</v>
      </c>
      <c r="R35" s="14" t="str">
        <f>CHAR(34)&amp;A35&amp;CHAR(34)</f>
        <v>"CZ"</v>
      </c>
      <c r="S35">
        <f>Table22567[[#This Row],[YearInd&lt;]]</f>
        <v>2004</v>
      </c>
    </row>
    <row r="36" spans="1:19" ht="16" hidden="1" x14ac:dyDescent="0.2">
      <c r="A36" t="s">
        <v>405</v>
      </c>
      <c r="B36" t="s">
        <v>406</v>
      </c>
      <c r="C36" s="3" t="s">
        <v>407</v>
      </c>
      <c r="D36">
        <v>1</v>
      </c>
      <c r="E36">
        <v>2001</v>
      </c>
      <c r="G36" t="s">
        <v>425</v>
      </c>
      <c r="H36" s="5" t="s">
        <v>439</v>
      </c>
      <c r="J36" t="s">
        <v>427</v>
      </c>
      <c r="L36" s="12" t="s">
        <v>655</v>
      </c>
      <c r="M36" s="12" t="s">
        <v>655</v>
      </c>
      <c r="N36" t="str">
        <f>Table24[[#This Row],[MethodLV23]]</f>
        <v>Exemption</v>
      </c>
      <c r="R36" s="14"/>
    </row>
    <row r="37" spans="1:19" ht="16" hidden="1" x14ac:dyDescent="0.2">
      <c r="A37" t="s">
        <v>96</v>
      </c>
      <c r="B37" t="s">
        <v>97</v>
      </c>
      <c r="C37" s="6" t="s">
        <v>98</v>
      </c>
      <c r="D37">
        <v>0</v>
      </c>
      <c r="J37" t="s">
        <v>473</v>
      </c>
      <c r="K37" t="s">
        <v>472</v>
      </c>
      <c r="N37">
        <f>Table24[[#This Row],[MethodLV23]]</f>
        <v>0</v>
      </c>
      <c r="R37" s="14"/>
    </row>
    <row r="38" spans="1:19" ht="16" hidden="1"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row>
    <row r="39" spans="1:19" ht="16" hidden="1" x14ac:dyDescent="0.2">
      <c r="A39" t="s">
        <v>9</v>
      </c>
      <c r="B39" t="s">
        <v>10</v>
      </c>
      <c r="C39" s="9" t="s">
        <v>11</v>
      </c>
      <c r="D39">
        <v>0</v>
      </c>
      <c r="I39" t="s">
        <v>520</v>
      </c>
      <c r="N39">
        <f>Table24[[#This Row],[MethodLV23]]</f>
        <v>0</v>
      </c>
      <c r="R39" s="14"/>
    </row>
    <row r="40" spans="1:19" ht="16" hidden="1" x14ac:dyDescent="0.2">
      <c r="A40" t="s">
        <v>102</v>
      </c>
      <c r="B40" t="s">
        <v>103</v>
      </c>
      <c r="C40" s="2" t="s">
        <v>104</v>
      </c>
      <c r="D40">
        <v>0</v>
      </c>
      <c r="I40" t="s">
        <v>474</v>
      </c>
      <c r="J40" t="s">
        <v>460</v>
      </c>
      <c r="N40">
        <f>Table24[[#This Row],[MethodLV23]]</f>
        <v>0</v>
      </c>
      <c r="R40" s="14"/>
    </row>
    <row r="41" spans="1:19" ht="16" hidden="1" x14ac:dyDescent="0.2">
      <c r="A41" t="s">
        <v>448</v>
      </c>
      <c r="B41" t="s">
        <v>447</v>
      </c>
      <c r="C41" s="3" t="s">
        <v>449</v>
      </c>
      <c r="D41">
        <v>1</v>
      </c>
      <c r="E41">
        <v>2000</v>
      </c>
      <c r="F41">
        <f>Table22567[[#This Row],[YearsExempt]]</f>
        <v>2000</v>
      </c>
      <c r="G41" t="s">
        <v>425</v>
      </c>
      <c r="H41" t="s">
        <v>426</v>
      </c>
      <c r="L41" t="s">
        <v>659</v>
      </c>
      <c r="M41" s="12" t="s">
        <v>655</v>
      </c>
      <c r="N41" t="str">
        <f>Table24[[#This Row],[MethodLV23]]</f>
        <v>Exemption</v>
      </c>
      <c r="R41" s="14" t="str">
        <f>CHAR(34)&amp;A41&amp;CHAR(34)</f>
        <v>"ES"</v>
      </c>
      <c r="S41" s="15">
        <f>Table22567[[#This Row],[YearInd&lt;]]</f>
        <v>2000</v>
      </c>
    </row>
    <row r="42" spans="1:19" ht="16" hidden="1" x14ac:dyDescent="0.2">
      <c r="A42" t="s">
        <v>138</v>
      </c>
      <c r="B42" t="s">
        <v>139</v>
      </c>
      <c r="C42" s="3" t="s">
        <v>140</v>
      </c>
      <c r="D42">
        <v>1</v>
      </c>
      <c r="E42">
        <v>2005</v>
      </c>
      <c r="F42">
        <f>Table22567[[#This Row],[YearsExempt]]</f>
        <v>2005</v>
      </c>
      <c r="G42" t="s">
        <v>433</v>
      </c>
      <c r="H42" t="s">
        <v>426</v>
      </c>
      <c r="I42" t="s">
        <v>434</v>
      </c>
      <c r="J42" t="s">
        <v>427</v>
      </c>
      <c r="L42" t="s">
        <v>659</v>
      </c>
      <c r="M42" s="3" t="s">
        <v>659</v>
      </c>
      <c r="N42" t="str">
        <f>Table24[[#This Row],[MethodLV23]]</f>
        <v>Indirect credit</v>
      </c>
      <c r="R42" s="14" t="str">
        <f>CHAR(34)&amp;A42&amp;CHAR(34)</f>
        <v>"EE"</v>
      </c>
      <c r="S42" s="15">
        <f>Table22567[[#This Row],[YearInd&lt;]]</f>
        <v>2005</v>
      </c>
    </row>
    <row r="43" spans="1:19" ht="16" hidden="1" x14ac:dyDescent="0.2">
      <c r="A43" t="s">
        <v>348</v>
      </c>
      <c r="B43" t="s">
        <v>349</v>
      </c>
      <c r="C43" s="3" t="s">
        <v>350</v>
      </c>
      <c r="D43" s="5">
        <v>1</v>
      </c>
      <c r="E43">
        <v>1920</v>
      </c>
      <c r="F43" s="2">
        <f>Table22567[[#This Row],[YearsExempt]]</f>
        <v>1920</v>
      </c>
      <c r="G43" t="s">
        <v>435</v>
      </c>
      <c r="H43" t="s">
        <v>439</v>
      </c>
      <c r="I43" t="s">
        <v>436</v>
      </c>
      <c r="J43" t="s">
        <v>427</v>
      </c>
      <c r="L43" s="6" t="s">
        <v>658</v>
      </c>
      <c r="M43" s="12" t="s">
        <v>655</v>
      </c>
      <c r="N43" t="str">
        <f>Table24[[#This Row],[MethodLV23]]</f>
        <v>Exemption</v>
      </c>
      <c r="R43" s="14"/>
    </row>
    <row r="44" spans="1:19" ht="16" hidden="1" x14ac:dyDescent="0.2">
      <c r="A44" t="s">
        <v>111</v>
      </c>
      <c r="B44" t="s">
        <v>112</v>
      </c>
      <c r="C44" s="3" t="s">
        <v>113</v>
      </c>
      <c r="D44" s="5">
        <v>1</v>
      </c>
      <c r="E44">
        <v>1979</v>
      </c>
      <c r="F44">
        <f>Table22567[[#This Row],[YearsExempt]]</f>
        <v>1979</v>
      </c>
      <c r="G44" t="s">
        <v>437</v>
      </c>
      <c r="H44" t="s">
        <v>426</v>
      </c>
      <c r="J44" t="s">
        <v>427</v>
      </c>
      <c r="L44" s="12" t="s">
        <v>655</v>
      </c>
      <c r="M44" s="12" t="s">
        <v>655</v>
      </c>
      <c r="N44" t="s">
        <v>659</v>
      </c>
      <c r="R44" s="14"/>
    </row>
    <row r="45" spans="1:19" ht="16" hidden="1" x14ac:dyDescent="0.2">
      <c r="A45" t="s">
        <v>105</v>
      </c>
      <c r="B45" t="s">
        <v>106</v>
      </c>
      <c r="C45" s="8" t="s">
        <v>107</v>
      </c>
      <c r="D45">
        <v>0</v>
      </c>
      <c r="I45" t="s">
        <v>520</v>
      </c>
      <c r="N45">
        <f>Table24[[#This Row],[MethodLV23]]</f>
        <v>0</v>
      </c>
      <c r="R45" s="14"/>
    </row>
    <row r="46" spans="1:19" ht="16" hidden="1" x14ac:dyDescent="0.2">
      <c r="A46" t="s">
        <v>30</v>
      </c>
      <c r="B46" t="s">
        <v>31</v>
      </c>
      <c r="C46" s="3" t="s">
        <v>32</v>
      </c>
      <c r="D46">
        <v>1</v>
      </c>
      <c r="E46">
        <v>2009</v>
      </c>
      <c r="F46">
        <f>Table22567[[#This Row],[YearsExempt]]</f>
        <v>2009</v>
      </c>
      <c r="G46" t="s">
        <v>425</v>
      </c>
      <c r="H46" t="s">
        <v>426</v>
      </c>
      <c r="J46" t="s">
        <v>427</v>
      </c>
      <c r="L46" t="s">
        <v>659</v>
      </c>
      <c r="M46" s="3" t="s">
        <v>659</v>
      </c>
      <c r="N46" t="str">
        <f>Table24[[#This Row],[MethodLV23]]</f>
        <v>Indirect credit</v>
      </c>
      <c r="R46" s="14" t="str">
        <f>CHAR(34)&amp;A46&amp;CHAR(34)</f>
        <v>"GB"</v>
      </c>
      <c r="S46" s="15">
        <f>Table22567[[#This Row],[YearInd&lt;]]</f>
        <v>2009</v>
      </c>
    </row>
    <row r="47" spans="1:19" ht="16" hidden="1" x14ac:dyDescent="0.2">
      <c r="A47" t="s">
        <v>126</v>
      </c>
      <c r="B47" t="s">
        <v>127</v>
      </c>
      <c r="C47" s="2" t="s">
        <v>128</v>
      </c>
      <c r="D47">
        <v>1</v>
      </c>
      <c r="E47">
        <v>2017</v>
      </c>
      <c r="I47" t="s">
        <v>499</v>
      </c>
      <c r="J47" t="s">
        <v>516</v>
      </c>
      <c r="N47" t="str">
        <f>Table24[[#This Row],[MethodLV23]]</f>
        <v>Direct creditt</v>
      </c>
      <c r="O47" t="s">
        <v>500</v>
      </c>
      <c r="R47" s="14"/>
    </row>
    <row r="48" spans="1:19" ht="16" hidden="1" x14ac:dyDescent="0.2">
      <c r="A48" t="s">
        <v>117</v>
      </c>
      <c r="B48" t="s">
        <v>118</v>
      </c>
      <c r="C48" s="4" t="s">
        <v>119</v>
      </c>
      <c r="D48">
        <v>1</v>
      </c>
      <c r="I48" t="s">
        <v>514</v>
      </c>
      <c r="J48" t="s">
        <v>515</v>
      </c>
      <c r="N48">
        <f>Table24[[#This Row],[MethodLV23]]</f>
        <v>0</v>
      </c>
      <c r="R48" s="14"/>
    </row>
    <row r="49" spans="1:19" ht="16" hidden="1" x14ac:dyDescent="0.2">
      <c r="A49" t="s">
        <v>114</v>
      </c>
      <c r="B49" t="s">
        <v>115</v>
      </c>
      <c r="C49" s="9" t="s">
        <v>116</v>
      </c>
      <c r="D49">
        <v>0</v>
      </c>
      <c r="I49" t="s">
        <v>520</v>
      </c>
      <c r="N49">
        <f>Table24[[#This Row],[MethodLV23]]</f>
        <v>0</v>
      </c>
      <c r="R49" s="14"/>
    </row>
    <row r="50" spans="1:19" ht="16" hidden="1" x14ac:dyDescent="0.2">
      <c r="A50" t="s">
        <v>120</v>
      </c>
      <c r="B50" t="s">
        <v>121</v>
      </c>
      <c r="C50" s="2" t="s">
        <v>122</v>
      </c>
      <c r="D50">
        <v>1</v>
      </c>
      <c r="G50" t="s">
        <v>425</v>
      </c>
      <c r="I50" s="3" t="s">
        <v>501</v>
      </c>
      <c r="J50" t="s">
        <v>503</v>
      </c>
      <c r="K50" t="s">
        <v>504</v>
      </c>
      <c r="N50">
        <f>Table24[[#This Row],[MethodLV23]]</f>
        <v>0</v>
      </c>
      <c r="R50" s="14"/>
    </row>
    <row r="51" spans="1:19" ht="16" hidden="1" x14ac:dyDescent="0.2">
      <c r="A51" t="s">
        <v>123</v>
      </c>
      <c r="B51" t="s">
        <v>124</v>
      </c>
      <c r="C51" s="3" t="s">
        <v>125</v>
      </c>
      <c r="D51" s="5">
        <v>1</v>
      </c>
      <c r="E51">
        <v>2011</v>
      </c>
      <c r="F51">
        <f>Table22567[[#This Row],[YearsExempt]]</f>
        <v>2011</v>
      </c>
      <c r="G51" s="2" t="s">
        <v>440</v>
      </c>
      <c r="H51" t="s">
        <v>439</v>
      </c>
      <c r="J51" t="s">
        <v>427</v>
      </c>
      <c r="L51" t="s">
        <v>659</v>
      </c>
      <c r="M51" s="3" t="s">
        <v>659</v>
      </c>
      <c r="N51" t="str">
        <f>Table24[[#This Row],[MethodLV23]]</f>
        <v>Indirect credit</v>
      </c>
      <c r="R51" s="14" t="str">
        <f>CHAR(34)&amp;A51&amp;CHAR(34)</f>
        <v>"GR"</v>
      </c>
      <c r="S51" s="15">
        <f>Table22567[[#This Row],[YearInd&lt;]]</f>
        <v>2011</v>
      </c>
    </row>
    <row r="52" spans="1:19" ht="16" hidden="1" x14ac:dyDescent="0.2">
      <c r="A52" t="s">
        <v>132</v>
      </c>
      <c r="B52" t="s">
        <v>133</v>
      </c>
      <c r="C52" s="2" t="s">
        <v>134</v>
      </c>
      <c r="D52">
        <v>1</v>
      </c>
      <c r="E52">
        <v>1992</v>
      </c>
      <c r="F52">
        <f>Table22567[[#This Row],[YearsExempt]]</f>
        <v>1992</v>
      </c>
      <c r="I52" t="s">
        <v>475</v>
      </c>
      <c r="J52" t="s">
        <v>460</v>
      </c>
      <c r="N52" t="str">
        <f>Table24[[#This Row],[MethodLV23]]</f>
        <v>Indirect credit</v>
      </c>
      <c r="R52" s="14"/>
    </row>
    <row r="53" spans="1:19" ht="16" hidden="1" x14ac:dyDescent="0.2">
      <c r="A53" t="s">
        <v>129</v>
      </c>
      <c r="B53" t="s">
        <v>130</v>
      </c>
      <c r="C53" s="6" t="s">
        <v>131</v>
      </c>
      <c r="D53">
        <v>0</v>
      </c>
      <c r="I53" t="s">
        <v>476</v>
      </c>
      <c r="J53" t="s">
        <v>460</v>
      </c>
      <c r="N53">
        <f>Table24[[#This Row],[MethodLV23]]</f>
        <v>0</v>
      </c>
      <c r="R53" s="14"/>
    </row>
    <row r="54" spans="1:19" ht="16" hidden="1" x14ac:dyDescent="0.2">
      <c r="A54" t="s">
        <v>135</v>
      </c>
      <c r="B54" t="s">
        <v>136</v>
      </c>
      <c r="C54" s="2" t="s">
        <v>137</v>
      </c>
      <c r="D54">
        <v>1</v>
      </c>
      <c r="E54" s="2">
        <v>1992</v>
      </c>
      <c r="F54" s="2"/>
      <c r="I54" t="s">
        <v>505</v>
      </c>
      <c r="J54" t="s">
        <v>495</v>
      </c>
      <c r="L54" s="12" t="s">
        <v>655</v>
      </c>
      <c r="M54" s="12" t="s">
        <v>655</v>
      </c>
      <c r="N54" t="str">
        <f>Table24[[#This Row],[MethodLV23]]</f>
        <v>Exemption</v>
      </c>
      <c r="R54" s="14"/>
    </row>
    <row r="55" spans="1:19" ht="16" hidden="1"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row>
    <row r="56" spans="1:19" ht="16" hidden="1" x14ac:dyDescent="0.2">
      <c r="A56" t="s">
        <v>144</v>
      </c>
      <c r="B56" t="s">
        <v>145</v>
      </c>
      <c r="C56" s="6" t="s">
        <v>146</v>
      </c>
      <c r="D56">
        <v>0</v>
      </c>
      <c r="N56">
        <f>Table24[[#This Row],[MethodLV23]]</f>
        <v>0</v>
      </c>
      <c r="R56" s="14"/>
    </row>
    <row r="57" spans="1:19" ht="16" hidden="1" x14ac:dyDescent="0.2">
      <c r="A57" t="s">
        <v>264</v>
      </c>
      <c r="B57" t="s">
        <v>265</v>
      </c>
      <c r="C57" s="2" t="s">
        <v>266</v>
      </c>
      <c r="D57">
        <v>1</v>
      </c>
      <c r="E57" t="s">
        <v>508</v>
      </c>
      <c r="G57" t="s">
        <v>425</v>
      </c>
      <c r="I57" t="s">
        <v>506</v>
      </c>
      <c r="J57" t="s">
        <v>495</v>
      </c>
      <c r="N57">
        <f>Table24[[#This Row],[MethodLV23]]</f>
        <v>0</v>
      </c>
      <c r="O57" t="s">
        <v>507</v>
      </c>
      <c r="R57" s="14"/>
    </row>
    <row r="58" spans="1:19" ht="16" hidden="1" x14ac:dyDescent="0.2">
      <c r="A58" t="s">
        <v>141</v>
      </c>
      <c r="B58" t="s">
        <v>142</v>
      </c>
      <c r="C58" s="6" t="s">
        <v>143</v>
      </c>
      <c r="D58">
        <v>0</v>
      </c>
      <c r="J58" t="s">
        <v>460</v>
      </c>
      <c r="N58" t="str">
        <f>Table24[[#This Row],[MethodLV23]]</f>
        <v>Direct creditt</v>
      </c>
      <c r="R58" s="14"/>
    </row>
    <row r="59" spans="1:19" ht="16" hidden="1" x14ac:dyDescent="0.2">
      <c r="A59" t="s">
        <v>153</v>
      </c>
      <c r="B59" t="s">
        <v>154</v>
      </c>
      <c r="C59" s="4" t="s">
        <v>155</v>
      </c>
      <c r="D59">
        <v>1</v>
      </c>
      <c r="E59" s="6">
        <v>2004</v>
      </c>
      <c r="F59">
        <f>Table22567[[#This Row],[YearsExempt]]</f>
        <v>2004</v>
      </c>
      <c r="I59" t="s">
        <v>483</v>
      </c>
      <c r="J59" t="s">
        <v>484</v>
      </c>
      <c r="K59" t="s">
        <v>485</v>
      </c>
      <c r="N59" t="str">
        <f>Table24[[#This Row],[MethodLV23]]</f>
        <v>Indirect credit</v>
      </c>
      <c r="O59" t="s">
        <v>490</v>
      </c>
      <c r="R59" s="14"/>
    </row>
    <row r="60" spans="1:19" ht="16" hidden="1" x14ac:dyDescent="0.2">
      <c r="A60" t="s">
        <v>150</v>
      </c>
      <c r="B60" t="s">
        <v>151</v>
      </c>
      <c r="C60" s="9" t="s">
        <v>152</v>
      </c>
      <c r="D60">
        <v>0</v>
      </c>
      <c r="I60" t="s">
        <v>520</v>
      </c>
      <c r="N60">
        <f>Table24[[#This Row],[MethodLV23]]</f>
        <v>0</v>
      </c>
      <c r="R60" s="14"/>
    </row>
    <row r="61" spans="1:19" ht="16" hidden="1" x14ac:dyDescent="0.2">
      <c r="A61" t="s">
        <v>147</v>
      </c>
      <c r="B61" t="s">
        <v>148</v>
      </c>
      <c r="C61" s="6" t="s">
        <v>149</v>
      </c>
      <c r="D61">
        <v>0</v>
      </c>
      <c r="J61" t="s">
        <v>460</v>
      </c>
      <c r="N61">
        <f>Table24[[#This Row],[MethodLV23]]</f>
        <v>0</v>
      </c>
      <c r="R61" s="14"/>
    </row>
    <row r="62" spans="1:19" ht="16" hidden="1" x14ac:dyDescent="0.2">
      <c r="A62" t="s">
        <v>156</v>
      </c>
      <c r="B62" t="s">
        <v>157</v>
      </c>
      <c r="C62" s="3" t="s">
        <v>158</v>
      </c>
      <c r="D62">
        <v>1</v>
      </c>
      <c r="E62" t="s">
        <v>455</v>
      </c>
      <c r="G62" t="s">
        <v>441</v>
      </c>
      <c r="H62" t="s">
        <v>439</v>
      </c>
      <c r="J62" t="s">
        <v>427</v>
      </c>
      <c r="L62" s="12" t="s">
        <v>655</v>
      </c>
      <c r="M62" s="12" t="s">
        <v>655</v>
      </c>
      <c r="N62" t="str">
        <f>Table24[[#This Row],[MethodLV23]]</f>
        <v>Exemption</v>
      </c>
      <c r="R62" s="14"/>
      <c r="S62" s="15"/>
    </row>
    <row r="63" spans="1:19" ht="16" hidden="1" x14ac:dyDescent="0.2">
      <c r="A63" t="s">
        <v>162</v>
      </c>
      <c r="B63" t="s">
        <v>163</v>
      </c>
      <c r="C63" s="4" t="s">
        <v>164</v>
      </c>
      <c r="D63">
        <v>1</v>
      </c>
      <c r="E63">
        <v>2003</v>
      </c>
      <c r="F63">
        <f>Table22567[[#This Row],[YearsExempt]]</f>
        <v>2003</v>
      </c>
      <c r="I63" t="s">
        <v>478</v>
      </c>
      <c r="J63" t="s">
        <v>456</v>
      </c>
      <c r="N63" t="str">
        <f>Table24[[#This Row],[MethodLV23]]</f>
        <v>Indirect credit</v>
      </c>
      <c r="R63" s="14"/>
      <c r="S63" s="15"/>
    </row>
    <row r="64" spans="1:19" ht="16" hidden="1" x14ac:dyDescent="0.2">
      <c r="A64" t="s">
        <v>159</v>
      </c>
      <c r="B64" t="s">
        <v>160</v>
      </c>
      <c r="C64" s="3" t="s">
        <v>161</v>
      </c>
      <c r="D64">
        <v>1</v>
      </c>
      <c r="E64">
        <v>1990</v>
      </c>
      <c r="F64">
        <f>Table22567[[#This Row],[YearsExempt]]</f>
        <v>1990</v>
      </c>
      <c r="G64" t="s">
        <v>437</v>
      </c>
      <c r="H64" t="s">
        <v>439</v>
      </c>
      <c r="J64" t="s">
        <v>427</v>
      </c>
      <c r="L64" s="12" t="s">
        <v>655</v>
      </c>
      <c r="M64" s="12" t="s">
        <v>655</v>
      </c>
      <c r="N64" t="str">
        <f>Table24[[#This Row],[MethodLV23]]</f>
        <v>Indirect credit</v>
      </c>
      <c r="R64" s="14"/>
      <c r="S64" s="15"/>
    </row>
    <row r="65" spans="1:19" ht="16" hidden="1" x14ac:dyDescent="0.2">
      <c r="A65" t="s">
        <v>99</v>
      </c>
      <c r="B65" t="s">
        <v>100</v>
      </c>
      <c r="C65" s="2" t="s">
        <v>101</v>
      </c>
      <c r="D65">
        <v>1</v>
      </c>
      <c r="E65">
        <v>1992</v>
      </c>
      <c r="I65" t="s">
        <v>509</v>
      </c>
      <c r="J65" t="s">
        <v>513</v>
      </c>
      <c r="K65" t="s">
        <v>512</v>
      </c>
      <c r="N65">
        <f>Table24[[#This Row],[MethodLV23]]</f>
        <v>0</v>
      </c>
      <c r="R65" s="14"/>
    </row>
    <row r="66" spans="1:19" ht="16" hidden="1" x14ac:dyDescent="0.2">
      <c r="A66" t="s">
        <v>171</v>
      </c>
      <c r="B66" t="s">
        <v>172</v>
      </c>
      <c r="C66" s="2" t="s">
        <v>173</v>
      </c>
      <c r="D66">
        <v>0</v>
      </c>
      <c r="I66" t="s">
        <v>479</v>
      </c>
      <c r="J66" t="s">
        <v>460</v>
      </c>
      <c r="N66">
        <f>Table24[[#This Row],[MethodLV23]]</f>
        <v>0</v>
      </c>
      <c r="R66" s="14"/>
    </row>
    <row r="67" spans="1:19" ht="16" hidden="1" x14ac:dyDescent="0.2">
      <c r="A67" t="s">
        <v>165</v>
      </c>
      <c r="B67" t="s">
        <v>166</v>
      </c>
      <c r="C67" s="3" t="s">
        <v>167</v>
      </c>
      <c r="D67">
        <v>1</v>
      </c>
      <c r="E67">
        <v>2009</v>
      </c>
      <c r="F67">
        <f>Table22567[[#This Row],[YearsExempt]]</f>
        <v>2009</v>
      </c>
      <c r="G67" t="s">
        <v>425</v>
      </c>
      <c r="H67" t="s">
        <v>439</v>
      </c>
      <c r="J67" t="s">
        <v>427</v>
      </c>
      <c r="N67" t="str">
        <f>Table24[[#This Row],[MethodLV23]]</f>
        <v>Indirect credit</v>
      </c>
      <c r="R67" s="14"/>
      <c r="S67" s="15"/>
    </row>
    <row r="68" spans="1:19" ht="16" hidden="1" x14ac:dyDescent="0.2">
      <c r="A68" t="s">
        <v>183</v>
      </c>
      <c r="B68" t="s">
        <v>184</v>
      </c>
      <c r="C68" s="2" t="s">
        <v>185</v>
      </c>
      <c r="D68">
        <v>0</v>
      </c>
      <c r="I68" t="s">
        <v>482</v>
      </c>
      <c r="J68" t="s">
        <v>460</v>
      </c>
      <c r="N68" t="str">
        <f>Table24[[#This Row],[MethodLV23]]</f>
        <v>Direct creditt</v>
      </c>
      <c r="R68" s="14"/>
    </row>
    <row r="69" spans="1:19" ht="16" hidden="1" x14ac:dyDescent="0.2">
      <c r="A69" t="s">
        <v>195</v>
      </c>
      <c r="B69" t="s">
        <v>196</v>
      </c>
      <c r="C69" t="s">
        <v>197</v>
      </c>
      <c r="D69">
        <v>0</v>
      </c>
      <c r="N69" t="str">
        <f>Table24[[#This Row],[MethodLV23]]</f>
        <v>Direct creditt</v>
      </c>
      <c r="R69" s="14"/>
    </row>
    <row r="70" spans="1:19" ht="16" hidden="1" x14ac:dyDescent="0.2">
      <c r="A70" t="s">
        <v>324</v>
      </c>
      <c r="B70" t="s">
        <v>325</v>
      </c>
      <c r="C70" t="s">
        <v>326</v>
      </c>
      <c r="D70">
        <v>0</v>
      </c>
      <c r="N70">
        <f>Table24[[#This Row],[MethodLV23]]</f>
        <v>0</v>
      </c>
      <c r="R70" s="14"/>
    </row>
    <row r="71" spans="1:19" ht="16" hidden="1" x14ac:dyDescent="0.2">
      <c r="A71" t="s">
        <v>201</v>
      </c>
      <c r="B71" t="s">
        <v>202</v>
      </c>
      <c r="C71" s="6" t="s">
        <v>203</v>
      </c>
      <c r="D71">
        <v>0</v>
      </c>
      <c r="F71">
        <v>2030</v>
      </c>
      <c r="J71" t="s">
        <v>456</v>
      </c>
      <c r="N71" t="str">
        <f>Table24[[#This Row],[MethodLV23]]</f>
        <v>Indirect credit</v>
      </c>
      <c r="R71" s="14"/>
    </row>
    <row r="72" spans="1:19" ht="16" hidden="1" x14ac:dyDescent="0.2">
      <c r="A72" t="s">
        <v>219</v>
      </c>
      <c r="B72" t="s">
        <v>220</v>
      </c>
      <c r="C72" s="9" t="s">
        <v>221</v>
      </c>
      <c r="D72">
        <v>0</v>
      </c>
      <c r="F72">
        <v>2030</v>
      </c>
      <c r="I72" t="s">
        <v>520</v>
      </c>
      <c r="N72" t="str">
        <f>Table24[[#This Row],[MethodLV23]]</f>
        <v>Indirect credit</v>
      </c>
      <c r="R72" s="14"/>
    </row>
    <row r="73" spans="1:19" ht="16" hidden="1" x14ac:dyDescent="0.2">
      <c r="A73" t="s">
        <v>225</v>
      </c>
      <c r="B73" t="s">
        <v>226</v>
      </c>
      <c r="C73" s="9" t="s">
        <v>227</v>
      </c>
      <c r="D73">
        <v>0</v>
      </c>
      <c r="I73" t="s">
        <v>520</v>
      </c>
      <c r="N73">
        <f>Table24[[#This Row],[MethodLV23]]</f>
        <v>0</v>
      </c>
      <c r="R73" s="14"/>
    </row>
    <row r="74" spans="1:19" ht="16" hidden="1" x14ac:dyDescent="0.2">
      <c r="A74" t="s">
        <v>228</v>
      </c>
      <c r="B74" t="s">
        <v>229</v>
      </c>
      <c r="C74" t="s">
        <v>230</v>
      </c>
      <c r="D74">
        <v>0</v>
      </c>
      <c r="N74">
        <f>Table24[[#This Row],[MethodLV23]]</f>
        <v>0</v>
      </c>
      <c r="R74" s="14"/>
    </row>
    <row r="75" spans="1:19" ht="16" hidden="1" x14ac:dyDescent="0.2">
      <c r="A75" t="s">
        <v>234</v>
      </c>
      <c r="B75" t="s">
        <v>235</v>
      </c>
      <c r="C75" s="2" t="s">
        <v>236</v>
      </c>
      <c r="D75">
        <v>1</v>
      </c>
      <c r="E75">
        <v>1992</v>
      </c>
      <c r="I75" t="s">
        <v>524</v>
      </c>
      <c r="J75" t="s">
        <v>525</v>
      </c>
      <c r="N75">
        <f>Table24[[#This Row],[MethodLV23]]</f>
        <v>0</v>
      </c>
      <c r="R75" s="14"/>
    </row>
    <row r="76" spans="1:19" ht="16" hidden="1" x14ac:dyDescent="0.2">
      <c r="A76" t="s">
        <v>351</v>
      </c>
      <c r="B76" t="s">
        <v>352</v>
      </c>
      <c r="C76" s="9" t="s">
        <v>353</v>
      </c>
      <c r="D76">
        <v>0</v>
      </c>
      <c r="I76" t="s">
        <v>520</v>
      </c>
      <c r="N76">
        <f>Table24[[#This Row],[MethodLV23]]</f>
        <v>0</v>
      </c>
      <c r="R76" s="14"/>
    </row>
    <row r="77" spans="1:19" ht="16" hidden="1" x14ac:dyDescent="0.2">
      <c r="A77" t="s">
        <v>222</v>
      </c>
      <c r="B77" t="s">
        <v>223</v>
      </c>
      <c r="C77" s="9" t="s">
        <v>224</v>
      </c>
      <c r="D77">
        <v>0</v>
      </c>
      <c r="I77" t="s">
        <v>520</v>
      </c>
      <c r="N77">
        <f>Table24[[#This Row],[MethodLV23]]</f>
        <v>0</v>
      </c>
      <c r="R77" s="14"/>
    </row>
    <row r="78" spans="1:19" ht="16" hidden="1" x14ac:dyDescent="0.2">
      <c r="A78" t="s">
        <v>231</v>
      </c>
      <c r="B78" t="s">
        <v>232</v>
      </c>
      <c r="C78" s="3" t="s">
        <v>233</v>
      </c>
      <c r="D78">
        <v>1</v>
      </c>
      <c r="E78" s="2">
        <v>1992</v>
      </c>
      <c r="F78" s="2"/>
      <c r="G78" t="s">
        <v>425</v>
      </c>
      <c r="J78" t="s">
        <v>456</v>
      </c>
      <c r="L78" s="12" t="s">
        <v>655</v>
      </c>
      <c r="M78" s="12" t="s">
        <v>655</v>
      </c>
      <c r="N78" t="str">
        <f>Table24[[#This Row],[MethodLV23]]</f>
        <v>Exemption</v>
      </c>
      <c r="R78" s="14"/>
    </row>
    <row r="79" spans="1:19" ht="16" hidden="1"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hidden="1" x14ac:dyDescent="0.2">
      <c r="A80" t="s">
        <v>246</v>
      </c>
      <c r="B80" t="s">
        <v>247</v>
      </c>
      <c r="C80" s="9" t="s">
        <v>248</v>
      </c>
      <c r="D80">
        <v>0</v>
      </c>
      <c r="I80" t="s">
        <v>520</v>
      </c>
      <c r="N80" t="str">
        <f>Table24[[#This Row],[MethodLV23]]</f>
        <v>Direct creditt</v>
      </c>
      <c r="R80" s="14"/>
    </row>
    <row r="81" spans="1:19" ht="16" hidden="1" x14ac:dyDescent="0.2">
      <c r="A81" t="s">
        <v>267</v>
      </c>
      <c r="B81" t="s">
        <v>268</v>
      </c>
      <c r="C81" s="2" t="s">
        <v>269</v>
      </c>
      <c r="D81">
        <v>0</v>
      </c>
      <c r="N81">
        <f>Table24[[#This Row],[MethodLV23]]</f>
        <v>0</v>
      </c>
      <c r="O81" t="s">
        <v>527</v>
      </c>
      <c r="R81" s="14"/>
    </row>
    <row r="82" spans="1:19" ht="16" hidden="1" x14ac:dyDescent="0.2">
      <c r="A82" t="s">
        <v>258</v>
      </c>
      <c r="B82" t="s">
        <v>259</v>
      </c>
      <c r="C82" s="6" t="s">
        <v>260</v>
      </c>
      <c r="D82">
        <v>0</v>
      </c>
      <c r="F82">
        <v>2030</v>
      </c>
      <c r="J82" t="s">
        <v>456</v>
      </c>
      <c r="N82" t="str">
        <f>Table24[[#This Row],[MethodLV23]]</f>
        <v>Indirect credit</v>
      </c>
      <c r="R82" s="14"/>
    </row>
    <row r="83" spans="1:19" ht="16" hidden="1" x14ac:dyDescent="0.2">
      <c r="A83" t="s">
        <v>249</v>
      </c>
      <c r="B83" t="s">
        <v>250</v>
      </c>
      <c r="C83" t="s">
        <v>251</v>
      </c>
      <c r="D83">
        <v>0</v>
      </c>
      <c r="N83">
        <f>Table24[[#This Row],[MethodLV23]]</f>
        <v>0</v>
      </c>
      <c r="R83" s="14"/>
    </row>
    <row r="84" spans="1:19" ht="16" hidden="1" x14ac:dyDescent="0.2">
      <c r="A84" t="s">
        <v>243</v>
      </c>
      <c r="B84" t="s">
        <v>244</v>
      </c>
      <c r="C84" s="2" t="s">
        <v>245</v>
      </c>
      <c r="D84">
        <v>1</v>
      </c>
      <c r="F84">
        <v>2030</v>
      </c>
      <c r="I84" t="s">
        <v>532</v>
      </c>
      <c r="J84" t="s">
        <v>522</v>
      </c>
      <c r="K84" t="s">
        <v>529</v>
      </c>
      <c r="L84" t="s">
        <v>659</v>
      </c>
      <c r="M84" s="3" t="s">
        <v>659</v>
      </c>
      <c r="N84" t="str">
        <f>Table24[[#This Row],[MethodLV23]]</f>
        <v>Indirect credit</v>
      </c>
      <c r="R84" s="14" t="str">
        <f>CHAR(34)&amp;A84&amp;CHAR(34)</f>
        <v>"MT"</v>
      </c>
      <c r="S84" s="15">
        <f>Table22567[[#This Row],[YearInd&lt;]]</f>
        <v>2030</v>
      </c>
    </row>
    <row r="85" spans="1:19" ht="16" hidden="1" x14ac:dyDescent="0.2">
      <c r="A85" t="s">
        <v>261</v>
      </c>
      <c r="B85" t="s">
        <v>262</v>
      </c>
      <c r="C85" s="2" t="s">
        <v>263</v>
      </c>
      <c r="D85">
        <v>0</v>
      </c>
      <c r="I85" t="s">
        <v>533</v>
      </c>
      <c r="J85" t="s">
        <v>522</v>
      </c>
      <c r="K85" t="s">
        <v>534</v>
      </c>
      <c r="N85" t="str">
        <f>Table24[[#This Row],[MethodLV23]]</f>
        <v>Direct creditt</v>
      </c>
      <c r="R85" s="14"/>
    </row>
    <row r="86" spans="1:19" ht="16" hidden="1" x14ac:dyDescent="0.2">
      <c r="A86" t="s">
        <v>255</v>
      </c>
      <c r="B86" t="s">
        <v>256</v>
      </c>
      <c r="C86" s="9" t="s">
        <v>257</v>
      </c>
      <c r="D86">
        <v>0</v>
      </c>
      <c r="I86" t="s">
        <v>520</v>
      </c>
      <c r="N86">
        <f>Table24[[#This Row],[MethodLV23]]</f>
        <v>0</v>
      </c>
      <c r="R86" s="14"/>
    </row>
    <row r="87" spans="1:19" ht="16" hidden="1" x14ac:dyDescent="0.2">
      <c r="A87" t="s">
        <v>252</v>
      </c>
      <c r="B87" t="s">
        <v>253</v>
      </c>
      <c r="C87" t="s">
        <v>254</v>
      </c>
      <c r="D87">
        <v>0</v>
      </c>
      <c r="N87">
        <f>Table24[[#This Row],[MethodLV23]]</f>
        <v>0</v>
      </c>
      <c r="R87" s="14"/>
    </row>
    <row r="88" spans="1:19" ht="16" hidden="1" x14ac:dyDescent="0.2">
      <c r="A88" t="s">
        <v>240</v>
      </c>
      <c r="B88" t="s">
        <v>241</v>
      </c>
      <c r="C88" t="s">
        <v>242</v>
      </c>
      <c r="D88">
        <v>0</v>
      </c>
      <c r="N88">
        <f>Table24[[#This Row],[MethodLV23]]</f>
        <v>0</v>
      </c>
      <c r="R88" s="14"/>
    </row>
    <row r="89" spans="1:19" ht="16" hidden="1" x14ac:dyDescent="0.2">
      <c r="A89" t="s">
        <v>276</v>
      </c>
      <c r="B89" t="s">
        <v>277</v>
      </c>
      <c r="C89" t="s">
        <v>278</v>
      </c>
      <c r="D89">
        <v>0</v>
      </c>
      <c r="N89">
        <f>Table24[[#This Row],[MethodLV23]]</f>
        <v>0</v>
      </c>
      <c r="R89" s="14"/>
    </row>
    <row r="90" spans="1:19" ht="16" hidden="1" x14ac:dyDescent="0.2">
      <c r="A90" t="s">
        <v>279</v>
      </c>
      <c r="B90" t="s">
        <v>280</v>
      </c>
      <c r="C90" t="s">
        <v>281</v>
      </c>
      <c r="D90">
        <v>0</v>
      </c>
      <c r="N90">
        <f>Table24[[#This Row],[MethodLV23]]</f>
        <v>0</v>
      </c>
      <c r="R90" s="14"/>
    </row>
    <row r="91" spans="1:19" ht="16" hidden="1" x14ac:dyDescent="0.2">
      <c r="A91" t="s">
        <v>282</v>
      </c>
      <c r="B91" t="s">
        <v>283</v>
      </c>
      <c r="C91" t="s">
        <v>284</v>
      </c>
      <c r="D91">
        <v>0</v>
      </c>
      <c r="N91">
        <f>Table24[[#This Row],[MethodLV23]]</f>
        <v>0</v>
      </c>
      <c r="R91" s="14"/>
    </row>
    <row r="92" spans="1:19" ht="16" hidden="1" x14ac:dyDescent="0.2">
      <c r="A92" t="s">
        <v>273</v>
      </c>
      <c r="B92" t="s">
        <v>274</v>
      </c>
      <c r="C92" s="3" t="s">
        <v>275</v>
      </c>
      <c r="D92">
        <v>1</v>
      </c>
      <c r="E92">
        <v>1914</v>
      </c>
      <c r="G92" t="s">
        <v>425</v>
      </c>
      <c r="H92" t="s">
        <v>426</v>
      </c>
      <c r="L92" s="12" t="s">
        <v>655</v>
      </c>
      <c r="M92" s="12" t="s">
        <v>655</v>
      </c>
      <c r="N92" t="str">
        <f>Table24[[#This Row],[MethodLV23]]</f>
        <v>Exemption</v>
      </c>
      <c r="R92" s="14"/>
    </row>
    <row r="93" spans="1:19" ht="16" hidden="1" x14ac:dyDescent="0.2">
      <c r="A93" t="s">
        <v>285</v>
      </c>
      <c r="B93" t="s">
        <v>286</v>
      </c>
      <c r="C93" s="3" t="s">
        <v>287</v>
      </c>
      <c r="D93">
        <v>1</v>
      </c>
      <c r="E93">
        <v>2004</v>
      </c>
      <c r="F93">
        <f>Table22567[[#This Row],[YearsExempt]]</f>
        <v>2004</v>
      </c>
      <c r="G93" t="s">
        <v>437</v>
      </c>
      <c r="H93" t="s">
        <v>439</v>
      </c>
      <c r="J93" t="s">
        <v>454</v>
      </c>
      <c r="L93" s="3" t="s">
        <v>659</v>
      </c>
      <c r="M93" s="3" t="s">
        <v>659</v>
      </c>
      <c r="N93" t="str">
        <f>Table24[[#This Row],[MethodLV23]]</f>
        <v>Exemption</v>
      </c>
      <c r="R93" s="14" t="str">
        <f>CHAR(34)&amp;A93&amp;CHAR(34)</f>
        <v>"NO"</v>
      </c>
      <c r="S93" s="15">
        <f>Table22567[[#This Row],[YearInd&lt;]]</f>
        <v>2004</v>
      </c>
    </row>
    <row r="94" spans="1:19" ht="16" hidden="1" x14ac:dyDescent="0.2">
      <c r="A94" t="s">
        <v>270</v>
      </c>
      <c r="B94" t="s">
        <v>271</v>
      </c>
      <c r="C94" t="s">
        <v>272</v>
      </c>
      <c r="D94">
        <v>0</v>
      </c>
      <c r="N94">
        <f>Table24[[#This Row],[MethodLV23]]</f>
        <v>0</v>
      </c>
      <c r="R94" s="14"/>
    </row>
    <row r="95" spans="1:19" ht="16" hidden="1" x14ac:dyDescent="0.2">
      <c r="A95" t="s">
        <v>168</v>
      </c>
      <c r="B95" t="s">
        <v>169</v>
      </c>
      <c r="C95" s="3" t="s">
        <v>170</v>
      </c>
      <c r="D95">
        <v>1</v>
      </c>
      <c r="E95">
        <v>1891</v>
      </c>
      <c r="G95" t="s">
        <v>425</v>
      </c>
      <c r="H95" t="s">
        <v>439</v>
      </c>
      <c r="I95" t="s">
        <v>444</v>
      </c>
      <c r="N95">
        <f>Table24[[#This Row],[MethodLV23]]</f>
        <v>0</v>
      </c>
      <c r="R95" s="14"/>
    </row>
    <row r="96" spans="1:19" ht="16" hidden="1" x14ac:dyDescent="0.2">
      <c r="A96" t="s">
        <v>288</v>
      </c>
      <c r="B96" t="s">
        <v>289</v>
      </c>
      <c r="C96" t="s">
        <v>290</v>
      </c>
      <c r="D96">
        <v>0</v>
      </c>
      <c r="N96">
        <f>Table24[[#This Row],[MethodLV23]]</f>
        <v>0</v>
      </c>
      <c r="R96" s="14"/>
    </row>
    <row r="97" spans="1:19" ht="16" hidden="1" x14ac:dyDescent="0.2">
      <c r="A97" t="s">
        <v>291</v>
      </c>
      <c r="B97" t="s">
        <v>292</v>
      </c>
      <c r="C97" t="s">
        <v>293</v>
      </c>
      <c r="D97">
        <v>0</v>
      </c>
      <c r="N97">
        <f>Table24[[#This Row],[MethodLV23]]</f>
        <v>0</v>
      </c>
      <c r="R97" s="14"/>
    </row>
    <row r="98" spans="1:19" ht="16" hidden="1" x14ac:dyDescent="0.2">
      <c r="A98" t="s">
        <v>294</v>
      </c>
      <c r="B98" t="s">
        <v>295</v>
      </c>
      <c r="C98" t="s">
        <v>296</v>
      </c>
      <c r="D98">
        <v>0</v>
      </c>
      <c r="N98">
        <f>Table24[[#This Row],[MethodLV23]]</f>
        <v>0</v>
      </c>
      <c r="R98" s="14"/>
    </row>
    <row r="99" spans="1:19" ht="16" hidden="1" x14ac:dyDescent="0.2">
      <c r="A99" t="s">
        <v>297</v>
      </c>
      <c r="B99" t="s">
        <v>298</v>
      </c>
      <c r="C99" t="s">
        <v>299</v>
      </c>
      <c r="D99">
        <v>0</v>
      </c>
      <c r="N99">
        <f>Table24[[#This Row],[MethodLV23]]</f>
        <v>0</v>
      </c>
      <c r="R99" s="14"/>
    </row>
    <row r="100" spans="1:19" ht="16" hidden="1" x14ac:dyDescent="0.2">
      <c r="A100" t="s">
        <v>108</v>
      </c>
      <c r="B100" t="s">
        <v>109</v>
      </c>
      <c r="C100" t="s">
        <v>110</v>
      </c>
      <c r="D100">
        <v>0</v>
      </c>
      <c r="N100">
        <f>Table24[[#This Row],[MethodLV23]]</f>
        <v>0</v>
      </c>
      <c r="R100" s="14"/>
    </row>
    <row r="101" spans="1:19" ht="16" hidden="1" x14ac:dyDescent="0.2">
      <c r="A101" t="s">
        <v>300</v>
      </c>
      <c r="B101" t="s">
        <v>301</v>
      </c>
      <c r="C101" s="3" t="s">
        <v>302</v>
      </c>
      <c r="D101">
        <v>1</v>
      </c>
      <c r="E101">
        <v>2004</v>
      </c>
      <c r="F101">
        <v>2004</v>
      </c>
      <c r="G101" t="s">
        <v>445</v>
      </c>
      <c r="H101" t="s">
        <v>439</v>
      </c>
      <c r="J101" t="s">
        <v>454</v>
      </c>
      <c r="L101" s="2" t="s">
        <v>658</v>
      </c>
      <c r="M101" s="3" t="s">
        <v>659</v>
      </c>
      <c r="N101" t="str">
        <f>Table24[[#This Row],[MethodLV23]]</f>
        <v>Indirect credit</v>
      </c>
      <c r="R101" s="14" t="str">
        <f>CHAR(34)&amp;A101&amp;CHAR(34)</f>
        <v>"PL"</v>
      </c>
      <c r="S101">
        <f>Table22567[[#This Row],[YearInd&lt;]]</f>
        <v>2004</v>
      </c>
    </row>
    <row r="102" spans="1:19" ht="16" hidden="1" x14ac:dyDescent="0.2">
      <c r="A102" t="s">
        <v>303</v>
      </c>
      <c r="B102" t="s">
        <v>304</v>
      </c>
      <c r="C102" s="3" t="s">
        <v>305</v>
      </c>
      <c r="D102">
        <v>1</v>
      </c>
      <c r="E102" t="s">
        <v>453</v>
      </c>
      <c r="F102">
        <v>2004</v>
      </c>
      <c r="G102" s="6" t="s">
        <v>440</v>
      </c>
      <c r="H102" t="s">
        <v>439</v>
      </c>
      <c r="J102" t="s">
        <v>454</v>
      </c>
      <c r="L102" s="2" t="s">
        <v>658</v>
      </c>
      <c r="M102" s="2" t="s">
        <v>658</v>
      </c>
      <c r="N102" t="str">
        <f>Table24[[#This Row],[MethodLV23]]</f>
        <v>Direct creditt</v>
      </c>
      <c r="R102" s="14" t="str">
        <f>CHAR(34)&amp;A102&amp;CHAR(34)</f>
        <v>"PT"</v>
      </c>
      <c r="S102">
        <f>Table22567[[#This Row],[YearInd&lt;]]</f>
        <v>2004</v>
      </c>
    </row>
    <row r="103" spans="1:19" ht="16" hidden="1" x14ac:dyDescent="0.2">
      <c r="A103" t="s">
        <v>180</v>
      </c>
      <c r="B103" t="s">
        <v>181</v>
      </c>
      <c r="C103" t="s">
        <v>182</v>
      </c>
      <c r="D103">
        <v>0</v>
      </c>
      <c r="F103">
        <v>2030</v>
      </c>
      <c r="N103" t="str">
        <f>Table24[[#This Row],[MethodLV23]]</f>
        <v>Indirect credit</v>
      </c>
      <c r="R103" s="14"/>
    </row>
    <row r="104" spans="1:19" ht="16" hidden="1" x14ac:dyDescent="0.2">
      <c r="A104" t="s">
        <v>309</v>
      </c>
      <c r="B104" t="s">
        <v>310</v>
      </c>
      <c r="C104" s="3" t="s">
        <v>311</v>
      </c>
      <c r="D104">
        <v>1</v>
      </c>
      <c r="E104">
        <v>2004</v>
      </c>
      <c r="F104">
        <f>Table22567[[#This Row],[YearsExempt]]</f>
        <v>2004</v>
      </c>
      <c r="G104" t="s">
        <v>440</v>
      </c>
      <c r="J104" t="s">
        <v>522</v>
      </c>
      <c r="L104" s="3" t="s">
        <v>659</v>
      </c>
      <c r="M104" s="3" t="s">
        <v>659</v>
      </c>
      <c r="N104" t="str">
        <f>Table24[[#This Row],[MethodLV23]]</f>
        <v>Indirect credit</v>
      </c>
      <c r="O104" t="s">
        <v>535</v>
      </c>
      <c r="R104" s="14" t="str">
        <f>CHAR(34)&amp;A104&amp;CHAR(34)</f>
        <v>"RO"</v>
      </c>
      <c r="S104" s="15">
        <f>Table22567[[#This Row],[YearInd&lt;]]</f>
        <v>2004</v>
      </c>
    </row>
    <row r="105" spans="1:19" ht="16" hidden="1" x14ac:dyDescent="0.2">
      <c r="A105" t="s">
        <v>213</v>
      </c>
      <c r="B105" t="s">
        <v>214</v>
      </c>
      <c r="C105" s="2" t="s">
        <v>215</v>
      </c>
      <c r="D105">
        <v>0</v>
      </c>
      <c r="E105">
        <v>2019</v>
      </c>
      <c r="J105" t="s">
        <v>536</v>
      </c>
      <c r="K105" s="6" t="s">
        <v>537</v>
      </c>
      <c r="L105" s="6" t="s">
        <v>661</v>
      </c>
      <c r="M105" s="2" t="s">
        <v>658</v>
      </c>
      <c r="N105" t="str">
        <f>Table24[[#This Row],[MethodLV23]]</f>
        <v>Direct creditt</v>
      </c>
      <c r="R105" s="14"/>
    </row>
    <row r="106" spans="1:19" ht="16" hidden="1" x14ac:dyDescent="0.2">
      <c r="A106" t="s">
        <v>318</v>
      </c>
      <c r="B106" t="s">
        <v>319</v>
      </c>
      <c r="C106" t="s">
        <v>320</v>
      </c>
      <c r="D106">
        <v>0</v>
      </c>
      <c r="N106">
        <f>Table24[[#This Row],[MethodLV23]]</f>
        <v>0</v>
      </c>
      <c r="R106" s="14"/>
    </row>
    <row r="107" spans="1:19" ht="16" hidden="1" x14ac:dyDescent="0.2">
      <c r="A107" t="s">
        <v>354</v>
      </c>
      <c r="B107" t="s">
        <v>355</v>
      </c>
      <c r="C107" t="s">
        <v>356</v>
      </c>
      <c r="D107">
        <v>0</v>
      </c>
      <c r="N107">
        <f>Table24[[#This Row],[MethodLV23]]</f>
        <v>0</v>
      </c>
      <c r="R107" s="14"/>
    </row>
    <row r="108" spans="1:19" ht="16" hidden="1" x14ac:dyDescent="0.2">
      <c r="A108" t="s">
        <v>333</v>
      </c>
      <c r="B108" t="s">
        <v>334</v>
      </c>
      <c r="C108" t="s">
        <v>335</v>
      </c>
      <c r="D108">
        <v>0</v>
      </c>
      <c r="F108">
        <v>2030</v>
      </c>
      <c r="N108" t="str">
        <f>Table24[[#This Row],[MethodLV23]]</f>
        <v>Indirect credit</v>
      </c>
      <c r="R108" s="14"/>
    </row>
    <row r="109" spans="1:19" ht="16" hidden="1" x14ac:dyDescent="0.2">
      <c r="A109" t="s">
        <v>339</v>
      </c>
      <c r="B109" t="s">
        <v>340</v>
      </c>
      <c r="C109" t="s">
        <v>341</v>
      </c>
      <c r="D109">
        <v>0</v>
      </c>
      <c r="N109">
        <f>Table24[[#This Row],[MethodLV23]]</f>
        <v>0</v>
      </c>
      <c r="R109" s="14"/>
    </row>
    <row r="110" spans="1:19" ht="16" hidden="1" x14ac:dyDescent="0.2">
      <c r="A110" t="s">
        <v>312</v>
      </c>
      <c r="B110" t="s">
        <v>313</v>
      </c>
      <c r="C110" t="s">
        <v>314</v>
      </c>
      <c r="D110">
        <v>0</v>
      </c>
      <c r="N110">
        <f>Table24[[#This Row],[MethodLV23]]</f>
        <v>0</v>
      </c>
      <c r="R110" s="14"/>
    </row>
    <row r="111" spans="1:19" ht="16" hidden="1" x14ac:dyDescent="0.2">
      <c r="A111" t="s">
        <v>315</v>
      </c>
      <c r="B111" t="s">
        <v>316</v>
      </c>
      <c r="C111" t="s">
        <v>317</v>
      </c>
      <c r="D111">
        <v>0</v>
      </c>
      <c r="N111">
        <f>Table24[[#This Row],[MethodLV23]]</f>
        <v>0</v>
      </c>
      <c r="R111" s="14"/>
    </row>
    <row r="112" spans="1:19" ht="16" hidden="1" x14ac:dyDescent="0.2">
      <c r="A112" t="s">
        <v>330</v>
      </c>
      <c r="B112" t="s">
        <v>331</v>
      </c>
      <c r="C112" s="10" t="s">
        <v>332</v>
      </c>
      <c r="D112">
        <v>0</v>
      </c>
      <c r="I112" t="s">
        <v>520</v>
      </c>
      <c r="N112" t="str">
        <f>Table24[[#This Row],[MethodLV23]]</f>
        <v>Direct creditt</v>
      </c>
      <c r="R112" s="14"/>
    </row>
    <row r="113" spans="1:37" ht="16" hidden="1" x14ac:dyDescent="0.2">
      <c r="A113" t="s">
        <v>342</v>
      </c>
      <c r="B113" t="s">
        <v>343</v>
      </c>
      <c r="C113" s="3" t="s">
        <v>344</v>
      </c>
      <c r="D113">
        <v>1</v>
      </c>
      <c r="E113">
        <v>2004</v>
      </c>
      <c r="G113" t="s">
        <v>425</v>
      </c>
      <c r="H113" t="s">
        <v>439</v>
      </c>
      <c r="L113" s="6" t="s">
        <v>661</v>
      </c>
      <c r="M113" s="3" t="s">
        <v>659</v>
      </c>
      <c r="N113" t="str">
        <f>Table24[[#This Row],[MethodLV23]]</f>
        <v>Indirect credit</v>
      </c>
      <c r="R113" s="14"/>
      <c r="S113" s="15"/>
    </row>
    <row r="114" spans="1:37" ht="16" hidden="1" x14ac:dyDescent="0.2">
      <c r="A114" t="s">
        <v>345</v>
      </c>
      <c r="B114" t="s">
        <v>346</v>
      </c>
      <c r="C114" s="3" t="s">
        <v>347</v>
      </c>
      <c r="D114">
        <v>1</v>
      </c>
      <c r="E114">
        <v>2004</v>
      </c>
      <c r="G114" t="s">
        <v>446</v>
      </c>
      <c r="H114" t="s">
        <v>439</v>
      </c>
      <c r="L114" s="12" t="s">
        <v>655</v>
      </c>
      <c r="M114" s="12" t="s">
        <v>655</v>
      </c>
      <c r="N114" t="str">
        <f>Table24[[#This Row],[MethodLV23]]</f>
        <v>Indirect credit</v>
      </c>
      <c r="R114" s="14"/>
      <c r="AJ114">
        <v>3</v>
      </c>
    </row>
    <row r="115" spans="1:37" ht="16" hidden="1" x14ac:dyDescent="0.2">
      <c r="A115" t="s">
        <v>417</v>
      </c>
      <c r="B115" t="s">
        <v>418</v>
      </c>
      <c r="C115" s="3" t="s">
        <v>419</v>
      </c>
      <c r="D115">
        <v>1</v>
      </c>
      <c r="E115" t="s">
        <v>457</v>
      </c>
      <c r="G115" t="s">
        <v>450</v>
      </c>
      <c r="H115" t="s">
        <v>439</v>
      </c>
      <c r="L115" s="12" t="s">
        <v>655</v>
      </c>
      <c r="M115" s="12" t="s">
        <v>655</v>
      </c>
      <c r="N115" t="str">
        <f>Table24[[#This Row],[MethodLV23]]</f>
        <v>Exemption</v>
      </c>
      <c r="R115" s="14"/>
      <c r="AJ115" t="s">
        <v>723</v>
      </c>
      <c r="AK115" t="e">
        <f>_xlfn.CONCAT(#REF!)</f>
        <v>#REF!</v>
      </c>
    </row>
    <row r="116" spans="1:37" ht="16" hidden="1" x14ac:dyDescent="0.2">
      <c r="A116" t="s">
        <v>357</v>
      </c>
      <c r="B116" t="s">
        <v>358</v>
      </c>
      <c r="C116" t="s">
        <v>359</v>
      </c>
      <c r="D116">
        <v>0</v>
      </c>
      <c r="N116">
        <f>Table24[[#This Row],[MethodLV23]]</f>
        <v>0</v>
      </c>
      <c r="R116" s="14"/>
      <c r="AJ116" t="e">
        <f>_xlfn.CONCAT(#REF!)</f>
        <v>#REF!</v>
      </c>
    </row>
    <row r="117" spans="1:37" ht="16" hidden="1" x14ac:dyDescent="0.2">
      <c r="A117" t="s">
        <v>321</v>
      </c>
      <c r="B117" t="s">
        <v>322</v>
      </c>
      <c r="C117" t="s">
        <v>323</v>
      </c>
      <c r="D117">
        <v>0</v>
      </c>
      <c r="N117">
        <f>Table24[[#This Row],[MethodLV23]]</f>
        <v>0</v>
      </c>
      <c r="R117" s="14"/>
      <c r="AJ117" t="s">
        <v>724</v>
      </c>
    </row>
    <row r="118" spans="1:37" ht="16" hidden="1" x14ac:dyDescent="0.2">
      <c r="A118" t="s">
        <v>336</v>
      </c>
      <c r="B118" t="s">
        <v>337</v>
      </c>
      <c r="C118" t="s">
        <v>338</v>
      </c>
      <c r="D118">
        <v>0</v>
      </c>
      <c r="M118" s="5"/>
      <c r="N118">
        <f>Table24[[#This Row],[MethodLV23]]</f>
        <v>0</v>
      </c>
      <c r="R118" s="14"/>
    </row>
    <row r="119" spans="1:37" ht="16" hidden="1" x14ac:dyDescent="0.2">
      <c r="A119" t="s">
        <v>375</v>
      </c>
      <c r="B119" t="s">
        <v>376</v>
      </c>
      <c r="C119" t="s">
        <v>377</v>
      </c>
      <c r="D119">
        <v>0</v>
      </c>
      <c r="N119">
        <f>Table24[[#This Row],[MethodLV23]]</f>
        <v>0</v>
      </c>
      <c r="R119" s="14"/>
    </row>
    <row r="120" spans="1:37" ht="16" hidden="1" x14ac:dyDescent="0.2">
      <c r="A120" t="s">
        <v>378</v>
      </c>
      <c r="B120" t="s">
        <v>379</v>
      </c>
      <c r="C120" t="s">
        <v>380</v>
      </c>
      <c r="D120">
        <v>0</v>
      </c>
      <c r="N120">
        <f>Table24[[#This Row],[MethodLV23]]</f>
        <v>0</v>
      </c>
      <c r="R120" s="14"/>
    </row>
    <row r="121" spans="1:37" ht="16" hidden="1" x14ac:dyDescent="0.2">
      <c r="A121" t="s">
        <v>369</v>
      </c>
      <c r="B121" t="s">
        <v>370</v>
      </c>
      <c r="C121" t="s">
        <v>371</v>
      </c>
      <c r="D121">
        <v>0</v>
      </c>
      <c r="N121">
        <f>Table24[[#This Row],[MethodLV23]]</f>
        <v>0</v>
      </c>
      <c r="R121" s="14"/>
    </row>
    <row r="122" spans="1:37" ht="16" hidden="1" x14ac:dyDescent="0.2">
      <c r="A122" t="s">
        <v>363</v>
      </c>
      <c r="B122" t="s">
        <v>364</v>
      </c>
      <c r="C122" t="s">
        <v>365</v>
      </c>
      <c r="D122">
        <v>0</v>
      </c>
      <c r="N122" t="str">
        <f>Table24[[#This Row],[MethodLV23]]</f>
        <v>Direct creditt</v>
      </c>
      <c r="R122" s="14"/>
    </row>
    <row r="123" spans="1:37" ht="16" hidden="1" x14ac:dyDescent="0.2">
      <c r="A123" t="s">
        <v>390</v>
      </c>
      <c r="B123" t="s">
        <v>391</v>
      </c>
      <c r="C123" t="s">
        <v>392</v>
      </c>
      <c r="D123">
        <v>0</v>
      </c>
      <c r="N123" t="str">
        <f>Table24[[#This Row],[MethodLV23]]</f>
        <v>Direct creditt</v>
      </c>
      <c r="R123" s="14"/>
    </row>
    <row r="124" spans="1:37" ht="16" hidden="1" x14ac:dyDescent="0.2">
      <c r="A124" t="s">
        <v>381</v>
      </c>
      <c r="B124" t="s">
        <v>382</v>
      </c>
      <c r="C124" t="s">
        <v>383</v>
      </c>
      <c r="D124">
        <v>0</v>
      </c>
      <c r="N124">
        <f>Table24[[#This Row],[MethodLV23]]</f>
        <v>0</v>
      </c>
      <c r="R124" s="14"/>
    </row>
    <row r="125" spans="1:37" ht="16" hidden="1" x14ac:dyDescent="0.2">
      <c r="A125" t="s">
        <v>384</v>
      </c>
      <c r="B125" t="s">
        <v>385</v>
      </c>
      <c r="C125" t="s">
        <v>386</v>
      </c>
      <c r="D125">
        <v>0</v>
      </c>
      <c r="N125">
        <f>Table24[[#This Row],[MethodLV23]]</f>
        <v>0</v>
      </c>
      <c r="R125" s="14"/>
    </row>
    <row r="126" spans="1:37" ht="16" hidden="1" x14ac:dyDescent="0.2">
      <c r="A126" t="s">
        <v>387</v>
      </c>
      <c r="B126" t="s">
        <v>388</v>
      </c>
      <c r="C126" s="3" t="s">
        <v>389</v>
      </c>
      <c r="D126">
        <v>1</v>
      </c>
      <c r="E126">
        <v>2005</v>
      </c>
      <c r="F126">
        <f>Table22567[[#This Row],[YearsExempt]]</f>
        <v>2005</v>
      </c>
      <c r="H126" t="s">
        <v>426</v>
      </c>
      <c r="L126" s="2" t="s">
        <v>658</v>
      </c>
      <c r="M126" s="3" t="s">
        <v>659</v>
      </c>
      <c r="N126" t="str">
        <f>Table24[[#This Row],[MethodLV23]]</f>
        <v>Indirect credit</v>
      </c>
      <c r="R126" s="14" t="str">
        <f>CHAR(34)&amp;A126&amp;CHAR(34)</f>
        <v>"TR"</v>
      </c>
      <c r="S126">
        <f>Table22567[[#This Row],[YearInd&lt;]]</f>
        <v>2005</v>
      </c>
    </row>
    <row r="127" spans="1:37" ht="16" hidden="1" x14ac:dyDescent="0.2">
      <c r="A127" t="s">
        <v>366</v>
      </c>
      <c r="B127" t="s">
        <v>367</v>
      </c>
      <c r="C127" t="s">
        <v>368</v>
      </c>
      <c r="D127">
        <v>0</v>
      </c>
      <c r="N127">
        <f>Table24[[#This Row],[MethodLV23]]</f>
        <v>0</v>
      </c>
      <c r="R127" s="14"/>
    </row>
    <row r="128" spans="1:37" ht="16" hidden="1" x14ac:dyDescent="0.2">
      <c r="A128" t="s">
        <v>372</v>
      </c>
      <c r="B128" t="s">
        <v>373</v>
      </c>
      <c r="C128" t="s">
        <v>374</v>
      </c>
      <c r="D128">
        <v>0</v>
      </c>
      <c r="N128">
        <f>Table24[[#This Row],[MethodLV23]]</f>
        <v>0</v>
      </c>
      <c r="R128" s="14"/>
    </row>
    <row r="129" spans="1:19" ht="16" hidden="1" x14ac:dyDescent="0.2">
      <c r="A129" t="s">
        <v>393</v>
      </c>
      <c r="B129" t="s">
        <v>394</v>
      </c>
      <c r="C129" s="6" t="s">
        <v>395</v>
      </c>
      <c r="D129">
        <v>0</v>
      </c>
      <c r="F129">
        <v>2030</v>
      </c>
      <c r="K129" t="s">
        <v>541</v>
      </c>
      <c r="N129" t="str">
        <f>Table24[[#This Row],[MethodLV23]]</f>
        <v>Indirect credit</v>
      </c>
      <c r="R129" s="14"/>
    </row>
    <row r="130" spans="1:19" ht="16" hidden="1" x14ac:dyDescent="0.2">
      <c r="A130" t="s">
        <v>399</v>
      </c>
      <c r="B130" t="s">
        <v>400</v>
      </c>
      <c r="C130" t="s">
        <v>401</v>
      </c>
      <c r="D130">
        <v>0</v>
      </c>
      <c r="N130">
        <f>Table24[[#This Row],[MethodLV23]]</f>
        <v>0</v>
      </c>
      <c r="R130" s="14"/>
    </row>
    <row r="131" spans="1:19" ht="16" hidden="1" x14ac:dyDescent="0.2">
      <c r="A131" t="s">
        <v>15</v>
      </c>
      <c r="B131" t="s">
        <v>16</v>
      </c>
      <c r="C131" s="3" t="s">
        <v>17</v>
      </c>
      <c r="D131">
        <v>1</v>
      </c>
      <c r="E131" s="2">
        <v>2018</v>
      </c>
      <c r="F131" s="2"/>
      <c r="N131" t="str">
        <f>Table24[[#This Row],[MethodLV23]]</f>
        <v>Indirect credit</v>
      </c>
      <c r="R131" s="14"/>
      <c r="S131" s="15"/>
    </row>
    <row r="132" spans="1:19" ht="16" hidden="1" x14ac:dyDescent="0.2">
      <c r="A132" t="s">
        <v>402</v>
      </c>
      <c r="B132" t="s">
        <v>403</v>
      </c>
      <c r="C132" t="s">
        <v>404</v>
      </c>
      <c r="D132">
        <v>0</v>
      </c>
      <c r="F132">
        <v>2030</v>
      </c>
      <c r="N132" t="str">
        <f>Table24[[#This Row],[MethodLV23]]</f>
        <v>Indirect credit</v>
      </c>
      <c r="R132" s="14"/>
    </row>
    <row r="133" spans="1:19" hidden="1" x14ac:dyDescent="0.2">
      <c r="A133" t="s">
        <v>327</v>
      </c>
      <c r="B133" t="s">
        <v>328</v>
      </c>
      <c r="C133" t="s">
        <v>329</v>
      </c>
      <c r="D133">
        <v>0</v>
      </c>
      <c r="N133">
        <f>Table24[[#This Row],[MethodLV23]]</f>
        <v>0</v>
      </c>
    </row>
    <row r="134" spans="1:19" hidden="1" x14ac:dyDescent="0.2">
      <c r="A134" t="s">
        <v>411</v>
      </c>
      <c r="B134" t="s">
        <v>412</v>
      </c>
      <c r="C134" t="s">
        <v>413</v>
      </c>
      <c r="D134">
        <v>0</v>
      </c>
      <c r="N134">
        <f>Table24[[#This Row],[MethodLV23]]</f>
        <v>0</v>
      </c>
    </row>
    <row r="135" spans="1:19" hidden="1" x14ac:dyDescent="0.2">
      <c r="A135" t="s">
        <v>75</v>
      </c>
      <c r="B135" t="s">
        <v>76</v>
      </c>
      <c r="C135" t="s">
        <v>77</v>
      </c>
      <c r="D135">
        <v>0</v>
      </c>
      <c r="N135">
        <f>Table24[[#This Row],[MethodLV23]]</f>
        <v>0</v>
      </c>
    </row>
    <row r="136" spans="1:19" hidden="1" x14ac:dyDescent="0.2">
      <c r="A136" t="s">
        <v>12</v>
      </c>
      <c r="B136" t="s">
        <v>13</v>
      </c>
      <c r="C136" t="s">
        <v>14</v>
      </c>
      <c r="D136">
        <v>0</v>
      </c>
      <c r="N136">
        <f>Table24[[#This Row],[MethodLV23]]</f>
        <v>0</v>
      </c>
    </row>
    <row r="137" spans="1:19" hidden="1" x14ac:dyDescent="0.2">
      <c r="A137" t="s">
        <v>414</v>
      </c>
      <c r="B137" t="s">
        <v>415</v>
      </c>
      <c r="C137" t="s">
        <v>416</v>
      </c>
      <c r="D137">
        <v>0</v>
      </c>
      <c r="N137" t="str">
        <f>Table24[[#This Row],[MethodLV23]]</f>
        <v>Direct creditt</v>
      </c>
    </row>
    <row r="138" spans="1:19" hidden="1" x14ac:dyDescent="0.2">
      <c r="A138" t="s">
        <v>408</v>
      </c>
      <c r="B138" t="s">
        <v>409</v>
      </c>
      <c r="C138" t="s">
        <v>410</v>
      </c>
      <c r="D138">
        <v>0</v>
      </c>
      <c r="N138">
        <f>Table24[[#This Row],[MethodLV23]]</f>
        <v>0</v>
      </c>
    </row>
    <row r="139" spans="1:19" hidden="1" x14ac:dyDescent="0.2">
      <c r="A139" t="s">
        <v>306</v>
      </c>
      <c r="B139" t="s">
        <v>307</v>
      </c>
      <c r="C139" t="s">
        <v>308</v>
      </c>
      <c r="D139">
        <v>0</v>
      </c>
      <c r="N139">
        <f>Table24[[#This Row],[MethodLV23]]</f>
        <v>0</v>
      </c>
    </row>
    <row r="140" spans="1:19" hidden="1" x14ac:dyDescent="0.2">
      <c r="A140" t="s">
        <v>204</v>
      </c>
      <c r="B140" t="s">
        <v>205</v>
      </c>
      <c r="C140" t="s">
        <v>206</v>
      </c>
      <c r="D140">
        <v>0</v>
      </c>
      <c r="N140">
        <f>Table24[[#This Row],[MethodLV23]]</f>
        <v>0</v>
      </c>
    </row>
    <row r="141" spans="1:19" hidden="1" x14ac:dyDescent="0.2">
      <c r="A141" t="s">
        <v>93</v>
      </c>
      <c r="B141" t="s">
        <v>94</v>
      </c>
      <c r="C141" t="s">
        <v>95</v>
      </c>
      <c r="D141">
        <v>0</v>
      </c>
      <c r="N141">
        <f>Table24[[#This Row],[MethodLV23]]</f>
        <v>0</v>
      </c>
    </row>
    <row r="149" spans="20:30" x14ac:dyDescent="0.2">
      <c r="T149" t="s">
        <v>726</v>
      </c>
      <c r="U149" t="s">
        <v>676</v>
      </c>
      <c r="V149" t="s">
        <v>685</v>
      </c>
      <c r="W149" t="s">
        <v>725</v>
      </c>
      <c r="X149" t="s">
        <v>726</v>
      </c>
      <c r="Y149" t="s">
        <v>674</v>
      </c>
      <c r="Z149" t="s">
        <v>746</v>
      </c>
      <c r="AA149">
        <v>2004</v>
      </c>
      <c r="AC149" t="s">
        <v>723</v>
      </c>
      <c r="AD149" t="str">
        <f>_xlfn.CONCAT(T149:AA149)</f>
        <v>DataFDI_LV_DTT$kods=="CZ"&amp;DataFDI_LV_DTT$Year&lt;2004</v>
      </c>
    </row>
    <row r="150" spans="20:30" x14ac:dyDescent="0.2">
      <c r="AC150" t="s">
        <v>724</v>
      </c>
      <c r="AD150" t="s">
        <v>751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5943-FA2B-DA41-A0E1-405967B2154B}">
  <dimension ref="A1:AK169"/>
  <sheetViews>
    <sheetView topLeftCell="D1" zoomScale="88" zoomScaleNormal="70" workbookViewId="0">
      <selection activeCell="U169" sqref="U169"/>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33203125" bestFit="1" customWidth="1"/>
    <col min="17" max="17" width="6.83203125" bestFit="1" customWidth="1"/>
    <col min="18" max="18" width="15.33203125" bestFit="1" customWidth="1"/>
    <col min="19" max="19" width="6.83203125" bestFit="1" customWidth="1"/>
    <col min="20" max="20" width="15.33203125" bestFit="1" customWidth="1"/>
    <col min="21" max="21" width="6.83203125" bestFit="1" customWidth="1"/>
    <col min="22" max="22" width="5.5" bestFit="1" customWidth="1"/>
    <col min="23" max="23" width="2.6640625" bestFit="1" customWidth="1"/>
    <col min="24" max="24" width="15.33203125" customWidth="1"/>
    <col min="25" max="25" width="4.6640625" bestFit="1" customWidth="1"/>
    <col min="26" max="26" width="2.33203125" bestFit="1" customWidth="1"/>
    <col min="27" max="27" width="5.1640625" bestFit="1" customWidth="1"/>
    <col min="28" max="28" width="4.6640625" customWidth="1"/>
    <col min="30" max="30" width="15.33203125" bestFit="1" customWidth="1"/>
    <col min="34" max="34"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hidden="1" x14ac:dyDescent="0.2">
      <c r="A2" t="s">
        <v>3</v>
      </c>
      <c r="B2" t="s">
        <v>4</v>
      </c>
      <c r="C2" s="9" t="s">
        <v>5</v>
      </c>
      <c r="D2">
        <v>0</v>
      </c>
      <c r="I2" t="s">
        <v>520</v>
      </c>
      <c r="N2">
        <f>Table24[[#This Row],[MethodLV23]]</f>
        <v>0</v>
      </c>
      <c r="R2" s="14"/>
    </row>
    <row r="3" spans="1:19" hidden="1" x14ac:dyDescent="0.2">
      <c r="A3" t="s">
        <v>24</v>
      </c>
      <c r="B3" t="s">
        <v>25</v>
      </c>
      <c r="C3" s="9" t="s">
        <v>26</v>
      </c>
      <c r="D3">
        <v>0</v>
      </c>
      <c r="I3" t="s">
        <v>520</v>
      </c>
      <c r="N3">
        <f>Table24[[#This Row],[MethodLV23]]</f>
        <v>0</v>
      </c>
    </row>
    <row r="4" spans="1:19" hidden="1" x14ac:dyDescent="0.2">
      <c r="A4" t="s">
        <v>21</v>
      </c>
      <c r="B4" t="s">
        <v>22</v>
      </c>
      <c r="C4" s="7" t="s">
        <v>23</v>
      </c>
      <c r="D4">
        <v>0</v>
      </c>
      <c r="I4" t="s">
        <v>459</v>
      </c>
      <c r="N4">
        <f>Table24[[#This Row],[MethodLV23]]</f>
        <v>0</v>
      </c>
    </row>
    <row r="5" spans="1:19" hidden="1" x14ac:dyDescent="0.2">
      <c r="A5" t="s">
        <v>6</v>
      </c>
      <c r="B5" t="s">
        <v>7</v>
      </c>
      <c r="C5" s="6" t="s">
        <v>8</v>
      </c>
      <c r="D5">
        <v>0</v>
      </c>
      <c r="I5" t="s">
        <v>461</v>
      </c>
      <c r="J5" t="s">
        <v>460</v>
      </c>
      <c r="N5" t="str">
        <f>Table24[[#This Row],[MethodLV23]]</f>
        <v>Direct creditt</v>
      </c>
    </row>
    <row r="6" spans="1:19" hidden="1" x14ac:dyDescent="0.2">
      <c r="A6" t="s">
        <v>18</v>
      </c>
      <c r="B6" t="s">
        <v>19</v>
      </c>
      <c r="C6" s="2" t="s">
        <v>20</v>
      </c>
      <c r="D6">
        <v>0</v>
      </c>
      <c r="J6" t="s">
        <v>460</v>
      </c>
      <c r="N6">
        <f>Table24[[#This Row],[MethodLV23]]</f>
        <v>0</v>
      </c>
    </row>
    <row r="7" spans="1:19" ht="16" hidden="1" x14ac:dyDescent="0.2">
      <c r="A7" t="s">
        <v>33</v>
      </c>
      <c r="B7" t="s">
        <v>34</v>
      </c>
      <c r="C7" s="3" t="s">
        <v>35</v>
      </c>
      <c r="D7">
        <v>1</v>
      </c>
      <c r="E7" t="s">
        <v>462</v>
      </c>
      <c r="I7" t="s">
        <v>463</v>
      </c>
      <c r="N7" t="str">
        <f>Table24[[#This Row],[MethodLV23]]</f>
        <v>Direct creditt</v>
      </c>
      <c r="R7" s="14"/>
    </row>
    <row r="8" spans="1:19" ht="16" hidden="1" x14ac:dyDescent="0.2">
      <c r="A8" t="s">
        <v>36</v>
      </c>
      <c r="B8" t="s">
        <v>37</v>
      </c>
      <c r="C8" s="6" t="s">
        <v>38</v>
      </c>
      <c r="D8">
        <v>0</v>
      </c>
      <c r="J8" t="s">
        <v>460</v>
      </c>
      <c r="N8">
        <f>Table24[[#This Row],[MethodLV23]]</f>
        <v>0</v>
      </c>
      <c r="R8" s="14"/>
    </row>
    <row r="9" spans="1:19" ht="16" hidden="1" x14ac:dyDescent="0.2">
      <c r="A9" t="s">
        <v>39</v>
      </c>
      <c r="B9" t="s">
        <v>40</v>
      </c>
      <c r="C9" s="6" t="s">
        <v>41</v>
      </c>
      <c r="D9">
        <v>0</v>
      </c>
      <c r="J9" t="s">
        <v>460</v>
      </c>
      <c r="K9" t="s">
        <v>465</v>
      </c>
      <c r="N9" t="str">
        <f>Table24[[#This Row],[MethodLV23]]</f>
        <v>Direct creditt</v>
      </c>
      <c r="R9" s="14"/>
    </row>
    <row r="10" spans="1:19" ht="16" hidden="1" x14ac:dyDescent="0.2">
      <c r="A10" t="s">
        <v>27</v>
      </c>
      <c r="B10" t="s">
        <v>28</v>
      </c>
      <c r="C10" s="6" t="s">
        <v>29</v>
      </c>
      <c r="D10">
        <v>0</v>
      </c>
      <c r="I10" t="s">
        <v>466</v>
      </c>
      <c r="J10" t="s">
        <v>460</v>
      </c>
      <c r="N10">
        <f>Table24[[#This Row],[MethodLV23]]</f>
        <v>0</v>
      </c>
      <c r="R10" s="14"/>
    </row>
    <row r="11" spans="1:19" ht="16" hidden="1" x14ac:dyDescent="0.2">
      <c r="A11" t="s">
        <v>42</v>
      </c>
      <c r="B11" t="s">
        <v>43</v>
      </c>
      <c r="C11" s="3" t="s">
        <v>44</v>
      </c>
      <c r="D11">
        <v>1</v>
      </c>
      <c r="E11">
        <v>1991</v>
      </c>
      <c r="G11" t="s">
        <v>425</v>
      </c>
      <c r="H11" t="s">
        <v>426</v>
      </c>
      <c r="J11" t="s">
        <v>427</v>
      </c>
      <c r="N11">
        <f>Table24[[#This Row],[MethodLV23]]</f>
        <v>0</v>
      </c>
      <c r="R11" s="14"/>
    </row>
    <row r="12" spans="1:19" ht="16" hidden="1" x14ac:dyDescent="0.2">
      <c r="A12" t="s">
        <v>45</v>
      </c>
      <c r="B12" t="s">
        <v>46</v>
      </c>
      <c r="C12" s="3" t="s">
        <v>47</v>
      </c>
      <c r="D12">
        <v>1</v>
      </c>
      <c r="E12">
        <v>1972</v>
      </c>
      <c r="G12" t="s">
        <v>425</v>
      </c>
      <c r="H12" t="s">
        <v>426</v>
      </c>
      <c r="J12" t="s">
        <v>427</v>
      </c>
      <c r="L12" s="12" t="s">
        <v>655</v>
      </c>
      <c r="M12" s="12" t="s">
        <v>655</v>
      </c>
      <c r="N12" t="str">
        <f>Table24[[#This Row],[MethodLV23]]</f>
        <v>Exemption</v>
      </c>
      <c r="R12" s="14"/>
    </row>
    <row r="13" spans="1:19" ht="16" hidden="1" x14ac:dyDescent="0.2">
      <c r="A13" t="s">
        <v>48</v>
      </c>
      <c r="B13" t="s">
        <v>49</v>
      </c>
      <c r="C13" s="6" t="s">
        <v>50</v>
      </c>
      <c r="D13">
        <v>0</v>
      </c>
      <c r="J13" t="s">
        <v>460</v>
      </c>
      <c r="N13" t="str">
        <f>Table24[[#This Row],[MethodLV23]]</f>
        <v>Direct creditt</v>
      </c>
      <c r="R13" s="14"/>
    </row>
    <row r="14" spans="1:19" ht="16" hidden="1" x14ac:dyDescent="0.2">
      <c r="A14" t="s">
        <v>60</v>
      </c>
      <c r="B14" t="s">
        <v>61</v>
      </c>
      <c r="C14" s="3" t="s">
        <v>62</v>
      </c>
      <c r="D14">
        <v>1</v>
      </c>
      <c r="E14">
        <v>1962</v>
      </c>
      <c r="G14" t="s">
        <v>425</v>
      </c>
      <c r="H14" t="s">
        <v>426</v>
      </c>
      <c r="J14" t="s">
        <v>427</v>
      </c>
      <c r="L14" s="12" t="s">
        <v>655</v>
      </c>
      <c r="M14" s="12" t="s">
        <v>655</v>
      </c>
      <c r="N14" t="str">
        <f>Table24[[#This Row],[MethodLV23]]</f>
        <v>Exemption</v>
      </c>
      <c r="R14" s="14"/>
    </row>
    <row r="15" spans="1:19" ht="16" hidden="1" x14ac:dyDescent="0.2">
      <c r="A15" t="s">
        <v>81</v>
      </c>
      <c r="B15" t="s">
        <v>82</v>
      </c>
      <c r="C15" s="9" t="s">
        <v>83</v>
      </c>
      <c r="D15">
        <v>0</v>
      </c>
      <c r="I15" t="s">
        <v>520</v>
      </c>
      <c r="N15">
        <f>Table24[[#This Row],[MethodLV23]]</f>
        <v>0</v>
      </c>
      <c r="R15" s="14"/>
    </row>
    <row r="16" spans="1:19" ht="16" hidden="1" x14ac:dyDescent="0.2">
      <c r="A16" t="s">
        <v>57</v>
      </c>
      <c r="B16" t="s">
        <v>58</v>
      </c>
      <c r="C16" s="6" t="s">
        <v>59</v>
      </c>
      <c r="D16">
        <v>0</v>
      </c>
      <c r="J16" t="s">
        <v>460</v>
      </c>
      <c r="N16">
        <f>Table24[[#This Row],[MethodLV23]]</f>
        <v>0</v>
      </c>
      <c r="R16" s="14"/>
    </row>
    <row r="17" spans="1:19" ht="16" hidden="1" x14ac:dyDescent="0.2">
      <c r="A17" t="s">
        <v>78</v>
      </c>
      <c r="B17" t="s">
        <v>79</v>
      </c>
      <c r="C17" s="3" t="s">
        <v>80</v>
      </c>
      <c r="D17">
        <v>1</v>
      </c>
      <c r="E17" s="2">
        <v>2004</v>
      </c>
      <c r="F17" s="2">
        <f>Table225678[[#This Row],[YearsExempt]]</f>
        <v>2004</v>
      </c>
      <c r="I17" t="s">
        <v>468</v>
      </c>
      <c r="J17" t="s">
        <v>492</v>
      </c>
      <c r="K17" t="s">
        <v>493</v>
      </c>
      <c r="L17" t="s">
        <v>658</v>
      </c>
      <c r="M17" s="3" t="s">
        <v>659</v>
      </c>
      <c r="N17" t="str">
        <f>Table24[[#This Row],[MethodLV23]]</f>
        <v>Indirect credit</v>
      </c>
      <c r="O17" t="s">
        <v>494</v>
      </c>
      <c r="R17" s="14" t="str">
        <f>CHAR(34)&amp;A17&amp;CHAR(34)</f>
        <v>"BG"</v>
      </c>
      <c r="S17">
        <f>Table225678[[#This Row],[YearInd&lt;]]</f>
        <v>2004</v>
      </c>
    </row>
    <row r="18" spans="1:19" ht="16" hidden="1" x14ac:dyDescent="0.2">
      <c r="A18" t="s">
        <v>51</v>
      </c>
      <c r="B18" t="s">
        <v>52</v>
      </c>
      <c r="C18" s="6" t="s">
        <v>53</v>
      </c>
      <c r="D18">
        <v>0</v>
      </c>
      <c r="I18" t="s">
        <v>469</v>
      </c>
      <c r="N18">
        <f>Table24[[#This Row],[MethodLV23]]</f>
        <v>0</v>
      </c>
      <c r="R18" s="14"/>
    </row>
    <row r="19" spans="1:19" ht="16" hidden="1" x14ac:dyDescent="0.2">
      <c r="A19" t="s">
        <v>69</v>
      </c>
      <c r="B19" t="s">
        <v>70</v>
      </c>
      <c r="C19" s="6" t="s">
        <v>71</v>
      </c>
      <c r="D19">
        <v>0</v>
      </c>
      <c r="J19" t="s">
        <v>460</v>
      </c>
      <c r="K19" t="s">
        <v>470</v>
      </c>
      <c r="N19">
        <f>Table24[[#This Row],[MethodLV23]]</f>
        <v>0</v>
      </c>
      <c r="R19" s="14"/>
    </row>
    <row r="20" spans="1:19" ht="16" hidden="1" x14ac:dyDescent="0.2">
      <c r="A20" t="s">
        <v>54</v>
      </c>
      <c r="B20" t="s">
        <v>55</v>
      </c>
      <c r="C20" s="2" t="s">
        <v>56</v>
      </c>
      <c r="D20">
        <v>0</v>
      </c>
      <c r="I20" t="s">
        <v>496</v>
      </c>
      <c r="J20" t="s">
        <v>495</v>
      </c>
      <c r="N20" t="str">
        <f>Table24[[#This Row],[MethodLV23]]</f>
        <v>Direct creditt</v>
      </c>
      <c r="R20" s="14"/>
    </row>
    <row r="21" spans="1:19" ht="16" hidden="1" x14ac:dyDescent="0.2">
      <c r="A21" t="s">
        <v>63</v>
      </c>
      <c r="B21" t="s">
        <v>64</v>
      </c>
      <c r="C21" t="s">
        <v>65</v>
      </c>
      <c r="D21">
        <v>0</v>
      </c>
      <c r="N21">
        <f>Table24[[#This Row],[MethodLV23]]</f>
        <v>0</v>
      </c>
      <c r="R21" s="14"/>
    </row>
    <row r="22" spans="1:19" ht="16" hidden="1" x14ac:dyDescent="0.2">
      <c r="A22" t="s">
        <v>66</v>
      </c>
      <c r="B22" t="s">
        <v>67</v>
      </c>
      <c r="C22" s="6" t="s">
        <v>68</v>
      </c>
      <c r="D22">
        <v>0</v>
      </c>
      <c r="I22" t="s">
        <v>469</v>
      </c>
      <c r="J22" t="s">
        <v>460</v>
      </c>
      <c r="N22">
        <f>Table24[[#This Row],[MethodLV23]]</f>
        <v>0</v>
      </c>
      <c r="R22" s="14"/>
    </row>
    <row r="23" spans="1:19" ht="16" hidden="1" x14ac:dyDescent="0.2">
      <c r="A23" t="s">
        <v>72</v>
      </c>
      <c r="B23" t="s">
        <v>73</v>
      </c>
      <c r="C23" s="6" t="s">
        <v>74</v>
      </c>
      <c r="D23">
        <v>0</v>
      </c>
      <c r="J23" t="s">
        <v>460</v>
      </c>
      <c r="N23">
        <f>Table24[[#This Row],[MethodLV23]]</f>
        <v>0</v>
      </c>
      <c r="R23" s="14"/>
    </row>
    <row r="24" spans="1:19" ht="16" hidden="1" x14ac:dyDescent="0.2">
      <c r="A24" t="s">
        <v>177</v>
      </c>
      <c r="B24" t="s">
        <v>178</v>
      </c>
      <c r="C24" s="3" t="s">
        <v>179</v>
      </c>
      <c r="D24" s="5">
        <v>1</v>
      </c>
      <c r="E24" s="5">
        <v>1951</v>
      </c>
      <c r="F24" s="5"/>
      <c r="G24" s="5" t="s">
        <v>428</v>
      </c>
      <c r="H24" s="5" t="s">
        <v>439</v>
      </c>
      <c r="I24" t="s">
        <v>430</v>
      </c>
      <c r="J24" t="s">
        <v>427</v>
      </c>
      <c r="N24" t="str">
        <f>Table24[[#This Row],[MethodLV23]]</f>
        <v>Exemption</v>
      </c>
      <c r="R24" s="14"/>
    </row>
    <row r="25" spans="1:19" ht="16" hidden="1" x14ac:dyDescent="0.2">
      <c r="A25" t="s">
        <v>360</v>
      </c>
      <c r="B25" t="s">
        <v>361</v>
      </c>
      <c r="C25" s="3" t="s">
        <v>362</v>
      </c>
      <c r="D25">
        <v>1</v>
      </c>
      <c r="E25">
        <v>1940</v>
      </c>
      <c r="G25" t="s">
        <v>425</v>
      </c>
      <c r="H25" t="s">
        <v>426</v>
      </c>
      <c r="L25" s="12" t="s">
        <v>655</v>
      </c>
      <c r="M25" s="12" t="s">
        <v>655</v>
      </c>
      <c r="N25" t="str">
        <f>Table24[[#This Row],[MethodLV23]]</f>
        <v>Exemption</v>
      </c>
      <c r="R25" s="14"/>
    </row>
    <row r="26" spans="1:19" ht="16" hidden="1" x14ac:dyDescent="0.2">
      <c r="A26" t="s">
        <v>87</v>
      </c>
      <c r="B26" t="s">
        <v>88</v>
      </c>
      <c r="C26" s="6" t="s">
        <v>89</v>
      </c>
      <c r="D26">
        <v>0</v>
      </c>
      <c r="K26" t="s">
        <v>471</v>
      </c>
      <c r="N26">
        <f>Table24[[#This Row],[MethodLV23]]</f>
        <v>0</v>
      </c>
      <c r="R26" s="14"/>
    </row>
    <row r="27" spans="1:19" ht="16" hidden="1" x14ac:dyDescent="0.2">
      <c r="A27" t="s">
        <v>186</v>
      </c>
      <c r="B27" t="s">
        <v>187</v>
      </c>
      <c r="C27" s="6" t="s">
        <v>188</v>
      </c>
      <c r="D27">
        <v>0</v>
      </c>
      <c r="F27">
        <v>2030</v>
      </c>
      <c r="J27" t="s">
        <v>460</v>
      </c>
      <c r="K27" t="s">
        <v>472</v>
      </c>
      <c r="N27" t="str">
        <f>Table24[[#This Row],[MethodLV23]]</f>
        <v>Indirect credit</v>
      </c>
      <c r="R27" s="14"/>
    </row>
    <row r="28" spans="1:19" ht="16" hidden="1" x14ac:dyDescent="0.2">
      <c r="A28" t="s">
        <v>210</v>
      </c>
      <c r="B28" t="s">
        <v>211</v>
      </c>
      <c r="C28" s="9" t="s">
        <v>212</v>
      </c>
      <c r="D28">
        <v>0</v>
      </c>
      <c r="I28" t="s">
        <v>520</v>
      </c>
      <c r="N28">
        <f>Table24[[#This Row],[MethodLV23]]</f>
        <v>0</v>
      </c>
      <c r="R28" s="14"/>
    </row>
    <row r="29" spans="1:19" ht="16" hidden="1" x14ac:dyDescent="0.2">
      <c r="A29" t="s">
        <v>198</v>
      </c>
      <c r="B29" t="s">
        <v>199</v>
      </c>
      <c r="C29" s="9" t="s">
        <v>200</v>
      </c>
      <c r="D29">
        <v>0</v>
      </c>
      <c r="I29" t="s">
        <v>520</v>
      </c>
      <c r="N29">
        <f>Table24[[#This Row],[MethodLV23]]</f>
        <v>0</v>
      </c>
      <c r="R29" s="14"/>
    </row>
    <row r="30" spans="1:19" ht="16" hidden="1" x14ac:dyDescent="0.2">
      <c r="A30" t="s">
        <v>207</v>
      </c>
      <c r="B30" t="s">
        <v>208</v>
      </c>
      <c r="C30" s="2" t="s">
        <v>209</v>
      </c>
      <c r="D30">
        <v>0</v>
      </c>
      <c r="J30" t="s">
        <v>473</v>
      </c>
      <c r="N30">
        <f>Table24[[#This Row],[MethodLV23]]</f>
        <v>0</v>
      </c>
      <c r="R30" s="14"/>
    </row>
    <row r="31" spans="1:19" ht="16" hidden="1" x14ac:dyDescent="0.2">
      <c r="A31" t="s">
        <v>216</v>
      </c>
      <c r="B31" t="s">
        <v>217</v>
      </c>
      <c r="C31" s="9" t="s">
        <v>218</v>
      </c>
      <c r="D31">
        <v>0</v>
      </c>
      <c r="I31" t="s">
        <v>521</v>
      </c>
      <c r="N31">
        <f>Table24[[#This Row],[MethodLV23]]</f>
        <v>0</v>
      </c>
      <c r="R31" s="14"/>
    </row>
    <row r="32" spans="1:19" ht="16" hidden="1" x14ac:dyDescent="0.2">
      <c r="A32" t="s">
        <v>192</v>
      </c>
      <c r="B32" t="s">
        <v>193</v>
      </c>
      <c r="C32" t="s">
        <v>194</v>
      </c>
      <c r="D32">
        <v>0</v>
      </c>
      <c r="N32">
        <f>Table24[[#This Row],[MethodLV23]]</f>
        <v>0</v>
      </c>
      <c r="R32" s="14"/>
    </row>
    <row r="33" spans="1:19" ht="16" hidden="1" x14ac:dyDescent="0.2">
      <c r="A33" t="s">
        <v>174</v>
      </c>
      <c r="B33" t="s">
        <v>175</v>
      </c>
      <c r="C33" s="6" t="s">
        <v>176</v>
      </c>
      <c r="D33">
        <v>0</v>
      </c>
      <c r="I33" t="s">
        <v>469</v>
      </c>
      <c r="J33" t="s">
        <v>460</v>
      </c>
      <c r="N33">
        <f>Table24[[#This Row],[MethodLV23]]</f>
        <v>0</v>
      </c>
      <c r="R33" s="14"/>
    </row>
    <row r="34" spans="1:19" ht="16" hidden="1" x14ac:dyDescent="0.2">
      <c r="A34" t="s">
        <v>189</v>
      </c>
      <c r="B34" t="s">
        <v>190</v>
      </c>
      <c r="C34" s="2" t="s">
        <v>191</v>
      </c>
      <c r="D34">
        <v>1</v>
      </c>
      <c r="E34" s="2">
        <v>1992</v>
      </c>
      <c r="F34" s="2"/>
      <c r="J34" t="s">
        <v>513</v>
      </c>
      <c r="K34" t="s">
        <v>518</v>
      </c>
      <c r="L34" s="12" t="s">
        <v>655</v>
      </c>
      <c r="M34" s="12" t="s">
        <v>655</v>
      </c>
      <c r="N34" t="str">
        <f>Table24[[#This Row],[MethodLV23]]</f>
        <v>Exemption</v>
      </c>
      <c r="R34" s="14"/>
    </row>
    <row r="35" spans="1:19" ht="16" hidden="1" x14ac:dyDescent="0.2">
      <c r="A35" t="s">
        <v>84</v>
      </c>
      <c r="B35" t="s">
        <v>85</v>
      </c>
      <c r="C35" s="3" t="s">
        <v>86</v>
      </c>
      <c r="D35">
        <v>1</v>
      </c>
      <c r="E35">
        <v>2004</v>
      </c>
      <c r="F35">
        <f>Table225678[[#This Row],[YearsExempt]]</f>
        <v>2004</v>
      </c>
      <c r="G35" t="s">
        <v>432</v>
      </c>
      <c r="H35" s="5" t="s">
        <v>439</v>
      </c>
      <c r="J35" t="s">
        <v>427</v>
      </c>
      <c r="L35" s="4" t="s">
        <v>660</v>
      </c>
      <c r="M35" s="3" t="s">
        <v>659</v>
      </c>
      <c r="N35" t="str">
        <f>Table24[[#This Row],[MethodLV23]]</f>
        <v>Indirect credit</v>
      </c>
      <c r="R35" s="14" t="str">
        <f>CHAR(34)&amp;A35&amp;CHAR(34)</f>
        <v>"CZ"</v>
      </c>
      <c r="S35">
        <f>Table225678[[#This Row],[YearInd&lt;]]</f>
        <v>2004</v>
      </c>
    </row>
    <row r="36" spans="1:19" ht="16" hidden="1" x14ac:dyDescent="0.2">
      <c r="A36" t="s">
        <v>405</v>
      </c>
      <c r="B36" t="s">
        <v>406</v>
      </c>
      <c r="C36" s="3" t="s">
        <v>407</v>
      </c>
      <c r="D36">
        <v>1</v>
      </c>
      <c r="E36">
        <v>2001</v>
      </c>
      <c r="G36" t="s">
        <v>425</v>
      </c>
      <c r="H36" s="5" t="s">
        <v>439</v>
      </c>
      <c r="J36" t="s">
        <v>427</v>
      </c>
      <c r="L36" s="12" t="s">
        <v>655</v>
      </c>
      <c r="M36" s="12" t="s">
        <v>655</v>
      </c>
      <c r="N36" t="str">
        <f>Table24[[#This Row],[MethodLV23]]</f>
        <v>Exemption</v>
      </c>
      <c r="R36" s="14"/>
    </row>
    <row r="37" spans="1:19" ht="16" hidden="1" x14ac:dyDescent="0.2">
      <c r="A37" t="s">
        <v>96</v>
      </c>
      <c r="B37" t="s">
        <v>97</v>
      </c>
      <c r="C37" s="6" t="s">
        <v>98</v>
      </c>
      <c r="D37">
        <v>0</v>
      </c>
      <c r="J37" t="s">
        <v>473</v>
      </c>
      <c r="K37" t="s">
        <v>472</v>
      </c>
      <c r="N37">
        <f>Table24[[#This Row],[MethodLV23]]</f>
        <v>0</v>
      </c>
      <c r="R37" s="14"/>
    </row>
    <row r="38" spans="1:19" ht="16" hidden="1"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row>
    <row r="39" spans="1:19" ht="16" hidden="1" x14ac:dyDescent="0.2">
      <c r="A39" t="s">
        <v>9</v>
      </c>
      <c r="B39" t="s">
        <v>10</v>
      </c>
      <c r="C39" s="9" t="s">
        <v>11</v>
      </c>
      <c r="D39">
        <v>0</v>
      </c>
      <c r="I39" t="s">
        <v>520</v>
      </c>
      <c r="N39">
        <f>Table24[[#This Row],[MethodLV23]]</f>
        <v>0</v>
      </c>
      <c r="R39" s="14"/>
    </row>
    <row r="40" spans="1:19" ht="16" hidden="1" x14ac:dyDescent="0.2">
      <c r="A40" t="s">
        <v>102</v>
      </c>
      <c r="B40" t="s">
        <v>103</v>
      </c>
      <c r="C40" s="2" t="s">
        <v>104</v>
      </c>
      <c r="D40">
        <v>0</v>
      </c>
      <c r="I40" t="s">
        <v>474</v>
      </c>
      <c r="J40" t="s">
        <v>460</v>
      </c>
      <c r="N40">
        <f>Table24[[#This Row],[MethodLV23]]</f>
        <v>0</v>
      </c>
      <c r="R40" s="14"/>
    </row>
    <row r="41" spans="1:19" ht="16" hidden="1" x14ac:dyDescent="0.2">
      <c r="A41" t="s">
        <v>448</v>
      </c>
      <c r="B41" t="s">
        <v>447</v>
      </c>
      <c r="C41" s="3" t="s">
        <v>449</v>
      </c>
      <c r="D41">
        <v>1</v>
      </c>
      <c r="E41">
        <v>2000</v>
      </c>
      <c r="F41">
        <f>Table225678[[#This Row],[YearsExempt]]</f>
        <v>2000</v>
      </c>
      <c r="G41" t="s">
        <v>425</v>
      </c>
      <c r="H41" t="s">
        <v>426</v>
      </c>
      <c r="L41" t="s">
        <v>659</v>
      </c>
      <c r="M41" s="12" t="s">
        <v>655</v>
      </c>
      <c r="N41" t="str">
        <f>Table24[[#This Row],[MethodLV23]]</f>
        <v>Exemption</v>
      </c>
      <c r="R41" s="14" t="str">
        <f>CHAR(34)&amp;A41&amp;CHAR(34)</f>
        <v>"ES"</v>
      </c>
      <c r="S41" s="15">
        <f>Table225678[[#This Row],[YearInd&lt;]]</f>
        <v>2000</v>
      </c>
    </row>
    <row r="42" spans="1:19" ht="16" hidden="1" x14ac:dyDescent="0.2">
      <c r="A42" t="s">
        <v>138</v>
      </c>
      <c r="B42" t="s">
        <v>139</v>
      </c>
      <c r="C42" s="3" t="s">
        <v>140</v>
      </c>
      <c r="D42">
        <v>1</v>
      </c>
      <c r="E42">
        <v>2005</v>
      </c>
      <c r="F42">
        <f>Table225678[[#This Row],[YearsExempt]]</f>
        <v>2005</v>
      </c>
      <c r="G42" t="s">
        <v>433</v>
      </c>
      <c r="H42" t="s">
        <v>426</v>
      </c>
      <c r="I42" t="s">
        <v>434</v>
      </c>
      <c r="J42" t="s">
        <v>427</v>
      </c>
      <c r="L42" t="s">
        <v>659</v>
      </c>
      <c r="M42" s="3" t="s">
        <v>659</v>
      </c>
      <c r="N42" t="str">
        <f>Table24[[#This Row],[MethodLV23]]</f>
        <v>Indirect credit</v>
      </c>
      <c r="R42" s="14" t="str">
        <f>CHAR(34)&amp;A42&amp;CHAR(34)</f>
        <v>"EE"</v>
      </c>
      <c r="S42" s="15">
        <f>Table225678[[#This Row],[YearInd&lt;]]</f>
        <v>2005</v>
      </c>
    </row>
    <row r="43" spans="1:19" ht="16" hidden="1" x14ac:dyDescent="0.2">
      <c r="A43" t="s">
        <v>348</v>
      </c>
      <c r="B43" t="s">
        <v>349</v>
      </c>
      <c r="C43" s="3" t="s">
        <v>350</v>
      </c>
      <c r="D43" s="5">
        <v>1</v>
      </c>
      <c r="E43">
        <v>1920</v>
      </c>
      <c r="F43" s="2">
        <f>Table225678[[#This Row],[YearsExempt]]</f>
        <v>1920</v>
      </c>
      <c r="G43" t="s">
        <v>435</v>
      </c>
      <c r="H43" t="s">
        <v>439</v>
      </c>
      <c r="I43" t="s">
        <v>436</v>
      </c>
      <c r="J43" t="s">
        <v>427</v>
      </c>
      <c r="L43" s="6" t="s">
        <v>658</v>
      </c>
      <c r="M43" s="12" t="s">
        <v>655</v>
      </c>
      <c r="N43" t="str">
        <f>Table24[[#This Row],[MethodLV23]]</f>
        <v>Exemption</v>
      </c>
      <c r="R43" s="14"/>
    </row>
    <row r="44" spans="1:19" ht="16" hidden="1" x14ac:dyDescent="0.2">
      <c r="A44" t="s">
        <v>111</v>
      </c>
      <c r="B44" t="s">
        <v>112</v>
      </c>
      <c r="C44" s="3" t="s">
        <v>113</v>
      </c>
      <c r="D44" s="5">
        <v>1</v>
      </c>
      <c r="E44">
        <v>1979</v>
      </c>
      <c r="F44">
        <f>Table225678[[#This Row],[YearsExempt]]</f>
        <v>1979</v>
      </c>
      <c r="G44" t="s">
        <v>437</v>
      </c>
      <c r="H44" t="s">
        <v>426</v>
      </c>
      <c r="J44" t="s">
        <v>427</v>
      </c>
      <c r="L44" s="12" t="s">
        <v>655</v>
      </c>
      <c r="M44" s="12" t="s">
        <v>655</v>
      </c>
      <c r="N44" t="s">
        <v>659</v>
      </c>
      <c r="R44" s="14"/>
    </row>
    <row r="45" spans="1:19" ht="16" hidden="1" x14ac:dyDescent="0.2">
      <c r="A45" t="s">
        <v>105</v>
      </c>
      <c r="B45" t="s">
        <v>106</v>
      </c>
      <c r="C45" s="8" t="s">
        <v>107</v>
      </c>
      <c r="D45">
        <v>0</v>
      </c>
      <c r="I45" t="s">
        <v>520</v>
      </c>
      <c r="N45">
        <f>Table24[[#This Row],[MethodLV23]]</f>
        <v>0</v>
      </c>
      <c r="R45" s="14"/>
    </row>
    <row r="46" spans="1:19" ht="16" hidden="1" x14ac:dyDescent="0.2">
      <c r="A46" t="s">
        <v>30</v>
      </c>
      <c r="B46" t="s">
        <v>31</v>
      </c>
      <c r="C46" s="3" t="s">
        <v>32</v>
      </c>
      <c r="D46">
        <v>1</v>
      </c>
      <c r="E46">
        <v>2009</v>
      </c>
      <c r="F46">
        <f>Table225678[[#This Row],[YearsExempt]]</f>
        <v>2009</v>
      </c>
      <c r="G46" t="s">
        <v>425</v>
      </c>
      <c r="H46" t="s">
        <v>426</v>
      </c>
      <c r="J46" t="s">
        <v>427</v>
      </c>
      <c r="L46" t="s">
        <v>659</v>
      </c>
      <c r="M46" s="3" t="s">
        <v>659</v>
      </c>
      <c r="N46" t="str">
        <f>Table24[[#This Row],[MethodLV23]]</f>
        <v>Indirect credit</v>
      </c>
      <c r="R46" s="14" t="str">
        <f>CHAR(34)&amp;A46&amp;CHAR(34)</f>
        <v>"GB"</v>
      </c>
      <c r="S46" s="15">
        <f>Table225678[[#This Row],[YearInd&lt;]]</f>
        <v>2009</v>
      </c>
    </row>
    <row r="47" spans="1:19" ht="16" hidden="1" x14ac:dyDescent="0.2">
      <c r="A47" t="s">
        <v>126</v>
      </c>
      <c r="B47" t="s">
        <v>127</v>
      </c>
      <c r="C47" s="2" t="s">
        <v>128</v>
      </c>
      <c r="D47">
        <v>1</v>
      </c>
      <c r="E47">
        <v>2017</v>
      </c>
      <c r="I47" t="s">
        <v>499</v>
      </c>
      <c r="J47" t="s">
        <v>516</v>
      </c>
      <c r="N47" t="str">
        <f>Table24[[#This Row],[MethodLV23]]</f>
        <v>Direct creditt</v>
      </c>
      <c r="O47" t="s">
        <v>500</v>
      </c>
      <c r="R47" s="14"/>
    </row>
    <row r="48" spans="1:19" ht="16" hidden="1" x14ac:dyDescent="0.2">
      <c r="A48" t="s">
        <v>117</v>
      </c>
      <c r="B48" t="s">
        <v>118</v>
      </c>
      <c r="C48" s="4" t="s">
        <v>119</v>
      </c>
      <c r="D48">
        <v>1</v>
      </c>
      <c r="I48" t="s">
        <v>514</v>
      </c>
      <c r="J48" t="s">
        <v>515</v>
      </c>
      <c r="N48">
        <f>Table24[[#This Row],[MethodLV23]]</f>
        <v>0</v>
      </c>
      <c r="R48" s="14"/>
    </row>
    <row r="49" spans="1:19" ht="16" hidden="1" x14ac:dyDescent="0.2">
      <c r="A49" t="s">
        <v>114</v>
      </c>
      <c r="B49" t="s">
        <v>115</v>
      </c>
      <c r="C49" s="9" t="s">
        <v>116</v>
      </c>
      <c r="D49">
        <v>0</v>
      </c>
      <c r="I49" t="s">
        <v>520</v>
      </c>
      <c r="N49">
        <f>Table24[[#This Row],[MethodLV23]]</f>
        <v>0</v>
      </c>
      <c r="R49" s="14"/>
    </row>
    <row r="50" spans="1:19" ht="16" hidden="1" x14ac:dyDescent="0.2">
      <c r="A50" t="s">
        <v>120</v>
      </c>
      <c r="B50" t="s">
        <v>121</v>
      </c>
      <c r="C50" s="2" t="s">
        <v>122</v>
      </c>
      <c r="D50">
        <v>1</v>
      </c>
      <c r="G50" t="s">
        <v>425</v>
      </c>
      <c r="I50" s="3" t="s">
        <v>501</v>
      </c>
      <c r="J50" t="s">
        <v>503</v>
      </c>
      <c r="K50" t="s">
        <v>504</v>
      </c>
      <c r="N50">
        <f>Table24[[#This Row],[MethodLV23]]</f>
        <v>0</v>
      </c>
      <c r="R50" s="14"/>
    </row>
    <row r="51" spans="1:19" ht="16" hidden="1" x14ac:dyDescent="0.2">
      <c r="A51" t="s">
        <v>123</v>
      </c>
      <c r="B51" t="s">
        <v>124</v>
      </c>
      <c r="C51" s="3" t="s">
        <v>125</v>
      </c>
      <c r="D51" s="5">
        <v>1</v>
      </c>
      <c r="E51">
        <v>2011</v>
      </c>
      <c r="F51">
        <f>Table225678[[#This Row],[YearsExempt]]</f>
        <v>2011</v>
      </c>
      <c r="G51" s="2" t="s">
        <v>440</v>
      </c>
      <c r="H51" t="s">
        <v>439</v>
      </c>
      <c r="J51" t="s">
        <v>427</v>
      </c>
      <c r="L51" t="s">
        <v>659</v>
      </c>
      <c r="M51" s="3" t="s">
        <v>659</v>
      </c>
      <c r="N51" t="str">
        <f>Table24[[#This Row],[MethodLV23]]</f>
        <v>Indirect credit</v>
      </c>
      <c r="R51" s="14" t="str">
        <f>CHAR(34)&amp;A51&amp;CHAR(34)</f>
        <v>"GR"</v>
      </c>
      <c r="S51" s="15">
        <f>Table225678[[#This Row],[YearInd&lt;]]</f>
        <v>2011</v>
      </c>
    </row>
    <row r="52" spans="1:19" ht="16" hidden="1" x14ac:dyDescent="0.2">
      <c r="A52" t="s">
        <v>132</v>
      </c>
      <c r="B52" t="s">
        <v>133</v>
      </c>
      <c r="C52" s="2" t="s">
        <v>134</v>
      </c>
      <c r="D52">
        <v>1</v>
      </c>
      <c r="E52">
        <v>1992</v>
      </c>
      <c r="F52">
        <f>Table225678[[#This Row],[YearsExempt]]</f>
        <v>1992</v>
      </c>
      <c r="I52" t="s">
        <v>475</v>
      </c>
      <c r="J52" t="s">
        <v>460</v>
      </c>
      <c r="N52" t="str">
        <f>Table24[[#This Row],[MethodLV23]]</f>
        <v>Indirect credit</v>
      </c>
      <c r="R52" s="14"/>
    </row>
    <row r="53" spans="1:19" ht="16" hidden="1" x14ac:dyDescent="0.2">
      <c r="A53" t="s">
        <v>129</v>
      </c>
      <c r="B53" t="s">
        <v>130</v>
      </c>
      <c r="C53" s="6" t="s">
        <v>131</v>
      </c>
      <c r="D53">
        <v>0</v>
      </c>
      <c r="I53" t="s">
        <v>476</v>
      </c>
      <c r="J53" t="s">
        <v>460</v>
      </c>
      <c r="N53">
        <f>Table24[[#This Row],[MethodLV23]]</f>
        <v>0</v>
      </c>
      <c r="R53" s="14"/>
    </row>
    <row r="54" spans="1:19" ht="16" hidden="1" x14ac:dyDescent="0.2">
      <c r="A54" t="s">
        <v>135</v>
      </c>
      <c r="B54" t="s">
        <v>136</v>
      </c>
      <c r="C54" s="2" t="s">
        <v>137</v>
      </c>
      <c r="D54">
        <v>1</v>
      </c>
      <c r="E54" s="2">
        <v>1992</v>
      </c>
      <c r="F54" s="2"/>
      <c r="I54" t="s">
        <v>505</v>
      </c>
      <c r="J54" t="s">
        <v>495</v>
      </c>
      <c r="L54" s="12" t="s">
        <v>655</v>
      </c>
      <c r="M54" s="12" t="s">
        <v>655</v>
      </c>
      <c r="N54" t="str">
        <f>Table24[[#This Row],[MethodLV23]]</f>
        <v>Exemption</v>
      </c>
      <c r="R54" s="14"/>
    </row>
    <row r="55" spans="1:19" ht="16" hidden="1"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row>
    <row r="56" spans="1:19" ht="16" hidden="1" x14ac:dyDescent="0.2">
      <c r="A56" t="s">
        <v>144</v>
      </c>
      <c r="B56" t="s">
        <v>145</v>
      </c>
      <c r="C56" s="6" t="s">
        <v>146</v>
      </c>
      <c r="D56">
        <v>0</v>
      </c>
      <c r="N56">
        <f>Table24[[#This Row],[MethodLV23]]</f>
        <v>0</v>
      </c>
      <c r="R56" s="14"/>
    </row>
    <row r="57" spans="1:19" ht="16" hidden="1" x14ac:dyDescent="0.2">
      <c r="A57" t="s">
        <v>264</v>
      </c>
      <c r="B57" t="s">
        <v>265</v>
      </c>
      <c r="C57" s="2" t="s">
        <v>266</v>
      </c>
      <c r="D57">
        <v>1</v>
      </c>
      <c r="E57" t="s">
        <v>508</v>
      </c>
      <c r="G57" t="s">
        <v>425</v>
      </c>
      <c r="I57" t="s">
        <v>506</v>
      </c>
      <c r="J57" t="s">
        <v>495</v>
      </c>
      <c r="N57">
        <f>Table24[[#This Row],[MethodLV23]]</f>
        <v>0</v>
      </c>
      <c r="O57" t="s">
        <v>507</v>
      </c>
      <c r="R57" s="14"/>
    </row>
    <row r="58" spans="1:19" ht="16" hidden="1" x14ac:dyDescent="0.2">
      <c r="A58" t="s">
        <v>141</v>
      </c>
      <c r="B58" t="s">
        <v>142</v>
      </c>
      <c r="C58" s="6" t="s">
        <v>143</v>
      </c>
      <c r="D58">
        <v>0</v>
      </c>
      <c r="J58" t="s">
        <v>460</v>
      </c>
      <c r="N58" t="str">
        <f>Table24[[#This Row],[MethodLV23]]</f>
        <v>Direct creditt</v>
      </c>
      <c r="R58" s="14"/>
    </row>
    <row r="59" spans="1:19" ht="16" hidden="1" x14ac:dyDescent="0.2">
      <c r="A59" t="s">
        <v>153</v>
      </c>
      <c r="B59" t="s">
        <v>154</v>
      </c>
      <c r="C59" s="4" t="s">
        <v>155</v>
      </c>
      <c r="D59">
        <v>1</v>
      </c>
      <c r="E59" s="6">
        <v>2004</v>
      </c>
      <c r="F59">
        <f>Table225678[[#This Row],[YearsExempt]]</f>
        <v>2004</v>
      </c>
      <c r="I59" t="s">
        <v>483</v>
      </c>
      <c r="J59" t="s">
        <v>484</v>
      </c>
      <c r="K59" t="s">
        <v>485</v>
      </c>
      <c r="N59" t="str">
        <f>Table24[[#This Row],[MethodLV23]]</f>
        <v>Indirect credit</v>
      </c>
      <c r="O59" t="s">
        <v>490</v>
      </c>
      <c r="R59" s="14"/>
    </row>
    <row r="60" spans="1:19" ht="16" hidden="1" x14ac:dyDescent="0.2">
      <c r="A60" t="s">
        <v>150</v>
      </c>
      <c r="B60" t="s">
        <v>151</v>
      </c>
      <c r="C60" s="9" t="s">
        <v>152</v>
      </c>
      <c r="D60">
        <v>0</v>
      </c>
      <c r="I60" t="s">
        <v>520</v>
      </c>
      <c r="N60">
        <f>Table24[[#This Row],[MethodLV23]]</f>
        <v>0</v>
      </c>
      <c r="R60" s="14"/>
    </row>
    <row r="61" spans="1:19" ht="16" hidden="1" x14ac:dyDescent="0.2">
      <c r="A61" t="s">
        <v>147</v>
      </c>
      <c r="B61" t="s">
        <v>148</v>
      </c>
      <c r="C61" s="6" t="s">
        <v>149</v>
      </c>
      <c r="D61">
        <v>0</v>
      </c>
      <c r="J61" t="s">
        <v>460</v>
      </c>
      <c r="N61">
        <f>Table24[[#This Row],[MethodLV23]]</f>
        <v>0</v>
      </c>
      <c r="R61" s="14"/>
    </row>
    <row r="62" spans="1:19" ht="16" hidden="1" x14ac:dyDescent="0.2">
      <c r="A62" t="s">
        <v>156</v>
      </c>
      <c r="B62" t="s">
        <v>157</v>
      </c>
      <c r="C62" s="3" t="s">
        <v>158</v>
      </c>
      <c r="D62">
        <v>1</v>
      </c>
      <c r="E62" t="s">
        <v>455</v>
      </c>
      <c r="G62" t="s">
        <v>441</v>
      </c>
      <c r="H62" t="s">
        <v>439</v>
      </c>
      <c r="J62" t="s">
        <v>427</v>
      </c>
      <c r="L62" s="12" t="s">
        <v>655</v>
      </c>
      <c r="M62" s="12" t="s">
        <v>655</v>
      </c>
      <c r="N62" t="str">
        <f>Table24[[#This Row],[MethodLV23]]</f>
        <v>Exemption</v>
      </c>
      <c r="R62" s="14"/>
      <c r="S62" s="15"/>
    </row>
    <row r="63" spans="1:19" ht="16" hidden="1" x14ac:dyDescent="0.2">
      <c r="A63" t="s">
        <v>162</v>
      </c>
      <c r="B63" t="s">
        <v>163</v>
      </c>
      <c r="C63" s="4" t="s">
        <v>164</v>
      </c>
      <c r="D63">
        <v>1</v>
      </c>
      <c r="E63">
        <v>2003</v>
      </c>
      <c r="F63">
        <f>Table225678[[#This Row],[YearsExempt]]</f>
        <v>2003</v>
      </c>
      <c r="I63" t="s">
        <v>478</v>
      </c>
      <c r="J63" t="s">
        <v>456</v>
      </c>
      <c r="N63" t="str">
        <f>Table24[[#This Row],[MethodLV23]]</f>
        <v>Indirect credit</v>
      </c>
      <c r="R63" s="14"/>
      <c r="S63" s="15"/>
    </row>
    <row r="64" spans="1:19" ht="16" hidden="1" x14ac:dyDescent="0.2">
      <c r="A64" t="s">
        <v>159</v>
      </c>
      <c r="B64" t="s">
        <v>160</v>
      </c>
      <c r="C64" s="3" t="s">
        <v>161</v>
      </c>
      <c r="D64">
        <v>1</v>
      </c>
      <c r="E64">
        <v>1990</v>
      </c>
      <c r="F64">
        <f>Table225678[[#This Row],[YearsExempt]]</f>
        <v>1990</v>
      </c>
      <c r="G64" t="s">
        <v>437</v>
      </c>
      <c r="H64" t="s">
        <v>439</v>
      </c>
      <c r="J64" t="s">
        <v>427</v>
      </c>
      <c r="L64" s="12" t="s">
        <v>655</v>
      </c>
      <c r="M64" s="12" t="s">
        <v>655</v>
      </c>
      <c r="N64" t="str">
        <f>Table24[[#This Row],[MethodLV23]]</f>
        <v>Indirect credit</v>
      </c>
      <c r="R64" s="14"/>
      <c r="S64" s="15"/>
    </row>
    <row r="65" spans="1:19" ht="16" hidden="1" x14ac:dyDescent="0.2">
      <c r="A65" t="s">
        <v>99</v>
      </c>
      <c r="B65" t="s">
        <v>100</v>
      </c>
      <c r="C65" s="2" t="s">
        <v>101</v>
      </c>
      <c r="D65">
        <v>1</v>
      </c>
      <c r="E65">
        <v>1992</v>
      </c>
      <c r="I65" t="s">
        <v>509</v>
      </c>
      <c r="J65" t="s">
        <v>513</v>
      </c>
      <c r="K65" t="s">
        <v>512</v>
      </c>
      <c r="N65">
        <f>Table24[[#This Row],[MethodLV23]]</f>
        <v>0</v>
      </c>
      <c r="R65" s="14"/>
    </row>
    <row r="66" spans="1:19" ht="16" hidden="1" x14ac:dyDescent="0.2">
      <c r="A66" t="s">
        <v>171</v>
      </c>
      <c r="B66" t="s">
        <v>172</v>
      </c>
      <c r="C66" s="2" t="s">
        <v>173</v>
      </c>
      <c r="D66">
        <v>0</v>
      </c>
      <c r="I66" t="s">
        <v>479</v>
      </c>
      <c r="J66" t="s">
        <v>460</v>
      </c>
      <c r="N66">
        <f>Table24[[#This Row],[MethodLV23]]</f>
        <v>0</v>
      </c>
      <c r="R66" s="14"/>
    </row>
    <row r="67" spans="1:19" ht="16" hidden="1" x14ac:dyDescent="0.2">
      <c r="A67" t="s">
        <v>165</v>
      </c>
      <c r="B67" t="s">
        <v>166</v>
      </c>
      <c r="C67" s="3" t="s">
        <v>167</v>
      </c>
      <c r="D67">
        <v>1</v>
      </c>
      <c r="E67">
        <v>2009</v>
      </c>
      <c r="F67">
        <f>Table225678[[#This Row],[YearsExempt]]</f>
        <v>2009</v>
      </c>
      <c r="G67" t="s">
        <v>425</v>
      </c>
      <c r="H67" t="s">
        <v>439</v>
      </c>
      <c r="J67" t="s">
        <v>427</v>
      </c>
      <c r="N67" t="str">
        <f>Table24[[#This Row],[MethodLV23]]</f>
        <v>Indirect credit</v>
      </c>
      <c r="R67" s="14"/>
      <c r="S67" s="15"/>
    </row>
    <row r="68" spans="1:19" ht="16" hidden="1" x14ac:dyDescent="0.2">
      <c r="A68" t="s">
        <v>183</v>
      </c>
      <c r="B68" t="s">
        <v>184</v>
      </c>
      <c r="C68" s="2" t="s">
        <v>185</v>
      </c>
      <c r="D68">
        <v>0</v>
      </c>
      <c r="I68" t="s">
        <v>482</v>
      </c>
      <c r="J68" t="s">
        <v>460</v>
      </c>
      <c r="N68" t="str">
        <f>Table24[[#This Row],[MethodLV23]]</f>
        <v>Direct creditt</v>
      </c>
      <c r="R68" s="14"/>
    </row>
    <row r="69" spans="1:19" ht="16" hidden="1" x14ac:dyDescent="0.2">
      <c r="A69" t="s">
        <v>195</v>
      </c>
      <c r="B69" t="s">
        <v>196</v>
      </c>
      <c r="C69" t="s">
        <v>197</v>
      </c>
      <c r="D69">
        <v>0</v>
      </c>
      <c r="N69" t="str">
        <f>Table24[[#This Row],[MethodLV23]]</f>
        <v>Direct creditt</v>
      </c>
      <c r="R69" s="14"/>
    </row>
    <row r="70" spans="1:19" ht="16" hidden="1" x14ac:dyDescent="0.2">
      <c r="A70" t="s">
        <v>324</v>
      </c>
      <c r="B70" t="s">
        <v>325</v>
      </c>
      <c r="C70" t="s">
        <v>326</v>
      </c>
      <c r="D70">
        <v>0</v>
      </c>
      <c r="N70">
        <f>Table24[[#This Row],[MethodLV23]]</f>
        <v>0</v>
      </c>
      <c r="R70" s="14"/>
    </row>
    <row r="71" spans="1:19" ht="16" hidden="1" x14ac:dyDescent="0.2">
      <c r="A71" t="s">
        <v>201</v>
      </c>
      <c r="B71" t="s">
        <v>202</v>
      </c>
      <c r="C71" s="6" t="s">
        <v>203</v>
      </c>
      <c r="D71">
        <v>0</v>
      </c>
      <c r="F71">
        <v>2030</v>
      </c>
      <c r="J71" t="s">
        <v>456</v>
      </c>
      <c r="N71" t="str">
        <f>Table24[[#This Row],[MethodLV23]]</f>
        <v>Indirect credit</v>
      </c>
      <c r="R71" s="14"/>
    </row>
    <row r="72" spans="1:19" ht="16" hidden="1" x14ac:dyDescent="0.2">
      <c r="A72" t="s">
        <v>219</v>
      </c>
      <c r="B72" t="s">
        <v>220</v>
      </c>
      <c r="C72" s="9" t="s">
        <v>221</v>
      </c>
      <c r="D72">
        <v>0</v>
      </c>
      <c r="F72">
        <v>2030</v>
      </c>
      <c r="I72" t="s">
        <v>520</v>
      </c>
      <c r="N72" t="str">
        <f>Table24[[#This Row],[MethodLV23]]</f>
        <v>Indirect credit</v>
      </c>
      <c r="R72" s="14"/>
    </row>
    <row r="73" spans="1:19" ht="16" hidden="1" x14ac:dyDescent="0.2">
      <c r="A73" t="s">
        <v>225</v>
      </c>
      <c r="B73" t="s">
        <v>226</v>
      </c>
      <c r="C73" s="9" t="s">
        <v>227</v>
      </c>
      <c r="D73">
        <v>0</v>
      </c>
      <c r="I73" t="s">
        <v>520</v>
      </c>
      <c r="N73">
        <f>Table24[[#This Row],[MethodLV23]]</f>
        <v>0</v>
      </c>
      <c r="R73" s="14"/>
    </row>
    <row r="74" spans="1:19" ht="16" hidden="1" x14ac:dyDescent="0.2">
      <c r="A74" t="s">
        <v>228</v>
      </c>
      <c r="B74" t="s">
        <v>229</v>
      </c>
      <c r="C74" t="s">
        <v>230</v>
      </c>
      <c r="D74">
        <v>0</v>
      </c>
      <c r="N74">
        <f>Table24[[#This Row],[MethodLV23]]</f>
        <v>0</v>
      </c>
      <c r="R74" s="14"/>
    </row>
    <row r="75" spans="1:19" ht="16" hidden="1" x14ac:dyDescent="0.2">
      <c r="A75" t="s">
        <v>234</v>
      </c>
      <c r="B75" t="s">
        <v>235</v>
      </c>
      <c r="C75" s="2" t="s">
        <v>236</v>
      </c>
      <c r="D75">
        <v>1</v>
      </c>
      <c r="E75">
        <v>1992</v>
      </c>
      <c r="I75" t="s">
        <v>524</v>
      </c>
      <c r="J75" t="s">
        <v>525</v>
      </c>
      <c r="N75">
        <f>Table24[[#This Row],[MethodLV23]]</f>
        <v>0</v>
      </c>
      <c r="R75" s="14"/>
    </row>
    <row r="76" spans="1:19" ht="16" hidden="1" x14ac:dyDescent="0.2">
      <c r="A76" t="s">
        <v>351</v>
      </c>
      <c r="B76" t="s">
        <v>352</v>
      </c>
      <c r="C76" s="9" t="s">
        <v>353</v>
      </c>
      <c r="D76">
        <v>0</v>
      </c>
      <c r="I76" t="s">
        <v>520</v>
      </c>
      <c r="N76">
        <f>Table24[[#This Row],[MethodLV23]]</f>
        <v>0</v>
      </c>
      <c r="R76" s="14"/>
    </row>
    <row r="77" spans="1:19" ht="16" hidden="1" x14ac:dyDescent="0.2">
      <c r="A77" t="s">
        <v>222</v>
      </c>
      <c r="B77" t="s">
        <v>223</v>
      </c>
      <c r="C77" s="9" t="s">
        <v>224</v>
      </c>
      <c r="D77">
        <v>0</v>
      </c>
      <c r="I77" t="s">
        <v>520</v>
      </c>
      <c r="N77">
        <f>Table24[[#This Row],[MethodLV23]]</f>
        <v>0</v>
      </c>
      <c r="R77" s="14"/>
    </row>
    <row r="78" spans="1:19" ht="16" hidden="1" x14ac:dyDescent="0.2">
      <c r="A78" t="s">
        <v>231</v>
      </c>
      <c r="B78" t="s">
        <v>232</v>
      </c>
      <c r="C78" s="3" t="s">
        <v>233</v>
      </c>
      <c r="D78">
        <v>1</v>
      </c>
      <c r="E78" s="2">
        <v>1992</v>
      </c>
      <c r="F78" s="2"/>
      <c r="G78" t="s">
        <v>425</v>
      </c>
      <c r="J78" t="s">
        <v>456</v>
      </c>
      <c r="L78" s="12" t="s">
        <v>655</v>
      </c>
      <c r="M78" s="12" t="s">
        <v>655</v>
      </c>
      <c r="N78" t="str">
        <f>Table24[[#This Row],[MethodLV23]]</f>
        <v>Exemption</v>
      </c>
      <c r="R78" s="14"/>
    </row>
    <row r="79" spans="1:19" ht="16" hidden="1"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hidden="1" x14ac:dyDescent="0.2">
      <c r="A80" t="s">
        <v>246</v>
      </c>
      <c r="B80" t="s">
        <v>247</v>
      </c>
      <c r="C80" s="9" t="s">
        <v>248</v>
      </c>
      <c r="D80">
        <v>0</v>
      </c>
      <c r="I80" t="s">
        <v>520</v>
      </c>
      <c r="N80" t="str">
        <f>Table24[[#This Row],[MethodLV23]]</f>
        <v>Direct creditt</v>
      </c>
      <c r="R80" s="14"/>
    </row>
    <row r="81" spans="1:19" ht="16" hidden="1" x14ac:dyDescent="0.2">
      <c r="A81" t="s">
        <v>267</v>
      </c>
      <c r="B81" t="s">
        <v>268</v>
      </c>
      <c r="C81" s="2" t="s">
        <v>269</v>
      </c>
      <c r="D81">
        <v>0</v>
      </c>
      <c r="N81">
        <f>Table24[[#This Row],[MethodLV23]]</f>
        <v>0</v>
      </c>
      <c r="O81" t="s">
        <v>527</v>
      </c>
      <c r="R81" s="14"/>
    </row>
    <row r="82" spans="1:19" ht="16" hidden="1" x14ac:dyDescent="0.2">
      <c r="A82" t="s">
        <v>258</v>
      </c>
      <c r="B82" t="s">
        <v>259</v>
      </c>
      <c r="C82" s="6" t="s">
        <v>260</v>
      </c>
      <c r="D82">
        <v>0</v>
      </c>
      <c r="F82">
        <v>2030</v>
      </c>
      <c r="J82" t="s">
        <v>456</v>
      </c>
      <c r="N82" t="str">
        <f>Table24[[#This Row],[MethodLV23]]</f>
        <v>Indirect credit</v>
      </c>
      <c r="R82" s="14"/>
    </row>
    <row r="83" spans="1:19" ht="16" hidden="1" x14ac:dyDescent="0.2">
      <c r="A83" t="s">
        <v>249</v>
      </c>
      <c r="B83" t="s">
        <v>250</v>
      </c>
      <c r="C83" t="s">
        <v>251</v>
      </c>
      <c r="D83">
        <v>0</v>
      </c>
      <c r="N83">
        <f>Table24[[#This Row],[MethodLV23]]</f>
        <v>0</v>
      </c>
      <c r="R83" s="14"/>
    </row>
    <row r="84" spans="1:19" ht="16" hidden="1" x14ac:dyDescent="0.2">
      <c r="A84" t="s">
        <v>243</v>
      </c>
      <c r="B84" t="s">
        <v>244</v>
      </c>
      <c r="C84" s="2" t="s">
        <v>245</v>
      </c>
      <c r="D84">
        <v>1</v>
      </c>
      <c r="F84">
        <v>2030</v>
      </c>
      <c r="I84" t="s">
        <v>532</v>
      </c>
      <c r="J84" t="s">
        <v>522</v>
      </c>
      <c r="K84" t="s">
        <v>529</v>
      </c>
      <c r="L84" t="s">
        <v>659</v>
      </c>
      <c r="M84" s="3" t="s">
        <v>659</v>
      </c>
      <c r="N84" t="str">
        <f>Table24[[#This Row],[MethodLV23]]</f>
        <v>Indirect credit</v>
      </c>
      <c r="R84" s="14" t="str">
        <f>CHAR(34)&amp;A84&amp;CHAR(34)</f>
        <v>"MT"</v>
      </c>
      <c r="S84" s="15">
        <f>Table225678[[#This Row],[YearInd&lt;]]</f>
        <v>2030</v>
      </c>
    </row>
    <row r="85" spans="1:19" ht="16" hidden="1" x14ac:dyDescent="0.2">
      <c r="A85" t="s">
        <v>261</v>
      </c>
      <c r="B85" t="s">
        <v>262</v>
      </c>
      <c r="C85" s="2" t="s">
        <v>263</v>
      </c>
      <c r="D85">
        <v>0</v>
      </c>
      <c r="I85" t="s">
        <v>533</v>
      </c>
      <c r="J85" t="s">
        <v>522</v>
      </c>
      <c r="K85" t="s">
        <v>534</v>
      </c>
      <c r="N85" t="str">
        <f>Table24[[#This Row],[MethodLV23]]</f>
        <v>Direct creditt</v>
      </c>
      <c r="R85" s="14"/>
    </row>
    <row r="86" spans="1:19" ht="16" hidden="1" x14ac:dyDescent="0.2">
      <c r="A86" t="s">
        <v>255</v>
      </c>
      <c r="B86" t="s">
        <v>256</v>
      </c>
      <c r="C86" s="9" t="s">
        <v>257</v>
      </c>
      <c r="D86">
        <v>0</v>
      </c>
      <c r="I86" t="s">
        <v>520</v>
      </c>
      <c r="N86">
        <f>Table24[[#This Row],[MethodLV23]]</f>
        <v>0</v>
      </c>
      <c r="R86" s="14"/>
    </row>
    <row r="87" spans="1:19" ht="16" hidden="1" x14ac:dyDescent="0.2">
      <c r="A87" t="s">
        <v>252</v>
      </c>
      <c r="B87" t="s">
        <v>253</v>
      </c>
      <c r="C87" t="s">
        <v>254</v>
      </c>
      <c r="D87">
        <v>0</v>
      </c>
      <c r="N87">
        <f>Table24[[#This Row],[MethodLV23]]</f>
        <v>0</v>
      </c>
      <c r="R87" s="14"/>
    </row>
    <row r="88" spans="1:19" ht="16" hidden="1" x14ac:dyDescent="0.2">
      <c r="A88" t="s">
        <v>240</v>
      </c>
      <c r="B88" t="s">
        <v>241</v>
      </c>
      <c r="C88" t="s">
        <v>242</v>
      </c>
      <c r="D88">
        <v>0</v>
      </c>
      <c r="N88">
        <f>Table24[[#This Row],[MethodLV23]]</f>
        <v>0</v>
      </c>
      <c r="R88" s="14"/>
    </row>
    <row r="89" spans="1:19" ht="16" hidden="1" x14ac:dyDescent="0.2">
      <c r="A89" t="s">
        <v>276</v>
      </c>
      <c r="B89" t="s">
        <v>277</v>
      </c>
      <c r="C89" t="s">
        <v>278</v>
      </c>
      <c r="D89">
        <v>0</v>
      </c>
      <c r="N89">
        <f>Table24[[#This Row],[MethodLV23]]</f>
        <v>0</v>
      </c>
      <c r="R89" s="14"/>
    </row>
    <row r="90" spans="1:19" ht="16" hidden="1" x14ac:dyDescent="0.2">
      <c r="A90" t="s">
        <v>279</v>
      </c>
      <c r="B90" t="s">
        <v>280</v>
      </c>
      <c r="C90" t="s">
        <v>281</v>
      </c>
      <c r="D90">
        <v>0</v>
      </c>
      <c r="N90">
        <f>Table24[[#This Row],[MethodLV23]]</f>
        <v>0</v>
      </c>
      <c r="R90" s="14"/>
    </row>
    <row r="91" spans="1:19" ht="16" hidden="1" x14ac:dyDescent="0.2">
      <c r="A91" t="s">
        <v>282</v>
      </c>
      <c r="B91" t="s">
        <v>283</v>
      </c>
      <c r="C91" t="s">
        <v>284</v>
      </c>
      <c r="D91">
        <v>0</v>
      </c>
      <c r="N91">
        <f>Table24[[#This Row],[MethodLV23]]</f>
        <v>0</v>
      </c>
      <c r="R91" s="14"/>
    </row>
    <row r="92" spans="1:19" ht="16" hidden="1" x14ac:dyDescent="0.2">
      <c r="A92" t="s">
        <v>273</v>
      </c>
      <c r="B92" t="s">
        <v>274</v>
      </c>
      <c r="C92" s="3" t="s">
        <v>275</v>
      </c>
      <c r="D92">
        <v>1</v>
      </c>
      <c r="E92">
        <v>1914</v>
      </c>
      <c r="G92" t="s">
        <v>425</v>
      </c>
      <c r="H92" t="s">
        <v>426</v>
      </c>
      <c r="L92" s="12" t="s">
        <v>655</v>
      </c>
      <c r="M92" s="12" t="s">
        <v>655</v>
      </c>
      <c r="N92" t="str">
        <f>Table24[[#This Row],[MethodLV23]]</f>
        <v>Exemption</v>
      </c>
      <c r="R92" s="14"/>
    </row>
    <row r="93" spans="1:19" ht="16" hidden="1" x14ac:dyDescent="0.2">
      <c r="A93" t="s">
        <v>285</v>
      </c>
      <c r="B93" t="s">
        <v>286</v>
      </c>
      <c r="C93" s="3" t="s">
        <v>287</v>
      </c>
      <c r="D93">
        <v>1</v>
      </c>
      <c r="E93">
        <v>2004</v>
      </c>
      <c r="F93">
        <f>Table225678[[#This Row],[YearsExempt]]</f>
        <v>2004</v>
      </c>
      <c r="G93" t="s">
        <v>437</v>
      </c>
      <c r="H93" t="s">
        <v>439</v>
      </c>
      <c r="J93" t="s">
        <v>454</v>
      </c>
      <c r="L93" s="3" t="s">
        <v>659</v>
      </c>
      <c r="M93" s="3" t="s">
        <v>659</v>
      </c>
      <c r="N93" t="str">
        <f>Table24[[#This Row],[MethodLV23]]</f>
        <v>Exemption</v>
      </c>
      <c r="R93" s="14" t="str">
        <f>CHAR(34)&amp;A93&amp;CHAR(34)</f>
        <v>"NO"</v>
      </c>
      <c r="S93" s="15">
        <f>Table225678[[#This Row],[YearInd&lt;]]</f>
        <v>2004</v>
      </c>
    </row>
    <row r="94" spans="1:19" ht="16" hidden="1" x14ac:dyDescent="0.2">
      <c r="A94" t="s">
        <v>270</v>
      </c>
      <c r="B94" t="s">
        <v>271</v>
      </c>
      <c r="C94" t="s">
        <v>272</v>
      </c>
      <c r="D94">
        <v>0</v>
      </c>
      <c r="N94">
        <f>Table24[[#This Row],[MethodLV23]]</f>
        <v>0</v>
      </c>
      <c r="R94" s="14"/>
    </row>
    <row r="95" spans="1:19" ht="16" hidden="1" x14ac:dyDescent="0.2">
      <c r="A95" t="s">
        <v>168</v>
      </c>
      <c r="B95" t="s">
        <v>169</v>
      </c>
      <c r="C95" s="3" t="s">
        <v>170</v>
      </c>
      <c r="D95">
        <v>1</v>
      </c>
      <c r="E95">
        <v>1891</v>
      </c>
      <c r="G95" t="s">
        <v>425</v>
      </c>
      <c r="H95" t="s">
        <v>439</v>
      </c>
      <c r="I95" t="s">
        <v>444</v>
      </c>
      <c r="N95">
        <f>Table24[[#This Row],[MethodLV23]]</f>
        <v>0</v>
      </c>
      <c r="R95" s="14"/>
    </row>
    <row r="96" spans="1:19" ht="16" hidden="1" x14ac:dyDescent="0.2">
      <c r="A96" t="s">
        <v>288</v>
      </c>
      <c r="B96" t="s">
        <v>289</v>
      </c>
      <c r="C96" t="s">
        <v>290</v>
      </c>
      <c r="D96">
        <v>0</v>
      </c>
      <c r="N96">
        <f>Table24[[#This Row],[MethodLV23]]</f>
        <v>0</v>
      </c>
      <c r="R96" s="14"/>
    </row>
    <row r="97" spans="1:19" ht="16" hidden="1" x14ac:dyDescent="0.2">
      <c r="A97" t="s">
        <v>291</v>
      </c>
      <c r="B97" t="s">
        <v>292</v>
      </c>
      <c r="C97" t="s">
        <v>293</v>
      </c>
      <c r="D97">
        <v>0</v>
      </c>
      <c r="N97">
        <f>Table24[[#This Row],[MethodLV23]]</f>
        <v>0</v>
      </c>
      <c r="R97" s="14"/>
    </row>
    <row r="98" spans="1:19" ht="16" hidden="1" x14ac:dyDescent="0.2">
      <c r="A98" t="s">
        <v>294</v>
      </c>
      <c r="B98" t="s">
        <v>295</v>
      </c>
      <c r="C98" t="s">
        <v>296</v>
      </c>
      <c r="D98">
        <v>0</v>
      </c>
      <c r="N98">
        <f>Table24[[#This Row],[MethodLV23]]</f>
        <v>0</v>
      </c>
      <c r="R98" s="14"/>
    </row>
    <row r="99" spans="1:19" ht="16" hidden="1" x14ac:dyDescent="0.2">
      <c r="A99" t="s">
        <v>297</v>
      </c>
      <c r="B99" t="s">
        <v>298</v>
      </c>
      <c r="C99" t="s">
        <v>299</v>
      </c>
      <c r="D99">
        <v>0</v>
      </c>
      <c r="N99">
        <f>Table24[[#This Row],[MethodLV23]]</f>
        <v>0</v>
      </c>
      <c r="R99" s="14"/>
    </row>
    <row r="100" spans="1:19" ht="16" hidden="1" x14ac:dyDescent="0.2">
      <c r="A100" t="s">
        <v>108</v>
      </c>
      <c r="B100" t="s">
        <v>109</v>
      </c>
      <c r="C100" t="s">
        <v>110</v>
      </c>
      <c r="D100">
        <v>0</v>
      </c>
      <c r="N100">
        <f>Table24[[#This Row],[MethodLV23]]</f>
        <v>0</v>
      </c>
      <c r="R100" s="14"/>
    </row>
    <row r="101" spans="1:19" ht="16" hidden="1" x14ac:dyDescent="0.2">
      <c r="A101" t="s">
        <v>300</v>
      </c>
      <c r="B101" t="s">
        <v>301</v>
      </c>
      <c r="C101" s="3" t="s">
        <v>302</v>
      </c>
      <c r="D101">
        <v>1</v>
      </c>
      <c r="E101">
        <v>2004</v>
      </c>
      <c r="F101">
        <v>2004</v>
      </c>
      <c r="G101" t="s">
        <v>445</v>
      </c>
      <c r="H101" t="s">
        <v>439</v>
      </c>
      <c r="J101" t="s">
        <v>454</v>
      </c>
      <c r="L101" s="2" t="s">
        <v>658</v>
      </c>
      <c r="M101" s="3" t="s">
        <v>659</v>
      </c>
      <c r="N101" t="str">
        <f>Table24[[#This Row],[MethodLV23]]</f>
        <v>Indirect credit</v>
      </c>
      <c r="R101" s="14" t="str">
        <f>CHAR(34)&amp;A101&amp;CHAR(34)</f>
        <v>"PL"</v>
      </c>
      <c r="S101">
        <f>Table225678[[#This Row],[YearInd&lt;]]</f>
        <v>2004</v>
      </c>
    </row>
    <row r="102" spans="1:19" ht="16" hidden="1" x14ac:dyDescent="0.2">
      <c r="A102" t="s">
        <v>303</v>
      </c>
      <c r="B102" t="s">
        <v>304</v>
      </c>
      <c r="C102" s="3" t="s">
        <v>305</v>
      </c>
      <c r="D102">
        <v>1</v>
      </c>
      <c r="E102" t="s">
        <v>453</v>
      </c>
      <c r="F102">
        <v>2004</v>
      </c>
      <c r="G102" s="6" t="s">
        <v>440</v>
      </c>
      <c r="H102" t="s">
        <v>439</v>
      </c>
      <c r="J102" t="s">
        <v>454</v>
      </c>
      <c r="L102" s="2" t="s">
        <v>658</v>
      </c>
      <c r="M102" s="2" t="s">
        <v>658</v>
      </c>
      <c r="N102" t="str">
        <f>Table24[[#This Row],[MethodLV23]]</f>
        <v>Direct creditt</v>
      </c>
      <c r="R102" s="14" t="str">
        <f>CHAR(34)&amp;A102&amp;CHAR(34)</f>
        <v>"PT"</v>
      </c>
      <c r="S102">
        <f>Table225678[[#This Row],[YearInd&lt;]]</f>
        <v>2004</v>
      </c>
    </row>
    <row r="103" spans="1:19" ht="16" hidden="1" x14ac:dyDescent="0.2">
      <c r="A103" t="s">
        <v>180</v>
      </c>
      <c r="B103" t="s">
        <v>181</v>
      </c>
      <c r="C103" t="s">
        <v>182</v>
      </c>
      <c r="D103">
        <v>0</v>
      </c>
      <c r="F103">
        <v>2030</v>
      </c>
      <c r="N103" t="str">
        <f>Table24[[#This Row],[MethodLV23]]</f>
        <v>Indirect credit</v>
      </c>
      <c r="R103" s="14"/>
    </row>
    <row r="104" spans="1:19" ht="16" hidden="1" x14ac:dyDescent="0.2">
      <c r="A104" t="s">
        <v>309</v>
      </c>
      <c r="B104" t="s">
        <v>310</v>
      </c>
      <c r="C104" s="3" t="s">
        <v>311</v>
      </c>
      <c r="D104">
        <v>1</v>
      </c>
      <c r="E104">
        <v>2004</v>
      </c>
      <c r="F104">
        <f>Table225678[[#This Row],[YearsExempt]]</f>
        <v>2004</v>
      </c>
      <c r="G104" t="s">
        <v>440</v>
      </c>
      <c r="J104" t="s">
        <v>522</v>
      </c>
      <c r="L104" s="3" t="s">
        <v>659</v>
      </c>
      <c r="M104" s="3" t="s">
        <v>659</v>
      </c>
      <c r="N104" t="str">
        <f>Table24[[#This Row],[MethodLV23]]</f>
        <v>Indirect credit</v>
      </c>
      <c r="O104" t="s">
        <v>535</v>
      </c>
      <c r="R104" s="14" t="str">
        <f>CHAR(34)&amp;A104&amp;CHAR(34)</f>
        <v>"RO"</v>
      </c>
      <c r="S104" s="15">
        <f>Table225678[[#This Row],[YearInd&lt;]]</f>
        <v>2004</v>
      </c>
    </row>
    <row r="105" spans="1:19" ht="16" x14ac:dyDescent="0.2">
      <c r="A105" t="s">
        <v>213</v>
      </c>
      <c r="B105" t="s">
        <v>214</v>
      </c>
      <c r="C105" s="2" t="s">
        <v>215</v>
      </c>
      <c r="D105">
        <v>0</v>
      </c>
      <c r="J105" t="s">
        <v>536</v>
      </c>
      <c r="K105" s="6" t="s">
        <v>537</v>
      </c>
      <c r="L105" s="6" t="s">
        <v>661</v>
      </c>
      <c r="M105" s="2" t="s">
        <v>658</v>
      </c>
      <c r="N105" t="str">
        <f>Table24[[#This Row],[MethodLV23]]</f>
        <v>Direct creditt</v>
      </c>
      <c r="R105" s="14" t="str">
        <f>CHAR(34)&amp;A105&amp;CHAR(34)</f>
        <v>"RU"</v>
      </c>
    </row>
    <row r="106" spans="1:19" ht="16" hidden="1" x14ac:dyDescent="0.2">
      <c r="A106" t="s">
        <v>318</v>
      </c>
      <c r="B106" t="s">
        <v>319</v>
      </c>
      <c r="C106" t="s">
        <v>320</v>
      </c>
      <c r="D106">
        <v>0</v>
      </c>
      <c r="N106">
        <f>Table24[[#This Row],[MethodLV23]]</f>
        <v>0</v>
      </c>
      <c r="R106" s="14"/>
    </row>
    <row r="107" spans="1:19" ht="16" hidden="1" x14ac:dyDescent="0.2">
      <c r="A107" t="s">
        <v>354</v>
      </c>
      <c r="B107" t="s">
        <v>355</v>
      </c>
      <c r="C107" t="s">
        <v>356</v>
      </c>
      <c r="D107">
        <v>0</v>
      </c>
      <c r="N107">
        <f>Table24[[#This Row],[MethodLV23]]</f>
        <v>0</v>
      </c>
      <c r="R107" s="14"/>
    </row>
    <row r="108" spans="1:19" ht="16" hidden="1" x14ac:dyDescent="0.2">
      <c r="A108" t="s">
        <v>333</v>
      </c>
      <c r="B108" t="s">
        <v>334</v>
      </c>
      <c r="C108" t="s">
        <v>335</v>
      </c>
      <c r="D108">
        <v>0</v>
      </c>
      <c r="F108">
        <v>2030</v>
      </c>
      <c r="N108" t="str">
        <f>Table24[[#This Row],[MethodLV23]]</f>
        <v>Indirect credit</v>
      </c>
      <c r="R108" s="14"/>
    </row>
    <row r="109" spans="1:19" ht="16" hidden="1" x14ac:dyDescent="0.2">
      <c r="A109" t="s">
        <v>339</v>
      </c>
      <c r="B109" t="s">
        <v>340</v>
      </c>
      <c r="C109" t="s">
        <v>341</v>
      </c>
      <c r="D109">
        <v>0</v>
      </c>
      <c r="N109">
        <f>Table24[[#This Row],[MethodLV23]]</f>
        <v>0</v>
      </c>
      <c r="R109" s="14"/>
    </row>
    <row r="110" spans="1:19" ht="16" hidden="1" x14ac:dyDescent="0.2">
      <c r="A110" t="s">
        <v>312</v>
      </c>
      <c r="B110" t="s">
        <v>313</v>
      </c>
      <c r="C110" t="s">
        <v>314</v>
      </c>
      <c r="D110">
        <v>0</v>
      </c>
      <c r="N110">
        <f>Table24[[#This Row],[MethodLV23]]</f>
        <v>0</v>
      </c>
      <c r="R110" s="14"/>
    </row>
    <row r="111" spans="1:19" ht="16" hidden="1" x14ac:dyDescent="0.2">
      <c r="A111" t="s">
        <v>315</v>
      </c>
      <c r="B111" t="s">
        <v>316</v>
      </c>
      <c r="C111" t="s">
        <v>317</v>
      </c>
      <c r="D111">
        <v>0</v>
      </c>
      <c r="N111">
        <f>Table24[[#This Row],[MethodLV23]]</f>
        <v>0</v>
      </c>
      <c r="R111" s="14"/>
    </row>
    <row r="112" spans="1:19" ht="16" hidden="1" x14ac:dyDescent="0.2">
      <c r="A112" t="s">
        <v>330</v>
      </c>
      <c r="B112" t="s">
        <v>331</v>
      </c>
      <c r="C112" s="10" t="s">
        <v>332</v>
      </c>
      <c r="D112">
        <v>0</v>
      </c>
      <c r="I112" t="s">
        <v>520</v>
      </c>
      <c r="N112" t="str">
        <f>Table24[[#This Row],[MethodLV23]]</f>
        <v>Direct creditt</v>
      </c>
      <c r="R112" s="14"/>
    </row>
    <row r="113" spans="1:37" ht="16" x14ac:dyDescent="0.2">
      <c r="A113" t="s">
        <v>342</v>
      </c>
      <c r="B113" t="s">
        <v>343</v>
      </c>
      <c r="C113" s="3" t="s">
        <v>344</v>
      </c>
      <c r="D113">
        <v>1</v>
      </c>
      <c r="E113">
        <v>2004</v>
      </c>
      <c r="G113" t="s">
        <v>425</v>
      </c>
      <c r="H113" t="s">
        <v>439</v>
      </c>
      <c r="L113" s="6" t="s">
        <v>661</v>
      </c>
      <c r="M113" s="3" t="s">
        <v>659</v>
      </c>
      <c r="N113" t="str">
        <f>Table24[[#This Row],[MethodLV23]]</f>
        <v>Indirect credit</v>
      </c>
      <c r="R113" s="14" t="str">
        <f>CHAR(34)&amp;A113&amp;CHAR(34)</f>
        <v>"SK"</v>
      </c>
      <c r="S113" s="15">
        <f>Table225678[[#This Row],[YearsExempt]]</f>
        <v>2004</v>
      </c>
    </row>
    <row r="114" spans="1:37" ht="16" hidden="1" x14ac:dyDescent="0.2">
      <c r="A114" t="s">
        <v>345</v>
      </c>
      <c r="B114" t="s">
        <v>346</v>
      </c>
      <c r="C114" s="3" t="s">
        <v>347</v>
      </c>
      <c r="D114">
        <v>1</v>
      </c>
      <c r="E114">
        <v>2004</v>
      </c>
      <c r="G114" t="s">
        <v>446</v>
      </c>
      <c r="H114" t="s">
        <v>439</v>
      </c>
      <c r="L114" s="12" t="s">
        <v>655</v>
      </c>
      <c r="M114" s="12" t="s">
        <v>655</v>
      </c>
      <c r="N114" t="str">
        <f>Table24[[#This Row],[MethodLV23]]</f>
        <v>Indirect credit</v>
      </c>
      <c r="R114" s="14"/>
      <c r="AJ114">
        <v>3</v>
      </c>
    </row>
    <row r="115" spans="1:37" ht="16" hidden="1" x14ac:dyDescent="0.2">
      <c r="A115" t="s">
        <v>417</v>
      </c>
      <c r="B115" t="s">
        <v>418</v>
      </c>
      <c r="C115" s="3" t="s">
        <v>419</v>
      </c>
      <c r="D115">
        <v>1</v>
      </c>
      <c r="E115" t="s">
        <v>457</v>
      </c>
      <c r="G115" t="s">
        <v>450</v>
      </c>
      <c r="H115" t="s">
        <v>439</v>
      </c>
      <c r="L115" s="12" t="s">
        <v>655</v>
      </c>
      <c r="M115" s="12" t="s">
        <v>655</v>
      </c>
      <c r="N115" t="str">
        <f>Table24[[#This Row],[MethodLV23]]</f>
        <v>Exemption</v>
      </c>
      <c r="R115" s="14"/>
      <c r="AJ115" t="s">
        <v>723</v>
      </c>
      <c r="AK115" t="e">
        <f>_xlfn.CONCAT(#REF!)</f>
        <v>#REF!</v>
      </c>
    </row>
    <row r="116" spans="1:37" ht="16" hidden="1" x14ac:dyDescent="0.2">
      <c r="A116" t="s">
        <v>357</v>
      </c>
      <c r="B116" t="s">
        <v>358</v>
      </c>
      <c r="C116" t="s">
        <v>359</v>
      </c>
      <c r="D116">
        <v>0</v>
      </c>
      <c r="N116">
        <f>Table24[[#This Row],[MethodLV23]]</f>
        <v>0</v>
      </c>
      <c r="R116" s="14"/>
      <c r="AJ116" t="e">
        <f>_xlfn.CONCAT(#REF!)</f>
        <v>#REF!</v>
      </c>
    </row>
    <row r="117" spans="1:37" ht="16" hidden="1" x14ac:dyDescent="0.2">
      <c r="A117" t="s">
        <v>321</v>
      </c>
      <c r="B117" t="s">
        <v>322</v>
      </c>
      <c r="C117" t="s">
        <v>323</v>
      </c>
      <c r="D117">
        <v>0</v>
      </c>
      <c r="N117">
        <f>Table24[[#This Row],[MethodLV23]]</f>
        <v>0</v>
      </c>
      <c r="R117" s="14"/>
      <c r="AJ117" t="s">
        <v>724</v>
      </c>
    </row>
    <row r="118" spans="1:37" ht="16" hidden="1" x14ac:dyDescent="0.2">
      <c r="A118" t="s">
        <v>336</v>
      </c>
      <c r="B118" t="s">
        <v>337</v>
      </c>
      <c r="C118" t="s">
        <v>338</v>
      </c>
      <c r="D118">
        <v>0</v>
      </c>
      <c r="M118" s="5"/>
      <c r="N118">
        <f>Table24[[#This Row],[MethodLV23]]</f>
        <v>0</v>
      </c>
      <c r="R118" s="14"/>
    </row>
    <row r="119" spans="1:37" ht="16" hidden="1" x14ac:dyDescent="0.2">
      <c r="A119" t="s">
        <v>375</v>
      </c>
      <c r="B119" t="s">
        <v>376</v>
      </c>
      <c r="C119" t="s">
        <v>377</v>
      </c>
      <c r="D119">
        <v>0</v>
      </c>
      <c r="N119">
        <f>Table24[[#This Row],[MethodLV23]]</f>
        <v>0</v>
      </c>
      <c r="R119" s="14"/>
    </row>
    <row r="120" spans="1:37" ht="16" hidden="1" x14ac:dyDescent="0.2">
      <c r="A120" t="s">
        <v>378</v>
      </c>
      <c r="B120" t="s">
        <v>379</v>
      </c>
      <c r="C120" t="s">
        <v>380</v>
      </c>
      <c r="D120">
        <v>0</v>
      </c>
      <c r="N120">
        <f>Table24[[#This Row],[MethodLV23]]</f>
        <v>0</v>
      </c>
      <c r="R120" s="14"/>
    </row>
    <row r="121" spans="1:37" ht="16" hidden="1" x14ac:dyDescent="0.2">
      <c r="A121" t="s">
        <v>369</v>
      </c>
      <c r="B121" t="s">
        <v>370</v>
      </c>
      <c r="C121" t="s">
        <v>371</v>
      </c>
      <c r="D121">
        <v>0</v>
      </c>
      <c r="N121">
        <f>Table24[[#This Row],[MethodLV23]]</f>
        <v>0</v>
      </c>
      <c r="R121" s="14"/>
    </row>
    <row r="122" spans="1:37" ht="16" hidden="1" x14ac:dyDescent="0.2">
      <c r="A122" t="s">
        <v>363</v>
      </c>
      <c r="B122" t="s">
        <v>364</v>
      </c>
      <c r="C122" t="s">
        <v>365</v>
      </c>
      <c r="D122">
        <v>0</v>
      </c>
      <c r="N122" t="str">
        <f>Table24[[#This Row],[MethodLV23]]</f>
        <v>Direct creditt</v>
      </c>
      <c r="R122" s="14"/>
    </row>
    <row r="123" spans="1:37" ht="16" hidden="1" x14ac:dyDescent="0.2">
      <c r="A123" t="s">
        <v>390</v>
      </c>
      <c r="B123" t="s">
        <v>391</v>
      </c>
      <c r="C123" t="s">
        <v>392</v>
      </c>
      <c r="D123">
        <v>0</v>
      </c>
      <c r="N123" t="str">
        <f>Table24[[#This Row],[MethodLV23]]</f>
        <v>Direct creditt</v>
      </c>
      <c r="R123" s="14"/>
    </row>
    <row r="124" spans="1:37" ht="16" hidden="1" x14ac:dyDescent="0.2">
      <c r="A124" t="s">
        <v>381</v>
      </c>
      <c r="B124" t="s">
        <v>382</v>
      </c>
      <c r="C124" t="s">
        <v>383</v>
      </c>
      <c r="D124">
        <v>0</v>
      </c>
      <c r="N124">
        <f>Table24[[#This Row],[MethodLV23]]</f>
        <v>0</v>
      </c>
      <c r="R124" s="14"/>
    </row>
    <row r="125" spans="1:37" ht="16" hidden="1" x14ac:dyDescent="0.2">
      <c r="A125" t="s">
        <v>384</v>
      </c>
      <c r="B125" t="s">
        <v>385</v>
      </c>
      <c r="C125" t="s">
        <v>386</v>
      </c>
      <c r="D125">
        <v>0</v>
      </c>
      <c r="N125">
        <f>Table24[[#This Row],[MethodLV23]]</f>
        <v>0</v>
      </c>
      <c r="R125" s="14"/>
    </row>
    <row r="126" spans="1:37" ht="16" hidden="1" x14ac:dyDescent="0.2">
      <c r="A126" t="s">
        <v>387</v>
      </c>
      <c r="B126" t="s">
        <v>388</v>
      </c>
      <c r="C126" s="3" t="s">
        <v>389</v>
      </c>
      <c r="D126">
        <v>1</v>
      </c>
      <c r="E126">
        <v>2005</v>
      </c>
      <c r="F126">
        <f>Table225678[[#This Row],[YearsExempt]]</f>
        <v>2005</v>
      </c>
      <c r="H126" t="s">
        <v>426</v>
      </c>
      <c r="L126" s="2" t="s">
        <v>658</v>
      </c>
      <c r="M126" s="3" t="s">
        <v>659</v>
      </c>
      <c r="N126" t="str">
        <f>Table24[[#This Row],[MethodLV23]]</f>
        <v>Indirect credit</v>
      </c>
      <c r="R126" s="14" t="str">
        <f>CHAR(34)&amp;A126&amp;CHAR(34)</f>
        <v>"TR"</v>
      </c>
      <c r="S126">
        <f>Table225678[[#This Row],[YearInd&lt;]]</f>
        <v>2005</v>
      </c>
    </row>
    <row r="127" spans="1:37" ht="16" hidden="1" x14ac:dyDescent="0.2">
      <c r="A127" t="s">
        <v>366</v>
      </c>
      <c r="B127" t="s">
        <v>367</v>
      </c>
      <c r="C127" t="s">
        <v>368</v>
      </c>
      <c r="D127">
        <v>0</v>
      </c>
      <c r="N127">
        <f>Table24[[#This Row],[MethodLV23]]</f>
        <v>0</v>
      </c>
      <c r="R127" s="14"/>
    </row>
    <row r="128" spans="1:37" ht="16" hidden="1" x14ac:dyDescent="0.2">
      <c r="A128" t="s">
        <v>372</v>
      </c>
      <c r="B128" t="s">
        <v>373</v>
      </c>
      <c r="C128" t="s">
        <v>374</v>
      </c>
      <c r="D128">
        <v>0</v>
      </c>
      <c r="N128">
        <f>Table24[[#This Row],[MethodLV23]]</f>
        <v>0</v>
      </c>
      <c r="R128" s="14"/>
    </row>
    <row r="129" spans="1:19" ht="16" hidden="1" x14ac:dyDescent="0.2">
      <c r="A129" t="s">
        <v>393</v>
      </c>
      <c r="B129" t="s">
        <v>394</v>
      </c>
      <c r="C129" s="6" t="s">
        <v>395</v>
      </c>
      <c r="D129">
        <v>0</v>
      </c>
      <c r="F129">
        <v>2030</v>
      </c>
      <c r="K129" t="s">
        <v>541</v>
      </c>
      <c r="N129" t="str">
        <f>Table24[[#This Row],[MethodLV23]]</f>
        <v>Indirect credit</v>
      </c>
      <c r="R129" s="14"/>
    </row>
    <row r="130" spans="1:19" ht="16" hidden="1" x14ac:dyDescent="0.2">
      <c r="A130" t="s">
        <v>399</v>
      </c>
      <c r="B130" t="s">
        <v>400</v>
      </c>
      <c r="C130" t="s">
        <v>401</v>
      </c>
      <c r="D130">
        <v>0</v>
      </c>
      <c r="N130">
        <f>Table24[[#This Row],[MethodLV23]]</f>
        <v>0</v>
      </c>
      <c r="R130" s="14"/>
    </row>
    <row r="131" spans="1:19" ht="16" hidden="1" x14ac:dyDescent="0.2">
      <c r="A131" t="s">
        <v>15</v>
      </c>
      <c r="B131" t="s">
        <v>16</v>
      </c>
      <c r="C131" s="3" t="s">
        <v>17</v>
      </c>
      <c r="D131">
        <v>1</v>
      </c>
      <c r="E131" s="2">
        <v>2018</v>
      </c>
      <c r="F131" s="2"/>
      <c r="N131" t="str">
        <f>Table24[[#This Row],[MethodLV23]]</f>
        <v>Indirect credit</v>
      </c>
      <c r="R131" s="14"/>
      <c r="S131" s="15"/>
    </row>
    <row r="132" spans="1:19" ht="16" hidden="1" x14ac:dyDescent="0.2">
      <c r="A132" t="s">
        <v>402</v>
      </c>
      <c r="B132" t="s">
        <v>403</v>
      </c>
      <c r="C132" t="s">
        <v>404</v>
      </c>
      <c r="D132">
        <v>0</v>
      </c>
      <c r="F132">
        <v>2030</v>
      </c>
      <c r="N132" t="str">
        <f>Table24[[#This Row],[MethodLV23]]</f>
        <v>Indirect credit</v>
      </c>
      <c r="R132" s="14"/>
    </row>
    <row r="133" spans="1:19" hidden="1" x14ac:dyDescent="0.2">
      <c r="A133" t="s">
        <v>327</v>
      </c>
      <c r="B133" t="s">
        <v>328</v>
      </c>
      <c r="C133" t="s">
        <v>329</v>
      </c>
      <c r="D133">
        <v>0</v>
      </c>
      <c r="N133">
        <f>Table24[[#This Row],[MethodLV23]]</f>
        <v>0</v>
      </c>
    </row>
    <row r="134" spans="1:19" hidden="1" x14ac:dyDescent="0.2">
      <c r="A134" t="s">
        <v>411</v>
      </c>
      <c r="B134" t="s">
        <v>412</v>
      </c>
      <c r="C134" t="s">
        <v>413</v>
      </c>
      <c r="D134">
        <v>0</v>
      </c>
      <c r="N134">
        <f>Table24[[#This Row],[MethodLV23]]</f>
        <v>0</v>
      </c>
    </row>
    <row r="135" spans="1:19" hidden="1" x14ac:dyDescent="0.2">
      <c r="A135" t="s">
        <v>75</v>
      </c>
      <c r="B135" t="s">
        <v>76</v>
      </c>
      <c r="C135" t="s">
        <v>77</v>
      </c>
      <c r="D135">
        <v>0</v>
      </c>
      <c r="N135">
        <f>Table24[[#This Row],[MethodLV23]]</f>
        <v>0</v>
      </c>
    </row>
    <row r="136" spans="1:19" hidden="1" x14ac:dyDescent="0.2">
      <c r="A136" t="s">
        <v>12</v>
      </c>
      <c r="B136" t="s">
        <v>13</v>
      </c>
      <c r="C136" t="s">
        <v>14</v>
      </c>
      <c r="D136">
        <v>0</v>
      </c>
      <c r="N136">
        <f>Table24[[#This Row],[MethodLV23]]</f>
        <v>0</v>
      </c>
    </row>
    <row r="137" spans="1:19" hidden="1" x14ac:dyDescent="0.2">
      <c r="A137" t="s">
        <v>414</v>
      </c>
      <c r="B137" t="s">
        <v>415</v>
      </c>
      <c r="C137" t="s">
        <v>416</v>
      </c>
      <c r="D137">
        <v>0</v>
      </c>
      <c r="N137" t="str">
        <f>Table24[[#This Row],[MethodLV23]]</f>
        <v>Direct creditt</v>
      </c>
    </row>
    <row r="138" spans="1:19" hidden="1" x14ac:dyDescent="0.2">
      <c r="A138" t="s">
        <v>408</v>
      </c>
      <c r="B138" t="s">
        <v>409</v>
      </c>
      <c r="C138" t="s">
        <v>410</v>
      </c>
      <c r="D138">
        <v>0</v>
      </c>
      <c r="N138">
        <f>Table24[[#This Row],[MethodLV23]]</f>
        <v>0</v>
      </c>
    </row>
    <row r="139" spans="1:19" hidden="1" x14ac:dyDescent="0.2">
      <c r="A139" t="s">
        <v>306</v>
      </c>
      <c r="B139" t="s">
        <v>307</v>
      </c>
      <c r="C139" t="s">
        <v>308</v>
      </c>
      <c r="D139">
        <v>0</v>
      </c>
      <c r="N139">
        <f>Table24[[#This Row],[MethodLV23]]</f>
        <v>0</v>
      </c>
    </row>
    <row r="140" spans="1:19" hidden="1" x14ac:dyDescent="0.2">
      <c r="A140" t="s">
        <v>204</v>
      </c>
      <c r="B140" t="s">
        <v>205</v>
      </c>
      <c r="C140" t="s">
        <v>206</v>
      </c>
      <c r="D140">
        <v>0</v>
      </c>
      <c r="N140">
        <f>Table24[[#This Row],[MethodLV23]]</f>
        <v>0</v>
      </c>
    </row>
    <row r="141" spans="1:19" hidden="1" x14ac:dyDescent="0.2">
      <c r="A141" t="s">
        <v>93</v>
      </c>
      <c r="B141" t="s">
        <v>94</v>
      </c>
      <c r="C141" t="s">
        <v>95</v>
      </c>
      <c r="D141">
        <v>0</v>
      </c>
      <c r="N141">
        <f>Table24[[#This Row],[MethodLV23]]</f>
        <v>0</v>
      </c>
    </row>
    <row r="164" spans="20:29" x14ac:dyDescent="0.2">
      <c r="T164" t="s">
        <v>726</v>
      </c>
      <c r="U164" t="s">
        <v>676</v>
      </c>
      <c r="V164" t="str">
        <f>R105</f>
        <v>"RU"</v>
      </c>
      <c r="W164" t="s">
        <v>722</v>
      </c>
      <c r="AC164" t="str">
        <f>_xlfn.CONCAT(T164:W164)</f>
        <v>DataFDI_LV_DTT$kods=="RU"|</v>
      </c>
    </row>
    <row r="165" spans="20:29" x14ac:dyDescent="0.2">
      <c r="T165" t="s">
        <v>726</v>
      </c>
      <c r="U165" t="s">
        <v>676</v>
      </c>
      <c r="V165" t="s">
        <v>717</v>
      </c>
      <c r="W165" t="s">
        <v>725</v>
      </c>
      <c r="X165" t="s">
        <v>726</v>
      </c>
      <c r="Y165" t="s">
        <v>674</v>
      </c>
      <c r="Z165" t="s">
        <v>746</v>
      </c>
      <c r="AA165">
        <v>2004</v>
      </c>
      <c r="AC165" t="str">
        <f>_xlfn.CONCAT(T165:AA165)</f>
        <v>DataFDI_LV_DTT$kods=="SK"&amp;DataFDI_LV_DTT$Year&lt;2004</v>
      </c>
    </row>
    <row r="168" spans="20:29" x14ac:dyDescent="0.2">
      <c r="T168" t="s">
        <v>752</v>
      </c>
      <c r="U168" t="str">
        <f>_xlfn.CONCAT(AC164:AC165)</f>
        <v>DataFDI_LV_DTT$kods=="RU"|DataFDI_LV_DTT$kods=="SK"&amp;DataFDI_LV_DTT$Year&lt;2004</v>
      </c>
    </row>
    <row r="169" spans="20:29" x14ac:dyDescent="0.2">
      <c r="T169" t="s">
        <v>753</v>
      </c>
      <c r="U169" t="s">
        <v>754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43F3-5A32-674E-89D7-E6BB3733AA4A}">
  <dimension ref="A1:AK171"/>
  <sheetViews>
    <sheetView topLeftCell="F1" zoomScale="88" zoomScaleNormal="70" workbookViewId="0">
      <selection activeCell="W160" sqref="W160"/>
    </sheetView>
  </sheetViews>
  <sheetFormatPr baseColWidth="10" defaultColWidth="8.83203125" defaultRowHeight="15" x14ac:dyDescent="0.2"/>
  <cols>
    <col min="2" max="2" width="0" hidden="1" customWidth="1"/>
    <col min="3" max="3" width="24.6640625" bestFit="1" customWidth="1"/>
    <col min="4" max="4" width="13.5" customWidth="1"/>
    <col min="5" max="6" width="15.1640625" customWidth="1"/>
    <col min="7" max="8" width="17.33203125" customWidth="1"/>
    <col min="9" max="9" width="16.83203125" customWidth="1"/>
    <col min="10" max="10" width="24.83203125" customWidth="1"/>
    <col min="11" max="13" width="24" customWidth="1"/>
    <col min="14" max="14" width="14.6640625" customWidth="1"/>
    <col min="15" max="15" width="18.33203125" customWidth="1"/>
    <col min="16" max="16" width="15.33203125" bestFit="1" customWidth="1"/>
    <col min="17" max="17" width="6.83203125" bestFit="1" customWidth="1"/>
    <col min="18" max="18" width="15.33203125" bestFit="1" customWidth="1"/>
    <col min="19" max="19" width="6.83203125" bestFit="1" customWidth="1"/>
    <col min="20" max="20" width="15.33203125" bestFit="1" customWidth="1"/>
    <col min="21" max="21" width="6.83203125" bestFit="1" customWidth="1"/>
    <col min="22" max="22" width="5.5" bestFit="1" customWidth="1"/>
    <col min="23" max="23" width="2.6640625" bestFit="1" customWidth="1"/>
    <col min="24" max="24" width="15.33203125" customWidth="1"/>
    <col min="25" max="25" width="4.6640625" bestFit="1" customWidth="1"/>
    <col min="26" max="26" width="2.33203125" bestFit="1" customWidth="1"/>
    <col min="27" max="27" width="5.83203125" bestFit="1" customWidth="1"/>
    <col min="28" max="28" width="4.6640625" customWidth="1"/>
    <col min="29" max="29" width="9" bestFit="1" customWidth="1"/>
    <col min="30" max="30" width="15.33203125" bestFit="1" customWidth="1"/>
    <col min="34" max="34" width="15.33203125" bestFit="1" customWidth="1"/>
  </cols>
  <sheetData>
    <row r="1" spans="1:19" s="1" customFormat="1" x14ac:dyDescent="0.2">
      <c r="A1" s="1" t="s">
        <v>0</v>
      </c>
      <c r="B1" s="1" t="s">
        <v>1</v>
      </c>
      <c r="C1" s="1" t="s">
        <v>2</v>
      </c>
      <c r="D1" s="1" t="s">
        <v>422</v>
      </c>
      <c r="E1" s="1" t="s">
        <v>744</v>
      </c>
      <c r="F1" s="1" t="s">
        <v>745</v>
      </c>
      <c r="G1" s="1" t="s">
        <v>424</v>
      </c>
      <c r="H1" s="1" t="s">
        <v>438</v>
      </c>
      <c r="I1" s="1" t="s">
        <v>451</v>
      </c>
      <c r="J1" s="1" t="s">
        <v>421</v>
      </c>
      <c r="K1" s="1" t="s">
        <v>467</v>
      </c>
      <c r="L1" s="1" t="s">
        <v>656</v>
      </c>
      <c r="M1" s="1" t="s">
        <v>657</v>
      </c>
      <c r="N1" s="1" t="s">
        <v>431</v>
      </c>
      <c r="O1" s="1" t="s">
        <v>489</v>
      </c>
      <c r="R1" s="1" t="s">
        <v>0</v>
      </c>
      <c r="S1" s="1" t="s">
        <v>674</v>
      </c>
    </row>
    <row r="2" spans="1:19" ht="16" hidden="1" x14ac:dyDescent="0.2">
      <c r="A2" t="s">
        <v>3</v>
      </c>
      <c r="B2" t="s">
        <v>4</v>
      </c>
      <c r="C2" s="9" t="s">
        <v>5</v>
      </c>
      <c r="D2">
        <v>0</v>
      </c>
      <c r="I2" t="s">
        <v>520</v>
      </c>
      <c r="N2">
        <f>Table24[[#This Row],[MethodLV23]]</f>
        <v>0</v>
      </c>
      <c r="R2" s="14"/>
    </row>
    <row r="3" spans="1:19" hidden="1" x14ac:dyDescent="0.2">
      <c r="A3" t="s">
        <v>24</v>
      </c>
      <c r="B3" t="s">
        <v>25</v>
      </c>
      <c r="C3" s="9" t="s">
        <v>26</v>
      </c>
      <c r="D3">
        <v>0</v>
      </c>
      <c r="I3" t="s">
        <v>520</v>
      </c>
      <c r="N3">
        <f>Table24[[#This Row],[MethodLV23]]</f>
        <v>0</v>
      </c>
    </row>
    <row r="4" spans="1:19" hidden="1" x14ac:dyDescent="0.2">
      <c r="A4" t="s">
        <v>21</v>
      </c>
      <c r="B4" t="s">
        <v>22</v>
      </c>
      <c r="C4" s="7" t="s">
        <v>23</v>
      </c>
      <c r="D4">
        <v>0</v>
      </c>
      <c r="I4" t="s">
        <v>459</v>
      </c>
      <c r="N4">
        <f>Table24[[#This Row],[MethodLV23]]</f>
        <v>0</v>
      </c>
    </row>
    <row r="5" spans="1:19" hidden="1" x14ac:dyDescent="0.2">
      <c r="A5" t="s">
        <v>6</v>
      </c>
      <c r="B5" t="s">
        <v>7</v>
      </c>
      <c r="C5" s="6" t="s">
        <v>8</v>
      </c>
      <c r="D5">
        <v>0</v>
      </c>
      <c r="I5" t="s">
        <v>461</v>
      </c>
      <c r="J5" t="s">
        <v>460</v>
      </c>
      <c r="N5" t="str">
        <f>Table24[[#This Row],[MethodLV23]]</f>
        <v>Direct creditt</v>
      </c>
    </row>
    <row r="6" spans="1:19" hidden="1" x14ac:dyDescent="0.2">
      <c r="A6" t="s">
        <v>18</v>
      </c>
      <c r="B6" t="s">
        <v>19</v>
      </c>
      <c r="C6" s="2" t="s">
        <v>20</v>
      </c>
      <c r="D6">
        <v>0</v>
      </c>
      <c r="J6" t="s">
        <v>460</v>
      </c>
      <c r="N6">
        <f>Table24[[#This Row],[MethodLV23]]</f>
        <v>0</v>
      </c>
    </row>
    <row r="7" spans="1:19" ht="16" hidden="1" x14ac:dyDescent="0.2">
      <c r="A7" t="s">
        <v>33</v>
      </c>
      <c r="B7" t="s">
        <v>34</v>
      </c>
      <c r="C7" s="3" t="s">
        <v>35</v>
      </c>
      <c r="D7">
        <v>1</v>
      </c>
      <c r="E7" t="s">
        <v>462</v>
      </c>
      <c r="I7" t="s">
        <v>463</v>
      </c>
      <c r="N7" t="str">
        <f>Table24[[#This Row],[MethodLV23]]</f>
        <v>Direct creditt</v>
      </c>
      <c r="R7" s="14"/>
    </row>
    <row r="8" spans="1:19" ht="16" hidden="1" x14ac:dyDescent="0.2">
      <c r="A8" t="s">
        <v>36</v>
      </c>
      <c r="B8" t="s">
        <v>37</v>
      </c>
      <c r="C8" s="6" t="s">
        <v>38</v>
      </c>
      <c r="D8">
        <v>0</v>
      </c>
      <c r="J8" t="s">
        <v>460</v>
      </c>
      <c r="N8">
        <f>Table24[[#This Row],[MethodLV23]]</f>
        <v>0</v>
      </c>
      <c r="R8" s="14"/>
    </row>
    <row r="9" spans="1:19" ht="16" hidden="1" x14ac:dyDescent="0.2">
      <c r="A9" t="s">
        <v>39</v>
      </c>
      <c r="B9" t="s">
        <v>40</v>
      </c>
      <c r="C9" s="6" t="s">
        <v>41</v>
      </c>
      <c r="D9">
        <v>0</v>
      </c>
      <c r="J9" t="s">
        <v>460</v>
      </c>
      <c r="K9" t="s">
        <v>465</v>
      </c>
      <c r="N9" t="str">
        <f>Table24[[#This Row],[MethodLV23]]</f>
        <v>Direct creditt</v>
      </c>
      <c r="R9" s="14"/>
    </row>
    <row r="10" spans="1:19" ht="16" hidden="1" x14ac:dyDescent="0.2">
      <c r="A10" t="s">
        <v>27</v>
      </c>
      <c r="B10" t="s">
        <v>28</v>
      </c>
      <c r="C10" s="6" t="s">
        <v>29</v>
      </c>
      <c r="D10">
        <v>0</v>
      </c>
      <c r="I10" t="s">
        <v>466</v>
      </c>
      <c r="J10" t="s">
        <v>460</v>
      </c>
      <c r="N10">
        <f>Table24[[#This Row],[MethodLV23]]</f>
        <v>0</v>
      </c>
      <c r="R10" s="14"/>
    </row>
    <row r="11" spans="1:19" ht="16" hidden="1" x14ac:dyDescent="0.2">
      <c r="A11" t="s">
        <v>42</v>
      </c>
      <c r="B11" t="s">
        <v>43</v>
      </c>
      <c r="C11" s="3" t="s">
        <v>44</v>
      </c>
      <c r="D11">
        <v>1</v>
      </c>
      <c r="E11">
        <v>1991</v>
      </c>
      <c r="G11" t="s">
        <v>425</v>
      </c>
      <c r="H11" t="s">
        <v>426</v>
      </c>
      <c r="J11" t="s">
        <v>427</v>
      </c>
      <c r="N11">
        <f>Table24[[#This Row],[MethodLV23]]</f>
        <v>0</v>
      </c>
      <c r="R11" s="14"/>
    </row>
    <row r="12" spans="1:19" ht="16" hidden="1" x14ac:dyDescent="0.2">
      <c r="A12" t="s">
        <v>45</v>
      </c>
      <c r="B12" t="s">
        <v>46</v>
      </c>
      <c r="C12" s="3" t="s">
        <v>47</v>
      </c>
      <c r="D12">
        <v>1</v>
      </c>
      <c r="E12">
        <v>1972</v>
      </c>
      <c r="G12" t="s">
        <v>425</v>
      </c>
      <c r="H12" t="s">
        <v>426</v>
      </c>
      <c r="J12" t="s">
        <v>427</v>
      </c>
      <c r="L12" s="12" t="s">
        <v>655</v>
      </c>
      <c r="M12" s="12" t="s">
        <v>655</v>
      </c>
      <c r="N12" t="str">
        <f>Table24[[#This Row],[MethodLV23]]</f>
        <v>Exemption</v>
      </c>
      <c r="R12" s="14"/>
    </row>
    <row r="13" spans="1:19" ht="16" hidden="1" x14ac:dyDescent="0.2">
      <c r="A13" t="s">
        <v>48</v>
      </c>
      <c r="B13" t="s">
        <v>49</v>
      </c>
      <c r="C13" s="6" t="s">
        <v>50</v>
      </c>
      <c r="D13">
        <v>0</v>
      </c>
      <c r="J13" t="s">
        <v>460</v>
      </c>
      <c r="N13" t="str">
        <f>Table24[[#This Row],[MethodLV23]]</f>
        <v>Direct creditt</v>
      </c>
      <c r="R13" s="14"/>
    </row>
    <row r="14" spans="1:19" ht="16" hidden="1" x14ac:dyDescent="0.2">
      <c r="A14" t="s">
        <v>60</v>
      </c>
      <c r="B14" t="s">
        <v>61</v>
      </c>
      <c r="C14" s="3" t="s">
        <v>62</v>
      </c>
      <c r="D14">
        <v>1</v>
      </c>
      <c r="E14">
        <v>1962</v>
      </c>
      <c r="G14" t="s">
        <v>425</v>
      </c>
      <c r="H14" t="s">
        <v>426</v>
      </c>
      <c r="J14" t="s">
        <v>427</v>
      </c>
      <c r="L14" s="12" t="s">
        <v>655</v>
      </c>
      <c r="M14" s="12" t="s">
        <v>655</v>
      </c>
      <c r="N14" t="str">
        <f>Table24[[#This Row],[MethodLV23]]</f>
        <v>Exemption</v>
      </c>
      <c r="R14" s="14"/>
    </row>
    <row r="15" spans="1:19" ht="16" hidden="1" x14ac:dyDescent="0.2">
      <c r="A15" t="s">
        <v>81</v>
      </c>
      <c r="B15" t="s">
        <v>82</v>
      </c>
      <c r="C15" s="9" t="s">
        <v>83</v>
      </c>
      <c r="D15">
        <v>0</v>
      </c>
      <c r="I15" t="s">
        <v>520</v>
      </c>
      <c r="N15">
        <f>Table24[[#This Row],[MethodLV23]]</f>
        <v>0</v>
      </c>
      <c r="R15" s="14"/>
    </row>
    <row r="16" spans="1:19" ht="16" hidden="1" x14ac:dyDescent="0.2">
      <c r="A16" t="s">
        <v>57</v>
      </c>
      <c r="B16" t="s">
        <v>58</v>
      </c>
      <c r="C16" s="6" t="s">
        <v>59</v>
      </c>
      <c r="D16">
        <v>0</v>
      </c>
      <c r="J16" t="s">
        <v>460</v>
      </c>
      <c r="N16">
        <f>Table24[[#This Row],[MethodLV23]]</f>
        <v>0</v>
      </c>
      <c r="R16" s="14"/>
    </row>
    <row r="17" spans="1:19" ht="16" x14ac:dyDescent="0.2">
      <c r="A17" t="s">
        <v>78</v>
      </c>
      <c r="B17" t="s">
        <v>79</v>
      </c>
      <c r="C17" s="3" t="s">
        <v>80</v>
      </c>
      <c r="D17">
        <v>1</v>
      </c>
      <c r="E17" s="2">
        <v>2004</v>
      </c>
      <c r="F17" s="2">
        <f>Table2256[[#This Row],[YearsExempt]]</f>
        <v>2004</v>
      </c>
      <c r="I17" t="s">
        <v>468</v>
      </c>
      <c r="J17" t="s">
        <v>492</v>
      </c>
      <c r="K17" t="s">
        <v>493</v>
      </c>
      <c r="L17" t="s">
        <v>658</v>
      </c>
      <c r="M17" s="3" t="s">
        <v>659</v>
      </c>
      <c r="N17" t="str">
        <f>Table24[[#This Row],[MethodLV23]]</f>
        <v>Indirect credit</v>
      </c>
      <c r="O17" t="s">
        <v>494</v>
      </c>
      <c r="R17" s="14" t="str">
        <f>CHAR(34)&amp;A17&amp;CHAR(34)</f>
        <v>"BG"</v>
      </c>
      <c r="S17">
        <f>Table2256[[#This Row],[YearInd&lt;]]</f>
        <v>2004</v>
      </c>
    </row>
    <row r="18" spans="1:19" ht="16" hidden="1" x14ac:dyDescent="0.2">
      <c r="A18" t="s">
        <v>51</v>
      </c>
      <c r="B18" t="s">
        <v>52</v>
      </c>
      <c r="C18" s="6" t="s">
        <v>53</v>
      </c>
      <c r="D18">
        <v>0</v>
      </c>
      <c r="I18" t="s">
        <v>469</v>
      </c>
      <c r="N18">
        <f>Table24[[#This Row],[MethodLV23]]</f>
        <v>0</v>
      </c>
      <c r="R18" s="14"/>
    </row>
    <row r="19" spans="1:19" ht="16" hidden="1" x14ac:dyDescent="0.2">
      <c r="A19" t="s">
        <v>69</v>
      </c>
      <c r="B19" t="s">
        <v>70</v>
      </c>
      <c r="C19" s="6" t="s">
        <v>71</v>
      </c>
      <c r="D19">
        <v>0</v>
      </c>
      <c r="J19" t="s">
        <v>460</v>
      </c>
      <c r="K19" t="s">
        <v>470</v>
      </c>
      <c r="N19">
        <f>Table24[[#This Row],[MethodLV23]]</f>
        <v>0</v>
      </c>
      <c r="R19" s="14"/>
    </row>
    <row r="20" spans="1:19" ht="16" hidden="1" x14ac:dyDescent="0.2">
      <c r="A20" t="s">
        <v>54</v>
      </c>
      <c r="B20" t="s">
        <v>55</v>
      </c>
      <c r="C20" s="2" t="s">
        <v>56</v>
      </c>
      <c r="D20">
        <v>0</v>
      </c>
      <c r="I20" t="s">
        <v>496</v>
      </c>
      <c r="J20" t="s">
        <v>495</v>
      </c>
      <c r="N20" t="str">
        <f>Table24[[#This Row],[MethodLV23]]</f>
        <v>Direct creditt</v>
      </c>
      <c r="R20" s="14"/>
    </row>
    <row r="21" spans="1:19" ht="16" hidden="1" x14ac:dyDescent="0.2">
      <c r="A21" t="s">
        <v>63</v>
      </c>
      <c r="B21" t="s">
        <v>64</v>
      </c>
      <c r="C21" t="s">
        <v>65</v>
      </c>
      <c r="D21">
        <v>0</v>
      </c>
      <c r="N21">
        <f>Table24[[#This Row],[MethodLV23]]</f>
        <v>0</v>
      </c>
      <c r="R21" s="14"/>
    </row>
    <row r="22" spans="1:19" ht="16" hidden="1" x14ac:dyDescent="0.2">
      <c r="A22" t="s">
        <v>66</v>
      </c>
      <c r="B22" t="s">
        <v>67</v>
      </c>
      <c r="C22" s="6" t="s">
        <v>68</v>
      </c>
      <c r="D22">
        <v>0</v>
      </c>
      <c r="I22" t="s">
        <v>469</v>
      </c>
      <c r="J22" t="s">
        <v>460</v>
      </c>
      <c r="N22">
        <f>Table24[[#This Row],[MethodLV23]]</f>
        <v>0</v>
      </c>
      <c r="R22" s="14"/>
    </row>
    <row r="23" spans="1:19" ht="16" hidden="1" x14ac:dyDescent="0.2">
      <c r="A23" t="s">
        <v>72</v>
      </c>
      <c r="B23" t="s">
        <v>73</v>
      </c>
      <c r="C23" s="6" t="s">
        <v>74</v>
      </c>
      <c r="D23">
        <v>0</v>
      </c>
      <c r="J23" t="s">
        <v>460</v>
      </c>
      <c r="N23">
        <f>Table24[[#This Row],[MethodLV23]]</f>
        <v>0</v>
      </c>
      <c r="R23" s="14"/>
    </row>
    <row r="24" spans="1:19" ht="16" hidden="1" x14ac:dyDescent="0.2">
      <c r="A24" t="s">
        <v>177</v>
      </c>
      <c r="B24" t="s">
        <v>178</v>
      </c>
      <c r="C24" s="3" t="s">
        <v>179</v>
      </c>
      <c r="D24" s="5">
        <v>1</v>
      </c>
      <c r="E24" s="5">
        <v>1951</v>
      </c>
      <c r="F24" s="5"/>
      <c r="G24" s="5" t="s">
        <v>428</v>
      </c>
      <c r="H24" s="5" t="s">
        <v>439</v>
      </c>
      <c r="I24" t="s">
        <v>430</v>
      </c>
      <c r="J24" t="s">
        <v>427</v>
      </c>
      <c r="N24" t="str">
        <f>Table24[[#This Row],[MethodLV23]]</f>
        <v>Exemption</v>
      </c>
      <c r="R24" s="14"/>
    </row>
    <row r="25" spans="1:19" ht="16" hidden="1" x14ac:dyDescent="0.2">
      <c r="A25" t="s">
        <v>360</v>
      </c>
      <c r="B25" t="s">
        <v>361</v>
      </c>
      <c r="C25" s="3" t="s">
        <v>362</v>
      </c>
      <c r="D25">
        <v>1</v>
      </c>
      <c r="E25">
        <v>1940</v>
      </c>
      <c r="G25" t="s">
        <v>425</v>
      </c>
      <c r="H25" t="s">
        <v>426</v>
      </c>
      <c r="L25" s="12" t="s">
        <v>655</v>
      </c>
      <c r="M25" s="12" t="s">
        <v>655</v>
      </c>
      <c r="N25" t="str">
        <f>Table24[[#This Row],[MethodLV23]]</f>
        <v>Exemption</v>
      </c>
      <c r="R25" s="14"/>
    </row>
    <row r="26" spans="1:19" ht="16" hidden="1" x14ac:dyDescent="0.2">
      <c r="A26" t="s">
        <v>87</v>
      </c>
      <c r="B26" t="s">
        <v>88</v>
      </c>
      <c r="C26" s="6" t="s">
        <v>89</v>
      </c>
      <c r="D26">
        <v>0</v>
      </c>
      <c r="K26" t="s">
        <v>471</v>
      </c>
      <c r="N26">
        <f>Table24[[#This Row],[MethodLV23]]</f>
        <v>0</v>
      </c>
      <c r="R26" s="14"/>
    </row>
    <row r="27" spans="1:19" ht="16" hidden="1" x14ac:dyDescent="0.2">
      <c r="A27" t="s">
        <v>186</v>
      </c>
      <c r="B27" t="s">
        <v>187</v>
      </c>
      <c r="C27" s="6" t="s">
        <v>188</v>
      </c>
      <c r="D27">
        <v>0</v>
      </c>
      <c r="F27">
        <v>2030</v>
      </c>
      <c r="J27" t="s">
        <v>460</v>
      </c>
      <c r="K27" t="s">
        <v>472</v>
      </c>
      <c r="N27" t="str">
        <f>Table24[[#This Row],[MethodLV23]]</f>
        <v>Indirect credit</v>
      </c>
      <c r="R27" s="14"/>
    </row>
    <row r="28" spans="1:19" ht="16" hidden="1" x14ac:dyDescent="0.2">
      <c r="A28" t="s">
        <v>210</v>
      </c>
      <c r="B28" t="s">
        <v>211</v>
      </c>
      <c r="C28" s="9" t="s">
        <v>212</v>
      </c>
      <c r="D28">
        <v>0</v>
      </c>
      <c r="I28" t="s">
        <v>520</v>
      </c>
      <c r="N28">
        <f>Table24[[#This Row],[MethodLV23]]</f>
        <v>0</v>
      </c>
      <c r="R28" s="14"/>
    </row>
    <row r="29" spans="1:19" ht="16" hidden="1" x14ac:dyDescent="0.2">
      <c r="A29" t="s">
        <v>198</v>
      </c>
      <c r="B29" t="s">
        <v>199</v>
      </c>
      <c r="C29" s="9" t="s">
        <v>200</v>
      </c>
      <c r="D29">
        <v>0</v>
      </c>
      <c r="I29" t="s">
        <v>520</v>
      </c>
      <c r="N29">
        <f>Table24[[#This Row],[MethodLV23]]</f>
        <v>0</v>
      </c>
      <c r="R29" s="14"/>
    </row>
    <row r="30" spans="1:19" ht="16" hidden="1" x14ac:dyDescent="0.2">
      <c r="A30" t="s">
        <v>207</v>
      </c>
      <c r="B30" t="s">
        <v>208</v>
      </c>
      <c r="C30" s="2" t="s">
        <v>209</v>
      </c>
      <c r="D30">
        <v>0</v>
      </c>
      <c r="J30" t="s">
        <v>473</v>
      </c>
      <c r="N30">
        <f>Table24[[#This Row],[MethodLV23]]</f>
        <v>0</v>
      </c>
      <c r="R30" s="14"/>
    </row>
    <row r="31" spans="1:19" ht="16" hidden="1" x14ac:dyDescent="0.2">
      <c r="A31" t="s">
        <v>216</v>
      </c>
      <c r="B31" t="s">
        <v>217</v>
      </c>
      <c r="C31" s="9" t="s">
        <v>218</v>
      </c>
      <c r="D31">
        <v>0</v>
      </c>
      <c r="I31" t="s">
        <v>521</v>
      </c>
      <c r="N31">
        <f>Table24[[#This Row],[MethodLV23]]</f>
        <v>0</v>
      </c>
      <c r="R31" s="14"/>
    </row>
    <row r="32" spans="1:19" ht="16" hidden="1" x14ac:dyDescent="0.2">
      <c r="A32" t="s">
        <v>192</v>
      </c>
      <c r="B32" t="s">
        <v>193</v>
      </c>
      <c r="C32" t="s">
        <v>194</v>
      </c>
      <c r="D32">
        <v>0</v>
      </c>
      <c r="N32">
        <f>Table24[[#This Row],[MethodLV23]]</f>
        <v>0</v>
      </c>
      <c r="R32" s="14"/>
    </row>
    <row r="33" spans="1:19" ht="16" hidden="1" x14ac:dyDescent="0.2">
      <c r="A33" t="s">
        <v>174</v>
      </c>
      <c r="B33" t="s">
        <v>175</v>
      </c>
      <c r="C33" s="6" t="s">
        <v>176</v>
      </c>
      <c r="D33">
        <v>0</v>
      </c>
      <c r="I33" t="s">
        <v>469</v>
      </c>
      <c r="J33" t="s">
        <v>460</v>
      </c>
      <c r="N33">
        <f>Table24[[#This Row],[MethodLV23]]</f>
        <v>0</v>
      </c>
      <c r="R33" s="14"/>
    </row>
    <row r="34" spans="1:19" ht="16" hidden="1" x14ac:dyDescent="0.2">
      <c r="A34" t="s">
        <v>189</v>
      </c>
      <c r="B34" t="s">
        <v>190</v>
      </c>
      <c r="C34" s="2" t="s">
        <v>191</v>
      </c>
      <c r="D34">
        <v>1</v>
      </c>
      <c r="E34" s="2">
        <v>1992</v>
      </c>
      <c r="F34" s="2"/>
      <c r="J34" t="s">
        <v>513</v>
      </c>
      <c r="K34" t="s">
        <v>518</v>
      </c>
      <c r="L34" s="12" t="s">
        <v>655</v>
      </c>
      <c r="M34" s="12" t="s">
        <v>655</v>
      </c>
      <c r="N34" t="str">
        <f>Table24[[#This Row],[MethodLV23]]</f>
        <v>Exemption</v>
      </c>
      <c r="R34" s="14"/>
    </row>
    <row r="35" spans="1:19" ht="16" hidden="1" x14ac:dyDescent="0.2">
      <c r="A35" t="s">
        <v>84</v>
      </c>
      <c r="B35" t="s">
        <v>85</v>
      </c>
      <c r="C35" s="3" t="s">
        <v>86</v>
      </c>
      <c r="D35">
        <v>1</v>
      </c>
      <c r="E35">
        <v>2004</v>
      </c>
      <c r="F35">
        <f>Table2256[[#This Row],[YearsExempt]]</f>
        <v>2004</v>
      </c>
      <c r="G35" t="s">
        <v>432</v>
      </c>
      <c r="H35" s="5" t="s">
        <v>439</v>
      </c>
      <c r="J35" t="s">
        <v>427</v>
      </c>
      <c r="L35" s="4" t="s">
        <v>660</v>
      </c>
      <c r="M35" s="3" t="s">
        <v>659</v>
      </c>
      <c r="N35" t="str">
        <f>Table24[[#This Row],[MethodLV23]]</f>
        <v>Indirect credit</v>
      </c>
      <c r="R35" s="14"/>
    </row>
    <row r="36" spans="1:19" ht="16" hidden="1" x14ac:dyDescent="0.2">
      <c r="A36" t="s">
        <v>405</v>
      </c>
      <c r="B36" t="s">
        <v>406</v>
      </c>
      <c r="C36" s="3" t="s">
        <v>407</v>
      </c>
      <c r="D36">
        <v>1</v>
      </c>
      <c r="E36">
        <v>2001</v>
      </c>
      <c r="G36" t="s">
        <v>425</v>
      </c>
      <c r="H36" s="5" t="s">
        <v>439</v>
      </c>
      <c r="J36" t="s">
        <v>427</v>
      </c>
      <c r="L36" s="12" t="s">
        <v>655</v>
      </c>
      <c r="M36" s="12" t="s">
        <v>655</v>
      </c>
      <c r="N36" t="str">
        <f>Table24[[#This Row],[MethodLV23]]</f>
        <v>Exemption</v>
      </c>
      <c r="R36" s="14"/>
    </row>
    <row r="37" spans="1:19" ht="16" hidden="1" x14ac:dyDescent="0.2">
      <c r="A37" t="s">
        <v>96</v>
      </c>
      <c r="B37" t="s">
        <v>97</v>
      </c>
      <c r="C37" s="6" t="s">
        <v>98</v>
      </c>
      <c r="D37">
        <v>0</v>
      </c>
      <c r="J37" t="s">
        <v>473</v>
      </c>
      <c r="K37" t="s">
        <v>472</v>
      </c>
      <c r="N37">
        <f>Table24[[#This Row],[MethodLV23]]</f>
        <v>0</v>
      </c>
      <c r="R37" s="14"/>
    </row>
    <row r="38" spans="1:19" ht="16" hidden="1" x14ac:dyDescent="0.2">
      <c r="A38" t="s">
        <v>90</v>
      </c>
      <c r="B38" t="s">
        <v>91</v>
      </c>
      <c r="C38" s="3" t="s">
        <v>92</v>
      </c>
      <c r="D38">
        <v>1</v>
      </c>
      <c r="E38">
        <v>1992</v>
      </c>
      <c r="G38" t="s">
        <v>425</v>
      </c>
      <c r="H38" t="s">
        <v>426</v>
      </c>
      <c r="I38" t="s">
        <v>452</v>
      </c>
      <c r="J38" t="s">
        <v>427</v>
      </c>
      <c r="L38" s="12" t="s">
        <v>655</v>
      </c>
      <c r="M38" s="12" t="s">
        <v>655</v>
      </c>
      <c r="N38" t="str">
        <f>Table24[[#This Row],[MethodLV23]]</f>
        <v>Exemption</v>
      </c>
      <c r="R38" s="14"/>
    </row>
    <row r="39" spans="1:19" ht="16" hidden="1" x14ac:dyDescent="0.2">
      <c r="A39" t="s">
        <v>9</v>
      </c>
      <c r="B39" t="s">
        <v>10</v>
      </c>
      <c r="C39" s="9" t="s">
        <v>11</v>
      </c>
      <c r="D39">
        <v>0</v>
      </c>
      <c r="I39" t="s">
        <v>520</v>
      </c>
      <c r="N39">
        <f>Table24[[#This Row],[MethodLV23]]</f>
        <v>0</v>
      </c>
      <c r="R39" s="14"/>
    </row>
    <row r="40" spans="1:19" ht="16" hidden="1" x14ac:dyDescent="0.2">
      <c r="A40" t="s">
        <v>102</v>
      </c>
      <c r="B40" t="s">
        <v>103</v>
      </c>
      <c r="C40" s="2" t="s">
        <v>104</v>
      </c>
      <c r="D40">
        <v>0</v>
      </c>
      <c r="I40" t="s">
        <v>474</v>
      </c>
      <c r="J40" t="s">
        <v>460</v>
      </c>
      <c r="N40">
        <f>Table24[[#This Row],[MethodLV23]]</f>
        <v>0</v>
      </c>
      <c r="R40" s="14"/>
    </row>
    <row r="41" spans="1:19" ht="16" hidden="1" x14ac:dyDescent="0.2">
      <c r="A41" t="s">
        <v>448</v>
      </c>
      <c r="B41" t="s">
        <v>447</v>
      </c>
      <c r="C41" s="3" t="s">
        <v>449</v>
      </c>
      <c r="D41">
        <v>1</v>
      </c>
      <c r="E41">
        <v>2000</v>
      </c>
      <c r="F41">
        <f>Table2256[[#This Row],[YearsExempt]]</f>
        <v>2000</v>
      </c>
      <c r="G41" t="s">
        <v>425</v>
      </c>
      <c r="H41" t="s">
        <v>426</v>
      </c>
      <c r="L41" t="s">
        <v>659</v>
      </c>
      <c r="M41" s="12" t="s">
        <v>655</v>
      </c>
      <c r="N41" t="str">
        <f>Table24[[#This Row],[MethodLV23]]</f>
        <v>Exemption</v>
      </c>
      <c r="R41" s="14" t="str">
        <f>CHAR(34)&amp;A41&amp;CHAR(34)</f>
        <v>"ES"</v>
      </c>
      <c r="S41" s="15">
        <f>Table2256[[#This Row],[YearInd&lt;]]</f>
        <v>2000</v>
      </c>
    </row>
    <row r="42" spans="1:19" ht="16" hidden="1" x14ac:dyDescent="0.2">
      <c r="A42" t="s">
        <v>138</v>
      </c>
      <c r="B42" t="s">
        <v>139</v>
      </c>
      <c r="C42" s="3" t="s">
        <v>140</v>
      </c>
      <c r="D42">
        <v>1</v>
      </c>
      <c r="E42">
        <v>2005</v>
      </c>
      <c r="F42">
        <f>Table2256[[#This Row],[YearsExempt]]</f>
        <v>2005</v>
      </c>
      <c r="G42" t="s">
        <v>433</v>
      </c>
      <c r="H42" t="s">
        <v>426</v>
      </c>
      <c r="I42" t="s">
        <v>434</v>
      </c>
      <c r="J42" t="s">
        <v>427</v>
      </c>
      <c r="L42" t="s">
        <v>659</v>
      </c>
      <c r="M42" s="3" t="s">
        <v>659</v>
      </c>
      <c r="N42" t="str">
        <f>Table24[[#This Row],[MethodLV23]]</f>
        <v>Indirect credit</v>
      </c>
      <c r="R42" s="14" t="str">
        <f>CHAR(34)&amp;A42&amp;CHAR(34)</f>
        <v>"EE"</v>
      </c>
      <c r="S42" s="15">
        <f>Table2256[[#This Row],[YearInd&lt;]]</f>
        <v>2005</v>
      </c>
    </row>
    <row r="43" spans="1:19" ht="16" x14ac:dyDescent="0.2">
      <c r="A43" t="s">
        <v>348</v>
      </c>
      <c r="B43" t="s">
        <v>349</v>
      </c>
      <c r="C43" s="3" t="s">
        <v>350</v>
      </c>
      <c r="D43" s="5">
        <v>1</v>
      </c>
      <c r="E43">
        <v>1920</v>
      </c>
      <c r="F43" s="2">
        <f>Table2256[[#This Row],[YearsExempt]]</f>
        <v>1920</v>
      </c>
      <c r="G43" t="s">
        <v>435</v>
      </c>
      <c r="H43" t="s">
        <v>439</v>
      </c>
      <c r="I43" t="s">
        <v>436</v>
      </c>
      <c r="J43" t="s">
        <v>427</v>
      </c>
      <c r="L43" s="6" t="s">
        <v>658</v>
      </c>
      <c r="M43" s="12" t="s">
        <v>655</v>
      </c>
      <c r="N43" t="str">
        <f>Table24[[#This Row],[MethodLV23]]</f>
        <v>Exemption</v>
      </c>
      <c r="R43" s="14"/>
    </row>
    <row r="44" spans="1:19" ht="16" hidden="1" x14ac:dyDescent="0.2">
      <c r="A44" t="s">
        <v>111</v>
      </c>
      <c r="B44" t="s">
        <v>112</v>
      </c>
      <c r="C44" s="3" t="s">
        <v>113</v>
      </c>
      <c r="D44" s="5">
        <v>1</v>
      </c>
      <c r="E44">
        <v>1979</v>
      </c>
      <c r="F44">
        <f>Table2256[[#This Row],[YearsExempt]]</f>
        <v>1979</v>
      </c>
      <c r="G44" t="s">
        <v>437</v>
      </c>
      <c r="H44" t="s">
        <v>426</v>
      </c>
      <c r="J44" t="s">
        <v>427</v>
      </c>
      <c r="L44" s="12" t="s">
        <v>655</v>
      </c>
      <c r="M44" s="12" t="s">
        <v>655</v>
      </c>
      <c r="N44" t="s">
        <v>659</v>
      </c>
      <c r="R44" s="14"/>
    </row>
    <row r="45" spans="1:19" ht="16" hidden="1" x14ac:dyDescent="0.2">
      <c r="A45" t="s">
        <v>105</v>
      </c>
      <c r="B45" t="s">
        <v>106</v>
      </c>
      <c r="C45" s="8" t="s">
        <v>107</v>
      </c>
      <c r="D45">
        <v>0</v>
      </c>
      <c r="I45" t="s">
        <v>520</v>
      </c>
      <c r="N45">
        <f>Table24[[#This Row],[MethodLV23]]</f>
        <v>0</v>
      </c>
      <c r="R45" s="14"/>
    </row>
    <row r="46" spans="1:19" ht="16" hidden="1" x14ac:dyDescent="0.2">
      <c r="A46" t="s">
        <v>30</v>
      </c>
      <c r="B46" t="s">
        <v>31</v>
      </c>
      <c r="C46" s="3" t="s">
        <v>32</v>
      </c>
      <c r="D46">
        <v>1</v>
      </c>
      <c r="E46">
        <v>2009</v>
      </c>
      <c r="F46">
        <f>Table2256[[#This Row],[YearsExempt]]</f>
        <v>2009</v>
      </c>
      <c r="G46" t="s">
        <v>425</v>
      </c>
      <c r="H46" t="s">
        <v>426</v>
      </c>
      <c r="J46" t="s">
        <v>427</v>
      </c>
      <c r="L46" t="s">
        <v>659</v>
      </c>
      <c r="M46" s="3" t="s">
        <v>659</v>
      </c>
      <c r="N46" t="str">
        <f>Table24[[#This Row],[MethodLV23]]</f>
        <v>Indirect credit</v>
      </c>
      <c r="R46" s="14" t="str">
        <f>CHAR(34)&amp;A46&amp;CHAR(34)</f>
        <v>"GB"</v>
      </c>
      <c r="S46" s="15">
        <f>Table2256[[#This Row],[YearInd&lt;]]</f>
        <v>2009</v>
      </c>
    </row>
    <row r="47" spans="1:19" ht="16" hidden="1" x14ac:dyDescent="0.2">
      <c r="A47" t="s">
        <v>126</v>
      </c>
      <c r="B47" t="s">
        <v>127</v>
      </c>
      <c r="C47" s="2" t="s">
        <v>128</v>
      </c>
      <c r="D47">
        <v>1</v>
      </c>
      <c r="E47">
        <v>2017</v>
      </c>
      <c r="I47" t="s">
        <v>499</v>
      </c>
      <c r="J47" t="s">
        <v>516</v>
      </c>
      <c r="N47" t="str">
        <f>Table24[[#This Row],[MethodLV23]]</f>
        <v>Direct creditt</v>
      </c>
      <c r="O47" t="s">
        <v>500</v>
      </c>
      <c r="R47" s="14"/>
    </row>
    <row r="48" spans="1:19" ht="16" hidden="1" x14ac:dyDescent="0.2">
      <c r="A48" t="s">
        <v>117</v>
      </c>
      <c r="B48" t="s">
        <v>118</v>
      </c>
      <c r="C48" s="4" t="s">
        <v>119</v>
      </c>
      <c r="D48">
        <v>1</v>
      </c>
      <c r="I48" t="s">
        <v>514</v>
      </c>
      <c r="J48" t="s">
        <v>515</v>
      </c>
      <c r="N48">
        <f>Table24[[#This Row],[MethodLV23]]</f>
        <v>0</v>
      </c>
      <c r="R48" s="14"/>
    </row>
    <row r="49" spans="1:19" ht="16" hidden="1" x14ac:dyDescent="0.2">
      <c r="A49" t="s">
        <v>114</v>
      </c>
      <c r="B49" t="s">
        <v>115</v>
      </c>
      <c r="C49" s="9" t="s">
        <v>116</v>
      </c>
      <c r="D49">
        <v>0</v>
      </c>
      <c r="I49" t="s">
        <v>520</v>
      </c>
      <c r="N49">
        <f>Table24[[#This Row],[MethodLV23]]</f>
        <v>0</v>
      </c>
      <c r="R49" s="14"/>
    </row>
    <row r="50" spans="1:19" ht="16" hidden="1" x14ac:dyDescent="0.2">
      <c r="A50" t="s">
        <v>120</v>
      </c>
      <c r="B50" t="s">
        <v>121</v>
      </c>
      <c r="C50" s="2" t="s">
        <v>122</v>
      </c>
      <c r="D50">
        <v>1</v>
      </c>
      <c r="G50" t="s">
        <v>425</v>
      </c>
      <c r="I50" s="3" t="s">
        <v>501</v>
      </c>
      <c r="J50" t="s">
        <v>503</v>
      </c>
      <c r="K50" t="s">
        <v>504</v>
      </c>
      <c r="N50">
        <f>Table24[[#This Row],[MethodLV23]]</f>
        <v>0</v>
      </c>
      <c r="R50" s="14"/>
    </row>
    <row r="51" spans="1:19" ht="16" hidden="1" x14ac:dyDescent="0.2">
      <c r="A51" t="s">
        <v>123</v>
      </c>
      <c r="B51" t="s">
        <v>124</v>
      </c>
      <c r="C51" s="3" t="s">
        <v>125</v>
      </c>
      <c r="D51" s="5">
        <v>1</v>
      </c>
      <c r="E51">
        <v>2011</v>
      </c>
      <c r="F51">
        <f>Table2256[[#This Row],[YearsExempt]]</f>
        <v>2011</v>
      </c>
      <c r="G51" s="2" t="s">
        <v>440</v>
      </c>
      <c r="H51" t="s">
        <v>439</v>
      </c>
      <c r="J51" t="s">
        <v>427</v>
      </c>
      <c r="L51" t="s">
        <v>659</v>
      </c>
      <c r="M51" s="3" t="s">
        <v>659</v>
      </c>
      <c r="N51" t="str">
        <f>Table24[[#This Row],[MethodLV23]]</f>
        <v>Indirect credit</v>
      </c>
      <c r="R51" s="14" t="str">
        <f>CHAR(34)&amp;A51&amp;CHAR(34)</f>
        <v>"GR"</v>
      </c>
      <c r="S51" s="15">
        <f>Table2256[[#This Row],[YearInd&lt;]]</f>
        <v>2011</v>
      </c>
    </row>
    <row r="52" spans="1:19" ht="16" hidden="1" x14ac:dyDescent="0.2">
      <c r="A52" t="s">
        <v>132</v>
      </c>
      <c r="B52" t="s">
        <v>133</v>
      </c>
      <c r="C52" s="2" t="s">
        <v>134</v>
      </c>
      <c r="D52">
        <v>1</v>
      </c>
      <c r="E52">
        <v>1992</v>
      </c>
      <c r="F52">
        <f>Table2256[[#This Row],[YearsExempt]]</f>
        <v>1992</v>
      </c>
      <c r="I52" t="s">
        <v>475</v>
      </c>
      <c r="J52" t="s">
        <v>460</v>
      </c>
      <c r="N52" t="str">
        <f>Table24[[#This Row],[MethodLV23]]</f>
        <v>Indirect credit</v>
      </c>
      <c r="R52" s="14"/>
    </row>
    <row r="53" spans="1:19" ht="16" hidden="1" x14ac:dyDescent="0.2">
      <c r="A53" t="s">
        <v>129</v>
      </c>
      <c r="B53" t="s">
        <v>130</v>
      </c>
      <c r="C53" s="6" t="s">
        <v>131</v>
      </c>
      <c r="D53">
        <v>0</v>
      </c>
      <c r="I53" t="s">
        <v>476</v>
      </c>
      <c r="J53" t="s">
        <v>460</v>
      </c>
      <c r="N53">
        <f>Table24[[#This Row],[MethodLV23]]</f>
        <v>0</v>
      </c>
      <c r="R53" s="14"/>
    </row>
    <row r="54" spans="1:19" ht="16" hidden="1" x14ac:dyDescent="0.2">
      <c r="A54" t="s">
        <v>135</v>
      </c>
      <c r="B54" t="s">
        <v>136</v>
      </c>
      <c r="C54" s="2" t="s">
        <v>137</v>
      </c>
      <c r="D54">
        <v>1</v>
      </c>
      <c r="E54" s="2">
        <v>1992</v>
      </c>
      <c r="F54" s="2"/>
      <c r="I54" t="s">
        <v>505</v>
      </c>
      <c r="J54" t="s">
        <v>495</v>
      </c>
      <c r="L54" s="12" t="s">
        <v>655</v>
      </c>
      <c r="M54" s="12" t="s">
        <v>655</v>
      </c>
      <c r="N54" t="str">
        <f>Table24[[#This Row],[MethodLV23]]</f>
        <v>Exemption</v>
      </c>
      <c r="R54" s="14"/>
    </row>
    <row r="55" spans="1:19" ht="16" hidden="1" x14ac:dyDescent="0.2">
      <c r="A55" t="s">
        <v>396</v>
      </c>
      <c r="B55" t="s">
        <v>397</v>
      </c>
      <c r="C55" s="3" t="s">
        <v>398</v>
      </c>
      <c r="D55">
        <v>1</v>
      </c>
      <c r="E55">
        <v>1992</v>
      </c>
      <c r="G55" t="s">
        <v>425</v>
      </c>
      <c r="H55" t="s">
        <v>443</v>
      </c>
      <c r="I55" t="s">
        <v>477</v>
      </c>
      <c r="J55" t="s">
        <v>454</v>
      </c>
      <c r="L55" s="12" t="s">
        <v>655</v>
      </c>
      <c r="M55" s="12" t="s">
        <v>655</v>
      </c>
      <c r="N55" t="str">
        <f>Table24[[#This Row],[MethodLV23]]</f>
        <v>Direct creditt</v>
      </c>
      <c r="R55" s="14"/>
    </row>
    <row r="56" spans="1:19" ht="16" hidden="1" x14ac:dyDescent="0.2">
      <c r="A56" t="s">
        <v>144</v>
      </c>
      <c r="B56" t="s">
        <v>145</v>
      </c>
      <c r="C56" s="6" t="s">
        <v>146</v>
      </c>
      <c r="D56">
        <v>0</v>
      </c>
      <c r="N56">
        <f>Table24[[#This Row],[MethodLV23]]</f>
        <v>0</v>
      </c>
      <c r="R56" s="14"/>
    </row>
    <row r="57" spans="1:19" ht="16" hidden="1" x14ac:dyDescent="0.2">
      <c r="A57" t="s">
        <v>264</v>
      </c>
      <c r="B57" t="s">
        <v>265</v>
      </c>
      <c r="C57" s="2" t="s">
        <v>266</v>
      </c>
      <c r="D57">
        <v>1</v>
      </c>
      <c r="E57" t="s">
        <v>508</v>
      </c>
      <c r="G57" t="s">
        <v>425</v>
      </c>
      <c r="I57" t="s">
        <v>506</v>
      </c>
      <c r="J57" t="s">
        <v>495</v>
      </c>
      <c r="N57">
        <f>Table24[[#This Row],[MethodLV23]]</f>
        <v>0</v>
      </c>
      <c r="O57" t="s">
        <v>507</v>
      </c>
      <c r="R57" s="14"/>
    </row>
    <row r="58" spans="1:19" ht="16" hidden="1" x14ac:dyDescent="0.2">
      <c r="A58" t="s">
        <v>141</v>
      </c>
      <c r="B58" t="s">
        <v>142</v>
      </c>
      <c r="C58" s="6" t="s">
        <v>143</v>
      </c>
      <c r="D58">
        <v>0</v>
      </c>
      <c r="J58" t="s">
        <v>460</v>
      </c>
      <c r="N58" t="str">
        <f>Table24[[#This Row],[MethodLV23]]</f>
        <v>Direct creditt</v>
      </c>
      <c r="R58" s="14"/>
    </row>
    <row r="59" spans="1:19" ht="16" hidden="1" x14ac:dyDescent="0.2">
      <c r="A59" t="s">
        <v>153</v>
      </c>
      <c r="B59" t="s">
        <v>154</v>
      </c>
      <c r="C59" s="4" t="s">
        <v>155</v>
      </c>
      <c r="D59">
        <v>1</v>
      </c>
      <c r="E59" s="6">
        <v>2004</v>
      </c>
      <c r="F59">
        <f>Table2256[[#This Row],[YearsExempt]]</f>
        <v>2004</v>
      </c>
      <c r="I59" t="s">
        <v>483</v>
      </c>
      <c r="J59" t="s">
        <v>484</v>
      </c>
      <c r="K59" t="s">
        <v>485</v>
      </c>
      <c r="N59" t="str">
        <f>Table24[[#This Row],[MethodLV23]]</f>
        <v>Indirect credit</v>
      </c>
      <c r="O59" t="s">
        <v>490</v>
      </c>
      <c r="R59" s="14"/>
    </row>
    <row r="60" spans="1:19" ht="16" hidden="1" x14ac:dyDescent="0.2">
      <c r="A60" t="s">
        <v>150</v>
      </c>
      <c r="B60" t="s">
        <v>151</v>
      </c>
      <c r="C60" s="9" t="s">
        <v>152</v>
      </c>
      <c r="D60">
        <v>0</v>
      </c>
      <c r="I60" t="s">
        <v>520</v>
      </c>
      <c r="N60">
        <f>Table24[[#This Row],[MethodLV23]]</f>
        <v>0</v>
      </c>
      <c r="R60" s="14"/>
    </row>
    <row r="61" spans="1:19" ht="16" hidden="1" x14ac:dyDescent="0.2">
      <c r="A61" t="s">
        <v>147</v>
      </c>
      <c r="B61" t="s">
        <v>148</v>
      </c>
      <c r="C61" s="6" t="s">
        <v>149</v>
      </c>
      <c r="D61">
        <v>0</v>
      </c>
      <c r="J61" t="s">
        <v>460</v>
      </c>
      <c r="N61">
        <f>Table24[[#This Row],[MethodLV23]]</f>
        <v>0</v>
      </c>
      <c r="R61" s="14"/>
    </row>
    <row r="62" spans="1:19" ht="16" hidden="1" x14ac:dyDescent="0.2">
      <c r="A62" t="s">
        <v>156</v>
      </c>
      <c r="B62" t="s">
        <v>157</v>
      </c>
      <c r="C62" s="3" t="s">
        <v>158</v>
      </c>
      <c r="D62">
        <v>1</v>
      </c>
      <c r="E62" t="s">
        <v>455</v>
      </c>
      <c r="G62" t="s">
        <v>441</v>
      </c>
      <c r="H62" t="s">
        <v>439</v>
      </c>
      <c r="J62" t="s">
        <v>427</v>
      </c>
      <c r="L62" s="12" t="s">
        <v>655</v>
      </c>
      <c r="M62" s="12" t="s">
        <v>655</v>
      </c>
      <c r="N62" t="str">
        <f>Table24[[#This Row],[MethodLV23]]</f>
        <v>Exemption</v>
      </c>
      <c r="R62" s="14"/>
      <c r="S62" s="15"/>
    </row>
    <row r="63" spans="1:19" ht="16" hidden="1" x14ac:dyDescent="0.2">
      <c r="A63" t="s">
        <v>162</v>
      </c>
      <c r="B63" t="s">
        <v>163</v>
      </c>
      <c r="C63" s="4" t="s">
        <v>164</v>
      </c>
      <c r="D63">
        <v>1</v>
      </c>
      <c r="E63">
        <v>2003</v>
      </c>
      <c r="F63">
        <f>Table2256[[#This Row],[YearsExempt]]</f>
        <v>2003</v>
      </c>
      <c r="I63" t="s">
        <v>478</v>
      </c>
      <c r="J63" t="s">
        <v>456</v>
      </c>
      <c r="N63" t="str">
        <f>Table24[[#This Row],[MethodLV23]]</f>
        <v>Indirect credit</v>
      </c>
      <c r="R63" s="14"/>
      <c r="S63" s="15"/>
    </row>
    <row r="64" spans="1:19" ht="16" hidden="1" x14ac:dyDescent="0.2">
      <c r="A64" t="s">
        <v>159</v>
      </c>
      <c r="B64" t="s">
        <v>160</v>
      </c>
      <c r="C64" s="3" t="s">
        <v>161</v>
      </c>
      <c r="D64">
        <v>1</v>
      </c>
      <c r="E64">
        <v>1990</v>
      </c>
      <c r="F64">
        <f>Table2256[[#This Row],[YearsExempt]]</f>
        <v>1990</v>
      </c>
      <c r="G64" t="s">
        <v>437</v>
      </c>
      <c r="H64" t="s">
        <v>439</v>
      </c>
      <c r="J64" t="s">
        <v>427</v>
      </c>
      <c r="L64" s="12" t="s">
        <v>655</v>
      </c>
      <c r="M64" s="12" t="s">
        <v>655</v>
      </c>
      <c r="N64" t="str">
        <f>Table24[[#This Row],[MethodLV23]]</f>
        <v>Indirect credit</v>
      </c>
      <c r="R64" s="14"/>
      <c r="S64" s="15"/>
    </row>
    <row r="65" spans="1:19" ht="16" hidden="1" x14ac:dyDescent="0.2">
      <c r="A65" t="s">
        <v>99</v>
      </c>
      <c r="B65" t="s">
        <v>100</v>
      </c>
      <c r="C65" s="2" t="s">
        <v>101</v>
      </c>
      <c r="D65">
        <v>1</v>
      </c>
      <c r="E65">
        <v>1992</v>
      </c>
      <c r="I65" t="s">
        <v>509</v>
      </c>
      <c r="J65" t="s">
        <v>513</v>
      </c>
      <c r="K65" t="s">
        <v>512</v>
      </c>
      <c r="N65">
        <f>Table24[[#This Row],[MethodLV23]]</f>
        <v>0</v>
      </c>
      <c r="R65" s="14"/>
    </row>
    <row r="66" spans="1:19" ht="16" hidden="1" x14ac:dyDescent="0.2">
      <c r="A66" t="s">
        <v>171</v>
      </c>
      <c r="B66" t="s">
        <v>172</v>
      </c>
      <c r="C66" s="2" t="s">
        <v>173</v>
      </c>
      <c r="D66">
        <v>0</v>
      </c>
      <c r="I66" t="s">
        <v>479</v>
      </c>
      <c r="J66" t="s">
        <v>460</v>
      </c>
      <c r="N66">
        <f>Table24[[#This Row],[MethodLV23]]</f>
        <v>0</v>
      </c>
      <c r="R66" s="14"/>
    </row>
    <row r="67" spans="1:19" ht="16" hidden="1" x14ac:dyDescent="0.2">
      <c r="A67" t="s">
        <v>165</v>
      </c>
      <c r="B67" t="s">
        <v>166</v>
      </c>
      <c r="C67" s="3" t="s">
        <v>167</v>
      </c>
      <c r="D67">
        <v>1</v>
      </c>
      <c r="E67">
        <v>2009</v>
      </c>
      <c r="F67">
        <f>Table2256[[#This Row],[YearsExempt]]</f>
        <v>2009</v>
      </c>
      <c r="G67" t="s">
        <v>425</v>
      </c>
      <c r="H67" t="s">
        <v>439</v>
      </c>
      <c r="J67" t="s">
        <v>427</v>
      </c>
      <c r="N67" t="str">
        <f>Table24[[#This Row],[MethodLV23]]</f>
        <v>Indirect credit</v>
      </c>
      <c r="R67" s="14"/>
      <c r="S67" s="15"/>
    </row>
    <row r="68" spans="1:19" ht="16" hidden="1" x14ac:dyDescent="0.2">
      <c r="A68" t="s">
        <v>183</v>
      </c>
      <c r="B68" t="s">
        <v>184</v>
      </c>
      <c r="C68" s="2" t="s">
        <v>185</v>
      </c>
      <c r="D68">
        <v>0</v>
      </c>
      <c r="I68" t="s">
        <v>482</v>
      </c>
      <c r="J68" t="s">
        <v>460</v>
      </c>
      <c r="N68" t="str">
        <f>Table24[[#This Row],[MethodLV23]]</f>
        <v>Direct creditt</v>
      </c>
      <c r="R68" s="14"/>
    </row>
    <row r="69" spans="1:19" ht="16" hidden="1" x14ac:dyDescent="0.2">
      <c r="A69" t="s">
        <v>195</v>
      </c>
      <c r="B69" t="s">
        <v>196</v>
      </c>
      <c r="C69" t="s">
        <v>197</v>
      </c>
      <c r="D69">
        <v>0</v>
      </c>
      <c r="N69" t="str">
        <f>Table24[[#This Row],[MethodLV23]]</f>
        <v>Direct creditt</v>
      </c>
      <c r="R69" s="14"/>
    </row>
    <row r="70" spans="1:19" ht="16" hidden="1" x14ac:dyDescent="0.2">
      <c r="A70" t="s">
        <v>324</v>
      </c>
      <c r="B70" t="s">
        <v>325</v>
      </c>
      <c r="C70" t="s">
        <v>326</v>
      </c>
      <c r="D70">
        <v>0</v>
      </c>
      <c r="N70">
        <f>Table24[[#This Row],[MethodLV23]]</f>
        <v>0</v>
      </c>
      <c r="R70" s="14"/>
    </row>
    <row r="71" spans="1:19" ht="16" hidden="1" x14ac:dyDescent="0.2">
      <c r="A71" t="s">
        <v>201</v>
      </c>
      <c r="B71" t="s">
        <v>202</v>
      </c>
      <c r="C71" s="6" t="s">
        <v>203</v>
      </c>
      <c r="D71">
        <v>0</v>
      </c>
      <c r="F71">
        <v>2030</v>
      </c>
      <c r="J71" t="s">
        <v>456</v>
      </c>
      <c r="N71" t="str">
        <f>Table24[[#This Row],[MethodLV23]]</f>
        <v>Indirect credit</v>
      </c>
      <c r="R71" s="14"/>
    </row>
    <row r="72" spans="1:19" ht="16" hidden="1" x14ac:dyDescent="0.2">
      <c r="A72" t="s">
        <v>219</v>
      </c>
      <c r="B72" t="s">
        <v>220</v>
      </c>
      <c r="C72" s="9" t="s">
        <v>221</v>
      </c>
      <c r="D72">
        <v>0</v>
      </c>
      <c r="F72">
        <v>2030</v>
      </c>
      <c r="I72" t="s">
        <v>520</v>
      </c>
      <c r="N72" t="str">
        <f>Table24[[#This Row],[MethodLV23]]</f>
        <v>Indirect credit</v>
      </c>
      <c r="R72" s="14"/>
    </row>
    <row r="73" spans="1:19" ht="16" hidden="1" x14ac:dyDescent="0.2">
      <c r="A73" t="s">
        <v>225</v>
      </c>
      <c r="B73" t="s">
        <v>226</v>
      </c>
      <c r="C73" s="9" t="s">
        <v>227</v>
      </c>
      <c r="D73">
        <v>0</v>
      </c>
      <c r="I73" t="s">
        <v>520</v>
      </c>
      <c r="N73">
        <f>Table24[[#This Row],[MethodLV23]]</f>
        <v>0</v>
      </c>
      <c r="R73" s="14"/>
    </row>
    <row r="74" spans="1:19" ht="16" hidden="1" x14ac:dyDescent="0.2">
      <c r="A74" t="s">
        <v>228</v>
      </c>
      <c r="B74" t="s">
        <v>229</v>
      </c>
      <c r="C74" t="s">
        <v>230</v>
      </c>
      <c r="D74">
        <v>0</v>
      </c>
      <c r="N74">
        <f>Table24[[#This Row],[MethodLV23]]</f>
        <v>0</v>
      </c>
      <c r="R74" s="14"/>
    </row>
    <row r="75" spans="1:19" ht="16" hidden="1" x14ac:dyDescent="0.2">
      <c r="A75" t="s">
        <v>234</v>
      </c>
      <c r="B75" t="s">
        <v>235</v>
      </c>
      <c r="C75" s="2" t="s">
        <v>236</v>
      </c>
      <c r="D75">
        <v>1</v>
      </c>
      <c r="E75">
        <v>1992</v>
      </c>
      <c r="I75" t="s">
        <v>524</v>
      </c>
      <c r="J75" t="s">
        <v>525</v>
      </c>
      <c r="N75">
        <f>Table24[[#This Row],[MethodLV23]]</f>
        <v>0</v>
      </c>
      <c r="R75" s="14"/>
    </row>
    <row r="76" spans="1:19" ht="16" hidden="1" x14ac:dyDescent="0.2">
      <c r="A76" t="s">
        <v>351</v>
      </c>
      <c r="B76" t="s">
        <v>352</v>
      </c>
      <c r="C76" s="9" t="s">
        <v>353</v>
      </c>
      <c r="D76">
        <v>0</v>
      </c>
      <c r="I76" t="s">
        <v>520</v>
      </c>
      <c r="N76">
        <f>Table24[[#This Row],[MethodLV23]]</f>
        <v>0</v>
      </c>
      <c r="R76" s="14"/>
    </row>
    <row r="77" spans="1:19" ht="16" hidden="1" x14ac:dyDescent="0.2">
      <c r="A77" t="s">
        <v>222</v>
      </c>
      <c r="B77" t="s">
        <v>223</v>
      </c>
      <c r="C77" s="9" t="s">
        <v>224</v>
      </c>
      <c r="D77">
        <v>0</v>
      </c>
      <c r="I77" t="s">
        <v>520</v>
      </c>
      <c r="N77">
        <f>Table24[[#This Row],[MethodLV23]]</f>
        <v>0</v>
      </c>
      <c r="R77" s="14"/>
    </row>
    <row r="78" spans="1:19" ht="16" hidden="1" x14ac:dyDescent="0.2">
      <c r="A78" t="s">
        <v>231</v>
      </c>
      <c r="B78" t="s">
        <v>232</v>
      </c>
      <c r="C78" s="3" t="s">
        <v>233</v>
      </c>
      <c r="D78">
        <v>1</v>
      </c>
      <c r="E78" s="2">
        <v>1992</v>
      </c>
      <c r="F78" s="2"/>
      <c r="G78" t="s">
        <v>425</v>
      </c>
      <c r="J78" t="s">
        <v>456</v>
      </c>
      <c r="L78" s="12" t="s">
        <v>655</v>
      </c>
      <c r="M78" s="12" t="s">
        <v>655</v>
      </c>
      <c r="N78" t="str">
        <f>Table24[[#This Row],[MethodLV23]]</f>
        <v>Exemption</v>
      </c>
      <c r="R78" s="14"/>
    </row>
    <row r="79" spans="1:19" ht="16" hidden="1" x14ac:dyDescent="0.2">
      <c r="A79" t="s">
        <v>237</v>
      </c>
      <c r="B79" t="s">
        <v>238</v>
      </c>
      <c r="C79" s="3" t="s">
        <v>239</v>
      </c>
      <c r="D79">
        <v>1</v>
      </c>
      <c r="E79">
        <v>1968</v>
      </c>
      <c r="G79" t="s">
        <v>442</v>
      </c>
      <c r="H79" t="s">
        <v>439</v>
      </c>
      <c r="J79" t="s">
        <v>427</v>
      </c>
      <c r="L79" s="12" t="s">
        <v>655</v>
      </c>
      <c r="M79" s="12" t="s">
        <v>655</v>
      </c>
      <c r="N79" t="str">
        <f>Table24[[#This Row],[MethodLV23]]</f>
        <v>Indirect credit</v>
      </c>
      <c r="R79" s="14"/>
    </row>
    <row r="80" spans="1:19" ht="16" hidden="1" x14ac:dyDescent="0.2">
      <c r="A80" t="s">
        <v>246</v>
      </c>
      <c r="B80" t="s">
        <v>247</v>
      </c>
      <c r="C80" s="9" t="s">
        <v>248</v>
      </c>
      <c r="D80">
        <v>0</v>
      </c>
      <c r="I80" t="s">
        <v>520</v>
      </c>
      <c r="N80" t="str">
        <f>Table24[[#This Row],[MethodLV23]]</f>
        <v>Direct creditt</v>
      </c>
      <c r="R80" s="14"/>
    </row>
    <row r="81" spans="1:19" ht="16" hidden="1" x14ac:dyDescent="0.2">
      <c r="A81" t="s">
        <v>267</v>
      </c>
      <c r="B81" t="s">
        <v>268</v>
      </c>
      <c r="C81" s="2" t="s">
        <v>269</v>
      </c>
      <c r="D81">
        <v>0</v>
      </c>
      <c r="N81">
        <f>Table24[[#This Row],[MethodLV23]]</f>
        <v>0</v>
      </c>
      <c r="O81" t="s">
        <v>527</v>
      </c>
      <c r="R81" s="14"/>
    </row>
    <row r="82" spans="1:19" ht="16" hidden="1" x14ac:dyDescent="0.2">
      <c r="A82" t="s">
        <v>258</v>
      </c>
      <c r="B82" t="s">
        <v>259</v>
      </c>
      <c r="C82" s="6" t="s">
        <v>260</v>
      </c>
      <c r="D82">
        <v>0</v>
      </c>
      <c r="F82">
        <v>2030</v>
      </c>
      <c r="J82" t="s">
        <v>456</v>
      </c>
      <c r="N82" t="str">
        <f>Table24[[#This Row],[MethodLV23]]</f>
        <v>Indirect credit</v>
      </c>
      <c r="R82" s="14"/>
    </row>
    <row r="83" spans="1:19" ht="16" hidden="1" x14ac:dyDescent="0.2">
      <c r="A83" t="s">
        <v>249</v>
      </c>
      <c r="B83" t="s">
        <v>250</v>
      </c>
      <c r="C83" t="s">
        <v>251</v>
      </c>
      <c r="D83">
        <v>0</v>
      </c>
      <c r="N83">
        <f>Table24[[#This Row],[MethodLV23]]</f>
        <v>0</v>
      </c>
      <c r="R83" s="14"/>
    </row>
    <row r="84" spans="1:19" ht="16" hidden="1" x14ac:dyDescent="0.2">
      <c r="A84" t="s">
        <v>243</v>
      </c>
      <c r="B84" t="s">
        <v>244</v>
      </c>
      <c r="C84" s="2" t="s">
        <v>245</v>
      </c>
      <c r="D84">
        <v>1</v>
      </c>
      <c r="F84">
        <v>2030</v>
      </c>
      <c r="I84" t="s">
        <v>532</v>
      </c>
      <c r="J84" t="s">
        <v>522</v>
      </c>
      <c r="K84" t="s">
        <v>529</v>
      </c>
      <c r="L84" t="s">
        <v>659</v>
      </c>
      <c r="M84" s="3" t="s">
        <v>659</v>
      </c>
      <c r="N84" t="str">
        <f>Table24[[#This Row],[MethodLV23]]</f>
        <v>Indirect credit</v>
      </c>
      <c r="R84" s="14" t="str">
        <f>CHAR(34)&amp;A84&amp;CHAR(34)</f>
        <v>"MT"</v>
      </c>
      <c r="S84" s="15">
        <f>Table2256[[#This Row],[YearInd&lt;]]</f>
        <v>2030</v>
      </c>
    </row>
    <row r="85" spans="1:19" ht="16" hidden="1" x14ac:dyDescent="0.2">
      <c r="A85" t="s">
        <v>261</v>
      </c>
      <c r="B85" t="s">
        <v>262</v>
      </c>
      <c r="C85" s="2" t="s">
        <v>263</v>
      </c>
      <c r="D85">
        <v>0</v>
      </c>
      <c r="I85" t="s">
        <v>533</v>
      </c>
      <c r="J85" t="s">
        <v>522</v>
      </c>
      <c r="K85" t="s">
        <v>534</v>
      </c>
      <c r="N85" t="str">
        <f>Table24[[#This Row],[MethodLV23]]</f>
        <v>Direct creditt</v>
      </c>
      <c r="R85" s="14"/>
    </row>
    <row r="86" spans="1:19" ht="16" hidden="1" x14ac:dyDescent="0.2">
      <c r="A86" t="s">
        <v>255</v>
      </c>
      <c r="B86" t="s">
        <v>256</v>
      </c>
      <c r="C86" s="9" t="s">
        <v>257</v>
      </c>
      <c r="D86">
        <v>0</v>
      </c>
      <c r="I86" t="s">
        <v>520</v>
      </c>
      <c r="N86">
        <f>Table24[[#This Row],[MethodLV23]]</f>
        <v>0</v>
      </c>
      <c r="R86" s="14"/>
    </row>
    <row r="87" spans="1:19" ht="16" hidden="1" x14ac:dyDescent="0.2">
      <c r="A87" t="s">
        <v>252</v>
      </c>
      <c r="B87" t="s">
        <v>253</v>
      </c>
      <c r="C87" t="s">
        <v>254</v>
      </c>
      <c r="D87">
        <v>0</v>
      </c>
      <c r="N87">
        <f>Table24[[#This Row],[MethodLV23]]</f>
        <v>0</v>
      </c>
      <c r="R87" s="14"/>
    </row>
    <row r="88" spans="1:19" ht="16" hidden="1" x14ac:dyDescent="0.2">
      <c r="A88" t="s">
        <v>240</v>
      </c>
      <c r="B88" t="s">
        <v>241</v>
      </c>
      <c r="C88" t="s">
        <v>242</v>
      </c>
      <c r="D88">
        <v>0</v>
      </c>
      <c r="N88">
        <f>Table24[[#This Row],[MethodLV23]]</f>
        <v>0</v>
      </c>
      <c r="R88" s="14"/>
    </row>
    <row r="89" spans="1:19" ht="16" hidden="1" x14ac:dyDescent="0.2">
      <c r="A89" t="s">
        <v>276</v>
      </c>
      <c r="B89" t="s">
        <v>277</v>
      </c>
      <c r="C89" t="s">
        <v>278</v>
      </c>
      <c r="D89">
        <v>0</v>
      </c>
      <c r="N89">
        <f>Table24[[#This Row],[MethodLV23]]</f>
        <v>0</v>
      </c>
      <c r="R89" s="14"/>
    </row>
    <row r="90" spans="1:19" ht="16" hidden="1" x14ac:dyDescent="0.2">
      <c r="A90" t="s">
        <v>279</v>
      </c>
      <c r="B90" t="s">
        <v>280</v>
      </c>
      <c r="C90" t="s">
        <v>281</v>
      </c>
      <c r="D90">
        <v>0</v>
      </c>
      <c r="N90">
        <f>Table24[[#This Row],[MethodLV23]]</f>
        <v>0</v>
      </c>
      <c r="R90" s="14"/>
    </row>
    <row r="91" spans="1:19" ht="16" hidden="1" x14ac:dyDescent="0.2">
      <c r="A91" t="s">
        <v>282</v>
      </c>
      <c r="B91" t="s">
        <v>283</v>
      </c>
      <c r="C91" t="s">
        <v>284</v>
      </c>
      <c r="D91">
        <v>0</v>
      </c>
      <c r="N91">
        <f>Table24[[#This Row],[MethodLV23]]</f>
        <v>0</v>
      </c>
      <c r="R91" s="14"/>
    </row>
    <row r="92" spans="1:19" ht="16" hidden="1" x14ac:dyDescent="0.2">
      <c r="A92" t="s">
        <v>273</v>
      </c>
      <c r="B92" t="s">
        <v>274</v>
      </c>
      <c r="C92" s="3" t="s">
        <v>275</v>
      </c>
      <c r="D92">
        <v>1</v>
      </c>
      <c r="E92">
        <v>1914</v>
      </c>
      <c r="G92" t="s">
        <v>425</v>
      </c>
      <c r="H92" t="s">
        <v>426</v>
      </c>
      <c r="L92" s="12" t="s">
        <v>655</v>
      </c>
      <c r="M92" s="12" t="s">
        <v>655</v>
      </c>
      <c r="N92" t="str">
        <f>Table24[[#This Row],[MethodLV23]]</f>
        <v>Exemption</v>
      </c>
      <c r="R92" s="14"/>
    </row>
    <row r="93" spans="1:19" ht="16" hidden="1" x14ac:dyDescent="0.2">
      <c r="A93" t="s">
        <v>285</v>
      </c>
      <c r="B93" t="s">
        <v>286</v>
      </c>
      <c r="C93" s="3" t="s">
        <v>287</v>
      </c>
      <c r="D93">
        <v>1</v>
      </c>
      <c r="E93">
        <v>2004</v>
      </c>
      <c r="F93">
        <f>Table2256[[#This Row],[YearsExempt]]</f>
        <v>2004</v>
      </c>
      <c r="G93" t="s">
        <v>437</v>
      </c>
      <c r="H93" t="s">
        <v>439</v>
      </c>
      <c r="J93" t="s">
        <v>454</v>
      </c>
      <c r="L93" s="3" t="s">
        <v>659</v>
      </c>
      <c r="M93" s="3" t="s">
        <v>659</v>
      </c>
      <c r="N93" t="str">
        <f>Table24[[#This Row],[MethodLV23]]</f>
        <v>Exemption</v>
      </c>
      <c r="R93" s="14" t="str">
        <f>CHAR(34)&amp;A93&amp;CHAR(34)</f>
        <v>"NO"</v>
      </c>
      <c r="S93" s="15">
        <f>Table2256[[#This Row],[YearInd&lt;]]</f>
        <v>2004</v>
      </c>
    </row>
    <row r="94" spans="1:19" ht="16" hidden="1" x14ac:dyDescent="0.2">
      <c r="A94" t="s">
        <v>270</v>
      </c>
      <c r="B94" t="s">
        <v>271</v>
      </c>
      <c r="C94" t="s">
        <v>272</v>
      </c>
      <c r="D94">
        <v>0</v>
      </c>
      <c r="N94">
        <f>Table24[[#This Row],[MethodLV23]]</f>
        <v>0</v>
      </c>
      <c r="R94" s="14"/>
    </row>
    <row r="95" spans="1:19" ht="16" hidden="1" x14ac:dyDescent="0.2">
      <c r="A95" t="s">
        <v>168</v>
      </c>
      <c r="B95" t="s">
        <v>169</v>
      </c>
      <c r="C95" s="3" t="s">
        <v>170</v>
      </c>
      <c r="D95">
        <v>1</v>
      </c>
      <c r="E95">
        <v>1891</v>
      </c>
      <c r="G95" t="s">
        <v>425</v>
      </c>
      <c r="H95" t="s">
        <v>439</v>
      </c>
      <c r="I95" t="s">
        <v>444</v>
      </c>
      <c r="N95">
        <f>Table24[[#This Row],[MethodLV23]]</f>
        <v>0</v>
      </c>
      <c r="R95" s="14"/>
    </row>
    <row r="96" spans="1:19" ht="16" hidden="1" x14ac:dyDescent="0.2">
      <c r="A96" t="s">
        <v>288</v>
      </c>
      <c r="B96" t="s">
        <v>289</v>
      </c>
      <c r="C96" t="s">
        <v>290</v>
      </c>
      <c r="D96">
        <v>0</v>
      </c>
      <c r="N96">
        <f>Table24[[#This Row],[MethodLV23]]</f>
        <v>0</v>
      </c>
      <c r="R96" s="14"/>
    </row>
    <row r="97" spans="1:19" ht="16" hidden="1" x14ac:dyDescent="0.2">
      <c r="A97" t="s">
        <v>291</v>
      </c>
      <c r="B97" t="s">
        <v>292</v>
      </c>
      <c r="C97" t="s">
        <v>293</v>
      </c>
      <c r="D97">
        <v>0</v>
      </c>
      <c r="N97">
        <f>Table24[[#This Row],[MethodLV23]]</f>
        <v>0</v>
      </c>
      <c r="R97" s="14"/>
    </row>
    <row r="98" spans="1:19" ht="16" hidden="1" x14ac:dyDescent="0.2">
      <c r="A98" t="s">
        <v>294</v>
      </c>
      <c r="B98" t="s">
        <v>295</v>
      </c>
      <c r="C98" t="s">
        <v>296</v>
      </c>
      <c r="D98">
        <v>0</v>
      </c>
      <c r="N98">
        <f>Table24[[#This Row],[MethodLV23]]</f>
        <v>0</v>
      </c>
      <c r="R98" s="14"/>
    </row>
    <row r="99" spans="1:19" ht="16" hidden="1" x14ac:dyDescent="0.2">
      <c r="A99" t="s">
        <v>297</v>
      </c>
      <c r="B99" t="s">
        <v>298</v>
      </c>
      <c r="C99" t="s">
        <v>299</v>
      </c>
      <c r="D99">
        <v>0</v>
      </c>
      <c r="N99">
        <f>Table24[[#This Row],[MethodLV23]]</f>
        <v>0</v>
      </c>
      <c r="R99" s="14"/>
    </row>
    <row r="100" spans="1:19" ht="16" hidden="1" x14ac:dyDescent="0.2">
      <c r="A100" t="s">
        <v>108</v>
      </c>
      <c r="B100" t="s">
        <v>109</v>
      </c>
      <c r="C100" t="s">
        <v>110</v>
      </c>
      <c r="D100">
        <v>0</v>
      </c>
      <c r="N100">
        <f>Table24[[#This Row],[MethodLV23]]</f>
        <v>0</v>
      </c>
      <c r="R100" s="14"/>
    </row>
    <row r="101" spans="1:19" ht="16" x14ac:dyDescent="0.2">
      <c r="A101" t="s">
        <v>300</v>
      </c>
      <c r="B101" t="s">
        <v>301</v>
      </c>
      <c r="C101" s="3" t="s">
        <v>302</v>
      </c>
      <c r="D101">
        <v>1</v>
      </c>
      <c r="E101">
        <v>2004</v>
      </c>
      <c r="F101">
        <v>2004</v>
      </c>
      <c r="G101" t="s">
        <v>445</v>
      </c>
      <c r="H101" t="s">
        <v>439</v>
      </c>
      <c r="J101" t="s">
        <v>454</v>
      </c>
      <c r="L101" s="2" t="s">
        <v>658</v>
      </c>
      <c r="M101" s="3" t="s">
        <v>659</v>
      </c>
      <c r="N101" t="str">
        <f>Table24[[#This Row],[MethodLV23]]</f>
        <v>Indirect credit</v>
      </c>
      <c r="R101" s="14" t="str">
        <f>CHAR(34)&amp;A101&amp;CHAR(34)</f>
        <v>"PL"</v>
      </c>
      <c r="S101">
        <f>Table2256[[#This Row],[YearInd&lt;]]</f>
        <v>2004</v>
      </c>
    </row>
    <row r="102" spans="1:19" ht="16" x14ac:dyDescent="0.2">
      <c r="A102" t="s">
        <v>303</v>
      </c>
      <c r="B102" t="s">
        <v>304</v>
      </c>
      <c r="C102" s="3" t="s">
        <v>305</v>
      </c>
      <c r="D102">
        <v>1</v>
      </c>
      <c r="E102" t="s">
        <v>453</v>
      </c>
      <c r="F102">
        <v>2004</v>
      </c>
      <c r="G102" s="6" t="s">
        <v>440</v>
      </c>
      <c r="H102" t="s">
        <v>439</v>
      </c>
      <c r="J102" t="s">
        <v>454</v>
      </c>
      <c r="L102" s="2" t="s">
        <v>658</v>
      </c>
      <c r="M102" s="2" t="s">
        <v>658</v>
      </c>
      <c r="N102" t="str">
        <f>Table24[[#This Row],[MethodLV23]]</f>
        <v>Direct creditt</v>
      </c>
      <c r="R102" s="14" t="str">
        <f>CHAR(34)&amp;A102&amp;CHAR(34)</f>
        <v>"PT"</v>
      </c>
      <c r="S102">
        <f>Table2256[[#This Row],[YearInd&lt;]]</f>
        <v>2004</v>
      </c>
    </row>
    <row r="103" spans="1:19" ht="16" hidden="1" x14ac:dyDescent="0.2">
      <c r="A103" t="s">
        <v>180</v>
      </c>
      <c r="B103" t="s">
        <v>181</v>
      </c>
      <c r="C103" t="s">
        <v>182</v>
      </c>
      <c r="D103">
        <v>0</v>
      </c>
      <c r="F103">
        <v>2030</v>
      </c>
      <c r="N103" t="str">
        <f>Table24[[#This Row],[MethodLV23]]</f>
        <v>Indirect credit</v>
      </c>
      <c r="R103" s="14"/>
    </row>
    <row r="104" spans="1:19" ht="16" hidden="1" x14ac:dyDescent="0.2">
      <c r="A104" t="s">
        <v>309</v>
      </c>
      <c r="B104" t="s">
        <v>310</v>
      </c>
      <c r="C104" s="3" t="s">
        <v>311</v>
      </c>
      <c r="D104">
        <v>1</v>
      </c>
      <c r="E104">
        <v>2004</v>
      </c>
      <c r="F104">
        <f>Table2256[[#This Row],[YearsExempt]]</f>
        <v>2004</v>
      </c>
      <c r="G104" t="s">
        <v>440</v>
      </c>
      <c r="J104" t="s">
        <v>522</v>
      </c>
      <c r="L104" s="3" t="s">
        <v>659</v>
      </c>
      <c r="M104" s="3" t="s">
        <v>659</v>
      </c>
      <c r="N104" t="str">
        <f>Table24[[#This Row],[MethodLV23]]</f>
        <v>Indirect credit</v>
      </c>
      <c r="O104" t="s">
        <v>535</v>
      </c>
      <c r="R104" s="14" t="str">
        <f>CHAR(34)&amp;A104&amp;CHAR(34)</f>
        <v>"RO"</v>
      </c>
      <c r="S104" s="15">
        <f>Table2256[[#This Row],[YearInd&lt;]]</f>
        <v>2004</v>
      </c>
    </row>
    <row r="105" spans="1:19" ht="16" hidden="1" x14ac:dyDescent="0.2">
      <c r="A105" t="s">
        <v>213</v>
      </c>
      <c r="B105" t="s">
        <v>214</v>
      </c>
      <c r="C105" s="2" t="s">
        <v>215</v>
      </c>
      <c r="D105">
        <v>0</v>
      </c>
      <c r="E105">
        <v>2019</v>
      </c>
      <c r="J105" t="s">
        <v>536</v>
      </c>
      <c r="K105" s="6" t="s">
        <v>537</v>
      </c>
      <c r="L105" s="6" t="s">
        <v>661</v>
      </c>
      <c r="M105" s="2" t="s">
        <v>658</v>
      </c>
      <c r="N105" t="str">
        <f>Table24[[#This Row],[MethodLV23]]</f>
        <v>Direct creditt</v>
      </c>
      <c r="R105" s="14"/>
    </row>
    <row r="106" spans="1:19" ht="16" hidden="1" x14ac:dyDescent="0.2">
      <c r="A106" t="s">
        <v>318</v>
      </c>
      <c r="B106" t="s">
        <v>319</v>
      </c>
      <c r="C106" t="s">
        <v>320</v>
      </c>
      <c r="D106">
        <v>0</v>
      </c>
      <c r="N106">
        <f>Table24[[#This Row],[MethodLV23]]</f>
        <v>0</v>
      </c>
      <c r="R106" s="14"/>
    </row>
    <row r="107" spans="1:19" ht="16" hidden="1" x14ac:dyDescent="0.2">
      <c r="A107" t="s">
        <v>354</v>
      </c>
      <c r="B107" t="s">
        <v>355</v>
      </c>
      <c r="C107" t="s">
        <v>356</v>
      </c>
      <c r="D107">
        <v>0</v>
      </c>
      <c r="N107">
        <f>Table24[[#This Row],[MethodLV23]]</f>
        <v>0</v>
      </c>
      <c r="R107" s="14"/>
    </row>
    <row r="108" spans="1:19" ht="16" hidden="1" x14ac:dyDescent="0.2">
      <c r="A108" t="s">
        <v>333</v>
      </c>
      <c r="B108" t="s">
        <v>334</v>
      </c>
      <c r="C108" t="s">
        <v>335</v>
      </c>
      <c r="D108">
        <v>0</v>
      </c>
      <c r="F108">
        <v>2030</v>
      </c>
      <c r="N108" t="str">
        <f>Table24[[#This Row],[MethodLV23]]</f>
        <v>Indirect credit</v>
      </c>
      <c r="R108" s="14"/>
    </row>
    <row r="109" spans="1:19" ht="16" hidden="1" x14ac:dyDescent="0.2">
      <c r="A109" t="s">
        <v>339</v>
      </c>
      <c r="B109" t="s">
        <v>340</v>
      </c>
      <c r="C109" t="s">
        <v>341</v>
      </c>
      <c r="D109">
        <v>0</v>
      </c>
      <c r="N109">
        <f>Table24[[#This Row],[MethodLV23]]</f>
        <v>0</v>
      </c>
      <c r="R109" s="14"/>
    </row>
    <row r="110" spans="1:19" ht="16" hidden="1" x14ac:dyDescent="0.2">
      <c r="A110" t="s">
        <v>312</v>
      </c>
      <c r="B110" t="s">
        <v>313</v>
      </c>
      <c r="C110" t="s">
        <v>314</v>
      </c>
      <c r="D110">
        <v>0</v>
      </c>
      <c r="N110">
        <f>Table24[[#This Row],[MethodLV23]]</f>
        <v>0</v>
      </c>
      <c r="R110" s="14"/>
    </row>
    <row r="111" spans="1:19" ht="16" hidden="1" x14ac:dyDescent="0.2">
      <c r="A111" t="s">
        <v>315</v>
      </c>
      <c r="B111" t="s">
        <v>316</v>
      </c>
      <c r="C111" t="s">
        <v>317</v>
      </c>
      <c r="D111">
        <v>0</v>
      </c>
      <c r="N111">
        <f>Table24[[#This Row],[MethodLV23]]</f>
        <v>0</v>
      </c>
      <c r="R111" s="14"/>
    </row>
    <row r="112" spans="1:19" ht="16" hidden="1" x14ac:dyDescent="0.2">
      <c r="A112" t="s">
        <v>330</v>
      </c>
      <c r="B112" t="s">
        <v>331</v>
      </c>
      <c r="C112" s="10" t="s">
        <v>332</v>
      </c>
      <c r="D112">
        <v>0</v>
      </c>
      <c r="I112" t="s">
        <v>520</v>
      </c>
      <c r="N112" t="str">
        <f>Table24[[#This Row],[MethodLV23]]</f>
        <v>Direct creditt</v>
      </c>
      <c r="R112" s="14"/>
    </row>
    <row r="113" spans="1:37" ht="16" hidden="1" x14ac:dyDescent="0.2">
      <c r="A113" t="s">
        <v>342</v>
      </c>
      <c r="B113" t="s">
        <v>343</v>
      </c>
      <c r="C113" s="3" t="s">
        <v>344</v>
      </c>
      <c r="D113">
        <v>1</v>
      </c>
      <c r="E113">
        <v>2004</v>
      </c>
      <c r="G113" t="s">
        <v>425</v>
      </c>
      <c r="H113" t="s">
        <v>439</v>
      </c>
      <c r="L113" s="6" t="s">
        <v>661</v>
      </c>
      <c r="M113" s="3" t="s">
        <v>659</v>
      </c>
      <c r="N113" t="str">
        <f>Table24[[#This Row],[MethodLV23]]</f>
        <v>Indirect credit</v>
      </c>
      <c r="R113" s="14"/>
      <c r="S113" s="15"/>
    </row>
    <row r="114" spans="1:37" ht="16" hidden="1" x14ac:dyDescent="0.2">
      <c r="A114" t="s">
        <v>345</v>
      </c>
      <c r="B114" t="s">
        <v>346</v>
      </c>
      <c r="C114" s="3" t="s">
        <v>347</v>
      </c>
      <c r="D114">
        <v>1</v>
      </c>
      <c r="E114">
        <v>2004</v>
      </c>
      <c r="G114" t="s">
        <v>446</v>
      </c>
      <c r="H114" t="s">
        <v>439</v>
      </c>
      <c r="L114" s="12" t="s">
        <v>655</v>
      </c>
      <c r="M114" s="12" t="s">
        <v>655</v>
      </c>
      <c r="N114" t="str">
        <f>Table24[[#This Row],[MethodLV23]]</f>
        <v>Indirect credit</v>
      </c>
      <c r="R114" s="14"/>
      <c r="AJ114">
        <v>3</v>
      </c>
    </row>
    <row r="115" spans="1:37" ht="16" hidden="1" x14ac:dyDescent="0.2">
      <c r="A115" t="s">
        <v>417</v>
      </c>
      <c r="B115" t="s">
        <v>418</v>
      </c>
      <c r="C115" s="3" t="s">
        <v>419</v>
      </c>
      <c r="D115">
        <v>1</v>
      </c>
      <c r="E115" t="s">
        <v>457</v>
      </c>
      <c r="G115" t="s">
        <v>450</v>
      </c>
      <c r="H115" t="s">
        <v>439</v>
      </c>
      <c r="L115" s="12" t="s">
        <v>655</v>
      </c>
      <c r="M115" s="12" t="s">
        <v>655</v>
      </c>
      <c r="N115" t="str">
        <f>Table24[[#This Row],[MethodLV23]]</f>
        <v>Exemption</v>
      </c>
      <c r="R115" s="14"/>
      <c r="AJ115" t="s">
        <v>723</v>
      </c>
      <c r="AK115" t="str">
        <f>_xlfn.CONCAT(AK147:AK147)</f>
        <v/>
      </c>
    </row>
    <row r="116" spans="1:37" ht="16" hidden="1" x14ac:dyDescent="0.2">
      <c r="A116" t="s">
        <v>357</v>
      </c>
      <c r="B116" t="s">
        <v>358</v>
      </c>
      <c r="C116" t="s">
        <v>359</v>
      </c>
      <c r="D116">
        <v>0</v>
      </c>
      <c r="N116">
        <f>Table24[[#This Row],[MethodLV23]]</f>
        <v>0</v>
      </c>
      <c r="R116" s="14"/>
      <c r="AJ116" t="str">
        <f>_xlfn.CONCAT(AD147:AD147)</f>
        <v>Kodam</v>
      </c>
    </row>
    <row r="117" spans="1:37" ht="16" hidden="1" x14ac:dyDescent="0.2">
      <c r="A117" t="s">
        <v>321</v>
      </c>
      <c r="B117" t="s">
        <v>322</v>
      </c>
      <c r="C117" t="s">
        <v>323</v>
      </c>
      <c r="D117">
        <v>0</v>
      </c>
      <c r="N117">
        <f>Table24[[#This Row],[MethodLV23]]</f>
        <v>0</v>
      </c>
      <c r="R117" s="14"/>
      <c r="AJ117" t="s">
        <v>724</v>
      </c>
    </row>
    <row r="118" spans="1:37" ht="16" hidden="1" x14ac:dyDescent="0.2">
      <c r="A118" t="s">
        <v>336</v>
      </c>
      <c r="B118" t="s">
        <v>337</v>
      </c>
      <c r="C118" t="s">
        <v>338</v>
      </c>
      <c r="D118">
        <v>0</v>
      </c>
      <c r="M118" s="5"/>
      <c r="N118">
        <f>Table24[[#This Row],[MethodLV23]]</f>
        <v>0</v>
      </c>
      <c r="R118" s="14"/>
    </row>
    <row r="119" spans="1:37" ht="16" hidden="1" x14ac:dyDescent="0.2">
      <c r="A119" t="s">
        <v>375</v>
      </c>
      <c r="B119" t="s">
        <v>376</v>
      </c>
      <c r="C119" t="s">
        <v>377</v>
      </c>
      <c r="D119">
        <v>0</v>
      </c>
      <c r="N119">
        <f>Table24[[#This Row],[MethodLV23]]</f>
        <v>0</v>
      </c>
      <c r="R119" s="14"/>
    </row>
    <row r="120" spans="1:37" ht="16" hidden="1" x14ac:dyDescent="0.2">
      <c r="A120" t="s">
        <v>378</v>
      </c>
      <c r="B120" t="s">
        <v>379</v>
      </c>
      <c r="C120" t="s">
        <v>380</v>
      </c>
      <c r="D120">
        <v>0</v>
      </c>
      <c r="N120">
        <f>Table24[[#This Row],[MethodLV23]]</f>
        <v>0</v>
      </c>
      <c r="R120" s="14"/>
    </row>
    <row r="121" spans="1:37" ht="16" hidden="1" x14ac:dyDescent="0.2">
      <c r="A121" t="s">
        <v>369</v>
      </c>
      <c r="B121" t="s">
        <v>370</v>
      </c>
      <c r="C121" t="s">
        <v>371</v>
      </c>
      <c r="D121">
        <v>0</v>
      </c>
      <c r="N121">
        <f>Table24[[#This Row],[MethodLV23]]</f>
        <v>0</v>
      </c>
      <c r="R121" s="14"/>
    </row>
    <row r="122" spans="1:37" ht="16" hidden="1" x14ac:dyDescent="0.2">
      <c r="A122" t="s">
        <v>363</v>
      </c>
      <c r="B122" t="s">
        <v>364</v>
      </c>
      <c r="C122" t="s">
        <v>365</v>
      </c>
      <c r="D122">
        <v>0</v>
      </c>
      <c r="N122" t="str">
        <f>Table24[[#This Row],[MethodLV23]]</f>
        <v>Direct creditt</v>
      </c>
      <c r="R122" s="14"/>
    </row>
    <row r="123" spans="1:37" ht="16" hidden="1" x14ac:dyDescent="0.2">
      <c r="A123" t="s">
        <v>390</v>
      </c>
      <c r="B123" t="s">
        <v>391</v>
      </c>
      <c r="C123" t="s">
        <v>392</v>
      </c>
      <c r="D123">
        <v>0</v>
      </c>
      <c r="N123" t="str">
        <f>Table24[[#This Row],[MethodLV23]]</f>
        <v>Direct creditt</v>
      </c>
      <c r="R123" s="14"/>
    </row>
    <row r="124" spans="1:37" ht="16" hidden="1" x14ac:dyDescent="0.2">
      <c r="A124" t="s">
        <v>381</v>
      </c>
      <c r="B124" t="s">
        <v>382</v>
      </c>
      <c r="C124" t="s">
        <v>383</v>
      </c>
      <c r="D124">
        <v>0</v>
      </c>
      <c r="N124">
        <f>Table24[[#This Row],[MethodLV23]]</f>
        <v>0</v>
      </c>
      <c r="R124" s="14"/>
    </row>
    <row r="125" spans="1:37" ht="16" hidden="1" x14ac:dyDescent="0.2">
      <c r="A125" t="s">
        <v>384</v>
      </c>
      <c r="B125" t="s">
        <v>385</v>
      </c>
      <c r="C125" t="s">
        <v>386</v>
      </c>
      <c r="D125">
        <v>0</v>
      </c>
      <c r="N125">
        <f>Table24[[#This Row],[MethodLV23]]</f>
        <v>0</v>
      </c>
      <c r="R125" s="14"/>
    </row>
    <row r="126" spans="1:37" ht="16" x14ac:dyDescent="0.2">
      <c r="A126" t="s">
        <v>387</v>
      </c>
      <c r="B126" t="s">
        <v>388</v>
      </c>
      <c r="C126" s="3" t="s">
        <v>389</v>
      </c>
      <c r="D126">
        <v>1</v>
      </c>
      <c r="E126">
        <v>2005</v>
      </c>
      <c r="F126">
        <f>Table2256[[#This Row],[YearsExempt]]</f>
        <v>2005</v>
      </c>
      <c r="H126" t="s">
        <v>426</v>
      </c>
      <c r="L126" s="2" t="s">
        <v>658</v>
      </c>
      <c r="M126" s="3" t="s">
        <v>659</v>
      </c>
      <c r="N126" t="str">
        <f>Table24[[#This Row],[MethodLV23]]</f>
        <v>Indirect credit</v>
      </c>
      <c r="R126" s="14" t="str">
        <f>CHAR(34)&amp;A126&amp;CHAR(34)</f>
        <v>"TR"</v>
      </c>
      <c r="S126">
        <f>Table2256[[#This Row],[YearInd&lt;]]</f>
        <v>2005</v>
      </c>
    </row>
    <row r="127" spans="1:37" ht="16" hidden="1" x14ac:dyDescent="0.2">
      <c r="A127" t="s">
        <v>366</v>
      </c>
      <c r="B127" t="s">
        <v>367</v>
      </c>
      <c r="C127" t="s">
        <v>368</v>
      </c>
      <c r="D127">
        <v>0</v>
      </c>
      <c r="N127">
        <f>Table24[[#This Row],[MethodLV23]]</f>
        <v>0</v>
      </c>
      <c r="R127" s="14"/>
    </row>
    <row r="128" spans="1:37" ht="16" hidden="1" x14ac:dyDescent="0.2">
      <c r="A128" t="s">
        <v>372</v>
      </c>
      <c r="B128" t="s">
        <v>373</v>
      </c>
      <c r="C128" t="s">
        <v>374</v>
      </c>
      <c r="D128">
        <v>0</v>
      </c>
      <c r="N128">
        <f>Table24[[#This Row],[MethodLV23]]</f>
        <v>0</v>
      </c>
      <c r="R128" s="14"/>
    </row>
    <row r="129" spans="1:19" ht="16" hidden="1" x14ac:dyDescent="0.2">
      <c r="A129" t="s">
        <v>393</v>
      </c>
      <c r="B129" t="s">
        <v>394</v>
      </c>
      <c r="C129" s="6" t="s">
        <v>395</v>
      </c>
      <c r="D129">
        <v>0</v>
      </c>
      <c r="F129">
        <v>2030</v>
      </c>
      <c r="K129" t="s">
        <v>541</v>
      </c>
      <c r="N129" t="str">
        <f>Table24[[#This Row],[MethodLV23]]</f>
        <v>Indirect credit</v>
      </c>
      <c r="R129" s="14"/>
    </row>
    <row r="130" spans="1:19" ht="16" hidden="1" x14ac:dyDescent="0.2">
      <c r="A130" t="s">
        <v>399</v>
      </c>
      <c r="B130" t="s">
        <v>400</v>
      </c>
      <c r="C130" t="s">
        <v>401</v>
      </c>
      <c r="D130">
        <v>0</v>
      </c>
      <c r="N130">
        <f>Table24[[#This Row],[MethodLV23]]</f>
        <v>0</v>
      </c>
      <c r="R130" s="14"/>
    </row>
    <row r="131" spans="1:19" ht="16" hidden="1" x14ac:dyDescent="0.2">
      <c r="A131" t="s">
        <v>15</v>
      </c>
      <c r="B131" t="s">
        <v>16</v>
      </c>
      <c r="C131" s="3" t="s">
        <v>17</v>
      </c>
      <c r="D131">
        <v>1</v>
      </c>
      <c r="E131" s="2">
        <v>2018</v>
      </c>
      <c r="F131" s="2"/>
      <c r="N131" t="str">
        <f>Table24[[#This Row],[MethodLV23]]</f>
        <v>Indirect credit</v>
      </c>
      <c r="R131" s="14"/>
      <c r="S131" s="15"/>
    </row>
    <row r="132" spans="1:19" ht="16" hidden="1" x14ac:dyDescent="0.2">
      <c r="A132" t="s">
        <v>402</v>
      </c>
      <c r="B132" t="s">
        <v>403</v>
      </c>
      <c r="C132" t="s">
        <v>404</v>
      </c>
      <c r="D132">
        <v>0</v>
      </c>
      <c r="F132">
        <v>2030</v>
      </c>
      <c r="N132" t="str">
        <f>Table24[[#This Row],[MethodLV23]]</f>
        <v>Indirect credit</v>
      </c>
      <c r="R132" s="14"/>
    </row>
    <row r="133" spans="1:19" hidden="1" x14ac:dyDescent="0.2">
      <c r="A133" t="s">
        <v>327</v>
      </c>
      <c r="B133" t="s">
        <v>328</v>
      </c>
      <c r="C133" t="s">
        <v>329</v>
      </c>
      <c r="D133">
        <v>0</v>
      </c>
      <c r="N133">
        <f>Table24[[#This Row],[MethodLV23]]</f>
        <v>0</v>
      </c>
    </row>
    <row r="134" spans="1:19" hidden="1" x14ac:dyDescent="0.2">
      <c r="A134" t="s">
        <v>411</v>
      </c>
      <c r="B134" t="s">
        <v>412</v>
      </c>
      <c r="C134" t="s">
        <v>413</v>
      </c>
      <c r="D134">
        <v>0</v>
      </c>
      <c r="N134">
        <f>Table24[[#This Row],[MethodLV23]]</f>
        <v>0</v>
      </c>
    </row>
    <row r="135" spans="1:19" hidden="1" x14ac:dyDescent="0.2">
      <c r="A135" t="s">
        <v>75</v>
      </c>
      <c r="B135" t="s">
        <v>76</v>
      </c>
      <c r="C135" t="s">
        <v>77</v>
      </c>
      <c r="D135">
        <v>0</v>
      </c>
      <c r="N135">
        <f>Table24[[#This Row],[MethodLV23]]</f>
        <v>0</v>
      </c>
    </row>
    <row r="136" spans="1:19" hidden="1" x14ac:dyDescent="0.2">
      <c r="A136" t="s">
        <v>12</v>
      </c>
      <c r="B136" t="s">
        <v>13</v>
      </c>
      <c r="C136" t="s">
        <v>14</v>
      </c>
      <c r="D136">
        <v>0</v>
      </c>
      <c r="N136">
        <f>Table24[[#This Row],[MethodLV23]]</f>
        <v>0</v>
      </c>
    </row>
    <row r="137" spans="1:19" hidden="1" x14ac:dyDescent="0.2">
      <c r="A137" t="s">
        <v>414</v>
      </c>
      <c r="B137" t="s">
        <v>415</v>
      </c>
      <c r="C137" t="s">
        <v>416</v>
      </c>
      <c r="D137">
        <v>0</v>
      </c>
      <c r="N137" t="str">
        <f>Table24[[#This Row],[MethodLV23]]</f>
        <v>Direct creditt</v>
      </c>
    </row>
    <row r="138" spans="1:19" hidden="1" x14ac:dyDescent="0.2">
      <c r="A138" t="s">
        <v>408</v>
      </c>
      <c r="B138" t="s">
        <v>409</v>
      </c>
      <c r="C138" t="s">
        <v>410</v>
      </c>
      <c r="D138">
        <v>0</v>
      </c>
      <c r="N138">
        <f>Table24[[#This Row],[MethodLV23]]</f>
        <v>0</v>
      </c>
    </row>
    <row r="139" spans="1:19" hidden="1" x14ac:dyDescent="0.2">
      <c r="A139" t="s">
        <v>306</v>
      </c>
      <c r="B139" t="s">
        <v>307</v>
      </c>
      <c r="C139" t="s">
        <v>308</v>
      </c>
      <c r="D139">
        <v>0</v>
      </c>
      <c r="N139">
        <f>Table24[[#This Row],[MethodLV23]]</f>
        <v>0</v>
      </c>
    </row>
    <row r="140" spans="1:19" hidden="1" x14ac:dyDescent="0.2">
      <c r="A140" t="s">
        <v>204</v>
      </c>
      <c r="B140" t="s">
        <v>205</v>
      </c>
      <c r="C140" t="s">
        <v>206</v>
      </c>
      <c r="D140">
        <v>0</v>
      </c>
      <c r="N140">
        <f>Table24[[#This Row],[MethodLV23]]</f>
        <v>0</v>
      </c>
    </row>
    <row r="141" spans="1:19" hidden="1" x14ac:dyDescent="0.2">
      <c r="A141" t="s">
        <v>93</v>
      </c>
      <c r="B141" t="s">
        <v>94</v>
      </c>
      <c r="C141" t="s">
        <v>95</v>
      </c>
      <c r="D141">
        <v>0</v>
      </c>
      <c r="N141">
        <f>Table24[[#This Row],[MethodLV23]]</f>
        <v>0</v>
      </c>
    </row>
    <row r="146" spans="12:31" ht="16" x14ac:dyDescent="0.2">
      <c r="P146" s="14"/>
      <c r="T146" s="16"/>
      <c r="U146" s="16"/>
      <c r="V146" s="16"/>
      <c r="W146" s="16"/>
      <c r="X146" s="16"/>
      <c r="Y146" s="16"/>
      <c r="Z146" s="16"/>
      <c r="AA146" s="16"/>
      <c r="AB146" s="16"/>
      <c r="AC146" s="16">
        <v>2</v>
      </c>
      <c r="AD146" s="16"/>
      <c r="AE146" s="16"/>
    </row>
    <row r="147" spans="12:31" ht="16" x14ac:dyDescent="0.2">
      <c r="L147" s="13"/>
      <c r="T147" s="16"/>
      <c r="U147" s="16"/>
      <c r="V147" s="16"/>
      <c r="W147" s="16"/>
      <c r="X147" s="16"/>
      <c r="Y147" s="16"/>
      <c r="Z147" s="16"/>
      <c r="AA147" s="16"/>
      <c r="AB147" s="16"/>
      <c r="AC147" s="16"/>
      <c r="AD147" s="16" t="s">
        <v>723</v>
      </c>
      <c r="AE147" s="16"/>
    </row>
    <row r="148" spans="12:31" ht="16" x14ac:dyDescent="0.2">
      <c r="T148" s="16"/>
      <c r="U148" s="16"/>
      <c r="V148" s="16"/>
      <c r="W148" s="16"/>
      <c r="X148" s="16"/>
      <c r="Y148" s="16"/>
      <c r="Z148" s="16"/>
      <c r="AA148" s="16"/>
      <c r="AB148" s="16"/>
      <c r="AC148" s="16"/>
      <c r="AD148" s="16" t="str">
        <f>_xlfn.CONCAT(AD160:AD170)</f>
        <v>DataFDI_LV_DTT$kods=="BG"&amp;DataFDI_LV_DTT$Year&lt;2004|DataFDI_LV_DTT$kods=="ES"&amp;DataFDI_LV_DTT$Year&lt;2000|DataFDI_LV_DTT$kods=="EE"&amp;DataFDI_LV_DTT$Year&lt;2005|DataFDI_LV_DTT$kods=="GB"&amp;DataFDI_LV_DTT$Year&lt;2009|DataFDI_LV_DTT$kods=="GR"&amp;DataFDI_LV_DTT$Year&lt;2011|DataFDI_LV_DTT$kods=="MT"&amp;DataFDI_LV_DTT$Year&lt;2030|DataFDI_LV_DTT$kods=="NO"&amp;DataFDI_LV_DTT$Year&lt;2004|DataFDI_LV_DTT$kods=="PL"&amp;DataFDI_LV_DTT$Year&lt;2004|DataFDI_LV_DTT$kods=="PT"&amp;DataFDI_LV_DTT$Year&lt;2004|DataFDI_LV_DTT$kods=="RO"&amp;DataFDI_LV_DTT$Year&lt;2004|DataFDI_LV_DTT$kods=="TR"&amp;DataFDI_LV_DTT$Year&lt;2005|</v>
      </c>
      <c r="AE148" s="16"/>
    </row>
    <row r="149" spans="12:31" ht="16" x14ac:dyDescent="0.2">
      <c r="T149" s="16"/>
      <c r="U149" s="16"/>
      <c r="V149" s="16"/>
      <c r="W149" s="16"/>
      <c r="X149" s="16"/>
      <c r="Y149" s="16"/>
      <c r="Z149" s="16"/>
      <c r="AA149" s="16"/>
      <c r="AB149" s="16"/>
      <c r="AC149" s="16"/>
      <c r="AD149" s="16" t="s">
        <v>747</v>
      </c>
      <c r="AE149" s="16"/>
    </row>
    <row r="150" spans="12:31" ht="16" x14ac:dyDescent="0.2">
      <c r="T150" s="16"/>
      <c r="U150" s="16"/>
      <c r="V150" s="16"/>
      <c r="W150" s="16"/>
      <c r="X150" s="16"/>
      <c r="Y150" s="16"/>
      <c r="Z150" s="16"/>
      <c r="AA150" s="16"/>
      <c r="AB150" s="16"/>
      <c r="AC150" s="16"/>
      <c r="AD150" s="16" t="s">
        <v>749</v>
      </c>
      <c r="AE150" s="16"/>
    </row>
    <row r="151" spans="12:31" ht="16" x14ac:dyDescent="0.2">
      <c r="T151" s="16"/>
      <c r="U151" s="16"/>
      <c r="V151" s="16"/>
      <c r="W151" s="16"/>
      <c r="X151" s="16"/>
      <c r="Y151" s="16"/>
      <c r="Z151" s="16"/>
      <c r="AA151" s="16"/>
      <c r="AB151" s="16"/>
      <c r="AC151" s="16"/>
      <c r="AD151" s="16"/>
      <c r="AE151" s="16"/>
    </row>
    <row r="152" spans="12:31" ht="16" x14ac:dyDescent="0.2">
      <c r="T152" s="16"/>
      <c r="U152" s="16"/>
      <c r="V152" s="16"/>
      <c r="W152" s="16"/>
      <c r="X152" s="16"/>
      <c r="Y152" s="16"/>
      <c r="Z152" s="16"/>
      <c r="AA152" s="16"/>
      <c r="AB152" s="16"/>
      <c r="AC152" s="16"/>
      <c r="AD152" s="16" t="s">
        <v>750</v>
      </c>
      <c r="AE152" s="16"/>
    </row>
    <row r="153" spans="12:31" ht="16" x14ac:dyDescent="0.2">
      <c r="T153" s="16"/>
      <c r="U153" s="16"/>
      <c r="V153" s="16"/>
      <c r="W153" s="16"/>
      <c r="X153" s="16"/>
      <c r="Y153" s="16"/>
      <c r="Z153" s="16"/>
      <c r="AA153" s="16"/>
      <c r="AB153" s="16"/>
      <c r="AC153" s="16"/>
      <c r="AD153" s="16"/>
      <c r="AE153" s="16"/>
    </row>
    <row r="154" spans="12:31" ht="16" x14ac:dyDescent="0.2">
      <c r="T154" s="16"/>
      <c r="U154" s="16"/>
      <c r="V154" s="16"/>
      <c r="W154" s="16"/>
      <c r="X154" s="16"/>
      <c r="Y154" s="16"/>
      <c r="Z154" s="16"/>
      <c r="AA154" s="16"/>
      <c r="AB154" s="16"/>
      <c r="AC154" s="16"/>
      <c r="AD154" s="16"/>
      <c r="AE154" s="16"/>
    </row>
    <row r="155" spans="12:31" ht="16" x14ac:dyDescent="0.2">
      <c r="T155" s="16"/>
      <c r="U155" s="16"/>
      <c r="V155" s="16"/>
      <c r="W155" s="16"/>
      <c r="X155" s="16"/>
      <c r="Y155" s="16"/>
      <c r="Z155" s="16"/>
      <c r="AA155" s="16"/>
      <c r="AB155" s="16"/>
      <c r="AC155" s="16"/>
      <c r="AD155" s="16"/>
      <c r="AE155" s="16"/>
    </row>
    <row r="156" spans="12:31" ht="16" x14ac:dyDescent="0.2">
      <c r="T156" s="16"/>
      <c r="U156" s="16"/>
      <c r="V156" s="16"/>
      <c r="W156" s="16"/>
      <c r="X156" s="16"/>
      <c r="Y156" s="16"/>
      <c r="Z156" s="16"/>
      <c r="AA156" s="16"/>
      <c r="AB156" s="16"/>
      <c r="AC156" s="16"/>
      <c r="AD156" s="16"/>
      <c r="AE156" s="16"/>
    </row>
    <row r="157" spans="12:31" ht="16" x14ac:dyDescent="0.2">
      <c r="T157" s="16"/>
      <c r="U157" s="16"/>
      <c r="V157" s="16"/>
      <c r="W157" s="16"/>
      <c r="X157" s="16"/>
      <c r="Y157" s="16"/>
      <c r="Z157" s="16"/>
      <c r="AA157" s="16"/>
      <c r="AB157" s="16"/>
      <c r="AC157" s="16"/>
      <c r="AD157" s="16"/>
      <c r="AE157" s="16"/>
    </row>
    <row r="158" spans="12:31" ht="16" x14ac:dyDescent="0.2">
      <c r="T158" s="16"/>
      <c r="U158" s="16"/>
      <c r="V158" s="16"/>
      <c r="W158" s="16"/>
      <c r="X158" s="16"/>
      <c r="Y158" s="16"/>
      <c r="Z158" s="16"/>
      <c r="AA158" s="16"/>
      <c r="AB158" s="16"/>
      <c r="AC158" s="16"/>
      <c r="AD158" s="16"/>
      <c r="AE158" s="16"/>
    </row>
    <row r="159" spans="12:31" ht="16" x14ac:dyDescent="0.2">
      <c r="T159" s="16"/>
      <c r="U159" s="16"/>
      <c r="V159" s="16"/>
      <c r="W159" s="16"/>
      <c r="X159" s="16"/>
      <c r="Y159" s="16"/>
      <c r="Z159" s="16"/>
      <c r="AA159" s="16"/>
      <c r="AB159" s="16"/>
      <c r="AC159" s="16"/>
      <c r="AD159" s="16"/>
      <c r="AE159" s="16"/>
    </row>
    <row r="160" spans="12:31" ht="16" x14ac:dyDescent="0.2">
      <c r="T160" s="16" t="s">
        <v>726</v>
      </c>
      <c r="U160" s="16" t="s">
        <v>676</v>
      </c>
      <c r="V160" s="16" t="s">
        <v>681</v>
      </c>
      <c r="W160" s="16" t="s">
        <v>725</v>
      </c>
      <c r="X160" s="16" t="s">
        <v>726</v>
      </c>
      <c r="Y160" s="16" t="s">
        <v>674</v>
      </c>
      <c r="Z160" s="16" t="s">
        <v>746</v>
      </c>
      <c r="AA160" s="16">
        <v>2004</v>
      </c>
      <c r="AB160" s="16" t="s">
        <v>722</v>
      </c>
      <c r="AC160" s="16"/>
      <c r="AD160" s="16" t="str">
        <f>_xlfn.CONCAT(T160:AB160)</f>
        <v>DataFDI_LV_DTT$kods=="BG"&amp;DataFDI_LV_DTT$Year&lt;2004|</v>
      </c>
      <c r="AE160" s="16"/>
    </row>
    <row r="161" spans="10:31" ht="16" x14ac:dyDescent="0.2">
      <c r="T161" s="16" t="s">
        <v>726</v>
      </c>
      <c r="U161" s="16" t="s">
        <v>676</v>
      </c>
      <c r="V161" s="16" t="s">
        <v>688</v>
      </c>
      <c r="W161" s="16" t="s">
        <v>725</v>
      </c>
      <c r="X161" s="16" t="s">
        <v>726</v>
      </c>
      <c r="Y161" s="16" t="s">
        <v>674</v>
      </c>
      <c r="Z161" s="16" t="s">
        <v>746</v>
      </c>
      <c r="AA161" s="16">
        <v>2000</v>
      </c>
      <c r="AB161" s="16" t="s">
        <v>722</v>
      </c>
      <c r="AC161" s="16"/>
      <c r="AD161" s="16" t="str">
        <f t="shared" ref="AD161:AD170" si="0">_xlfn.CONCAT(T161:AB161)</f>
        <v>DataFDI_LV_DTT$kods=="ES"&amp;DataFDI_LV_DTT$Year&lt;2000|</v>
      </c>
      <c r="AE161" s="16"/>
    </row>
    <row r="162" spans="10:31" ht="16" x14ac:dyDescent="0.2">
      <c r="T162" s="16" t="s">
        <v>726</v>
      </c>
      <c r="U162" s="16" t="s">
        <v>676</v>
      </c>
      <c r="V162" s="16" t="s">
        <v>689</v>
      </c>
      <c r="W162" s="16" t="s">
        <v>725</v>
      </c>
      <c r="X162" s="16" t="s">
        <v>726</v>
      </c>
      <c r="Y162" s="16" t="s">
        <v>674</v>
      </c>
      <c r="Z162" s="16" t="s">
        <v>746</v>
      </c>
      <c r="AA162" s="16">
        <v>2005</v>
      </c>
      <c r="AB162" s="16" t="s">
        <v>722</v>
      </c>
      <c r="AC162" s="16"/>
      <c r="AD162" s="16" t="str">
        <f t="shared" si="0"/>
        <v>DataFDI_LV_DTT$kods=="EE"&amp;DataFDI_LV_DTT$Year&lt;2005|</v>
      </c>
      <c r="AE162" s="16"/>
    </row>
    <row r="163" spans="10:31" ht="16" x14ac:dyDescent="0.2">
      <c r="T163" s="16" t="s">
        <v>726</v>
      </c>
      <c r="U163" s="16" t="s">
        <v>676</v>
      </c>
      <c r="V163" s="16" t="s">
        <v>692</v>
      </c>
      <c r="W163" s="16" t="s">
        <v>725</v>
      </c>
      <c r="X163" s="16" t="s">
        <v>726</v>
      </c>
      <c r="Y163" s="16" t="s">
        <v>674</v>
      </c>
      <c r="Z163" s="16" t="s">
        <v>746</v>
      </c>
      <c r="AA163" s="16">
        <v>2009</v>
      </c>
      <c r="AB163" s="16" t="s">
        <v>722</v>
      </c>
      <c r="AC163" s="16"/>
      <c r="AD163" s="16" t="str">
        <f t="shared" si="0"/>
        <v>DataFDI_LV_DTT$kods=="GB"&amp;DataFDI_LV_DTT$Year&lt;2009|</v>
      </c>
      <c r="AE163" s="16"/>
    </row>
    <row r="164" spans="10:31" ht="16" x14ac:dyDescent="0.2">
      <c r="T164" s="16" t="s">
        <v>726</v>
      </c>
      <c r="U164" s="16" t="s">
        <v>676</v>
      </c>
      <c r="V164" s="16" t="s">
        <v>696</v>
      </c>
      <c r="W164" s="16" t="s">
        <v>725</v>
      </c>
      <c r="X164" s="16" t="s">
        <v>726</v>
      </c>
      <c r="Y164" s="16" t="s">
        <v>674</v>
      </c>
      <c r="Z164" s="16" t="s">
        <v>746</v>
      </c>
      <c r="AA164" s="16">
        <v>2011</v>
      </c>
      <c r="AB164" s="16" t="s">
        <v>722</v>
      </c>
      <c r="AC164" s="16"/>
      <c r="AD164" s="16" t="str">
        <f t="shared" si="0"/>
        <v>DataFDI_LV_DTT$kods=="GR"&amp;DataFDI_LV_DTT$Year&lt;2011|</v>
      </c>
      <c r="AE164" s="16"/>
    </row>
    <row r="165" spans="10:31" ht="16" x14ac:dyDescent="0.2">
      <c r="T165" s="16" t="s">
        <v>726</v>
      </c>
      <c r="U165" s="16" t="s">
        <v>676</v>
      </c>
      <c r="V165" s="16" t="s">
        <v>710</v>
      </c>
      <c r="W165" s="16" t="s">
        <v>725</v>
      </c>
      <c r="X165" s="16" t="s">
        <v>726</v>
      </c>
      <c r="Y165" s="16" t="s">
        <v>674</v>
      </c>
      <c r="Z165" s="16" t="s">
        <v>746</v>
      </c>
      <c r="AA165" s="16">
        <v>2030</v>
      </c>
      <c r="AB165" s="16" t="s">
        <v>722</v>
      </c>
      <c r="AC165" s="16"/>
      <c r="AD165" s="16" t="str">
        <f t="shared" si="0"/>
        <v>DataFDI_LV_DTT$kods=="MT"&amp;DataFDI_LV_DTT$Year&lt;2030|</v>
      </c>
      <c r="AE165" s="16"/>
    </row>
    <row r="166" spans="10:31" ht="16" x14ac:dyDescent="0.2">
      <c r="T166" s="16" t="s">
        <v>726</v>
      </c>
      <c r="U166" s="16" t="s">
        <v>676</v>
      </c>
      <c r="V166" s="16" t="s">
        <v>712</v>
      </c>
      <c r="W166" s="16" t="s">
        <v>725</v>
      </c>
      <c r="X166" s="16" t="s">
        <v>726</v>
      </c>
      <c r="Y166" s="16" t="s">
        <v>674</v>
      </c>
      <c r="Z166" s="16" t="s">
        <v>746</v>
      </c>
      <c r="AA166" s="16">
        <v>2004</v>
      </c>
      <c r="AB166" s="16" t="s">
        <v>722</v>
      </c>
      <c r="AC166" s="16"/>
      <c r="AD166" s="16" t="str">
        <f t="shared" si="0"/>
        <v>DataFDI_LV_DTT$kods=="NO"&amp;DataFDI_LV_DTT$Year&lt;2004|</v>
      </c>
      <c r="AE166" s="16"/>
    </row>
    <row r="167" spans="10:31" ht="16" x14ac:dyDescent="0.2">
      <c r="T167" s="16" t="s">
        <v>726</v>
      </c>
      <c r="U167" s="16" t="s">
        <v>676</v>
      </c>
      <c r="V167" s="16" t="s">
        <v>714</v>
      </c>
      <c r="W167" s="16" t="s">
        <v>725</v>
      </c>
      <c r="X167" s="16" t="s">
        <v>726</v>
      </c>
      <c r="Y167" s="16" t="s">
        <v>674</v>
      </c>
      <c r="Z167" s="16" t="s">
        <v>746</v>
      </c>
      <c r="AA167" s="16">
        <v>2004</v>
      </c>
      <c r="AB167" s="16" t="s">
        <v>722</v>
      </c>
      <c r="AC167" s="16"/>
      <c r="AD167" s="16" t="str">
        <f t="shared" si="0"/>
        <v>DataFDI_LV_DTT$kods=="PL"&amp;DataFDI_LV_DTT$Year&lt;2004|</v>
      </c>
      <c r="AE167" s="16"/>
    </row>
    <row r="168" spans="10:31" ht="16" x14ac:dyDescent="0.2">
      <c r="T168" s="16" t="s">
        <v>726</v>
      </c>
      <c r="U168" s="16" t="s">
        <v>676</v>
      </c>
      <c r="V168" s="16" t="s">
        <v>715</v>
      </c>
      <c r="W168" s="16" t="s">
        <v>725</v>
      </c>
      <c r="X168" s="16" t="s">
        <v>726</v>
      </c>
      <c r="Y168" s="16" t="s">
        <v>674</v>
      </c>
      <c r="Z168" s="16" t="s">
        <v>746</v>
      </c>
      <c r="AA168" s="16">
        <v>2004</v>
      </c>
      <c r="AB168" s="16" t="s">
        <v>722</v>
      </c>
      <c r="AC168" s="16"/>
      <c r="AD168" s="16" t="str">
        <f t="shared" si="0"/>
        <v>DataFDI_LV_DTT$kods=="PT"&amp;DataFDI_LV_DTT$Year&lt;2004|</v>
      </c>
      <c r="AE168" s="16"/>
    </row>
    <row r="169" spans="10:31" ht="16" x14ac:dyDescent="0.2">
      <c r="T169" s="16" t="s">
        <v>726</v>
      </c>
      <c r="U169" s="16" t="s">
        <v>676</v>
      </c>
      <c r="V169" s="16" t="s">
        <v>716</v>
      </c>
      <c r="W169" s="16" t="s">
        <v>725</v>
      </c>
      <c r="X169" s="16" t="s">
        <v>726</v>
      </c>
      <c r="Y169" s="16" t="s">
        <v>674</v>
      </c>
      <c r="Z169" s="16" t="s">
        <v>746</v>
      </c>
      <c r="AA169" s="16">
        <v>2004</v>
      </c>
      <c r="AB169" s="16" t="s">
        <v>722</v>
      </c>
      <c r="AC169" s="16"/>
      <c r="AD169" s="16" t="str">
        <f t="shared" si="0"/>
        <v>DataFDI_LV_DTT$kods=="RO"&amp;DataFDI_LV_DTT$Year&lt;2004|</v>
      </c>
      <c r="AE169" s="16"/>
    </row>
    <row r="170" spans="10:31" ht="16" x14ac:dyDescent="0.2">
      <c r="T170" s="16" t="s">
        <v>726</v>
      </c>
      <c r="U170" s="16" t="s">
        <v>676</v>
      </c>
      <c r="V170" s="16" t="s">
        <v>720</v>
      </c>
      <c r="W170" s="16" t="s">
        <v>725</v>
      </c>
      <c r="X170" s="16" t="s">
        <v>726</v>
      </c>
      <c r="Y170" s="16" t="s">
        <v>674</v>
      </c>
      <c r="Z170" s="16" t="s">
        <v>746</v>
      </c>
      <c r="AA170" s="16">
        <v>2005</v>
      </c>
      <c r="AB170" s="16" t="s">
        <v>722</v>
      </c>
      <c r="AC170" s="16"/>
      <c r="AD170" s="16" t="str">
        <f t="shared" si="0"/>
        <v>DataFDI_LV_DTT$kods=="TR"&amp;DataFDI_LV_DTT$Year&lt;2005|</v>
      </c>
      <c r="AE170" s="16"/>
    </row>
    <row r="171" spans="10:31" ht="16" x14ac:dyDescent="0.2">
      <c r="J171" s="17" t="s">
        <v>755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main_table</vt:lpstr>
      <vt:lpstr>for code</vt:lpstr>
      <vt:lpstr>links</vt:lpstr>
      <vt:lpstr>DTT23</vt:lpstr>
      <vt:lpstr>CodeDomExem</vt:lpstr>
      <vt:lpstr>CodeDomIndir</vt:lpstr>
      <vt:lpstr>CodeDomDeduct</vt:lpstr>
      <vt:lpstr>CodeDomNoRelief</vt:lpstr>
      <vt:lpstr>CodeDomDirCr</vt:lpstr>
      <vt:lpstr>CodeDttExem</vt:lpstr>
      <vt:lpstr>CodeDttDirCred</vt:lpstr>
      <vt:lpstr>CodeDttIndirCred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Roberts A.</cp:lastModifiedBy>
  <dcterms:created xsi:type="dcterms:W3CDTF">2022-03-12T16:07:58Z</dcterms:created>
  <dcterms:modified xsi:type="dcterms:W3CDTF">2022-05-10T18:39:29Z</dcterms:modified>
</cp:coreProperties>
</file>