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Bakalaurs_praktiskais\Bakalaura-darbs\"/>
    </mc:Choice>
  </mc:AlternateContent>
  <xr:revisionPtr revIDLastSave="0" documentId="13_ncr:1_{EDA3E0BD-AC61-4395-941F-D6D0D86CA71B}" xr6:coauthVersionLast="47" xr6:coauthVersionMax="47" xr10:uidLastSave="{00000000-0000-0000-0000-000000000000}"/>
  <bookViews>
    <workbookView xWindow="-38510" yWindow="-110" windowWidth="38620" windowHeight="21220" activeTab="1" xr2:uid="{00000000-000D-0000-FFFF-FFFF00000000}"/>
  </bookViews>
  <sheets>
    <sheet name="TF-IDF_parbaude" sheetId="1" r:id="rId1"/>
    <sheet name="MF_parbau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F11" i="2"/>
  <c r="F12" i="2"/>
  <c r="F13" i="2"/>
  <c r="F4" i="2"/>
  <c r="E5" i="2"/>
  <c r="F5" i="2" s="1"/>
  <c r="E6" i="2"/>
  <c r="F6" i="2" s="1"/>
  <c r="E7" i="2"/>
  <c r="F7" i="2" s="1"/>
  <c r="E8" i="2"/>
  <c r="E9" i="2"/>
  <c r="F9" i="2" s="1"/>
  <c r="E10" i="2"/>
  <c r="F10" i="2" s="1"/>
  <c r="E11" i="2"/>
  <c r="E12" i="2"/>
  <c r="E13" i="2"/>
  <c r="E4" i="2"/>
  <c r="C20" i="2"/>
  <c r="C19" i="2"/>
  <c r="C21" i="2" s="1"/>
  <c r="B57" i="1"/>
  <c r="B56" i="1"/>
  <c r="B55" i="1"/>
  <c r="B54" i="1"/>
  <c r="B12" i="1" a="1"/>
  <c r="B12" i="1" s="1"/>
  <c r="D20" i="1" s="1"/>
  <c r="B25" i="1"/>
  <c r="B24" i="1"/>
  <c r="B23" i="1"/>
  <c r="B22" i="1"/>
  <c r="B21" i="1"/>
  <c r="B20" i="1"/>
  <c r="F14" i="2" l="1"/>
  <c r="H14" i="2" s="1"/>
  <c r="C22" i="2"/>
  <c r="D22" i="1"/>
  <c r="D23" i="1"/>
  <c r="D24" i="1"/>
  <c r="D25" i="1"/>
  <c r="C22" i="1"/>
  <c r="C20" i="1"/>
  <c r="C21" i="1"/>
  <c r="C23" i="1"/>
  <c r="C24" i="1"/>
  <c r="C25" i="1"/>
  <c r="D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<sst xmlns="http://schemas.openxmlformats.org/spreadsheetml/2006/main" count="110" uniqueCount="63">
  <si>
    <t>Žanri/Filma</t>
  </si>
  <si>
    <t>Toy Story</t>
  </si>
  <si>
    <t>Antz (1998)</t>
  </si>
  <si>
    <t>Adventure|Animation|Children|Comedy|Fantasy</t>
  </si>
  <si>
    <t>Toy Story (1995)</t>
  </si>
  <si>
    <t>Toy Story 2 (1999)</t>
  </si>
  <si>
    <t>Adventures of Rocky and Bullwinkle, The (2000)</t>
  </si>
  <si>
    <t>Monsters, Inc. (2001)</t>
  </si>
  <si>
    <t>Wild, The (2006)</t>
  </si>
  <si>
    <t>Antz</t>
  </si>
  <si>
    <t>Toy Story 2</t>
  </si>
  <si>
    <t>Adventure</t>
  </si>
  <si>
    <t>Animation</t>
  </si>
  <si>
    <t>Children</t>
  </si>
  <si>
    <t>Comedy</t>
  </si>
  <si>
    <t>Fantasy</t>
  </si>
  <si>
    <t>Filma</t>
  </si>
  <si>
    <t>TF-IDF</t>
  </si>
  <si>
    <t>TF</t>
  </si>
  <si>
    <t>IDF</t>
  </si>
  <si>
    <t>TF (visur vērtība 1, jo visas filmas atbilst viesiem žanriem)</t>
  </si>
  <si>
    <t>IDF (visur vērtība 0, jo visas filmas atbilst viesiem žanriem)</t>
  </si>
  <si>
    <t>Padotā filma</t>
  </si>
  <si>
    <t>Ieteikta filma</t>
  </si>
  <si>
    <t>Kosinusa līdzība</t>
  </si>
  <si>
    <t>Iegūtie vektori</t>
  </si>
  <si>
    <t>Redzams, ka visi vektori ir vienādi ,līdz ar to kosinusa līdzība ir 1</t>
  </si>
  <si>
    <t>userId</t>
  </si>
  <si>
    <t>movieId</t>
  </si>
  <si>
    <t>rating</t>
  </si>
  <si>
    <t>timestamp</t>
  </si>
  <si>
    <t>title</t>
  </si>
  <si>
    <t>Matrix, The (1999)</t>
  </si>
  <si>
    <t>Fight Club (1999)</t>
  </si>
  <si>
    <t>MAE</t>
  </si>
  <si>
    <t>predicted_rating</t>
  </si>
  <si>
    <t>actual_rating</t>
  </si>
  <si>
    <t>Inception (2010)</t>
  </si>
  <si>
    <t>Lietotāja vērtējumi par ieteiktajām filmām ratings.csv</t>
  </si>
  <si>
    <t>UserID</t>
  </si>
  <si>
    <t>Movie</t>
  </si>
  <si>
    <t>Rating</t>
  </si>
  <si>
    <t>Precizitāte</t>
  </si>
  <si>
    <t>Atsaukums</t>
  </si>
  <si>
    <t>F1</t>
  </si>
  <si>
    <t>Visas lietotājam atbilstošas filmas no datu kopas ratings.csv</t>
  </si>
  <si>
    <t>Ieteikto filmu skaits</t>
  </si>
  <si>
    <t>Pareizi ieteikto filmu skaits</t>
  </si>
  <si>
    <t>Lietotājam atbilstošo  filmu skaits</t>
  </si>
  <si>
    <t>American History X (1998)</t>
  </si>
  <si>
    <t>Inglourious Basterds (2009)</t>
  </si>
  <si>
    <t>WALL·E (2008)</t>
  </si>
  <si>
    <t>Lord of the Rings: The Fellowship of the Ring,...</t>
  </si>
  <si>
    <t>American Beauty (1999)</t>
  </si>
  <si>
    <t>Lord of the Rings: The Two Towers, The (2002)</t>
  </si>
  <si>
    <t>Shrek (2001)</t>
  </si>
  <si>
    <t>Vērtējums augstāks par 3.5</t>
  </si>
  <si>
    <t>Lietotāja ar ID 67 ieteikumi, faktiskais vērtējums un prognozētais</t>
  </si>
  <si>
    <t>Kļūda</t>
  </si>
  <si>
    <t>Absolūtais skaitlis</t>
  </si>
  <si>
    <t>RMSE</t>
  </si>
  <si>
    <t>Lietotāja 220 novērtēšanas metriku aprēķins</t>
  </si>
  <si>
    <t>Lietotāja ar ID 67 novērtēšanas metriku aprēķins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</si>
</sst>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4" fillId="0" borderId="11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  <xf numFmtId="0" fontId="4" fillId="0" borderId="12" xfId="0" applyFont="1" applyFill="1" applyBorder="1" applyAlignment="1">
      <alignment horizontal="right" vertical="center" wrapText="1"/>
    </xf>
    <xf numFmtId="0" fontId="0" fillId="0" borderId="1" xfId="0" applyBorder="1" applyAlignment="1"/>
    <xf numFmtId="0" fontId="3" fillId="0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/>
    </xf>
  </cellXfs>
  <cellStyles count="1">
    <cellStyle name="Parasts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F4B831-5507-4E56-A99B-C21D3C569683}" name="Tabula3" displayName="Tabula3" ref="A2:G7" totalsRowShown="0" headerRowDxfId="10" headerRowBorderDxfId="9" tableBorderDxfId="8" totalsRowBorderDxfId="7">
  <autoFilter ref="A2:G7" xr:uid="{D9F4B831-5507-4E56-A99B-C21D3C569683}"/>
  <tableColumns count="7">
    <tableColumn id="1" xr3:uid="{9E4CF165-9FF0-421D-AF53-13EBF4603A13}" name="Žanri/Filma" dataDxfId="6"/>
    <tableColumn id="2" xr3:uid="{6018BA2D-F8FB-469E-8967-1420EAB2C8CE}" name="Toy Story" dataDxfId="5"/>
    <tableColumn id="3" xr3:uid="{496E9463-BB61-42E6-841C-B3E7CD1FB583}" name="Antz" dataDxfId="4"/>
    <tableColumn id="4" xr3:uid="{0FD51A33-08DF-4C5F-81EB-07927342E3E1}" name="Toy Story 2" dataDxfId="3"/>
    <tableColumn id="5" xr3:uid="{992F4742-1ADC-492A-A336-A830C947E95C}" name="Adventures of Rocky and Bullwinkle, The (2000)" dataDxfId="2"/>
    <tableColumn id="6" xr3:uid="{A79ACFF6-C739-4586-A1C4-DA5CC7973ED9}" name="Monsters, Inc. (2001)" dataDxfId="1"/>
    <tableColumn id="7" xr3:uid="{87BD6705-E1CE-403E-B334-FB1FDF7F7BD6}" name="Wild, The (2006)" dataDxfId="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82FBCC-023A-497E-980B-BD5CFF89AC0A}" name="Tabula4" displayName="Tabula4" ref="L2:R7" headerRowCount="0" totalsRowShown="0">
  <tableColumns count="7">
    <tableColumn id="1" xr3:uid="{D6A02F8E-6F7E-4938-AE0F-A64FC02398EF}" name="Kolonna1"/>
    <tableColumn id="2" xr3:uid="{6CD5F9FB-29EF-4114-B9EA-6DBEBE433F54}" name="Kolonna2"/>
    <tableColumn id="3" xr3:uid="{762AC09F-A8CC-48DF-A8FE-86A5B2071DF5}" name="Kolonna3"/>
    <tableColumn id="4" xr3:uid="{65607B0B-8AD9-490D-BCE8-1157A73BB8E7}" name="Kolonna4"/>
    <tableColumn id="5" xr3:uid="{E566ABEF-5D13-4043-8AA0-3156B89E2F77}" name="Kolonna5"/>
    <tableColumn id="6" xr3:uid="{1A5FF075-2C0A-4087-8E16-4A2BA9F31CD9}" name="Kolonna6"/>
    <tableColumn id="7" xr3:uid="{E1134D12-190C-4953-A12D-DBB627F1C247}" name="Kolonna7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selection activeCell="A52" sqref="A52:B57"/>
    </sheetView>
  </sheetViews>
  <sheetFormatPr defaultRowHeight="14.4" x14ac:dyDescent="0.3"/>
  <cols>
    <col min="1" max="1" width="41.109375" customWidth="1"/>
    <col min="2" max="2" width="17.88671875" customWidth="1"/>
    <col min="4" max="4" width="12.33203125" customWidth="1"/>
    <col min="5" max="5" width="43.21875" customWidth="1"/>
    <col min="6" max="6" width="20.88671875" customWidth="1"/>
    <col min="7" max="7" width="16.77734375" customWidth="1"/>
    <col min="12" max="12" width="15.5546875" customWidth="1"/>
    <col min="13" max="13" width="44.21875" customWidth="1"/>
    <col min="14" max="18" width="10.88671875" customWidth="1"/>
  </cols>
  <sheetData>
    <row r="1" spans="1:14" x14ac:dyDescent="0.3">
      <c r="A1" s="10" t="s">
        <v>20</v>
      </c>
      <c r="B1" s="10"/>
      <c r="C1" s="10"/>
      <c r="D1" s="10"/>
      <c r="E1" s="10"/>
      <c r="F1" s="10"/>
      <c r="G1" s="10"/>
    </row>
    <row r="2" spans="1:14" x14ac:dyDescent="0.3">
      <c r="A2" s="4" t="s">
        <v>0</v>
      </c>
      <c r="B2" s="5" t="s">
        <v>1</v>
      </c>
      <c r="C2" s="5" t="s">
        <v>9</v>
      </c>
      <c r="D2" s="5" t="s">
        <v>10</v>
      </c>
      <c r="E2" s="5" t="s">
        <v>6</v>
      </c>
      <c r="F2" s="5" t="s">
        <v>7</v>
      </c>
      <c r="G2" s="6" t="s">
        <v>8</v>
      </c>
      <c r="L2" t="s">
        <v>22</v>
      </c>
      <c r="M2" t="s">
        <v>4</v>
      </c>
      <c r="N2" t="s">
        <v>3</v>
      </c>
    </row>
    <row r="3" spans="1:14" x14ac:dyDescent="0.3">
      <c r="A3" s="2" t="s">
        <v>11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3">
        <v>1</v>
      </c>
      <c r="L3" t="s">
        <v>23</v>
      </c>
      <c r="M3" t="s">
        <v>2</v>
      </c>
      <c r="N3" t="s">
        <v>3</v>
      </c>
    </row>
    <row r="4" spans="1:14" x14ac:dyDescent="0.3">
      <c r="A4" s="2" t="s">
        <v>12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3">
        <v>1</v>
      </c>
      <c r="L4" t="s">
        <v>23</v>
      </c>
      <c r="M4" t="s">
        <v>5</v>
      </c>
      <c r="N4" t="s">
        <v>3</v>
      </c>
    </row>
    <row r="5" spans="1:14" x14ac:dyDescent="0.3">
      <c r="A5" s="2" t="s">
        <v>13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3">
        <v>1</v>
      </c>
      <c r="L5" t="s">
        <v>23</v>
      </c>
      <c r="M5" t="s">
        <v>6</v>
      </c>
      <c r="N5" t="s">
        <v>3</v>
      </c>
    </row>
    <row r="6" spans="1:14" x14ac:dyDescent="0.3">
      <c r="A6" s="2" t="s">
        <v>14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3">
        <v>1</v>
      </c>
      <c r="L6" t="s">
        <v>23</v>
      </c>
      <c r="M6" t="s">
        <v>7</v>
      </c>
      <c r="N6" t="s">
        <v>3</v>
      </c>
    </row>
    <row r="7" spans="1:14" x14ac:dyDescent="0.3">
      <c r="A7" s="7" t="s">
        <v>15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9">
        <v>1</v>
      </c>
      <c r="L7" t="s">
        <v>23</v>
      </c>
      <c r="M7" t="s">
        <v>8</v>
      </c>
      <c r="N7" t="s">
        <v>3</v>
      </c>
    </row>
    <row r="10" spans="1:14" x14ac:dyDescent="0.3">
      <c r="A10" s="11" t="s">
        <v>21</v>
      </c>
      <c r="B10" s="10"/>
      <c r="C10" s="10"/>
      <c r="D10" s="10"/>
      <c r="E10" s="10"/>
      <c r="F10" s="10"/>
      <c r="G10" s="10"/>
    </row>
    <row r="11" spans="1:14" x14ac:dyDescent="0.3">
      <c r="A11" s="1" t="s">
        <v>0</v>
      </c>
      <c r="B11" s="1" t="s">
        <v>1</v>
      </c>
      <c r="C11" s="1" t="s">
        <v>9</v>
      </c>
      <c r="D11" s="1" t="s">
        <v>10</v>
      </c>
      <c r="E11" s="1" t="s">
        <v>6</v>
      </c>
      <c r="F11" s="1" t="s">
        <v>7</v>
      </c>
      <c r="G11" s="1" t="s">
        <v>8</v>
      </c>
    </row>
    <row r="12" spans="1:14" x14ac:dyDescent="0.3">
      <c r="A12" s="1" t="s">
        <v>11</v>
      </c>
      <c r="B12" s="1" cm="1">
        <f t="array" ref="B12:G16">LOG10(B3:G7)</f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14" x14ac:dyDescent="0.3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14" x14ac:dyDescent="0.3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14" x14ac:dyDescent="0.3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14" x14ac:dyDescent="0.3">
      <c r="A16" s="1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8" spans="1:4" x14ac:dyDescent="0.3">
      <c r="A18" s="12" t="s">
        <v>25</v>
      </c>
      <c r="B18" s="13"/>
      <c r="C18" s="13"/>
      <c r="D18" s="13"/>
    </row>
    <row r="19" spans="1:4" x14ac:dyDescent="0.3">
      <c r="A19" s="1" t="s">
        <v>16</v>
      </c>
      <c r="B19" s="1" t="s">
        <v>18</v>
      </c>
      <c r="C19" s="1" t="s">
        <v>19</v>
      </c>
      <c r="D19" s="1" t="s">
        <v>17</v>
      </c>
    </row>
    <row r="20" spans="1:4" x14ac:dyDescent="0.3">
      <c r="A20" s="1" t="s">
        <v>1</v>
      </c>
      <c r="B20" s="1">
        <f>B3</f>
        <v>1</v>
      </c>
      <c r="C20" s="1">
        <f>B12</f>
        <v>0</v>
      </c>
      <c r="D20" s="1">
        <f>B3*B12</f>
        <v>0</v>
      </c>
    </row>
    <row r="21" spans="1:4" x14ac:dyDescent="0.3">
      <c r="A21" s="1" t="s">
        <v>9</v>
      </c>
      <c r="B21" s="1">
        <f>C3</f>
        <v>1</v>
      </c>
      <c r="C21" s="1">
        <f>C12</f>
        <v>0</v>
      </c>
      <c r="D21" s="1">
        <f>C3*C12</f>
        <v>0</v>
      </c>
    </row>
    <row r="22" spans="1:4" x14ac:dyDescent="0.3">
      <c r="A22" s="1" t="s">
        <v>10</v>
      </c>
      <c r="B22" s="1">
        <f>D3</f>
        <v>1</v>
      </c>
      <c r="C22" s="1">
        <f>D12</f>
        <v>0</v>
      </c>
      <c r="D22" s="1">
        <f>D3*D12</f>
        <v>0</v>
      </c>
    </row>
    <row r="23" spans="1:4" x14ac:dyDescent="0.3">
      <c r="A23" s="1" t="s">
        <v>6</v>
      </c>
      <c r="B23" s="1">
        <f>E3</f>
        <v>1</v>
      </c>
      <c r="C23" s="1">
        <f>E12</f>
        <v>0</v>
      </c>
      <c r="D23" s="1">
        <f>E3*E12</f>
        <v>0</v>
      </c>
    </row>
    <row r="24" spans="1:4" x14ac:dyDescent="0.3">
      <c r="A24" s="1" t="s">
        <v>7</v>
      </c>
      <c r="B24" s="1">
        <f>F3</f>
        <v>1</v>
      </c>
      <c r="C24" s="1">
        <f>F12</f>
        <v>0</v>
      </c>
      <c r="D24" s="1">
        <f>F3*F12</f>
        <v>0</v>
      </c>
    </row>
    <row r="25" spans="1:4" x14ac:dyDescent="0.3">
      <c r="A25" s="1" t="s">
        <v>8</v>
      </c>
      <c r="B25" s="1">
        <f>G3</f>
        <v>1</v>
      </c>
      <c r="C25" s="1">
        <f>G12</f>
        <v>0</v>
      </c>
      <c r="D25" s="1">
        <f>G3*G12</f>
        <v>0</v>
      </c>
    </row>
    <row r="27" spans="1:4" x14ac:dyDescent="0.3">
      <c r="A27" s="12" t="s">
        <v>26</v>
      </c>
      <c r="B27" s="13"/>
    </row>
    <row r="28" spans="1:4" x14ac:dyDescent="0.3">
      <c r="A28" s="1" t="s">
        <v>24</v>
      </c>
      <c r="B28" s="1" t="s">
        <v>1</v>
      </c>
    </row>
    <row r="29" spans="1:4" x14ac:dyDescent="0.3">
      <c r="A29" s="1" t="s">
        <v>9</v>
      </c>
      <c r="B29" s="1">
        <v>1</v>
      </c>
    </row>
    <row r="30" spans="1:4" x14ac:dyDescent="0.3">
      <c r="A30" s="1" t="s">
        <v>10</v>
      </c>
      <c r="B30" s="1">
        <v>1</v>
      </c>
    </row>
    <row r="31" spans="1:4" x14ac:dyDescent="0.3">
      <c r="A31" s="1" t="s">
        <v>6</v>
      </c>
      <c r="B31" s="1">
        <v>1</v>
      </c>
    </row>
    <row r="32" spans="1:4" x14ac:dyDescent="0.3">
      <c r="A32" s="1" t="s">
        <v>7</v>
      </c>
      <c r="B32" s="1">
        <v>1</v>
      </c>
    </row>
    <row r="33" spans="1:3" x14ac:dyDescent="0.3">
      <c r="A33" s="1" t="s">
        <v>8</v>
      </c>
      <c r="B33" s="1">
        <v>1</v>
      </c>
    </row>
    <row r="36" spans="1:3" x14ac:dyDescent="0.3">
      <c r="A36" t="s">
        <v>38</v>
      </c>
    </row>
    <row r="37" spans="1:3" x14ac:dyDescent="0.3">
      <c r="A37" s="18" t="s">
        <v>39</v>
      </c>
      <c r="B37" s="18" t="s">
        <v>40</v>
      </c>
      <c r="C37" s="18" t="s">
        <v>41</v>
      </c>
    </row>
    <row r="38" spans="1:3" x14ac:dyDescent="0.3">
      <c r="A38" s="18">
        <v>19</v>
      </c>
      <c r="B38" s="18">
        <v>1</v>
      </c>
      <c r="C38" s="18">
        <v>4</v>
      </c>
    </row>
    <row r="39" spans="1:3" x14ac:dyDescent="0.3">
      <c r="A39" s="18">
        <v>19</v>
      </c>
      <c r="B39" s="18">
        <v>2294</v>
      </c>
      <c r="C39" s="18">
        <v>3</v>
      </c>
    </row>
    <row r="40" spans="1:3" x14ac:dyDescent="0.3">
      <c r="A40" s="18">
        <v>19</v>
      </c>
      <c r="B40" s="18">
        <v>3114</v>
      </c>
      <c r="C40" s="18">
        <v>2</v>
      </c>
    </row>
    <row r="41" spans="1:3" x14ac:dyDescent="0.3">
      <c r="A41" s="19">
        <v>220</v>
      </c>
      <c r="B41" s="19">
        <v>1</v>
      </c>
      <c r="C41" s="19">
        <v>5</v>
      </c>
    </row>
    <row r="42" spans="1:3" x14ac:dyDescent="0.3">
      <c r="A42" s="19">
        <v>220</v>
      </c>
      <c r="B42" s="19">
        <v>2294</v>
      </c>
      <c r="C42" s="19">
        <v>2.5</v>
      </c>
    </row>
    <row r="43" spans="1:3" x14ac:dyDescent="0.3">
      <c r="A43" s="19">
        <v>220</v>
      </c>
      <c r="B43" s="19">
        <v>3114</v>
      </c>
      <c r="C43" s="19">
        <v>5</v>
      </c>
    </row>
    <row r="44" spans="1:3" x14ac:dyDescent="0.3">
      <c r="A44" s="19">
        <v>220</v>
      </c>
      <c r="B44" s="19">
        <v>4886</v>
      </c>
      <c r="C44" s="19">
        <v>4</v>
      </c>
    </row>
    <row r="45" spans="1:3" x14ac:dyDescent="0.3">
      <c r="A45" s="19">
        <v>608</v>
      </c>
      <c r="B45" s="19">
        <v>1</v>
      </c>
      <c r="C45" s="19">
        <v>2.5</v>
      </c>
    </row>
    <row r="46" spans="1:3" x14ac:dyDescent="0.3">
      <c r="A46" s="19">
        <v>608</v>
      </c>
      <c r="B46" s="19">
        <v>2294</v>
      </c>
      <c r="C46" s="19">
        <v>4</v>
      </c>
    </row>
    <row r="47" spans="1:3" x14ac:dyDescent="0.3">
      <c r="A47" s="19">
        <v>608</v>
      </c>
      <c r="B47" s="19">
        <v>3114</v>
      </c>
      <c r="C47" s="19">
        <v>2.5</v>
      </c>
    </row>
    <row r="48" spans="1:3" x14ac:dyDescent="0.3">
      <c r="A48" s="19">
        <v>608</v>
      </c>
      <c r="B48" s="19">
        <v>4016</v>
      </c>
      <c r="C48" s="19">
        <v>4</v>
      </c>
    </row>
    <row r="49" spans="1:4" x14ac:dyDescent="0.3">
      <c r="A49" s="19">
        <v>608</v>
      </c>
      <c r="B49" s="19">
        <v>4886</v>
      </c>
      <c r="C49" s="19">
        <v>4</v>
      </c>
    </row>
    <row r="51" spans="1:4" x14ac:dyDescent="0.3">
      <c r="A51" s="21" t="s">
        <v>61</v>
      </c>
    </row>
    <row r="52" spans="1:4" x14ac:dyDescent="0.3">
      <c r="A52" s="19" t="s">
        <v>46</v>
      </c>
      <c r="B52" s="27">
        <v>5</v>
      </c>
    </row>
    <row r="53" spans="1:4" x14ac:dyDescent="0.3">
      <c r="A53" s="19" t="s">
        <v>47</v>
      </c>
      <c r="B53" s="27">
        <v>2</v>
      </c>
    </row>
    <row r="54" spans="1:4" x14ac:dyDescent="0.3">
      <c r="A54" s="19" t="s">
        <v>48</v>
      </c>
      <c r="B54" s="19">
        <f>COUNT(A61:A201)</f>
        <v>141</v>
      </c>
    </row>
    <row r="55" spans="1:4" x14ac:dyDescent="0.3">
      <c r="A55" s="19" t="s">
        <v>42</v>
      </c>
      <c r="B55" s="19">
        <f>B53/B52</f>
        <v>0.4</v>
      </c>
    </row>
    <row r="56" spans="1:4" x14ac:dyDescent="0.3">
      <c r="A56" s="19" t="s">
        <v>43</v>
      </c>
      <c r="B56" s="19">
        <f>B53/B54</f>
        <v>1.4184397163120567E-2</v>
      </c>
      <c r="D56" s="20"/>
    </row>
    <row r="57" spans="1:4" x14ac:dyDescent="0.3">
      <c r="A57" s="19" t="s">
        <v>44</v>
      </c>
      <c r="B57" s="19">
        <f>(B55*B56*2)/(B55+B56)</f>
        <v>2.7397260273972601E-2</v>
      </c>
      <c r="D57" s="20"/>
    </row>
    <row r="59" spans="1:4" x14ac:dyDescent="0.3">
      <c r="A59" s="13" t="s">
        <v>45</v>
      </c>
      <c r="B59" s="13"/>
      <c r="C59" s="13"/>
    </row>
    <row r="60" spans="1:4" x14ac:dyDescent="0.3">
      <c r="A60" s="1" t="s">
        <v>27</v>
      </c>
      <c r="B60" s="1" t="s">
        <v>28</v>
      </c>
      <c r="C60" s="1" t="s">
        <v>29</v>
      </c>
      <c r="D60" s="1" t="s">
        <v>30</v>
      </c>
    </row>
    <row r="61" spans="1:4" x14ac:dyDescent="0.3">
      <c r="A61" s="1">
        <v>220</v>
      </c>
      <c r="B61" s="1">
        <v>1</v>
      </c>
      <c r="C61" s="1">
        <v>5</v>
      </c>
      <c r="D61" s="1">
        <v>1230055565</v>
      </c>
    </row>
    <row r="62" spans="1:4" x14ac:dyDescent="0.3">
      <c r="A62" s="1">
        <v>220</v>
      </c>
      <c r="B62" s="1">
        <v>10</v>
      </c>
      <c r="C62" s="1">
        <v>4</v>
      </c>
      <c r="D62" s="1">
        <v>1230055828</v>
      </c>
    </row>
    <row r="63" spans="1:4" x14ac:dyDescent="0.3">
      <c r="A63" s="1">
        <v>220</v>
      </c>
      <c r="B63" s="1">
        <v>32</v>
      </c>
      <c r="C63" s="1">
        <v>4.5</v>
      </c>
      <c r="D63" s="1">
        <v>1230055680</v>
      </c>
    </row>
    <row r="64" spans="1:4" x14ac:dyDescent="0.3">
      <c r="A64" s="1">
        <v>220</v>
      </c>
      <c r="B64" s="1">
        <v>34</v>
      </c>
      <c r="C64" s="1">
        <v>4.5</v>
      </c>
      <c r="D64" s="1">
        <v>1230055796</v>
      </c>
    </row>
    <row r="65" spans="1:4" x14ac:dyDescent="0.3">
      <c r="A65" s="1">
        <v>220</v>
      </c>
      <c r="B65" s="1">
        <v>50</v>
      </c>
      <c r="C65" s="1">
        <v>5</v>
      </c>
      <c r="D65" s="1">
        <v>1230054959</v>
      </c>
    </row>
    <row r="66" spans="1:4" x14ac:dyDescent="0.3">
      <c r="A66" s="1">
        <v>220</v>
      </c>
      <c r="B66" s="1">
        <v>150</v>
      </c>
      <c r="C66" s="1">
        <v>5</v>
      </c>
      <c r="D66" s="1">
        <v>1230055657</v>
      </c>
    </row>
    <row r="67" spans="1:4" x14ac:dyDescent="0.3">
      <c r="A67" s="1">
        <v>220</v>
      </c>
      <c r="B67" s="1">
        <v>165</v>
      </c>
      <c r="C67" s="1">
        <v>4</v>
      </c>
      <c r="D67" s="1">
        <v>1230328016</v>
      </c>
    </row>
    <row r="68" spans="1:4" x14ac:dyDescent="0.3">
      <c r="A68" s="1">
        <v>220</v>
      </c>
      <c r="B68" s="1">
        <v>223</v>
      </c>
      <c r="C68" s="1">
        <v>5</v>
      </c>
      <c r="D68" s="1">
        <v>1230055143</v>
      </c>
    </row>
    <row r="69" spans="1:4" x14ac:dyDescent="0.3">
      <c r="A69" s="1">
        <v>220</v>
      </c>
      <c r="B69" s="1">
        <v>260</v>
      </c>
      <c r="C69" s="1">
        <v>5</v>
      </c>
      <c r="D69" s="1">
        <v>1230055647</v>
      </c>
    </row>
    <row r="70" spans="1:4" x14ac:dyDescent="0.3">
      <c r="A70" s="1">
        <v>220</v>
      </c>
      <c r="B70" s="1">
        <v>296</v>
      </c>
      <c r="C70" s="1">
        <v>5</v>
      </c>
      <c r="D70" s="1">
        <v>1230054991</v>
      </c>
    </row>
    <row r="71" spans="1:4" x14ac:dyDescent="0.3">
      <c r="A71" s="1">
        <v>220</v>
      </c>
      <c r="B71" s="1">
        <v>303</v>
      </c>
      <c r="C71" s="1">
        <v>4</v>
      </c>
      <c r="D71" s="1">
        <v>1241812878</v>
      </c>
    </row>
    <row r="72" spans="1:4" x14ac:dyDescent="0.3">
      <c r="A72" s="1">
        <v>220</v>
      </c>
      <c r="B72" s="1">
        <v>318</v>
      </c>
      <c r="C72" s="1">
        <v>5</v>
      </c>
      <c r="D72" s="1">
        <v>1230054966</v>
      </c>
    </row>
    <row r="73" spans="1:4" x14ac:dyDescent="0.3">
      <c r="A73" s="1">
        <v>220</v>
      </c>
      <c r="B73" s="1">
        <v>349</v>
      </c>
      <c r="C73" s="1">
        <v>4</v>
      </c>
      <c r="D73" s="1">
        <v>1230055783</v>
      </c>
    </row>
    <row r="74" spans="1:4" x14ac:dyDescent="0.3">
      <c r="A74" s="1">
        <v>220</v>
      </c>
      <c r="B74" s="1">
        <v>356</v>
      </c>
      <c r="C74" s="1">
        <v>5</v>
      </c>
      <c r="D74" s="1">
        <v>1230061657</v>
      </c>
    </row>
    <row r="75" spans="1:4" x14ac:dyDescent="0.3">
      <c r="A75" s="1">
        <v>220</v>
      </c>
      <c r="B75" s="1">
        <v>364</v>
      </c>
      <c r="C75" s="1">
        <v>4.5</v>
      </c>
      <c r="D75" s="1">
        <v>1230055763</v>
      </c>
    </row>
    <row r="76" spans="1:4" x14ac:dyDescent="0.3">
      <c r="A76" s="1">
        <v>220</v>
      </c>
      <c r="B76" s="1">
        <v>380</v>
      </c>
      <c r="C76" s="1">
        <v>4.5</v>
      </c>
      <c r="D76" s="1">
        <v>1230055682</v>
      </c>
    </row>
    <row r="77" spans="1:4" x14ac:dyDescent="0.3">
      <c r="A77" s="1">
        <v>220</v>
      </c>
      <c r="B77" s="1">
        <v>480</v>
      </c>
      <c r="C77" s="1">
        <v>5</v>
      </c>
      <c r="D77" s="1">
        <v>1230055651</v>
      </c>
    </row>
    <row r="78" spans="1:4" x14ac:dyDescent="0.3">
      <c r="A78" s="1">
        <v>220</v>
      </c>
      <c r="B78" s="1">
        <v>586</v>
      </c>
      <c r="C78" s="1">
        <v>4.5</v>
      </c>
      <c r="D78" s="1">
        <v>1230061714</v>
      </c>
    </row>
    <row r="79" spans="1:4" x14ac:dyDescent="0.3">
      <c r="A79" s="1">
        <v>220</v>
      </c>
      <c r="B79" s="1">
        <v>588</v>
      </c>
      <c r="C79" s="1">
        <v>5</v>
      </c>
      <c r="D79" s="1">
        <v>1230055690</v>
      </c>
    </row>
    <row r="80" spans="1:4" x14ac:dyDescent="0.3">
      <c r="A80" s="1">
        <v>220</v>
      </c>
      <c r="B80" s="1">
        <v>589</v>
      </c>
      <c r="C80" s="1">
        <v>5</v>
      </c>
      <c r="D80" s="1">
        <v>1230055442</v>
      </c>
    </row>
    <row r="81" spans="1:4" x14ac:dyDescent="0.3">
      <c r="A81" s="1">
        <v>220</v>
      </c>
      <c r="B81" s="1">
        <v>590</v>
      </c>
      <c r="C81" s="1">
        <v>5</v>
      </c>
      <c r="D81" s="1">
        <v>1230060212</v>
      </c>
    </row>
    <row r="82" spans="1:4" x14ac:dyDescent="0.3">
      <c r="A82" s="1">
        <v>220</v>
      </c>
      <c r="B82" s="1">
        <v>608</v>
      </c>
      <c r="C82" s="1">
        <v>5</v>
      </c>
      <c r="D82" s="1">
        <v>1230055695</v>
      </c>
    </row>
    <row r="83" spans="1:4" x14ac:dyDescent="0.3">
      <c r="A83" s="1">
        <v>220</v>
      </c>
      <c r="B83" s="1">
        <v>733</v>
      </c>
      <c r="C83" s="1">
        <v>4</v>
      </c>
      <c r="D83" s="1">
        <v>1230055810</v>
      </c>
    </row>
    <row r="84" spans="1:4" x14ac:dyDescent="0.3">
      <c r="A84" s="1">
        <v>220</v>
      </c>
      <c r="B84" s="1">
        <v>736</v>
      </c>
      <c r="C84" s="1">
        <v>4</v>
      </c>
      <c r="D84" s="1">
        <v>1230055768</v>
      </c>
    </row>
    <row r="85" spans="1:4" x14ac:dyDescent="0.3">
      <c r="A85" s="1">
        <v>220</v>
      </c>
      <c r="B85" s="1">
        <v>780</v>
      </c>
      <c r="C85" s="1">
        <v>4</v>
      </c>
      <c r="D85" s="1">
        <v>1230055664</v>
      </c>
    </row>
    <row r="86" spans="1:4" x14ac:dyDescent="0.3">
      <c r="A86" s="1">
        <v>220</v>
      </c>
      <c r="B86" s="1">
        <v>858</v>
      </c>
      <c r="C86" s="1">
        <v>5</v>
      </c>
      <c r="D86" s="1">
        <v>1230060343</v>
      </c>
    </row>
    <row r="87" spans="1:4" x14ac:dyDescent="0.3">
      <c r="A87" s="1">
        <v>220</v>
      </c>
      <c r="B87" s="1">
        <v>912</v>
      </c>
      <c r="C87" s="1">
        <v>5</v>
      </c>
      <c r="D87" s="1">
        <v>1230061664</v>
      </c>
    </row>
    <row r="88" spans="1:4" x14ac:dyDescent="0.3">
      <c r="A88" s="1">
        <v>220</v>
      </c>
      <c r="B88" s="1">
        <v>954</v>
      </c>
      <c r="C88" s="1">
        <v>4.5</v>
      </c>
      <c r="D88" s="1">
        <v>1230054684</v>
      </c>
    </row>
    <row r="89" spans="1:4" x14ac:dyDescent="0.3">
      <c r="A89" s="1">
        <v>220</v>
      </c>
      <c r="B89" s="1">
        <v>1036</v>
      </c>
      <c r="C89" s="1">
        <v>5</v>
      </c>
      <c r="D89" s="1">
        <v>1230055449</v>
      </c>
    </row>
    <row r="90" spans="1:4" x14ac:dyDescent="0.3">
      <c r="A90" s="1">
        <v>220</v>
      </c>
      <c r="B90" s="1">
        <v>1193</v>
      </c>
      <c r="C90" s="1">
        <v>5</v>
      </c>
      <c r="D90" s="1">
        <v>1230060289</v>
      </c>
    </row>
    <row r="91" spans="1:4" x14ac:dyDescent="0.3">
      <c r="A91" s="1">
        <v>220</v>
      </c>
      <c r="B91" s="1">
        <v>1196</v>
      </c>
      <c r="C91" s="1">
        <v>5</v>
      </c>
      <c r="D91" s="1">
        <v>1230055698</v>
      </c>
    </row>
    <row r="92" spans="1:4" x14ac:dyDescent="0.3">
      <c r="A92" s="1">
        <v>220</v>
      </c>
      <c r="B92" s="1">
        <v>1197</v>
      </c>
      <c r="C92" s="1">
        <v>4.5</v>
      </c>
      <c r="D92" s="1">
        <v>1230061146</v>
      </c>
    </row>
    <row r="93" spans="1:4" x14ac:dyDescent="0.3">
      <c r="A93" s="1">
        <v>220</v>
      </c>
      <c r="B93" s="1">
        <v>1198</v>
      </c>
      <c r="C93" s="1">
        <v>5</v>
      </c>
      <c r="D93" s="1">
        <v>1230055455</v>
      </c>
    </row>
    <row r="94" spans="1:4" x14ac:dyDescent="0.3">
      <c r="A94" s="1">
        <v>220</v>
      </c>
      <c r="B94" s="1">
        <v>1200</v>
      </c>
      <c r="C94" s="1">
        <v>5</v>
      </c>
      <c r="D94" s="1">
        <v>1230061519</v>
      </c>
    </row>
    <row r="95" spans="1:4" x14ac:dyDescent="0.3">
      <c r="A95" s="1">
        <v>220</v>
      </c>
      <c r="B95" s="1">
        <v>1206</v>
      </c>
      <c r="C95" s="1">
        <v>5</v>
      </c>
      <c r="D95" s="1">
        <v>1230061852</v>
      </c>
    </row>
    <row r="96" spans="1:4" x14ac:dyDescent="0.3">
      <c r="A96" s="1">
        <v>220</v>
      </c>
      <c r="B96" s="1">
        <v>1210</v>
      </c>
      <c r="C96" s="1">
        <v>4.5</v>
      </c>
      <c r="D96" s="1">
        <v>1230055670</v>
      </c>
    </row>
    <row r="97" spans="1:4" x14ac:dyDescent="0.3">
      <c r="A97" s="1">
        <v>220</v>
      </c>
      <c r="B97" s="1">
        <v>1213</v>
      </c>
      <c r="C97" s="1">
        <v>5</v>
      </c>
      <c r="D97" s="1">
        <v>1230061623</v>
      </c>
    </row>
    <row r="98" spans="1:4" x14ac:dyDescent="0.3">
      <c r="A98" s="1">
        <v>220</v>
      </c>
      <c r="B98" s="1">
        <v>1240</v>
      </c>
      <c r="C98" s="1">
        <v>4.5</v>
      </c>
      <c r="D98" s="1">
        <v>1230055431</v>
      </c>
    </row>
    <row r="99" spans="1:4" x14ac:dyDescent="0.3">
      <c r="A99" s="1">
        <v>220</v>
      </c>
      <c r="B99" s="1">
        <v>1265</v>
      </c>
      <c r="C99" s="1">
        <v>5</v>
      </c>
      <c r="D99" s="1">
        <v>1230061458</v>
      </c>
    </row>
    <row r="100" spans="1:4" x14ac:dyDescent="0.3">
      <c r="A100" s="1">
        <v>220</v>
      </c>
      <c r="B100" s="1">
        <v>1270</v>
      </c>
      <c r="C100" s="1">
        <v>5</v>
      </c>
      <c r="D100" s="1">
        <v>1230055726</v>
      </c>
    </row>
    <row r="101" spans="1:4" x14ac:dyDescent="0.3">
      <c r="A101" s="1">
        <v>220</v>
      </c>
      <c r="B101" s="1">
        <v>1291</v>
      </c>
      <c r="C101" s="1">
        <v>5</v>
      </c>
      <c r="D101" s="1">
        <v>1230061726</v>
      </c>
    </row>
    <row r="102" spans="1:4" x14ac:dyDescent="0.3">
      <c r="A102" s="1">
        <v>220</v>
      </c>
      <c r="B102" s="1">
        <v>1387</v>
      </c>
      <c r="C102" s="1">
        <v>5</v>
      </c>
      <c r="D102" s="1">
        <v>1230328034</v>
      </c>
    </row>
    <row r="103" spans="1:4" x14ac:dyDescent="0.3">
      <c r="A103" s="1">
        <v>220</v>
      </c>
      <c r="B103" s="1">
        <v>1393</v>
      </c>
      <c r="C103" s="1">
        <v>4.5</v>
      </c>
      <c r="D103" s="1">
        <v>1230061691</v>
      </c>
    </row>
    <row r="104" spans="1:4" x14ac:dyDescent="0.3">
      <c r="A104" s="1">
        <v>220</v>
      </c>
      <c r="B104" s="1">
        <v>1527</v>
      </c>
      <c r="C104" s="1">
        <v>4.5</v>
      </c>
      <c r="D104" s="1">
        <v>1230060317</v>
      </c>
    </row>
    <row r="105" spans="1:4" x14ac:dyDescent="0.3">
      <c r="A105" s="1">
        <v>220</v>
      </c>
      <c r="B105" s="1">
        <v>1580</v>
      </c>
      <c r="C105" s="1">
        <v>5</v>
      </c>
      <c r="D105" s="1">
        <v>1230055820</v>
      </c>
    </row>
    <row r="106" spans="1:4" x14ac:dyDescent="0.3">
      <c r="A106" s="1">
        <v>220</v>
      </c>
      <c r="B106" s="1">
        <v>1584</v>
      </c>
      <c r="C106" s="1">
        <v>5</v>
      </c>
      <c r="D106" s="1">
        <v>1230061667</v>
      </c>
    </row>
    <row r="107" spans="1:4" x14ac:dyDescent="0.3">
      <c r="A107" s="1">
        <v>220</v>
      </c>
      <c r="B107" s="1">
        <v>1704</v>
      </c>
      <c r="C107" s="1">
        <v>4.5</v>
      </c>
      <c r="D107" s="1">
        <v>1230061566</v>
      </c>
    </row>
    <row r="108" spans="1:4" x14ac:dyDescent="0.3">
      <c r="A108" s="1">
        <v>220</v>
      </c>
      <c r="B108" s="1">
        <v>1721</v>
      </c>
      <c r="C108" s="1">
        <v>5</v>
      </c>
      <c r="D108" s="1">
        <v>1230055822</v>
      </c>
    </row>
    <row r="109" spans="1:4" x14ac:dyDescent="0.3">
      <c r="A109" s="1">
        <v>220</v>
      </c>
      <c r="B109" s="1">
        <v>1732</v>
      </c>
      <c r="C109" s="1">
        <v>5</v>
      </c>
      <c r="D109" s="1">
        <v>1230055095</v>
      </c>
    </row>
    <row r="110" spans="1:4" x14ac:dyDescent="0.3">
      <c r="A110" s="1">
        <v>220</v>
      </c>
      <c r="B110" s="1">
        <v>1917</v>
      </c>
      <c r="C110" s="1">
        <v>4</v>
      </c>
      <c r="D110" s="1">
        <v>1230061167</v>
      </c>
    </row>
    <row r="111" spans="1:4" x14ac:dyDescent="0.3">
      <c r="A111" s="1">
        <v>220</v>
      </c>
      <c r="B111" s="1">
        <v>2011</v>
      </c>
      <c r="C111" s="1">
        <v>4.5</v>
      </c>
      <c r="D111" s="1">
        <v>1230062146</v>
      </c>
    </row>
    <row r="112" spans="1:4" x14ac:dyDescent="0.3">
      <c r="A112" s="1">
        <v>220</v>
      </c>
      <c r="B112" s="1">
        <v>2012</v>
      </c>
      <c r="C112" s="1">
        <v>4.5</v>
      </c>
      <c r="D112" s="1">
        <v>1230061526</v>
      </c>
    </row>
    <row r="113" spans="1:4" x14ac:dyDescent="0.3">
      <c r="A113" s="1">
        <v>220</v>
      </c>
      <c r="B113" s="1">
        <v>2028</v>
      </c>
      <c r="C113" s="1">
        <v>5</v>
      </c>
      <c r="D113" s="1">
        <v>1230328050</v>
      </c>
    </row>
    <row r="114" spans="1:4" x14ac:dyDescent="0.3">
      <c r="A114" s="1">
        <v>220</v>
      </c>
      <c r="B114" s="1">
        <v>2115</v>
      </c>
      <c r="C114" s="1">
        <v>4</v>
      </c>
      <c r="D114" s="1">
        <v>1230061548</v>
      </c>
    </row>
    <row r="115" spans="1:4" x14ac:dyDescent="0.3">
      <c r="A115" s="1">
        <v>220</v>
      </c>
      <c r="B115" s="1">
        <v>2300</v>
      </c>
      <c r="C115" s="1">
        <v>4</v>
      </c>
      <c r="D115" s="1">
        <v>1230054655</v>
      </c>
    </row>
    <row r="116" spans="1:4" x14ac:dyDescent="0.3">
      <c r="A116" s="1">
        <v>220</v>
      </c>
      <c r="B116" s="1">
        <v>2329</v>
      </c>
      <c r="C116" s="1">
        <v>5</v>
      </c>
      <c r="D116" s="1">
        <v>1230054954</v>
      </c>
    </row>
    <row r="117" spans="1:4" x14ac:dyDescent="0.3">
      <c r="A117" s="1">
        <v>220</v>
      </c>
      <c r="B117" s="1">
        <v>2355</v>
      </c>
      <c r="C117" s="1">
        <v>4</v>
      </c>
      <c r="D117" s="1">
        <v>1230055577</v>
      </c>
    </row>
    <row r="118" spans="1:4" x14ac:dyDescent="0.3">
      <c r="A118" s="1">
        <v>220</v>
      </c>
      <c r="B118" s="1">
        <v>2502</v>
      </c>
      <c r="C118" s="1">
        <v>5</v>
      </c>
      <c r="D118" s="1">
        <v>1230061728</v>
      </c>
    </row>
    <row r="119" spans="1:4" x14ac:dyDescent="0.3">
      <c r="A119" s="1">
        <v>220</v>
      </c>
      <c r="B119" s="1">
        <v>2571</v>
      </c>
      <c r="C119" s="1">
        <v>5</v>
      </c>
      <c r="D119" s="1">
        <v>1230054916</v>
      </c>
    </row>
    <row r="120" spans="1:4" x14ac:dyDescent="0.3">
      <c r="A120" s="1">
        <v>220</v>
      </c>
      <c r="B120" s="1">
        <v>2640</v>
      </c>
      <c r="C120" s="1">
        <v>4</v>
      </c>
      <c r="D120" s="1">
        <v>1230061837</v>
      </c>
    </row>
    <row r="121" spans="1:4" x14ac:dyDescent="0.3">
      <c r="A121" s="1">
        <v>220</v>
      </c>
      <c r="B121" s="1">
        <v>2692</v>
      </c>
      <c r="C121" s="1">
        <v>4.5</v>
      </c>
      <c r="D121" s="1">
        <v>1230083274</v>
      </c>
    </row>
    <row r="122" spans="1:4" x14ac:dyDescent="0.3">
      <c r="A122" s="1">
        <v>220</v>
      </c>
      <c r="B122" s="1">
        <v>2700</v>
      </c>
      <c r="C122" s="1">
        <v>5</v>
      </c>
      <c r="D122" s="1">
        <v>1230061654</v>
      </c>
    </row>
    <row r="123" spans="1:4" x14ac:dyDescent="0.3">
      <c r="A123" s="1">
        <v>220</v>
      </c>
      <c r="B123" s="1">
        <v>2716</v>
      </c>
      <c r="C123" s="1">
        <v>5</v>
      </c>
      <c r="D123" s="1">
        <v>1230059742</v>
      </c>
    </row>
    <row r="124" spans="1:4" x14ac:dyDescent="0.3">
      <c r="A124" s="1">
        <v>220</v>
      </c>
      <c r="B124" s="1">
        <v>2762</v>
      </c>
      <c r="C124" s="1">
        <v>5</v>
      </c>
      <c r="D124" s="1">
        <v>1230055786</v>
      </c>
    </row>
    <row r="125" spans="1:4" x14ac:dyDescent="0.3">
      <c r="A125" s="1">
        <v>220</v>
      </c>
      <c r="B125" s="1">
        <v>2791</v>
      </c>
      <c r="C125" s="1">
        <v>4.5</v>
      </c>
      <c r="D125" s="1">
        <v>1230061743</v>
      </c>
    </row>
    <row r="126" spans="1:4" x14ac:dyDescent="0.3">
      <c r="A126" s="1">
        <v>220</v>
      </c>
      <c r="B126" s="1">
        <v>2795</v>
      </c>
      <c r="C126" s="1">
        <v>4</v>
      </c>
      <c r="D126" s="1">
        <v>1230054675</v>
      </c>
    </row>
    <row r="127" spans="1:4" x14ac:dyDescent="0.3">
      <c r="A127" s="1">
        <v>220</v>
      </c>
      <c r="B127" s="1">
        <v>2947</v>
      </c>
      <c r="C127" s="1">
        <v>4</v>
      </c>
      <c r="D127" s="1">
        <v>1257736388</v>
      </c>
    </row>
    <row r="128" spans="1:4" x14ac:dyDescent="0.3">
      <c r="A128" s="1">
        <v>220</v>
      </c>
      <c r="B128" s="1">
        <v>2985</v>
      </c>
      <c r="C128" s="1">
        <v>4</v>
      </c>
      <c r="D128" s="1">
        <v>1241227389</v>
      </c>
    </row>
    <row r="129" spans="1:4" x14ac:dyDescent="0.3">
      <c r="A129" s="1">
        <v>220</v>
      </c>
      <c r="B129" s="1">
        <v>2997</v>
      </c>
      <c r="C129" s="1">
        <v>5</v>
      </c>
      <c r="D129" s="1">
        <v>1241812772</v>
      </c>
    </row>
    <row r="130" spans="1:4" x14ac:dyDescent="0.3">
      <c r="A130" s="1">
        <v>220</v>
      </c>
      <c r="B130" s="1">
        <v>3034</v>
      </c>
      <c r="C130" s="1">
        <v>5</v>
      </c>
      <c r="D130" s="1">
        <v>1230751214</v>
      </c>
    </row>
    <row r="131" spans="1:4" x14ac:dyDescent="0.3">
      <c r="A131" s="1">
        <v>220</v>
      </c>
      <c r="B131" s="1">
        <v>3114</v>
      </c>
      <c r="C131" s="1">
        <v>5</v>
      </c>
      <c r="D131" s="1">
        <v>1230055575</v>
      </c>
    </row>
    <row r="132" spans="1:4" x14ac:dyDescent="0.3">
      <c r="A132" s="1">
        <v>220</v>
      </c>
      <c r="B132" s="1">
        <v>3147</v>
      </c>
      <c r="C132" s="1">
        <v>4</v>
      </c>
      <c r="D132" s="1">
        <v>1230061554</v>
      </c>
    </row>
    <row r="133" spans="1:4" x14ac:dyDescent="0.3">
      <c r="A133" s="1">
        <v>220</v>
      </c>
      <c r="B133" s="1">
        <v>3159</v>
      </c>
      <c r="C133" s="1">
        <v>4</v>
      </c>
      <c r="D133" s="1">
        <v>1238532906</v>
      </c>
    </row>
    <row r="134" spans="1:4" x14ac:dyDescent="0.3">
      <c r="A134" s="1">
        <v>220</v>
      </c>
      <c r="B134" s="1">
        <v>3421</v>
      </c>
      <c r="C134" s="1">
        <v>4.5</v>
      </c>
      <c r="D134" s="1">
        <v>1230069662</v>
      </c>
    </row>
    <row r="135" spans="1:4" x14ac:dyDescent="0.3">
      <c r="A135" s="1">
        <v>220</v>
      </c>
      <c r="B135" s="1">
        <v>3510</v>
      </c>
      <c r="C135" s="1">
        <v>4</v>
      </c>
      <c r="D135" s="1">
        <v>1230054596</v>
      </c>
    </row>
    <row r="136" spans="1:4" x14ac:dyDescent="0.3">
      <c r="A136" s="1">
        <v>220</v>
      </c>
      <c r="B136" s="1">
        <v>3555</v>
      </c>
      <c r="C136" s="1">
        <v>4</v>
      </c>
      <c r="D136" s="1">
        <v>1230054638</v>
      </c>
    </row>
    <row r="137" spans="1:4" x14ac:dyDescent="0.3">
      <c r="A137" s="1">
        <v>220</v>
      </c>
      <c r="B137" s="1">
        <v>3671</v>
      </c>
      <c r="C137" s="1">
        <v>4.5</v>
      </c>
      <c r="D137" s="1">
        <v>1230055298</v>
      </c>
    </row>
    <row r="138" spans="1:4" x14ac:dyDescent="0.3">
      <c r="A138" s="1">
        <v>220</v>
      </c>
      <c r="B138" s="1">
        <v>3753</v>
      </c>
      <c r="C138" s="1">
        <v>4.5</v>
      </c>
      <c r="D138" s="1">
        <v>1241812861</v>
      </c>
    </row>
    <row r="139" spans="1:4" x14ac:dyDescent="0.3">
      <c r="A139" s="1">
        <v>220</v>
      </c>
      <c r="B139" s="1">
        <v>3793</v>
      </c>
      <c r="C139" s="1">
        <v>5</v>
      </c>
      <c r="D139" s="1">
        <v>1230061577</v>
      </c>
    </row>
    <row r="140" spans="1:4" x14ac:dyDescent="0.3">
      <c r="A140" s="1">
        <v>220</v>
      </c>
      <c r="B140" s="1">
        <v>3948</v>
      </c>
      <c r="C140" s="1">
        <v>4.5</v>
      </c>
      <c r="D140" s="1">
        <v>1230061575</v>
      </c>
    </row>
    <row r="141" spans="1:4" x14ac:dyDescent="0.3">
      <c r="A141" s="1">
        <v>220</v>
      </c>
      <c r="B141" s="1">
        <v>3996</v>
      </c>
      <c r="C141" s="1">
        <v>4.5</v>
      </c>
      <c r="D141" s="1">
        <v>1230060063</v>
      </c>
    </row>
    <row r="142" spans="1:4" x14ac:dyDescent="0.3">
      <c r="A142" s="1">
        <v>220</v>
      </c>
      <c r="B142" s="1">
        <v>4011</v>
      </c>
      <c r="C142" s="1">
        <v>4</v>
      </c>
      <c r="D142" s="1">
        <v>1230062150</v>
      </c>
    </row>
    <row r="143" spans="1:4" x14ac:dyDescent="0.3">
      <c r="A143" s="1">
        <v>220</v>
      </c>
      <c r="B143" s="1">
        <v>4022</v>
      </c>
      <c r="C143" s="1">
        <v>4</v>
      </c>
      <c r="D143" s="1">
        <v>1230060233</v>
      </c>
    </row>
    <row r="144" spans="1:4" x14ac:dyDescent="0.3">
      <c r="A144" s="1">
        <v>220</v>
      </c>
      <c r="B144" s="1">
        <v>4027</v>
      </c>
      <c r="C144" s="1">
        <v>5</v>
      </c>
      <c r="D144" s="1">
        <v>1230060173</v>
      </c>
    </row>
    <row r="145" spans="1:4" x14ac:dyDescent="0.3">
      <c r="A145" s="1">
        <v>220</v>
      </c>
      <c r="B145" s="1">
        <v>4226</v>
      </c>
      <c r="C145" s="1">
        <v>5</v>
      </c>
      <c r="D145" s="1">
        <v>1230054980</v>
      </c>
    </row>
    <row r="146" spans="1:4" x14ac:dyDescent="0.3">
      <c r="A146" s="1">
        <v>220</v>
      </c>
      <c r="B146" s="1">
        <v>4306</v>
      </c>
      <c r="C146" s="1">
        <v>5</v>
      </c>
      <c r="D146" s="1">
        <v>1230060118</v>
      </c>
    </row>
    <row r="147" spans="1:4" x14ac:dyDescent="0.3">
      <c r="A147" s="1">
        <v>220</v>
      </c>
      <c r="B147" s="1">
        <v>4499</v>
      </c>
      <c r="C147" s="1">
        <v>4</v>
      </c>
      <c r="D147" s="1">
        <v>1230054768</v>
      </c>
    </row>
    <row r="148" spans="1:4" x14ac:dyDescent="0.3">
      <c r="A148" s="1">
        <v>220</v>
      </c>
      <c r="B148" s="1">
        <v>4545</v>
      </c>
      <c r="C148" s="1">
        <v>4.5</v>
      </c>
      <c r="D148" s="1">
        <v>1244152229</v>
      </c>
    </row>
    <row r="149" spans="1:4" x14ac:dyDescent="0.3">
      <c r="A149" s="1">
        <v>220</v>
      </c>
      <c r="B149" s="1">
        <v>4623</v>
      </c>
      <c r="C149" s="1">
        <v>4.5</v>
      </c>
      <c r="D149" s="1">
        <v>1241812870</v>
      </c>
    </row>
    <row r="150" spans="1:4" x14ac:dyDescent="0.3">
      <c r="A150" s="1">
        <v>220</v>
      </c>
      <c r="B150" s="1">
        <v>4886</v>
      </c>
      <c r="C150" s="1">
        <v>4</v>
      </c>
      <c r="D150" s="1">
        <v>1230055556</v>
      </c>
    </row>
    <row r="151" spans="1:4" x14ac:dyDescent="0.3">
      <c r="A151" s="1">
        <v>220</v>
      </c>
      <c r="B151" s="1">
        <v>4896</v>
      </c>
      <c r="C151" s="1">
        <v>5</v>
      </c>
      <c r="D151" s="1">
        <v>1230060329</v>
      </c>
    </row>
    <row r="152" spans="1:4" x14ac:dyDescent="0.3">
      <c r="A152" s="1">
        <v>220</v>
      </c>
      <c r="B152" s="1">
        <v>4954</v>
      </c>
      <c r="C152" s="1">
        <v>4.5</v>
      </c>
      <c r="D152" s="1">
        <v>1230055125</v>
      </c>
    </row>
    <row r="153" spans="1:4" x14ac:dyDescent="0.3">
      <c r="A153" s="1">
        <v>220</v>
      </c>
      <c r="B153" s="1">
        <v>5218</v>
      </c>
      <c r="C153" s="1">
        <v>5</v>
      </c>
      <c r="D153" s="1">
        <v>1230751297</v>
      </c>
    </row>
    <row r="154" spans="1:4" x14ac:dyDescent="0.3">
      <c r="A154" s="1">
        <v>220</v>
      </c>
      <c r="B154" s="1">
        <v>5349</v>
      </c>
      <c r="C154" s="1">
        <v>4.5</v>
      </c>
      <c r="D154" s="1">
        <v>1230059732</v>
      </c>
    </row>
    <row r="155" spans="1:4" x14ac:dyDescent="0.3">
      <c r="A155" s="1">
        <v>220</v>
      </c>
      <c r="B155" s="1">
        <v>5378</v>
      </c>
      <c r="C155" s="1">
        <v>4</v>
      </c>
      <c r="D155" s="1">
        <v>1230060158</v>
      </c>
    </row>
    <row r="156" spans="1:4" x14ac:dyDescent="0.3">
      <c r="A156" s="1">
        <v>220</v>
      </c>
      <c r="B156" s="1">
        <v>5418</v>
      </c>
      <c r="C156" s="1">
        <v>4</v>
      </c>
      <c r="D156" s="1">
        <v>1230060242</v>
      </c>
    </row>
    <row r="157" spans="1:4" x14ac:dyDescent="0.3">
      <c r="A157" s="1">
        <v>220</v>
      </c>
      <c r="B157" s="1">
        <v>5464</v>
      </c>
      <c r="C157" s="1">
        <v>4.5</v>
      </c>
      <c r="D157" s="1">
        <v>1241227503</v>
      </c>
    </row>
    <row r="158" spans="1:4" x14ac:dyDescent="0.3">
      <c r="A158" s="1">
        <v>220</v>
      </c>
      <c r="B158" s="1">
        <v>5816</v>
      </c>
      <c r="C158" s="1">
        <v>4.5</v>
      </c>
      <c r="D158" s="1">
        <v>1230061193</v>
      </c>
    </row>
    <row r="159" spans="1:4" x14ac:dyDescent="0.3">
      <c r="A159" s="1">
        <v>220</v>
      </c>
      <c r="B159" s="1">
        <v>5952</v>
      </c>
      <c r="C159" s="1">
        <v>4.5</v>
      </c>
      <c r="D159" s="1">
        <v>1230059774</v>
      </c>
    </row>
    <row r="160" spans="1:4" x14ac:dyDescent="0.3">
      <c r="A160" s="1">
        <v>220</v>
      </c>
      <c r="B160" s="1">
        <v>5989</v>
      </c>
      <c r="C160" s="1">
        <v>4</v>
      </c>
      <c r="D160" s="1">
        <v>1230060280</v>
      </c>
    </row>
    <row r="161" spans="1:4" x14ac:dyDescent="0.3">
      <c r="A161" s="1">
        <v>220</v>
      </c>
      <c r="B161" s="1">
        <v>6333</v>
      </c>
      <c r="C161" s="1">
        <v>5</v>
      </c>
      <c r="D161" s="1">
        <v>1230060111</v>
      </c>
    </row>
    <row r="162" spans="1:4" x14ac:dyDescent="0.3">
      <c r="A162" s="1">
        <v>220</v>
      </c>
      <c r="B162" s="1">
        <v>6365</v>
      </c>
      <c r="C162" s="1">
        <v>4.5</v>
      </c>
      <c r="D162" s="1">
        <v>1230061442</v>
      </c>
    </row>
    <row r="163" spans="1:4" x14ac:dyDescent="0.3">
      <c r="A163" s="1">
        <v>220</v>
      </c>
      <c r="B163" s="1">
        <v>6377</v>
      </c>
      <c r="C163" s="1">
        <v>5</v>
      </c>
      <c r="D163" s="1">
        <v>1230055562</v>
      </c>
    </row>
    <row r="164" spans="1:4" x14ac:dyDescent="0.3">
      <c r="A164" s="1">
        <v>220</v>
      </c>
      <c r="B164" s="1">
        <v>6539</v>
      </c>
      <c r="C164" s="1">
        <v>5</v>
      </c>
      <c r="D164" s="1">
        <v>1230055569</v>
      </c>
    </row>
    <row r="165" spans="1:4" x14ac:dyDescent="0.3">
      <c r="A165" s="1">
        <v>220</v>
      </c>
      <c r="B165" s="1">
        <v>6874</v>
      </c>
      <c r="C165" s="1">
        <v>4.5</v>
      </c>
      <c r="D165" s="1">
        <v>1244606128</v>
      </c>
    </row>
    <row r="166" spans="1:4" x14ac:dyDescent="0.3">
      <c r="A166" s="1">
        <v>220</v>
      </c>
      <c r="B166" s="1">
        <v>6934</v>
      </c>
      <c r="C166" s="1">
        <v>4</v>
      </c>
      <c r="D166" s="1">
        <v>1230061447</v>
      </c>
    </row>
    <row r="167" spans="1:4" x14ac:dyDescent="0.3">
      <c r="A167" s="1">
        <v>220</v>
      </c>
      <c r="B167" s="1">
        <v>7147</v>
      </c>
      <c r="C167" s="1">
        <v>5</v>
      </c>
      <c r="D167" s="1">
        <v>1230061753</v>
      </c>
    </row>
    <row r="168" spans="1:4" x14ac:dyDescent="0.3">
      <c r="A168" s="1">
        <v>220</v>
      </c>
      <c r="B168" s="1">
        <v>7153</v>
      </c>
      <c r="C168" s="1">
        <v>4.5</v>
      </c>
      <c r="D168" s="1">
        <v>1230060282</v>
      </c>
    </row>
    <row r="169" spans="1:4" x14ac:dyDescent="0.3">
      <c r="A169" s="1">
        <v>220</v>
      </c>
      <c r="B169" s="1">
        <v>7438</v>
      </c>
      <c r="C169" s="1">
        <v>4</v>
      </c>
      <c r="D169" s="1">
        <v>1230061392</v>
      </c>
    </row>
    <row r="170" spans="1:4" x14ac:dyDescent="0.3">
      <c r="A170" s="1">
        <v>220</v>
      </c>
      <c r="B170" s="1">
        <v>8360</v>
      </c>
      <c r="C170" s="1">
        <v>5</v>
      </c>
      <c r="D170" s="1">
        <v>1230751236</v>
      </c>
    </row>
    <row r="171" spans="1:4" x14ac:dyDescent="0.3">
      <c r="A171" s="1">
        <v>220</v>
      </c>
      <c r="B171" s="1">
        <v>8368</v>
      </c>
      <c r="C171" s="1">
        <v>4.5</v>
      </c>
      <c r="D171" s="1">
        <v>1230061640</v>
      </c>
    </row>
    <row r="172" spans="1:4" x14ac:dyDescent="0.3">
      <c r="A172" s="1">
        <v>220</v>
      </c>
      <c r="B172" s="1">
        <v>8464</v>
      </c>
      <c r="C172" s="1">
        <v>4</v>
      </c>
      <c r="D172" s="1">
        <v>1241812921</v>
      </c>
    </row>
    <row r="173" spans="1:4" x14ac:dyDescent="0.3">
      <c r="A173" s="1">
        <v>220</v>
      </c>
      <c r="B173" s="1">
        <v>8636</v>
      </c>
      <c r="C173" s="1">
        <v>4.5</v>
      </c>
      <c r="D173" s="1">
        <v>1230060134</v>
      </c>
    </row>
    <row r="174" spans="1:4" x14ac:dyDescent="0.3">
      <c r="A174" s="1">
        <v>220</v>
      </c>
      <c r="B174" s="1">
        <v>8644</v>
      </c>
      <c r="C174" s="1">
        <v>4</v>
      </c>
      <c r="D174" s="1">
        <v>1237947739</v>
      </c>
    </row>
    <row r="175" spans="1:4" x14ac:dyDescent="0.3">
      <c r="A175" s="1">
        <v>220</v>
      </c>
      <c r="B175" s="1">
        <v>8665</v>
      </c>
      <c r="C175" s="1">
        <v>4</v>
      </c>
      <c r="D175" s="1">
        <v>1230060248</v>
      </c>
    </row>
    <row r="176" spans="1:4" x14ac:dyDescent="0.3">
      <c r="A176" s="1">
        <v>220</v>
      </c>
      <c r="B176" s="1">
        <v>8910</v>
      </c>
      <c r="C176" s="1">
        <v>4</v>
      </c>
      <c r="D176" s="1">
        <v>1241812782</v>
      </c>
    </row>
    <row r="177" spans="1:4" x14ac:dyDescent="0.3">
      <c r="A177" s="1">
        <v>220</v>
      </c>
      <c r="B177" s="1">
        <v>8961</v>
      </c>
      <c r="C177" s="1">
        <v>4.5</v>
      </c>
      <c r="D177" s="1">
        <v>1259074255</v>
      </c>
    </row>
    <row r="178" spans="1:4" x14ac:dyDescent="0.3">
      <c r="A178" s="1">
        <v>220</v>
      </c>
      <c r="B178" s="1">
        <v>33493</v>
      </c>
      <c r="C178" s="1">
        <v>4</v>
      </c>
      <c r="D178" s="1">
        <v>1230060121</v>
      </c>
    </row>
    <row r="179" spans="1:4" x14ac:dyDescent="0.3">
      <c r="A179" s="1">
        <v>220</v>
      </c>
      <c r="B179" s="1">
        <v>33794</v>
      </c>
      <c r="C179" s="1">
        <v>4.5</v>
      </c>
      <c r="D179" s="1">
        <v>1230060077</v>
      </c>
    </row>
    <row r="180" spans="1:4" x14ac:dyDescent="0.3">
      <c r="A180" s="1">
        <v>220</v>
      </c>
      <c r="B180" s="1">
        <v>40815</v>
      </c>
      <c r="C180" s="1">
        <v>4</v>
      </c>
      <c r="D180" s="1">
        <v>1230061757</v>
      </c>
    </row>
    <row r="181" spans="1:4" x14ac:dyDescent="0.3">
      <c r="A181" s="1">
        <v>220</v>
      </c>
      <c r="B181" s="1">
        <v>45499</v>
      </c>
      <c r="C181" s="1">
        <v>4</v>
      </c>
      <c r="D181" s="1">
        <v>1241812849</v>
      </c>
    </row>
    <row r="182" spans="1:4" x14ac:dyDescent="0.3">
      <c r="A182" s="1">
        <v>220</v>
      </c>
      <c r="B182" s="1">
        <v>45517</v>
      </c>
      <c r="C182" s="1">
        <v>5</v>
      </c>
      <c r="D182" s="1">
        <v>1230055580</v>
      </c>
    </row>
    <row r="183" spans="1:4" x14ac:dyDescent="0.3">
      <c r="A183" s="1">
        <v>220</v>
      </c>
      <c r="B183" s="1">
        <v>45722</v>
      </c>
      <c r="C183" s="1">
        <v>4</v>
      </c>
      <c r="D183" s="1">
        <v>1230060148</v>
      </c>
    </row>
    <row r="184" spans="1:4" x14ac:dyDescent="0.3">
      <c r="A184" s="1">
        <v>220</v>
      </c>
      <c r="B184" s="1">
        <v>48385</v>
      </c>
      <c r="C184" s="1">
        <v>4</v>
      </c>
      <c r="D184" s="1">
        <v>1230060301</v>
      </c>
    </row>
    <row r="185" spans="1:4" x14ac:dyDescent="0.3">
      <c r="A185" s="1">
        <v>220</v>
      </c>
      <c r="B185" s="1">
        <v>48774</v>
      </c>
      <c r="C185" s="1">
        <v>5</v>
      </c>
      <c r="D185" s="1">
        <v>1236500511</v>
      </c>
    </row>
    <row r="186" spans="1:4" x14ac:dyDescent="0.3">
      <c r="A186" s="1">
        <v>220</v>
      </c>
      <c r="B186" s="1">
        <v>49272</v>
      </c>
      <c r="C186" s="1">
        <v>4</v>
      </c>
      <c r="D186" s="1">
        <v>1230060209</v>
      </c>
    </row>
    <row r="187" spans="1:4" x14ac:dyDescent="0.3">
      <c r="A187" s="1">
        <v>220</v>
      </c>
      <c r="B187" s="1">
        <v>50872</v>
      </c>
      <c r="C187" s="1">
        <v>4.5</v>
      </c>
      <c r="D187" s="1">
        <v>1230054818</v>
      </c>
    </row>
    <row r="188" spans="1:4" x14ac:dyDescent="0.3">
      <c r="A188" s="1">
        <v>220</v>
      </c>
      <c r="B188" s="1">
        <v>51662</v>
      </c>
      <c r="C188" s="1">
        <v>4.5</v>
      </c>
      <c r="D188" s="1">
        <v>1230060255</v>
      </c>
    </row>
    <row r="189" spans="1:4" x14ac:dyDescent="0.3">
      <c r="A189" s="1">
        <v>220</v>
      </c>
      <c r="B189" s="1">
        <v>54272</v>
      </c>
      <c r="C189" s="1">
        <v>4</v>
      </c>
      <c r="D189" s="1">
        <v>1230061487</v>
      </c>
    </row>
    <row r="190" spans="1:4" x14ac:dyDescent="0.3">
      <c r="A190" s="1">
        <v>220</v>
      </c>
      <c r="B190" s="1">
        <v>55363</v>
      </c>
      <c r="C190" s="1">
        <v>5</v>
      </c>
      <c r="D190" s="1">
        <v>1246644370</v>
      </c>
    </row>
    <row r="191" spans="1:4" x14ac:dyDescent="0.3">
      <c r="A191" s="1">
        <v>220</v>
      </c>
      <c r="B191" s="1">
        <v>55820</v>
      </c>
      <c r="C191" s="1">
        <v>4.5</v>
      </c>
      <c r="D191" s="1">
        <v>1230060264</v>
      </c>
    </row>
    <row r="192" spans="1:4" x14ac:dyDescent="0.3">
      <c r="A192" s="1">
        <v>220</v>
      </c>
      <c r="B192" s="1">
        <v>57368</v>
      </c>
      <c r="C192" s="1">
        <v>4</v>
      </c>
      <c r="D192" s="1">
        <v>1238532883</v>
      </c>
    </row>
    <row r="193" spans="1:4" x14ac:dyDescent="0.3">
      <c r="A193" s="1">
        <v>220</v>
      </c>
      <c r="B193" s="1">
        <v>58025</v>
      </c>
      <c r="C193" s="1">
        <v>4</v>
      </c>
      <c r="D193" s="1">
        <v>1237947711</v>
      </c>
    </row>
    <row r="194" spans="1:4" x14ac:dyDescent="0.3">
      <c r="A194" s="1">
        <v>220</v>
      </c>
      <c r="B194" s="1">
        <v>58559</v>
      </c>
      <c r="C194" s="1">
        <v>5</v>
      </c>
      <c r="D194" s="1">
        <v>1230750604</v>
      </c>
    </row>
    <row r="195" spans="1:4" x14ac:dyDescent="0.3">
      <c r="A195" s="1">
        <v>220</v>
      </c>
      <c r="B195" s="1">
        <v>59258</v>
      </c>
      <c r="C195" s="1">
        <v>4.5</v>
      </c>
      <c r="D195" s="1">
        <v>1230771803</v>
      </c>
    </row>
    <row r="196" spans="1:4" x14ac:dyDescent="0.3">
      <c r="A196" s="1">
        <v>220</v>
      </c>
      <c r="B196" s="1">
        <v>59315</v>
      </c>
      <c r="C196" s="1">
        <v>4.5</v>
      </c>
      <c r="D196" s="1">
        <v>1230750719</v>
      </c>
    </row>
    <row r="197" spans="1:4" x14ac:dyDescent="0.3">
      <c r="A197" s="1">
        <v>220</v>
      </c>
      <c r="B197" s="1">
        <v>59615</v>
      </c>
      <c r="C197" s="1">
        <v>4</v>
      </c>
      <c r="D197" s="1">
        <v>1230061886</v>
      </c>
    </row>
    <row r="198" spans="1:4" x14ac:dyDescent="0.3">
      <c r="A198" s="1">
        <v>220</v>
      </c>
      <c r="B198" s="1">
        <v>60069</v>
      </c>
      <c r="C198" s="1">
        <v>5</v>
      </c>
      <c r="D198" s="1">
        <v>1230055590</v>
      </c>
    </row>
    <row r="199" spans="1:4" x14ac:dyDescent="0.3">
      <c r="A199" s="1">
        <v>220</v>
      </c>
      <c r="B199" s="1">
        <v>62344</v>
      </c>
      <c r="C199" s="1">
        <v>4</v>
      </c>
      <c r="D199" s="1">
        <v>1237947788</v>
      </c>
    </row>
    <row r="200" spans="1:4" x14ac:dyDescent="0.3">
      <c r="A200" s="1">
        <v>220</v>
      </c>
      <c r="B200" s="1">
        <v>62374</v>
      </c>
      <c r="C200" s="1">
        <v>4</v>
      </c>
      <c r="D200" s="1">
        <v>1235449030</v>
      </c>
    </row>
    <row r="201" spans="1:4" x14ac:dyDescent="0.3">
      <c r="A201" s="1">
        <v>220</v>
      </c>
      <c r="B201" s="1">
        <v>68358</v>
      </c>
      <c r="C201" s="1">
        <v>5</v>
      </c>
      <c r="D201" s="1">
        <v>1246137908</v>
      </c>
    </row>
  </sheetData>
  <mergeCells count="5">
    <mergeCell ref="A1:G1"/>
    <mergeCell ref="A10:G10"/>
    <mergeCell ref="A18:D18"/>
    <mergeCell ref="A27:B27"/>
    <mergeCell ref="A59:C59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AB08-0105-4C4B-8D58-1D1C6468A525}">
  <dimension ref="A2:H56"/>
  <sheetViews>
    <sheetView tabSelected="1" workbookViewId="0">
      <selection activeCell="G23" sqref="G23"/>
    </sheetView>
  </sheetViews>
  <sheetFormatPr defaultRowHeight="14.4" x14ac:dyDescent="0.3"/>
  <cols>
    <col min="1" max="1" width="9.77734375" customWidth="1"/>
    <col min="2" max="2" width="45.21875" customWidth="1"/>
    <col min="3" max="3" width="28.33203125" customWidth="1"/>
    <col min="4" max="4" width="14.33203125" customWidth="1"/>
    <col min="5" max="5" width="26.33203125" customWidth="1"/>
    <col min="6" max="6" width="9.77734375" customWidth="1"/>
    <col min="7" max="7" width="57.109375" customWidth="1"/>
    <col min="8" max="8" width="34.6640625" customWidth="1"/>
    <col min="9" max="9" width="12.109375" customWidth="1"/>
  </cols>
  <sheetData>
    <row r="2" spans="1:8" x14ac:dyDescent="0.3">
      <c r="A2" s="15" t="s">
        <v>57</v>
      </c>
      <c r="B2" s="15"/>
      <c r="C2" s="16"/>
      <c r="D2" s="16"/>
    </row>
    <row r="3" spans="1:8" ht="33.6" customHeight="1" x14ac:dyDescent="0.3">
      <c r="A3" s="22" t="s">
        <v>28</v>
      </c>
      <c r="B3" s="22" t="s">
        <v>31</v>
      </c>
      <c r="C3" s="22" t="s">
        <v>35</v>
      </c>
      <c r="D3" s="22" t="s">
        <v>36</v>
      </c>
      <c r="E3" s="24" t="s">
        <v>58</v>
      </c>
      <c r="F3" s="24" t="s">
        <v>59</v>
      </c>
      <c r="G3" s="24"/>
      <c r="H3" s="24"/>
    </row>
    <row r="4" spans="1:8" ht="15.6" x14ac:dyDescent="0.3">
      <c r="A4" s="23">
        <v>2329</v>
      </c>
      <c r="B4" s="23" t="s">
        <v>49</v>
      </c>
      <c r="C4" s="23">
        <v>4.3899999999999997</v>
      </c>
      <c r="D4" s="23">
        <v>3</v>
      </c>
      <c r="E4">
        <f>C4-D4</f>
        <v>1.3899999999999997</v>
      </c>
      <c r="F4">
        <f>ABS(E4)</f>
        <v>1.3899999999999997</v>
      </c>
    </row>
    <row r="5" spans="1:8" ht="15.6" x14ac:dyDescent="0.3">
      <c r="A5" s="23">
        <v>2959</v>
      </c>
      <c r="B5" s="23" t="s">
        <v>33</v>
      </c>
      <c r="C5" s="23">
        <v>4.37</v>
      </c>
      <c r="D5" s="23">
        <v>4.5</v>
      </c>
      <c r="E5">
        <f t="shared" ref="E5:E13" si="0">C5-D5</f>
        <v>-0.12999999999999989</v>
      </c>
      <c r="F5">
        <f t="shared" ref="F5:F13" si="1">ABS(E5)</f>
        <v>0.12999999999999989</v>
      </c>
    </row>
    <row r="6" spans="1:8" ht="15.6" x14ac:dyDescent="0.3">
      <c r="A6" s="23">
        <v>68157</v>
      </c>
      <c r="B6" s="23" t="s">
        <v>50</v>
      </c>
      <c r="C6" s="23">
        <v>4.3600000000000003</v>
      </c>
      <c r="D6" s="23">
        <v>4</v>
      </c>
      <c r="E6">
        <f t="shared" si="0"/>
        <v>0.36000000000000032</v>
      </c>
      <c r="F6">
        <f t="shared" si="1"/>
        <v>0.36000000000000032</v>
      </c>
    </row>
    <row r="7" spans="1:8" ht="15.6" x14ac:dyDescent="0.3">
      <c r="A7" s="23">
        <v>2571</v>
      </c>
      <c r="B7" s="23" t="s">
        <v>32</v>
      </c>
      <c r="C7" s="23">
        <v>4.3499999999999996</v>
      </c>
      <c r="D7" s="23">
        <v>4.5</v>
      </c>
      <c r="E7">
        <f t="shared" si="0"/>
        <v>-0.15000000000000036</v>
      </c>
      <c r="F7">
        <f t="shared" si="1"/>
        <v>0.15000000000000036</v>
      </c>
    </row>
    <row r="8" spans="1:8" ht="15.6" x14ac:dyDescent="0.3">
      <c r="A8" s="23">
        <v>60069</v>
      </c>
      <c r="B8" s="23" t="s">
        <v>51</v>
      </c>
      <c r="C8" s="23">
        <v>4.2699999999999996</v>
      </c>
      <c r="D8" s="23">
        <v>3.5</v>
      </c>
      <c r="E8">
        <f t="shared" si="0"/>
        <v>0.76999999999999957</v>
      </c>
      <c r="F8">
        <f t="shared" si="1"/>
        <v>0.76999999999999957</v>
      </c>
    </row>
    <row r="9" spans="1:8" ht="15.6" x14ac:dyDescent="0.3">
      <c r="A9" s="23">
        <v>4993</v>
      </c>
      <c r="B9" s="23" t="s">
        <v>52</v>
      </c>
      <c r="C9" s="23">
        <v>4.25</v>
      </c>
      <c r="D9" s="23">
        <v>2</v>
      </c>
      <c r="E9">
        <f t="shared" si="0"/>
        <v>2.25</v>
      </c>
      <c r="F9">
        <f t="shared" si="1"/>
        <v>2.25</v>
      </c>
    </row>
    <row r="10" spans="1:8" ht="15.6" x14ac:dyDescent="0.3">
      <c r="A10" s="23">
        <v>2858</v>
      </c>
      <c r="B10" s="23" t="s">
        <v>53</v>
      </c>
      <c r="C10" s="23">
        <v>4.25</v>
      </c>
      <c r="D10" s="23">
        <v>4</v>
      </c>
      <c r="E10">
        <f t="shared" si="0"/>
        <v>0.25</v>
      </c>
      <c r="F10">
        <f t="shared" si="1"/>
        <v>0.25</v>
      </c>
    </row>
    <row r="11" spans="1:8" ht="15.6" x14ac:dyDescent="0.3">
      <c r="A11" s="23">
        <v>79132</v>
      </c>
      <c r="B11" s="23" t="s">
        <v>37</v>
      </c>
      <c r="C11" s="23">
        <v>4.2300000000000004</v>
      </c>
      <c r="D11" s="23">
        <v>4</v>
      </c>
      <c r="E11">
        <f t="shared" si="0"/>
        <v>0.23000000000000043</v>
      </c>
      <c r="F11">
        <f t="shared" si="1"/>
        <v>0.23000000000000043</v>
      </c>
    </row>
    <row r="12" spans="1:8" ht="15.6" x14ac:dyDescent="0.3">
      <c r="A12" s="23">
        <v>5952</v>
      </c>
      <c r="B12" s="23" t="s">
        <v>54</v>
      </c>
      <c r="C12" s="23">
        <v>4.21</v>
      </c>
      <c r="D12" s="23">
        <v>2</v>
      </c>
      <c r="E12">
        <f t="shared" si="0"/>
        <v>2.21</v>
      </c>
      <c r="F12">
        <f t="shared" si="1"/>
        <v>2.21</v>
      </c>
    </row>
    <row r="13" spans="1:8" ht="15.6" x14ac:dyDescent="0.3">
      <c r="A13" s="23">
        <v>4306</v>
      </c>
      <c r="B13" s="23" t="s">
        <v>55</v>
      </c>
      <c r="C13" s="23">
        <v>4.1500000000000004</v>
      </c>
      <c r="D13" s="23">
        <v>3.5</v>
      </c>
      <c r="E13">
        <f t="shared" si="0"/>
        <v>0.65000000000000036</v>
      </c>
      <c r="F13">
        <f t="shared" si="1"/>
        <v>0.65000000000000036</v>
      </c>
    </row>
    <row r="14" spans="1:8" x14ac:dyDescent="0.3">
      <c r="A14" s="17"/>
      <c r="E14" t="s">
        <v>34</v>
      </c>
      <c r="F14">
        <f>AVERAGE(F4:F13)</f>
        <v>0.83900000000000008</v>
      </c>
      <c r="G14" t="s">
        <v>60</v>
      </c>
      <c r="H14">
        <f>F14^2</f>
        <v>0.70392100000000013</v>
      </c>
    </row>
    <row r="16" spans="1:8" x14ac:dyDescent="0.3">
      <c r="B16" s="13" t="s">
        <v>62</v>
      </c>
      <c r="C16" s="13"/>
    </row>
    <row r="17" spans="1:4" ht="16.8" x14ac:dyDescent="0.3">
      <c r="B17" s="25" t="s">
        <v>46</v>
      </c>
      <c r="C17" s="26">
        <v>10</v>
      </c>
    </row>
    <row r="18" spans="1:4" ht="16.8" x14ac:dyDescent="0.3">
      <c r="B18" s="19" t="s">
        <v>47</v>
      </c>
      <c r="C18" s="26">
        <v>7</v>
      </c>
    </row>
    <row r="19" spans="1:4" x14ac:dyDescent="0.3">
      <c r="B19" s="19" t="s">
        <v>48</v>
      </c>
      <c r="C19" s="1">
        <f>COUNT(A26:A56)</f>
        <v>31</v>
      </c>
    </row>
    <row r="20" spans="1:4" x14ac:dyDescent="0.3">
      <c r="B20" s="19" t="s">
        <v>42</v>
      </c>
      <c r="C20" s="1">
        <f>C18/C17</f>
        <v>0.7</v>
      </c>
    </row>
    <row r="21" spans="1:4" x14ac:dyDescent="0.3">
      <c r="B21" s="19" t="s">
        <v>43</v>
      </c>
      <c r="C21" s="1">
        <f>C18/C19</f>
        <v>0.22580645161290322</v>
      </c>
    </row>
    <row r="22" spans="1:4" x14ac:dyDescent="0.3">
      <c r="B22" s="19" t="s">
        <v>44</v>
      </c>
      <c r="C22" s="1">
        <f>(2*C20*C21)/(C20+C21)</f>
        <v>0.34146341463414631</v>
      </c>
    </row>
    <row r="24" spans="1:4" x14ac:dyDescent="0.3">
      <c r="A24" s="14" t="s">
        <v>56</v>
      </c>
      <c r="B24" s="14"/>
      <c r="C24" s="14"/>
      <c r="D24" s="14"/>
    </row>
    <row r="25" spans="1:4" x14ac:dyDescent="0.3">
      <c r="A25" t="s">
        <v>27</v>
      </c>
      <c r="B25" t="s">
        <v>28</v>
      </c>
      <c r="C25" t="s">
        <v>29</v>
      </c>
      <c r="D25" t="s">
        <v>30</v>
      </c>
    </row>
    <row r="26" spans="1:4" x14ac:dyDescent="0.3">
      <c r="A26">
        <v>67</v>
      </c>
      <c r="B26">
        <v>293</v>
      </c>
      <c r="C26">
        <v>5</v>
      </c>
      <c r="D26">
        <v>1501273898</v>
      </c>
    </row>
    <row r="27" spans="1:4" x14ac:dyDescent="0.3">
      <c r="A27">
        <v>67</v>
      </c>
      <c r="B27">
        <v>296</v>
      </c>
      <c r="C27">
        <v>4.5</v>
      </c>
      <c r="D27">
        <v>1501273753</v>
      </c>
    </row>
    <row r="28" spans="1:4" x14ac:dyDescent="0.3">
      <c r="A28">
        <v>67</v>
      </c>
      <c r="B28">
        <v>318</v>
      </c>
      <c r="C28">
        <v>4.5</v>
      </c>
      <c r="D28">
        <v>1501274024</v>
      </c>
    </row>
    <row r="29" spans="1:4" x14ac:dyDescent="0.3">
      <c r="A29">
        <v>67</v>
      </c>
      <c r="B29">
        <v>356</v>
      </c>
      <c r="C29">
        <v>4.5</v>
      </c>
      <c r="D29">
        <v>1501274064</v>
      </c>
    </row>
    <row r="30" spans="1:4" x14ac:dyDescent="0.3">
      <c r="A30">
        <v>67</v>
      </c>
      <c r="B30">
        <v>589</v>
      </c>
      <c r="C30">
        <v>3.5</v>
      </c>
      <c r="D30">
        <v>1501273841</v>
      </c>
    </row>
    <row r="31" spans="1:4" x14ac:dyDescent="0.3">
      <c r="A31">
        <v>67</v>
      </c>
      <c r="B31">
        <v>1036</v>
      </c>
      <c r="C31">
        <v>4</v>
      </c>
      <c r="D31">
        <v>1501273849</v>
      </c>
    </row>
    <row r="32" spans="1:4" x14ac:dyDescent="0.3">
      <c r="A32">
        <v>67</v>
      </c>
      <c r="B32">
        <v>1270</v>
      </c>
      <c r="C32">
        <v>4.5</v>
      </c>
      <c r="D32">
        <v>1501273836</v>
      </c>
    </row>
    <row r="33" spans="1:4" x14ac:dyDescent="0.3">
      <c r="A33">
        <v>67</v>
      </c>
      <c r="B33">
        <v>1291</v>
      </c>
      <c r="C33">
        <v>3.5</v>
      </c>
      <c r="D33">
        <v>1501274102</v>
      </c>
    </row>
    <row r="34" spans="1:4" x14ac:dyDescent="0.3">
      <c r="A34">
        <v>67</v>
      </c>
      <c r="B34">
        <v>1527</v>
      </c>
      <c r="C34">
        <v>5</v>
      </c>
      <c r="D34">
        <v>1501273646</v>
      </c>
    </row>
    <row r="35" spans="1:4" x14ac:dyDescent="0.3">
      <c r="A35">
        <v>67</v>
      </c>
      <c r="B35">
        <v>1580</v>
      </c>
      <c r="C35">
        <v>4</v>
      </c>
      <c r="D35">
        <v>1501273559</v>
      </c>
    </row>
    <row r="36" spans="1:4" x14ac:dyDescent="0.3">
      <c r="A36">
        <v>67</v>
      </c>
      <c r="B36">
        <v>2011</v>
      </c>
      <c r="C36">
        <v>4</v>
      </c>
      <c r="D36">
        <v>1501274293</v>
      </c>
    </row>
    <row r="37" spans="1:4" x14ac:dyDescent="0.3">
      <c r="A37">
        <v>67</v>
      </c>
      <c r="B37">
        <v>2012</v>
      </c>
      <c r="C37">
        <v>3.5</v>
      </c>
      <c r="D37">
        <v>1501274294</v>
      </c>
    </row>
    <row r="38" spans="1:4" x14ac:dyDescent="0.3">
      <c r="A38">
        <v>67</v>
      </c>
      <c r="B38">
        <v>2028</v>
      </c>
      <c r="C38">
        <v>4.5</v>
      </c>
      <c r="D38">
        <v>1501273553</v>
      </c>
    </row>
    <row r="39" spans="1:4" x14ac:dyDescent="0.3">
      <c r="A39">
        <v>67</v>
      </c>
      <c r="B39">
        <v>2571</v>
      </c>
      <c r="C39">
        <v>4.5</v>
      </c>
      <c r="D39">
        <v>1501273541</v>
      </c>
    </row>
    <row r="40" spans="1:4" x14ac:dyDescent="0.3">
      <c r="A40">
        <v>67</v>
      </c>
      <c r="B40">
        <v>2858</v>
      </c>
      <c r="C40">
        <v>4</v>
      </c>
      <c r="D40">
        <v>1501273550</v>
      </c>
    </row>
    <row r="41" spans="1:4" x14ac:dyDescent="0.3">
      <c r="A41">
        <v>67</v>
      </c>
      <c r="B41">
        <v>2959</v>
      </c>
      <c r="C41">
        <v>4.5</v>
      </c>
      <c r="D41">
        <v>1501273544</v>
      </c>
    </row>
    <row r="42" spans="1:4" x14ac:dyDescent="0.3">
      <c r="A42">
        <v>67</v>
      </c>
      <c r="B42">
        <v>4011</v>
      </c>
      <c r="C42">
        <v>4.5</v>
      </c>
      <c r="D42">
        <v>1501273607</v>
      </c>
    </row>
    <row r="43" spans="1:4" x14ac:dyDescent="0.3">
      <c r="A43">
        <v>67</v>
      </c>
      <c r="B43">
        <v>4306</v>
      </c>
      <c r="C43">
        <v>3.5</v>
      </c>
      <c r="D43">
        <v>1501273883</v>
      </c>
    </row>
    <row r="44" spans="1:4" x14ac:dyDescent="0.3">
      <c r="A44">
        <v>67</v>
      </c>
      <c r="B44">
        <v>4886</v>
      </c>
      <c r="C44">
        <v>4.5</v>
      </c>
      <c r="D44">
        <v>1501273889</v>
      </c>
    </row>
    <row r="45" spans="1:4" x14ac:dyDescent="0.3">
      <c r="A45">
        <v>67</v>
      </c>
      <c r="B45">
        <v>5574</v>
      </c>
      <c r="C45">
        <v>4</v>
      </c>
      <c r="D45">
        <v>1501273679</v>
      </c>
    </row>
    <row r="46" spans="1:4" x14ac:dyDescent="0.3">
      <c r="A46">
        <v>67</v>
      </c>
      <c r="B46">
        <v>5628</v>
      </c>
      <c r="C46">
        <v>4</v>
      </c>
      <c r="D46">
        <v>1501273685</v>
      </c>
    </row>
    <row r="47" spans="1:4" x14ac:dyDescent="0.3">
      <c r="A47">
        <v>67</v>
      </c>
      <c r="B47">
        <v>6377</v>
      </c>
      <c r="C47">
        <v>4</v>
      </c>
      <c r="D47">
        <v>1501273885</v>
      </c>
    </row>
    <row r="48" spans="1:4" x14ac:dyDescent="0.3">
      <c r="A48">
        <v>67</v>
      </c>
      <c r="B48">
        <v>6539</v>
      </c>
      <c r="C48">
        <v>4.5</v>
      </c>
      <c r="D48">
        <v>1501273908</v>
      </c>
    </row>
    <row r="49" spans="1:4" x14ac:dyDescent="0.3">
      <c r="A49">
        <v>67</v>
      </c>
      <c r="B49">
        <v>8604</v>
      </c>
      <c r="C49">
        <v>5</v>
      </c>
      <c r="D49">
        <v>1501273663</v>
      </c>
    </row>
    <row r="50" spans="1:4" x14ac:dyDescent="0.3">
      <c r="A50">
        <v>67</v>
      </c>
      <c r="B50">
        <v>8605</v>
      </c>
      <c r="C50">
        <v>4.5</v>
      </c>
      <c r="D50">
        <v>1501273672</v>
      </c>
    </row>
    <row r="51" spans="1:4" x14ac:dyDescent="0.3">
      <c r="A51">
        <v>67</v>
      </c>
      <c r="B51">
        <v>27193</v>
      </c>
      <c r="C51">
        <v>5</v>
      </c>
      <c r="D51">
        <v>1501273671</v>
      </c>
    </row>
    <row r="52" spans="1:4" x14ac:dyDescent="0.3">
      <c r="A52">
        <v>67</v>
      </c>
      <c r="B52">
        <v>60069</v>
      </c>
      <c r="C52">
        <v>3.5</v>
      </c>
      <c r="D52">
        <v>1501273959</v>
      </c>
    </row>
    <row r="53" spans="1:4" x14ac:dyDescent="0.3">
      <c r="A53">
        <v>67</v>
      </c>
      <c r="B53">
        <v>68157</v>
      </c>
      <c r="C53">
        <v>4</v>
      </c>
      <c r="D53">
        <v>1501273924</v>
      </c>
    </row>
    <row r="54" spans="1:4" x14ac:dyDescent="0.3">
      <c r="A54">
        <v>67</v>
      </c>
      <c r="B54">
        <v>79132</v>
      </c>
      <c r="C54">
        <v>4</v>
      </c>
      <c r="D54">
        <v>1501273757</v>
      </c>
    </row>
    <row r="55" spans="1:4" x14ac:dyDescent="0.3">
      <c r="A55">
        <v>67</v>
      </c>
      <c r="B55">
        <v>99114</v>
      </c>
      <c r="C55">
        <v>4</v>
      </c>
      <c r="D55">
        <v>1501274191</v>
      </c>
    </row>
    <row r="56" spans="1:4" x14ac:dyDescent="0.3">
      <c r="A56">
        <v>67</v>
      </c>
      <c r="B56">
        <v>152081</v>
      </c>
      <c r="C56">
        <v>4</v>
      </c>
      <c r="D56">
        <v>1501274150</v>
      </c>
    </row>
  </sheetData>
  <mergeCells count="3">
    <mergeCell ref="A24:D24"/>
    <mergeCell ref="B16:C16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2</vt:i4>
      </vt:variant>
    </vt:vector>
  </HeadingPairs>
  <TitlesOfParts>
    <vt:vector size="2" baseType="lpstr">
      <vt:lpstr>TF-IDF_parbaude</vt:lpstr>
      <vt:lpstr>MF_parbaude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Gzibovskis</dc:creator>
  <cp:lastModifiedBy>Roberts Gzibovskis</cp:lastModifiedBy>
  <dcterms:created xsi:type="dcterms:W3CDTF">2015-06-05T18:17:20Z</dcterms:created>
  <dcterms:modified xsi:type="dcterms:W3CDTF">2025-05-15T20:40:08Z</dcterms:modified>
</cp:coreProperties>
</file>