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320" yWindow="460" windowWidth="25280" windowHeight="14760" activeTab="2"/>
  </bookViews>
  <sheets>
    <sheet name="Notes" sheetId="4" r:id="rId1"/>
    <sheet name="crab data" sheetId="1" r:id="rId2"/>
    <sheet name="maturity all PCR'd" sheetId="3" r:id="rId3"/>
  </sheets>
  <definedNames>
    <definedName name="_xlnm._FilterDatabase" localSheetId="1" hidden="1">'crab data'!$A$1:$W$429</definedName>
    <definedName name="_xlnm._FilterDatabase" localSheetId="2" hidden="1">'maturity all PCR''d'!$A$1:$W$412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19" i="3" l="1"/>
  <c r="V2" i="3"/>
  <c r="U191" i="3"/>
  <c r="U190" i="3"/>
  <c r="U38" i="3"/>
  <c r="W219" i="3"/>
  <c r="U219" i="3"/>
  <c r="T219" i="3"/>
  <c r="V186" i="3"/>
  <c r="W186" i="3"/>
  <c r="U186" i="3"/>
  <c r="T186" i="3"/>
  <c r="V366" i="3"/>
  <c r="W366" i="3"/>
  <c r="U366" i="3"/>
  <c r="T366" i="3"/>
  <c r="V378" i="3"/>
  <c r="W378" i="3"/>
  <c r="U378" i="3"/>
  <c r="T378" i="3"/>
  <c r="V205" i="3"/>
  <c r="W205" i="3"/>
  <c r="U205" i="3"/>
  <c r="T205" i="3"/>
  <c r="V180" i="3"/>
  <c r="W180" i="3"/>
  <c r="U180" i="3"/>
  <c r="T180" i="3"/>
  <c r="V31" i="3"/>
  <c r="W31" i="3"/>
  <c r="U31" i="3"/>
  <c r="T31" i="3"/>
  <c r="V369" i="3"/>
  <c r="W369" i="3"/>
  <c r="U369" i="3"/>
  <c r="T369" i="3"/>
  <c r="V376" i="3"/>
  <c r="W376" i="3"/>
  <c r="U376" i="3"/>
  <c r="T376" i="3"/>
  <c r="V125" i="3"/>
  <c r="W125" i="3"/>
  <c r="U125" i="3"/>
  <c r="T125" i="3"/>
  <c r="V395" i="3"/>
  <c r="W395" i="3"/>
  <c r="U395" i="3"/>
  <c r="T395" i="3"/>
  <c r="V245" i="3"/>
  <c r="W245" i="3"/>
  <c r="U245" i="3"/>
  <c r="T245" i="3"/>
  <c r="V389" i="3"/>
  <c r="W389" i="3"/>
  <c r="U389" i="3"/>
  <c r="T389" i="3"/>
  <c r="V385" i="3"/>
  <c r="W385" i="3"/>
  <c r="U385" i="3"/>
  <c r="T385" i="3"/>
  <c r="V168" i="3"/>
  <c r="W168" i="3"/>
  <c r="U168" i="3"/>
  <c r="T168" i="3"/>
  <c r="V391" i="3"/>
  <c r="W391" i="3"/>
  <c r="U391" i="3"/>
  <c r="T391" i="3"/>
  <c r="V247" i="3"/>
  <c r="W247" i="3"/>
  <c r="U247" i="3"/>
  <c r="T247" i="3"/>
  <c r="V321" i="3"/>
  <c r="W321" i="3"/>
  <c r="U321" i="3"/>
  <c r="T321" i="3"/>
  <c r="V346" i="3"/>
  <c r="W346" i="3"/>
  <c r="U346" i="3"/>
  <c r="T346" i="3"/>
  <c r="V339" i="3"/>
  <c r="W339" i="3"/>
  <c r="U339" i="3"/>
  <c r="T339" i="3"/>
  <c r="V318" i="3"/>
  <c r="W318" i="3"/>
  <c r="U318" i="3"/>
  <c r="T318" i="3"/>
  <c r="V198" i="3"/>
  <c r="W198" i="3"/>
  <c r="U198" i="3"/>
  <c r="T198" i="3"/>
  <c r="V161" i="3"/>
  <c r="W161" i="3"/>
  <c r="U161" i="3"/>
  <c r="T161" i="3"/>
  <c r="V317" i="3"/>
  <c r="W317" i="3"/>
  <c r="U317" i="3"/>
  <c r="T317" i="3"/>
  <c r="V361" i="3"/>
  <c r="W361" i="3"/>
  <c r="U361" i="3"/>
  <c r="T361" i="3"/>
  <c r="V306" i="3"/>
  <c r="W306" i="3"/>
  <c r="U306" i="3"/>
  <c r="T306" i="3"/>
  <c r="V7" i="3"/>
  <c r="W7" i="3"/>
  <c r="U7" i="3"/>
  <c r="T7" i="3"/>
  <c r="V37" i="3"/>
  <c r="W37" i="3"/>
  <c r="U37" i="3"/>
  <c r="T37" i="3"/>
  <c r="V256" i="3"/>
  <c r="W256" i="3"/>
  <c r="U256" i="3"/>
  <c r="T256" i="3"/>
  <c r="V233" i="3"/>
  <c r="W233" i="3"/>
  <c r="U233" i="3"/>
  <c r="T233" i="3"/>
  <c r="V20" i="3"/>
  <c r="W20" i="3"/>
  <c r="U20" i="3"/>
  <c r="T20" i="3"/>
  <c r="V202" i="3"/>
  <c r="W202" i="3"/>
  <c r="U202" i="3"/>
  <c r="T202" i="3"/>
  <c r="V278" i="3"/>
  <c r="W278" i="3"/>
  <c r="U278" i="3"/>
  <c r="T278" i="3"/>
  <c r="V15" i="3"/>
  <c r="W15" i="3"/>
  <c r="U15" i="3"/>
  <c r="T15" i="3"/>
  <c r="V9" i="3"/>
  <c r="W9" i="3"/>
  <c r="U9" i="3"/>
  <c r="T9" i="3"/>
  <c r="V128" i="3"/>
  <c r="W128" i="3"/>
  <c r="U128" i="3"/>
  <c r="T128" i="3"/>
  <c r="V274" i="3"/>
  <c r="W274" i="3"/>
  <c r="U274" i="3"/>
  <c r="T274" i="3"/>
  <c r="V82" i="3"/>
  <c r="W82" i="3"/>
  <c r="U82" i="3"/>
  <c r="T82" i="3"/>
  <c r="V162" i="3"/>
  <c r="W162" i="3"/>
  <c r="U162" i="3"/>
  <c r="T162" i="3"/>
  <c r="V35" i="3"/>
  <c r="W35" i="3"/>
  <c r="U35" i="3"/>
  <c r="T35" i="3"/>
  <c r="V79" i="3"/>
  <c r="W79" i="3"/>
  <c r="U79" i="3"/>
  <c r="T79" i="3"/>
  <c r="V239" i="3"/>
  <c r="W239" i="3"/>
  <c r="U239" i="3"/>
  <c r="T239" i="3"/>
  <c r="V227" i="3"/>
  <c r="W227" i="3"/>
  <c r="U227" i="3"/>
  <c r="T227" i="3"/>
  <c r="V17" i="3"/>
  <c r="W17" i="3"/>
  <c r="U17" i="3"/>
  <c r="T17" i="3"/>
  <c r="V149" i="3"/>
  <c r="W149" i="3"/>
  <c r="U149" i="3"/>
  <c r="T149" i="3"/>
  <c r="V80" i="3"/>
  <c r="W80" i="3"/>
  <c r="U80" i="3"/>
  <c r="T80" i="3"/>
  <c r="V304" i="3"/>
  <c r="W304" i="3"/>
  <c r="U304" i="3"/>
  <c r="T304" i="3"/>
  <c r="V109" i="3"/>
  <c r="W109" i="3"/>
  <c r="U109" i="3"/>
  <c r="T109" i="3"/>
  <c r="V102" i="3"/>
  <c r="W102" i="3"/>
  <c r="U102" i="3"/>
  <c r="T102" i="3"/>
  <c r="V77" i="3"/>
  <c r="W77" i="3"/>
  <c r="U77" i="3"/>
  <c r="T77" i="3"/>
  <c r="V264" i="3"/>
  <c r="W264" i="3"/>
  <c r="U264" i="3"/>
  <c r="T264" i="3"/>
  <c r="V250" i="3"/>
  <c r="W250" i="3"/>
  <c r="U250" i="3"/>
  <c r="T250" i="3"/>
  <c r="V200" i="3"/>
  <c r="W200" i="3"/>
  <c r="U200" i="3"/>
  <c r="T200" i="3"/>
  <c r="V27" i="3"/>
  <c r="W27" i="3"/>
  <c r="U27" i="3"/>
  <c r="T27" i="3"/>
  <c r="V19" i="3"/>
  <c r="W19" i="3"/>
  <c r="U19" i="3"/>
  <c r="T19" i="3"/>
  <c r="V364" i="3"/>
  <c r="W364" i="3"/>
  <c r="U364" i="3"/>
  <c r="T364" i="3"/>
  <c r="V164" i="3"/>
  <c r="W164" i="3"/>
  <c r="U164" i="3"/>
  <c r="T164" i="3"/>
  <c r="V329" i="3"/>
  <c r="W329" i="3"/>
  <c r="U329" i="3"/>
  <c r="T329" i="3"/>
  <c r="V323" i="3"/>
  <c r="W323" i="3"/>
  <c r="U323" i="3"/>
  <c r="T323" i="3"/>
  <c r="V307" i="3"/>
  <c r="W307" i="3"/>
  <c r="U307" i="3"/>
  <c r="T307" i="3"/>
  <c r="V296" i="3"/>
  <c r="W296" i="3"/>
  <c r="U296" i="3"/>
  <c r="T296" i="3"/>
  <c r="V61" i="3"/>
  <c r="W61" i="3"/>
  <c r="U61" i="3"/>
  <c r="T61" i="3"/>
  <c r="V283" i="3"/>
  <c r="W283" i="3"/>
  <c r="U283" i="3"/>
  <c r="T283" i="3"/>
  <c r="V122" i="3"/>
  <c r="W122" i="3"/>
  <c r="U122" i="3"/>
  <c r="T122" i="3"/>
  <c r="V320" i="3"/>
  <c r="W320" i="3"/>
  <c r="U320" i="3"/>
  <c r="T320" i="3"/>
  <c r="V344" i="3"/>
  <c r="W344" i="3"/>
  <c r="U344" i="3"/>
  <c r="T344" i="3"/>
  <c r="V263" i="3"/>
  <c r="W263" i="3"/>
  <c r="U263" i="3"/>
  <c r="T263" i="3"/>
  <c r="V390" i="3"/>
  <c r="W390" i="3"/>
  <c r="U390" i="3"/>
  <c r="T390" i="3"/>
  <c r="V106" i="3"/>
  <c r="W106" i="3"/>
  <c r="U106" i="3"/>
  <c r="T106" i="3"/>
  <c r="V309" i="3"/>
  <c r="W309" i="3"/>
  <c r="U309" i="3"/>
  <c r="T309" i="3"/>
  <c r="V133" i="3"/>
  <c r="W133" i="3"/>
  <c r="U133" i="3"/>
  <c r="T133" i="3"/>
  <c r="V328" i="3"/>
  <c r="W328" i="3"/>
  <c r="U328" i="3"/>
  <c r="T328" i="3"/>
  <c r="V32" i="3"/>
  <c r="W32" i="3"/>
  <c r="U32" i="3"/>
  <c r="T32" i="3"/>
  <c r="V165" i="3"/>
  <c r="W165" i="3"/>
  <c r="U165" i="3"/>
  <c r="T165" i="3"/>
  <c r="V246" i="3"/>
  <c r="W246" i="3"/>
  <c r="U246" i="3"/>
  <c r="T246" i="3"/>
  <c r="V322" i="3"/>
  <c r="W322" i="3"/>
  <c r="U322" i="3"/>
  <c r="T322" i="3"/>
  <c r="V167" i="3"/>
  <c r="W167" i="3"/>
  <c r="U167" i="3"/>
  <c r="T167" i="3"/>
  <c r="V73" i="3"/>
  <c r="W73" i="3"/>
  <c r="U73" i="3"/>
  <c r="T73" i="3"/>
  <c r="V13" i="3"/>
  <c r="W13" i="3"/>
  <c r="U13" i="3"/>
  <c r="T13" i="3"/>
  <c r="V147" i="3"/>
  <c r="W147" i="3"/>
  <c r="U147" i="3"/>
  <c r="T147" i="3"/>
  <c r="V103" i="3"/>
  <c r="W103" i="3"/>
  <c r="U103" i="3"/>
  <c r="T103" i="3"/>
  <c r="V28" i="3"/>
  <c r="W28" i="3"/>
  <c r="U28" i="3"/>
  <c r="T28" i="3"/>
  <c r="V159" i="3"/>
  <c r="W159" i="3"/>
  <c r="U159" i="3"/>
  <c r="T159" i="3"/>
  <c r="V119" i="3"/>
  <c r="W119" i="3"/>
  <c r="U119" i="3"/>
  <c r="T119" i="3"/>
  <c r="V313" i="3"/>
  <c r="W313" i="3"/>
  <c r="U313" i="3"/>
  <c r="T313" i="3"/>
  <c r="V40" i="3"/>
  <c r="W40" i="3"/>
  <c r="U40" i="3"/>
  <c r="T40" i="3"/>
  <c r="V326" i="3"/>
  <c r="W326" i="3"/>
  <c r="U326" i="3"/>
  <c r="T326" i="3"/>
  <c r="V383" i="3"/>
  <c r="W383" i="3"/>
  <c r="U383" i="3"/>
  <c r="T383" i="3"/>
  <c r="V291" i="3"/>
  <c r="W291" i="3"/>
  <c r="U291" i="3"/>
  <c r="T291" i="3"/>
  <c r="V204" i="3"/>
  <c r="W204" i="3"/>
  <c r="U204" i="3"/>
  <c r="T204" i="3"/>
  <c r="V142" i="3"/>
  <c r="W142" i="3"/>
  <c r="U142" i="3"/>
  <c r="T142" i="3"/>
  <c r="V268" i="3"/>
  <c r="W268" i="3"/>
  <c r="U268" i="3"/>
  <c r="T268" i="3"/>
  <c r="V192" i="3"/>
  <c r="W192" i="3"/>
  <c r="U192" i="3"/>
  <c r="T192" i="3"/>
  <c r="V194" i="3"/>
  <c r="W194" i="3"/>
  <c r="U194" i="3"/>
  <c r="T194" i="3"/>
  <c r="V42" i="3"/>
  <c r="W42" i="3"/>
  <c r="U42" i="3"/>
  <c r="T42" i="3"/>
  <c r="V8" i="3"/>
  <c r="W8" i="3"/>
  <c r="U8" i="3"/>
  <c r="T8" i="3"/>
  <c r="V175" i="3"/>
  <c r="W175" i="3"/>
  <c r="U175" i="3"/>
  <c r="T175" i="3"/>
  <c r="V137" i="3"/>
  <c r="W137" i="3"/>
  <c r="U137" i="3"/>
  <c r="T137" i="3"/>
  <c r="V316" i="3"/>
  <c r="W316" i="3"/>
  <c r="U316" i="3"/>
  <c r="T316" i="3"/>
  <c r="V53" i="3"/>
  <c r="W53" i="3"/>
  <c r="U53" i="3"/>
  <c r="T53" i="3"/>
  <c r="V335" i="3"/>
  <c r="W335" i="3"/>
  <c r="U335" i="3"/>
  <c r="T335" i="3"/>
  <c r="V154" i="3"/>
  <c r="W154" i="3"/>
  <c r="U154" i="3"/>
  <c r="T154" i="3"/>
  <c r="V48" i="3"/>
  <c r="W48" i="3"/>
  <c r="U48" i="3"/>
  <c r="T48" i="3"/>
  <c r="V301" i="3"/>
  <c r="W301" i="3"/>
  <c r="U301" i="3"/>
  <c r="T301" i="3"/>
  <c r="V299" i="3"/>
  <c r="W299" i="3"/>
  <c r="U299" i="3"/>
  <c r="T299" i="3"/>
  <c r="V312" i="3"/>
  <c r="W312" i="3"/>
  <c r="U312" i="3"/>
  <c r="T312" i="3"/>
  <c r="V105" i="3"/>
  <c r="W105" i="3"/>
  <c r="U105" i="3"/>
  <c r="T105" i="3"/>
  <c r="V39" i="3"/>
  <c r="W39" i="3"/>
  <c r="U39" i="3"/>
  <c r="T39" i="3"/>
  <c r="V343" i="3"/>
  <c r="W343" i="3"/>
  <c r="U343" i="3"/>
  <c r="T343" i="3"/>
  <c r="V172" i="3"/>
  <c r="W172" i="3"/>
  <c r="U172" i="3"/>
  <c r="T172" i="3"/>
  <c r="V181" i="3"/>
  <c r="W181" i="3"/>
  <c r="U181" i="3"/>
  <c r="T181" i="3"/>
  <c r="V36" i="3"/>
  <c r="W36" i="3"/>
  <c r="U36" i="3"/>
  <c r="T36" i="3"/>
  <c r="V43" i="3"/>
  <c r="W43" i="3"/>
  <c r="U43" i="3"/>
  <c r="T43" i="3"/>
  <c r="V386" i="3"/>
  <c r="W386" i="3"/>
  <c r="U386" i="3"/>
  <c r="T386" i="3"/>
  <c r="V384" i="3"/>
  <c r="W384" i="3"/>
  <c r="U384" i="3"/>
  <c r="T384" i="3"/>
  <c r="V305" i="3"/>
  <c r="W305" i="3"/>
  <c r="U305" i="3"/>
  <c r="T305" i="3"/>
  <c r="V269" i="3"/>
  <c r="W269" i="3"/>
  <c r="U269" i="3"/>
  <c r="T269" i="3"/>
  <c r="V195" i="3"/>
  <c r="W195" i="3"/>
  <c r="U195" i="3"/>
  <c r="T195" i="3"/>
  <c r="V359" i="3"/>
  <c r="W359" i="3"/>
  <c r="U359" i="3"/>
  <c r="T359" i="3"/>
  <c r="V288" i="3"/>
  <c r="W288" i="3"/>
  <c r="U288" i="3"/>
  <c r="T288" i="3"/>
  <c r="V331" i="3"/>
  <c r="W331" i="3"/>
  <c r="U331" i="3"/>
  <c r="T331" i="3"/>
  <c r="V360" i="3"/>
  <c r="W360" i="3"/>
  <c r="U360" i="3"/>
  <c r="T360" i="3"/>
  <c r="V363" i="3"/>
  <c r="W363" i="3"/>
  <c r="U363" i="3"/>
  <c r="T363" i="3"/>
  <c r="V196" i="3"/>
  <c r="W196" i="3"/>
  <c r="U196" i="3"/>
  <c r="T196" i="3"/>
  <c r="V179" i="3"/>
  <c r="W179" i="3"/>
  <c r="U179" i="3"/>
  <c r="T179" i="3"/>
  <c r="V189" i="3"/>
  <c r="W189" i="3"/>
  <c r="U189" i="3"/>
  <c r="T189" i="3"/>
  <c r="V311" i="3"/>
  <c r="W311" i="3"/>
  <c r="U311" i="3"/>
  <c r="T311" i="3"/>
  <c r="V351" i="3"/>
  <c r="W351" i="3"/>
  <c r="U351" i="3"/>
  <c r="T351" i="3"/>
  <c r="V338" i="3"/>
  <c r="W338" i="3"/>
  <c r="U338" i="3"/>
  <c r="T338" i="3"/>
  <c r="V294" i="3"/>
  <c r="W294" i="3"/>
  <c r="U294" i="3"/>
  <c r="T294" i="3"/>
  <c r="V115" i="3"/>
  <c r="W115" i="3"/>
  <c r="U115" i="3"/>
  <c r="T115" i="3"/>
  <c r="V72" i="3"/>
  <c r="W72" i="3"/>
  <c r="U72" i="3"/>
  <c r="T72" i="3"/>
  <c r="V87" i="3"/>
  <c r="W87" i="3"/>
  <c r="U87" i="3"/>
  <c r="T87" i="3"/>
  <c r="V129" i="3"/>
  <c r="W129" i="3"/>
  <c r="U129" i="3"/>
  <c r="T129" i="3"/>
  <c r="V38" i="3"/>
  <c r="W38" i="3"/>
  <c r="T38" i="3"/>
  <c r="V374" i="3"/>
  <c r="W374" i="3"/>
  <c r="U374" i="3"/>
  <c r="T374" i="3"/>
  <c r="V211" i="3"/>
  <c r="W211" i="3"/>
  <c r="U211" i="3"/>
  <c r="T211" i="3"/>
  <c r="V158" i="3"/>
  <c r="W158" i="3"/>
  <c r="U158" i="3"/>
  <c r="T158" i="3"/>
  <c r="V95" i="3"/>
  <c r="W95" i="3"/>
  <c r="U95" i="3"/>
  <c r="T95" i="3"/>
  <c r="V401" i="3"/>
  <c r="W401" i="3"/>
  <c r="U401" i="3"/>
  <c r="T401" i="3"/>
  <c r="V398" i="3"/>
  <c r="W398" i="3"/>
  <c r="U398" i="3"/>
  <c r="T398" i="3"/>
  <c r="V210" i="3"/>
  <c r="W210" i="3"/>
  <c r="U210" i="3"/>
  <c r="T210" i="3"/>
  <c r="V400" i="3"/>
  <c r="W400" i="3"/>
  <c r="U400" i="3"/>
  <c r="T400" i="3"/>
  <c r="V399" i="3"/>
  <c r="W399" i="3"/>
  <c r="U399" i="3"/>
  <c r="T399" i="3"/>
  <c r="V397" i="3"/>
  <c r="W397" i="3"/>
  <c r="U397" i="3"/>
  <c r="T397" i="3"/>
  <c r="V265" i="3"/>
  <c r="W265" i="3"/>
  <c r="U265" i="3"/>
  <c r="T265" i="3"/>
  <c r="V101" i="3"/>
  <c r="W101" i="3"/>
  <c r="U101" i="3"/>
  <c r="T101" i="3"/>
  <c r="V379" i="3"/>
  <c r="W379" i="3"/>
  <c r="U379" i="3"/>
  <c r="T379" i="3"/>
  <c r="V150" i="3"/>
  <c r="W150" i="3"/>
  <c r="U150" i="3"/>
  <c r="T150" i="3"/>
  <c r="V362" i="3"/>
  <c r="W362" i="3"/>
  <c r="U362" i="3"/>
  <c r="T362" i="3"/>
  <c r="V315" i="3"/>
  <c r="W315" i="3"/>
  <c r="U315" i="3"/>
  <c r="T315" i="3"/>
  <c r="V236" i="3"/>
  <c r="W236" i="3"/>
  <c r="U236" i="3"/>
  <c r="T236" i="3"/>
  <c r="V156" i="3"/>
  <c r="W156" i="3"/>
  <c r="U156" i="3"/>
  <c r="T156" i="3"/>
  <c r="V373" i="3"/>
  <c r="W373" i="3"/>
  <c r="U373" i="3"/>
  <c r="T373" i="3"/>
  <c r="V114" i="3"/>
  <c r="W114" i="3"/>
  <c r="U114" i="3"/>
  <c r="T114" i="3"/>
  <c r="V353" i="3"/>
  <c r="W353" i="3"/>
  <c r="U353" i="3"/>
  <c r="T353" i="3"/>
  <c r="V29" i="3"/>
  <c r="W29" i="3"/>
  <c r="U29" i="3"/>
  <c r="T29" i="3"/>
  <c r="V380" i="3"/>
  <c r="W380" i="3"/>
  <c r="U380" i="3"/>
  <c r="T380" i="3"/>
  <c r="V121" i="3"/>
  <c r="W121" i="3"/>
  <c r="U121" i="3"/>
  <c r="T121" i="3"/>
  <c r="V178" i="3"/>
  <c r="W178" i="3"/>
  <c r="U178" i="3"/>
  <c r="T178" i="3"/>
  <c r="V377" i="3"/>
  <c r="W377" i="3"/>
  <c r="U377" i="3"/>
  <c r="T377" i="3"/>
  <c r="V368" i="3"/>
  <c r="W368" i="3"/>
  <c r="U368" i="3"/>
  <c r="T368" i="3"/>
  <c r="V372" i="3"/>
  <c r="W372" i="3"/>
  <c r="U372" i="3"/>
  <c r="T372" i="3"/>
  <c r="V392" i="3"/>
  <c r="W392" i="3"/>
  <c r="U392" i="3"/>
  <c r="T392" i="3"/>
  <c r="V341" i="3"/>
  <c r="W341" i="3"/>
  <c r="U341" i="3"/>
  <c r="T341" i="3"/>
  <c r="V382" i="3"/>
  <c r="W382" i="3"/>
  <c r="U382" i="3"/>
  <c r="T382" i="3"/>
  <c r="V177" i="3"/>
  <c r="W177" i="3"/>
  <c r="U177" i="3"/>
  <c r="T177" i="3"/>
  <c r="V199" i="3"/>
  <c r="W199" i="3"/>
  <c r="U199" i="3"/>
  <c r="T199" i="3"/>
  <c r="V185" i="3"/>
  <c r="W185" i="3"/>
  <c r="U185" i="3"/>
  <c r="T185" i="3"/>
  <c r="V375" i="3"/>
  <c r="W375" i="3"/>
  <c r="U375" i="3"/>
  <c r="T375" i="3"/>
  <c r="V208" i="3"/>
  <c r="W208" i="3"/>
  <c r="U208" i="3"/>
  <c r="T208" i="3"/>
  <c r="V54" i="3"/>
  <c r="W54" i="3"/>
  <c r="U54" i="3"/>
  <c r="T54" i="3"/>
  <c r="V163" i="3"/>
  <c r="W163" i="3"/>
  <c r="U163" i="3"/>
  <c r="T163" i="3"/>
  <c r="V209" i="3"/>
  <c r="W209" i="3"/>
  <c r="U209" i="3"/>
  <c r="T209" i="3"/>
  <c r="V197" i="3"/>
  <c r="W197" i="3"/>
  <c r="U197" i="3"/>
  <c r="T197" i="3"/>
  <c r="V371" i="3"/>
  <c r="W371" i="3"/>
  <c r="U371" i="3"/>
  <c r="T371" i="3"/>
  <c r="V166" i="3"/>
  <c r="W166" i="3"/>
  <c r="U166" i="3"/>
  <c r="T166" i="3"/>
  <c r="V337" i="3"/>
  <c r="W337" i="3"/>
  <c r="U337" i="3"/>
  <c r="T337" i="3"/>
  <c r="V171" i="3"/>
  <c r="W171" i="3"/>
  <c r="U171" i="3"/>
  <c r="T171" i="3"/>
  <c r="V367" i="3"/>
  <c r="W367" i="3"/>
  <c r="U367" i="3"/>
  <c r="T367" i="3"/>
  <c r="V287" i="3"/>
  <c r="W287" i="3"/>
  <c r="U287" i="3"/>
  <c r="T287" i="3"/>
  <c r="V41" i="3"/>
  <c r="W41" i="3"/>
  <c r="U41" i="3"/>
  <c r="T41" i="3"/>
  <c r="V393" i="3"/>
  <c r="W393" i="3"/>
  <c r="U393" i="3"/>
  <c r="T393" i="3"/>
  <c r="V206" i="3"/>
  <c r="W206" i="3"/>
  <c r="U206" i="3"/>
  <c r="T206" i="3"/>
  <c r="V345" i="3"/>
  <c r="W345" i="3"/>
  <c r="U345" i="3"/>
  <c r="T345" i="3"/>
  <c r="V191" i="3"/>
  <c r="W191" i="3"/>
  <c r="T191" i="3"/>
  <c r="V355" i="3"/>
  <c r="W355" i="3"/>
  <c r="U355" i="3"/>
  <c r="T355" i="3"/>
  <c r="V342" i="3"/>
  <c r="W342" i="3"/>
  <c r="U342" i="3"/>
  <c r="T342" i="3"/>
  <c r="V76" i="3"/>
  <c r="W76" i="3"/>
  <c r="U76" i="3"/>
  <c r="T76" i="3"/>
  <c r="V396" i="3"/>
  <c r="W396" i="3"/>
  <c r="U396" i="3"/>
  <c r="T396" i="3"/>
  <c r="V350" i="3"/>
  <c r="W350" i="3"/>
  <c r="U350" i="3"/>
  <c r="T350" i="3"/>
  <c r="V160" i="3"/>
  <c r="W160" i="3"/>
  <c r="U160" i="3"/>
  <c r="T160" i="3"/>
  <c r="V349" i="3"/>
  <c r="W349" i="3"/>
  <c r="U349" i="3"/>
  <c r="T349" i="3"/>
  <c r="V152" i="3"/>
  <c r="W152" i="3"/>
  <c r="U152" i="3"/>
  <c r="T152" i="3"/>
  <c r="V184" i="3"/>
  <c r="W184" i="3"/>
  <c r="U184" i="3"/>
  <c r="T184" i="3"/>
  <c r="V139" i="3"/>
  <c r="W139" i="3"/>
  <c r="U139" i="3"/>
  <c r="T139" i="3"/>
  <c r="V336" i="3"/>
  <c r="W336" i="3"/>
  <c r="U336" i="3"/>
  <c r="T336" i="3"/>
  <c r="V352" i="3"/>
  <c r="W352" i="3"/>
  <c r="U352" i="3"/>
  <c r="T352" i="3"/>
  <c r="V388" i="3"/>
  <c r="W388" i="3"/>
  <c r="U388" i="3"/>
  <c r="T388" i="3"/>
  <c r="V136" i="3"/>
  <c r="W136" i="3"/>
  <c r="U136" i="3"/>
  <c r="T136" i="3"/>
  <c r="V157" i="3"/>
  <c r="W157" i="3"/>
  <c r="U157" i="3"/>
  <c r="T157" i="3"/>
  <c r="V47" i="3"/>
  <c r="W47" i="3"/>
  <c r="U47" i="3"/>
  <c r="T47" i="3"/>
  <c r="V394" i="3"/>
  <c r="W394" i="3"/>
  <c r="U394" i="3"/>
  <c r="T394" i="3"/>
  <c r="V169" i="3"/>
  <c r="W169" i="3"/>
  <c r="U169" i="3"/>
  <c r="T169" i="3"/>
  <c r="V188" i="3"/>
  <c r="W188" i="3"/>
  <c r="U188" i="3"/>
  <c r="T188" i="3"/>
  <c r="V340" i="3"/>
  <c r="W340" i="3"/>
  <c r="U340" i="3"/>
  <c r="T340" i="3"/>
  <c r="V365" i="3"/>
  <c r="W365" i="3"/>
  <c r="U365" i="3"/>
  <c r="T365" i="3"/>
  <c r="V58" i="3"/>
  <c r="W58" i="3"/>
  <c r="U58" i="3"/>
  <c r="T58" i="3"/>
  <c r="V153" i="3"/>
  <c r="W153" i="3"/>
  <c r="U153" i="3"/>
  <c r="T153" i="3"/>
  <c r="V387" i="3"/>
  <c r="W387" i="3"/>
  <c r="U387" i="3"/>
  <c r="T387" i="3"/>
  <c r="V381" i="3"/>
  <c r="W381" i="3"/>
  <c r="U381" i="3"/>
  <c r="T381" i="3"/>
  <c r="V203" i="3"/>
  <c r="W203" i="3"/>
  <c r="U203" i="3"/>
  <c r="T203" i="3"/>
  <c r="V207" i="3"/>
  <c r="W207" i="3"/>
  <c r="U207" i="3"/>
  <c r="T207" i="3"/>
  <c r="V348" i="3"/>
  <c r="W348" i="3"/>
  <c r="U348" i="3"/>
  <c r="T348" i="3"/>
  <c r="V170" i="3"/>
  <c r="W170" i="3"/>
  <c r="U170" i="3"/>
  <c r="T170" i="3"/>
  <c r="V270" i="3"/>
  <c r="W270" i="3"/>
  <c r="U270" i="3"/>
  <c r="T270" i="3"/>
  <c r="V145" i="3"/>
  <c r="W145" i="3"/>
  <c r="U145" i="3"/>
  <c r="T145" i="3"/>
  <c r="V141" i="3"/>
  <c r="W141" i="3"/>
  <c r="U141" i="3"/>
  <c r="T141" i="3"/>
  <c r="V151" i="3"/>
  <c r="W151" i="3"/>
  <c r="U151" i="3"/>
  <c r="T151" i="3"/>
  <c r="V94" i="3"/>
  <c r="W94" i="3"/>
  <c r="U94" i="3"/>
  <c r="T94" i="3"/>
  <c r="V354" i="3"/>
  <c r="W354" i="3"/>
  <c r="U354" i="3"/>
  <c r="T354" i="3"/>
  <c r="V176" i="3"/>
  <c r="W176" i="3"/>
  <c r="U176" i="3"/>
  <c r="T176" i="3"/>
  <c r="V131" i="3"/>
  <c r="W131" i="3"/>
  <c r="U131" i="3"/>
  <c r="T131" i="3"/>
  <c r="V174" i="3"/>
  <c r="W174" i="3"/>
  <c r="U174" i="3"/>
  <c r="T174" i="3"/>
  <c r="V252" i="3"/>
  <c r="W252" i="3"/>
  <c r="U252" i="3"/>
  <c r="T252" i="3"/>
  <c r="V201" i="3"/>
  <c r="W201" i="3"/>
  <c r="U201" i="3"/>
  <c r="T201" i="3"/>
  <c r="V138" i="3"/>
  <c r="W138" i="3"/>
  <c r="U138" i="3"/>
  <c r="T138" i="3"/>
  <c r="V123" i="3"/>
  <c r="W123" i="3"/>
  <c r="U123" i="3"/>
  <c r="T123" i="3"/>
  <c r="V183" i="3"/>
  <c r="W183" i="3"/>
  <c r="U183" i="3"/>
  <c r="T183" i="3"/>
  <c r="V333" i="3"/>
  <c r="W333" i="3"/>
  <c r="U333" i="3"/>
  <c r="T333" i="3"/>
  <c r="V135" i="3"/>
  <c r="W135" i="3"/>
  <c r="U135" i="3"/>
  <c r="T135" i="3"/>
  <c r="V10" i="3"/>
  <c r="W10" i="3"/>
  <c r="U10" i="3"/>
  <c r="T10" i="3"/>
  <c r="V292" i="3"/>
  <c r="W292" i="3"/>
  <c r="U292" i="3"/>
  <c r="T292" i="3"/>
  <c r="V99" i="3"/>
  <c r="W99" i="3"/>
  <c r="U99" i="3"/>
  <c r="T99" i="3"/>
  <c r="V21" i="3"/>
  <c r="W21" i="3"/>
  <c r="U21" i="3"/>
  <c r="T21" i="3"/>
  <c r="V285" i="3"/>
  <c r="W285" i="3"/>
  <c r="U285" i="3"/>
  <c r="T285" i="3"/>
  <c r="V260" i="3"/>
  <c r="W260" i="3"/>
  <c r="U260" i="3"/>
  <c r="T260" i="3"/>
  <c r="V93" i="3"/>
  <c r="W93" i="3"/>
  <c r="U93" i="3"/>
  <c r="T93" i="3"/>
  <c r="V90" i="3"/>
  <c r="W90" i="3"/>
  <c r="U90" i="3"/>
  <c r="T90" i="3"/>
  <c r="V11" i="3"/>
  <c r="W11" i="3"/>
  <c r="U11" i="3"/>
  <c r="T11" i="3"/>
  <c r="V279" i="3"/>
  <c r="W279" i="3"/>
  <c r="U279" i="3"/>
  <c r="T279" i="3"/>
  <c r="V89" i="3"/>
  <c r="W89" i="3"/>
  <c r="U89" i="3"/>
  <c r="T89" i="3"/>
  <c r="V266" i="3"/>
  <c r="W266" i="3"/>
  <c r="U266" i="3"/>
  <c r="T266" i="3"/>
  <c r="V223" i="3"/>
  <c r="W223" i="3"/>
  <c r="U223" i="3"/>
  <c r="T223" i="3"/>
  <c r="V231" i="3"/>
  <c r="W231" i="3"/>
  <c r="U231" i="3"/>
  <c r="T231" i="3"/>
  <c r="V271" i="3"/>
  <c r="W271" i="3"/>
  <c r="U271" i="3"/>
  <c r="T271" i="3"/>
  <c r="V334" i="3"/>
  <c r="W334" i="3"/>
  <c r="U334" i="3"/>
  <c r="T334" i="3"/>
  <c r="V308" i="3"/>
  <c r="W308" i="3"/>
  <c r="U308" i="3"/>
  <c r="T308" i="3"/>
  <c r="V127" i="3"/>
  <c r="W127" i="3"/>
  <c r="U127" i="3"/>
  <c r="T127" i="3"/>
  <c r="V126" i="3"/>
  <c r="W126" i="3"/>
  <c r="U126" i="3"/>
  <c r="T126" i="3"/>
  <c r="V52" i="3"/>
  <c r="W52" i="3"/>
  <c r="U52" i="3"/>
  <c r="T52" i="3"/>
  <c r="V254" i="3"/>
  <c r="W254" i="3"/>
  <c r="U254" i="3"/>
  <c r="T254" i="3"/>
  <c r="V144" i="3"/>
  <c r="W144" i="3"/>
  <c r="U144" i="3"/>
  <c r="T144" i="3"/>
  <c r="V347" i="3"/>
  <c r="W347" i="3"/>
  <c r="U347" i="3"/>
  <c r="T347" i="3"/>
  <c r="V113" i="3"/>
  <c r="W113" i="3"/>
  <c r="U113" i="3"/>
  <c r="T113" i="3"/>
  <c r="V49" i="3"/>
  <c r="W49" i="3"/>
  <c r="U49" i="3"/>
  <c r="T49" i="3"/>
  <c r="V100" i="3"/>
  <c r="W100" i="3"/>
  <c r="U100" i="3"/>
  <c r="T100" i="3"/>
  <c r="V34" i="3"/>
  <c r="W34" i="3"/>
  <c r="U34" i="3"/>
  <c r="T34" i="3"/>
  <c r="V187" i="3"/>
  <c r="W187" i="3"/>
  <c r="U187" i="3"/>
  <c r="T187" i="3"/>
  <c r="V255" i="3"/>
  <c r="W255" i="3"/>
  <c r="U255" i="3"/>
  <c r="T255" i="3"/>
  <c r="V272" i="3"/>
  <c r="W272" i="3"/>
  <c r="U272" i="3"/>
  <c r="T272" i="3"/>
  <c r="V242" i="3"/>
  <c r="W242" i="3"/>
  <c r="U242" i="3"/>
  <c r="T242" i="3"/>
  <c r="V30" i="3"/>
  <c r="W30" i="3"/>
  <c r="U30" i="3"/>
  <c r="T30" i="3"/>
  <c r="V88" i="3"/>
  <c r="W88" i="3"/>
  <c r="U88" i="3"/>
  <c r="T88" i="3"/>
  <c r="V212" i="3"/>
  <c r="W212" i="3"/>
  <c r="U212" i="3"/>
  <c r="T212" i="3"/>
  <c r="V46" i="3"/>
  <c r="W46" i="3"/>
  <c r="U46" i="3"/>
  <c r="T46" i="3"/>
  <c r="V85" i="3"/>
  <c r="W85" i="3"/>
  <c r="U85" i="3"/>
  <c r="T85" i="3"/>
  <c r="V324" i="3"/>
  <c r="W324" i="3"/>
  <c r="U324" i="3"/>
  <c r="T324" i="3"/>
  <c r="V134" i="3"/>
  <c r="W134" i="3"/>
  <c r="U134" i="3"/>
  <c r="T134" i="3"/>
  <c r="V314" i="3"/>
  <c r="W314" i="3"/>
  <c r="U314" i="3"/>
  <c r="T314" i="3"/>
  <c r="V148" i="3"/>
  <c r="W148" i="3"/>
  <c r="U148" i="3"/>
  <c r="T148" i="3"/>
  <c r="V234" i="3"/>
  <c r="W234" i="3"/>
  <c r="U234" i="3"/>
  <c r="T234" i="3"/>
  <c r="V143" i="3"/>
  <c r="W143" i="3"/>
  <c r="U143" i="3"/>
  <c r="T143" i="3"/>
  <c r="V57" i="3"/>
  <c r="W57" i="3"/>
  <c r="U57" i="3"/>
  <c r="T57" i="3"/>
  <c r="V228" i="3"/>
  <c r="W228" i="3"/>
  <c r="U228" i="3"/>
  <c r="T228" i="3"/>
  <c r="V56" i="3"/>
  <c r="W56" i="3"/>
  <c r="U56" i="3"/>
  <c r="T56" i="3"/>
  <c r="V14" i="3"/>
  <c r="W14" i="3"/>
  <c r="U14" i="3"/>
  <c r="T14" i="3"/>
  <c r="V50" i="3"/>
  <c r="W50" i="3"/>
  <c r="U50" i="3"/>
  <c r="T50" i="3"/>
  <c r="V5" i="3"/>
  <c r="W5" i="3"/>
  <c r="U5" i="3"/>
  <c r="T5" i="3"/>
  <c r="V258" i="3"/>
  <c r="W258" i="3"/>
  <c r="U258" i="3"/>
  <c r="T258" i="3"/>
  <c r="V182" i="3"/>
  <c r="W182" i="3"/>
  <c r="U182" i="3"/>
  <c r="T182" i="3"/>
  <c r="V238" i="3"/>
  <c r="W238" i="3"/>
  <c r="U238" i="3"/>
  <c r="T238" i="3"/>
  <c r="V23" i="3"/>
  <c r="W23" i="3"/>
  <c r="U23" i="3"/>
  <c r="T23" i="3"/>
  <c r="V98" i="3"/>
  <c r="W98" i="3"/>
  <c r="U98" i="3"/>
  <c r="T98" i="3"/>
  <c r="V259" i="3"/>
  <c r="W259" i="3"/>
  <c r="U259" i="3"/>
  <c r="T259" i="3"/>
  <c r="V132" i="3"/>
  <c r="W132" i="3"/>
  <c r="U132" i="3"/>
  <c r="T132" i="3"/>
  <c r="V140" i="3"/>
  <c r="W140" i="3"/>
  <c r="U140" i="3"/>
  <c r="T140" i="3"/>
  <c r="V370" i="3"/>
  <c r="W370" i="3"/>
  <c r="U370" i="3"/>
  <c r="T370" i="3"/>
  <c r="V240" i="3"/>
  <c r="W240" i="3"/>
  <c r="U240" i="3"/>
  <c r="T240" i="3"/>
  <c r="V222" i="3"/>
  <c r="W222" i="3"/>
  <c r="U222" i="3"/>
  <c r="T222" i="3"/>
  <c r="V124" i="3"/>
  <c r="W124" i="3"/>
  <c r="U124" i="3"/>
  <c r="T124" i="3"/>
  <c r="V120" i="3"/>
  <c r="W120" i="3"/>
  <c r="U120" i="3"/>
  <c r="T120" i="3"/>
  <c r="V244" i="3"/>
  <c r="W244" i="3"/>
  <c r="U244" i="3"/>
  <c r="T244" i="3"/>
  <c r="V24" i="3"/>
  <c r="W24" i="3"/>
  <c r="U24" i="3"/>
  <c r="T24" i="3"/>
  <c r="V25" i="3"/>
  <c r="W25" i="3"/>
  <c r="U25" i="3"/>
  <c r="T25" i="3"/>
  <c r="V248" i="3"/>
  <c r="W248" i="3"/>
  <c r="U248" i="3"/>
  <c r="T248" i="3"/>
  <c r="V26" i="3"/>
  <c r="W26" i="3"/>
  <c r="U26" i="3"/>
  <c r="T26" i="3"/>
  <c r="V155" i="3"/>
  <c r="W155" i="3"/>
  <c r="U155" i="3"/>
  <c r="T155" i="3"/>
  <c r="V108" i="3"/>
  <c r="W108" i="3"/>
  <c r="U108" i="3"/>
  <c r="T108" i="3"/>
  <c r="V112" i="3"/>
  <c r="W112" i="3"/>
  <c r="U112" i="3"/>
  <c r="T112" i="3"/>
  <c r="V146" i="3"/>
  <c r="W146" i="3"/>
  <c r="U146" i="3"/>
  <c r="T146" i="3"/>
  <c r="V213" i="3"/>
  <c r="W213" i="3"/>
  <c r="U213" i="3"/>
  <c r="T213" i="3"/>
  <c r="V117" i="3"/>
  <c r="W117" i="3"/>
  <c r="U117" i="3"/>
  <c r="T117" i="3"/>
  <c r="V237" i="3"/>
  <c r="W237" i="3"/>
  <c r="U237" i="3"/>
  <c r="T237" i="3"/>
  <c r="V64" i="3"/>
  <c r="W64" i="3"/>
  <c r="U64" i="3"/>
  <c r="T64" i="3"/>
  <c r="V273" i="3"/>
  <c r="W273" i="3"/>
  <c r="U273" i="3"/>
  <c r="T273" i="3"/>
  <c r="V83" i="3"/>
  <c r="W83" i="3"/>
  <c r="U83" i="3"/>
  <c r="T83" i="3"/>
  <c r="V282" i="3"/>
  <c r="W282" i="3"/>
  <c r="U282" i="3"/>
  <c r="T282" i="3"/>
  <c r="V358" i="3"/>
  <c r="W358" i="3"/>
  <c r="U358" i="3"/>
  <c r="T358" i="3"/>
  <c r="V330" i="3"/>
  <c r="W330" i="3"/>
  <c r="U330" i="3"/>
  <c r="T330" i="3"/>
  <c r="V86" i="3"/>
  <c r="W86" i="3"/>
  <c r="U86" i="3"/>
  <c r="T86" i="3"/>
  <c r="V107" i="3"/>
  <c r="W107" i="3"/>
  <c r="U107" i="3"/>
  <c r="T107" i="3"/>
  <c r="V96" i="3"/>
  <c r="W96" i="3"/>
  <c r="U96" i="3"/>
  <c r="T96" i="3"/>
  <c r="V84" i="3"/>
  <c r="W84" i="3"/>
  <c r="U84" i="3"/>
  <c r="T84" i="3"/>
  <c r="V70" i="3"/>
  <c r="W70" i="3"/>
  <c r="U70" i="3"/>
  <c r="T70" i="3"/>
  <c r="V18" i="3"/>
  <c r="W18" i="3"/>
  <c r="U18" i="3"/>
  <c r="T18" i="3"/>
  <c r="V16" i="3"/>
  <c r="W16" i="3"/>
  <c r="U16" i="3"/>
  <c r="T16" i="3"/>
  <c r="V267" i="3"/>
  <c r="W267" i="3"/>
  <c r="U267" i="3"/>
  <c r="T267" i="3"/>
  <c r="V118" i="3"/>
  <c r="W118" i="3"/>
  <c r="U118" i="3"/>
  <c r="T118" i="3"/>
  <c r="V276" i="3"/>
  <c r="W276" i="3"/>
  <c r="U276" i="3"/>
  <c r="T276" i="3"/>
  <c r="V220" i="3"/>
  <c r="W220" i="3"/>
  <c r="U220" i="3"/>
  <c r="T220" i="3"/>
  <c r="V300" i="3"/>
  <c r="W300" i="3"/>
  <c r="U300" i="3"/>
  <c r="T300" i="3"/>
  <c r="V116" i="3"/>
  <c r="W116" i="3"/>
  <c r="U116" i="3"/>
  <c r="T116" i="3"/>
  <c r="V257" i="3"/>
  <c r="W257" i="3"/>
  <c r="U257" i="3"/>
  <c r="T257" i="3"/>
  <c r="V193" i="3"/>
  <c r="W193" i="3"/>
  <c r="U193" i="3"/>
  <c r="T193" i="3"/>
  <c r="V81" i="3"/>
  <c r="W81" i="3"/>
  <c r="U81" i="3"/>
  <c r="T81" i="3"/>
  <c r="V303" i="3"/>
  <c r="W303" i="3"/>
  <c r="U303" i="3"/>
  <c r="T303" i="3"/>
  <c r="V78" i="3"/>
  <c r="W78" i="3"/>
  <c r="U78" i="3"/>
  <c r="T78" i="3"/>
  <c r="V230" i="3"/>
  <c r="W230" i="3"/>
  <c r="U230" i="3"/>
  <c r="T230" i="3"/>
  <c r="V65" i="3"/>
  <c r="W65" i="3"/>
  <c r="U65" i="3"/>
  <c r="T65" i="3"/>
  <c r="V51" i="3"/>
  <c r="W51" i="3"/>
  <c r="U51" i="3"/>
  <c r="T51" i="3"/>
  <c r="V92" i="3"/>
  <c r="W92" i="3"/>
  <c r="U92" i="3"/>
  <c r="T92" i="3"/>
  <c r="V173" i="3"/>
  <c r="W173" i="3"/>
  <c r="U173" i="3"/>
  <c r="T173" i="3"/>
  <c r="V110" i="3"/>
  <c r="W110" i="3"/>
  <c r="U110" i="3"/>
  <c r="T110" i="3"/>
  <c r="V327" i="3"/>
  <c r="W327" i="3"/>
  <c r="U327" i="3"/>
  <c r="T327" i="3"/>
  <c r="V298" i="3"/>
  <c r="W298" i="3"/>
  <c r="U298" i="3"/>
  <c r="T298" i="3"/>
  <c r="V277" i="3"/>
  <c r="W277" i="3"/>
  <c r="U277" i="3"/>
  <c r="T277" i="3"/>
  <c r="V253" i="3"/>
  <c r="W253" i="3"/>
  <c r="U253" i="3"/>
  <c r="T253" i="3"/>
  <c r="V111" i="3"/>
  <c r="W111" i="3"/>
  <c r="U111" i="3"/>
  <c r="T111" i="3"/>
  <c r="V251" i="3"/>
  <c r="W251" i="3"/>
  <c r="U251" i="3"/>
  <c r="T251" i="3"/>
  <c r="V218" i="3"/>
  <c r="W218" i="3"/>
  <c r="U218" i="3"/>
  <c r="T218" i="3"/>
  <c r="V74" i="3"/>
  <c r="W74" i="3"/>
  <c r="U74" i="3"/>
  <c r="T74" i="3"/>
  <c r="V63" i="3"/>
  <c r="W63" i="3"/>
  <c r="U63" i="3"/>
  <c r="T63" i="3"/>
  <c r="V104" i="3"/>
  <c r="W104" i="3"/>
  <c r="U104" i="3"/>
  <c r="T104" i="3"/>
  <c r="V224" i="3"/>
  <c r="W224" i="3"/>
  <c r="U224" i="3"/>
  <c r="T224" i="3"/>
  <c r="V62" i="3"/>
  <c r="W62" i="3"/>
  <c r="U62" i="3"/>
  <c r="T62" i="3"/>
  <c r="V310" i="3"/>
  <c r="W310" i="3"/>
  <c r="U310" i="3"/>
  <c r="T310" i="3"/>
  <c r="V71" i="3"/>
  <c r="W71" i="3"/>
  <c r="U71" i="3"/>
  <c r="T71" i="3"/>
  <c r="V216" i="3"/>
  <c r="W216" i="3"/>
  <c r="U216" i="3"/>
  <c r="T216" i="3"/>
  <c r="V289" i="3"/>
  <c r="W289" i="3"/>
  <c r="U289" i="3"/>
  <c r="T289" i="3"/>
  <c r="V215" i="3"/>
  <c r="W215" i="3"/>
  <c r="U215" i="3"/>
  <c r="T215" i="3"/>
  <c r="V68" i="3"/>
  <c r="W68" i="3"/>
  <c r="U68" i="3"/>
  <c r="T68" i="3"/>
  <c r="V226" i="3"/>
  <c r="W226" i="3"/>
  <c r="U226" i="3"/>
  <c r="T226" i="3"/>
  <c r="V6" i="3"/>
  <c r="W6" i="3"/>
  <c r="U6" i="3"/>
  <c r="T6" i="3"/>
  <c r="V55" i="3"/>
  <c r="W55" i="3"/>
  <c r="U55" i="3"/>
  <c r="T55" i="3"/>
  <c r="V232" i="3"/>
  <c r="W232" i="3"/>
  <c r="U232" i="3"/>
  <c r="T232" i="3"/>
  <c r="V281" i="3"/>
  <c r="W281" i="3"/>
  <c r="U281" i="3"/>
  <c r="T281" i="3"/>
  <c r="V217" i="3"/>
  <c r="W217" i="3"/>
  <c r="U217" i="3"/>
  <c r="T217" i="3"/>
  <c r="V214" i="3"/>
  <c r="W214" i="3"/>
  <c r="U214" i="3"/>
  <c r="T214" i="3"/>
  <c r="V290" i="3"/>
  <c r="W290" i="3"/>
  <c r="U290" i="3"/>
  <c r="T290" i="3"/>
  <c r="V249" i="3"/>
  <c r="W249" i="3"/>
  <c r="U249" i="3"/>
  <c r="T249" i="3"/>
  <c r="V284" i="3"/>
  <c r="W284" i="3"/>
  <c r="U284" i="3"/>
  <c r="T284" i="3"/>
  <c r="V4" i="3"/>
  <c r="W4" i="3"/>
  <c r="U4" i="3"/>
  <c r="T4" i="3"/>
  <c r="V243" i="3"/>
  <c r="W243" i="3"/>
  <c r="U243" i="3"/>
  <c r="T243" i="3"/>
  <c r="V319" i="3"/>
  <c r="W319" i="3"/>
  <c r="U319" i="3"/>
  <c r="T319" i="3"/>
  <c r="V75" i="3"/>
  <c r="W75" i="3"/>
  <c r="U75" i="3"/>
  <c r="T75" i="3"/>
  <c r="V241" i="3"/>
  <c r="W241" i="3"/>
  <c r="U241" i="3"/>
  <c r="T241" i="3"/>
  <c r="V221" i="3"/>
  <c r="W221" i="3"/>
  <c r="U221" i="3"/>
  <c r="T221" i="3"/>
  <c r="V59" i="3"/>
  <c r="W59" i="3"/>
  <c r="U59" i="3"/>
  <c r="T59" i="3"/>
  <c r="V286" i="3"/>
  <c r="W286" i="3"/>
  <c r="U286" i="3"/>
  <c r="T286" i="3"/>
  <c r="V60" i="3"/>
  <c r="W60" i="3"/>
  <c r="U60" i="3"/>
  <c r="T60" i="3"/>
  <c r="V357" i="3"/>
  <c r="W357" i="3"/>
  <c r="U357" i="3"/>
  <c r="T357" i="3"/>
  <c r="V67" i="3"/>
  <c r="W67" i="3"/>
  <c r="U67" i="3"/>
  <c r="T67" i="3"/>
  <c r="V302" i="3"/>
  <c r="W302" i="3"/>
  <c r="U302" i="3"/>
  <c r="T302" i="3"/>
  <c r="V295" i="3"/>
  <c r="W295" i="3"/>
  <c r="U295" i="3"/>
  <c r="T295" i="3"/>
  <c r="T403" i="3"/>
  <c r="V297" i="3"/>
  <c r="W297" i="3"/>
  <c r="U297" i="3"/>
  <c r="T297" i="3"/>
  <c r="V45" i="3"/>
  <c r="W45" i="3"/>
  <c r="U45" i="3"/>
  <c r="T45" i="3"/>
  <c r="V91" i="3"/>
  <c r="W91" i="3"/>
  <c r="U91" i="3"/>
  <c r="T91" i="3"/>
  <c r="V229" i="3"/>
  <c r="W229" i="3"/>
  <c r="U229" i="3"/>
  <c r="T229" i="3"/>
  <c r="W2" i="3"/>
  <c r="U2" i="3"/>
  <c r="T2" i="3"/>
  <c r="V44" i="3"/>
  <c r="W44" i="3"/>
  <c r="U44" i="3"/>
  <c r="T44" i="3"/>
  <c r="V22" i="3"/>
  <c r="W22" i="3"/>
  <c r="U22" i="3"/>
  <c r="T22" i="3"/>
  <c r="V3" i="3"/>
  <c r="W3" i="3"/>
  <c r="U3" i="3"/>
  <c r="T3" i="3"/>
  <c r="V12" i="3"/>
  <c r="W12" i="3"/>
  <c r="U12" i="3"/>
  <c r="T12" i="3"/>
  <c r="V280" i="3"/>
  <c r="W280" i="3"/>
  <c r="U280" i="3"/>
  <c r="T280" i="3"/>
  <c r="V66" i="3"/>
  <c r="W66" i="3"/>
  <c r="U66" i="3"/>
  <c r="T66" i="3"/>
  <c r="V261" i="3"/>
  <c r="W261" i="3"/>
  <c r="U261" i="3"/>
  <c r="T261" i="3"/>
  <c r="V33" i="3"/>
  <c r="W33" i="3"/>
  <c r="U33" i="3"/>
  <c r="T33" i="3"/>
  <c r="V225" i="3"/>
  <c r="W225" i="3"/>
  <c r="U225" i="3"/>
  <c r="T225" i="3"/>
  <c r="V130" i="3"/>
  <c r="W130" i="3"/>
  <c r="U130" i="3"/>
  <c r="T130" i="3"/>
  <c r="V332" i="3"/>
  <c r="W332" i="3"/>
  <c r="U332" i="3"/>
  <c r="T332" i="3"/>
  <c r="V325" i="3"/>
  <c r="W325" i="3"/>
  <c r="U325" i="3"/>
  <c r="T325" i="3"/>
  <c r="V97" i="3"/>
  <c r="W97" i="3"/>
  <c r="U97" i="3"/>
  <c r="T97" i="3"/>
  <c r="V262" i="3"/>
  <c r="W262" i="3"/>
  <c r="U262" i="3"/>
  <c r="T262" i="3"/>
  <c r="V293" i="3"/>
  <c r="W293" i="3"/>
  <c r="U293" i="3"/>
  <c r="T293" i="3"/>
  <c r="V69" i="3"/>
  <c r="W69" i="3"/>
  <c r="U69" i="3"/>
  <c r="T69" i="3"/>
  <c r="V190" i="3"/>
  <c r="W190" i="3"/>
  <c r="T190" i="3"/>
  <c r="V356" i="3"/>
  <c r="W356" i="3"/>
  <c r="U356" i="3"/>
  <c r="T356" i="3"/>
  <c r="V235" i="3"/>
  <c r="W235" i="3"/>
  <c r="U235" i="3"/>
  <c r="T235" i="3"/>
  <c r="V275" i="3"/>
  <c r="W275" i="3"/>
  <c r="U275" i="3"/>
  <c r="T275" i="3"/>
  <c r="U405" i="1"/>
  <c r="V405" i="1"/>
  <c r="W405" i="1"/>
  <c r="T405" i="1"/>
  <c r="V225" i="1"/>
  <c r="W225" i="1"/>
  <c r="U225" i="1"/>
  <c r="T225" i="1"/>
  <c r="V137" i="1"/>
  <c r="W137" i="1"/>
  <c r="U137" i="1"/>
  <c r="T137" i="1"/>
  <c r="U28" i="1"/>
  <c r="V348" i="1"/>
  <c r="W348" i="1"/>
  <c r="U348" i="1"/>
  <c r="T348" i="1"/>
  <c r="U77" i="1"/>
  <c r="V77" i="1"/>
  <c r="W77" i="1"/>
  <c r="T77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6" i="1"/>
  <c r="V76" i="1"/>
  <c r="W76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9" i="1"/>
  <c r="V329" i="1"/>
  <c r="W329" i="1"/>
  <c r="U330" i="1"/>
  <c r="V330" i="1"/>
  <c r="W330" i="1"/>
  <c r="U331" i="1"/>
  <c r="V331" i="1"/>
  <c r="W331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9" i="1"/>
  <c r="V349" i="1"/>
  <c r="W349" i="1"/>
  <c r="U350" i="1"/>
  <c r="V350" i="1"/>
  <c r="W350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2" i="1"/>
  <c r="V422" i="1"/>
  <c r="W422" i="1"/>
  <c r="U423" i="1"/>
  <c r="V423" i="1"/>
  <c r="W423" i="1"/>
  <c r="U424" i="1"/>
  <c r="V424" i="1"/>
  <c r="W424" i="1"/>
  <c r="U427" i="1"/>
  <c r="V427" i="1"/>
  <c r="W42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4" i="1"/>
  <c r="T65" i="1"/>
  <c r="T66" i="1"/>
  <c r="T67" i="1"/>
  <c r="T68" i="1"/>
  <c r="T69" i="1"/>
  <c r="T70" i="1"/>
  <c r="T71" i="1"/>
  <c r="T72" i="1"/>
  <c r="T73" i="1"/>
  <c r="T74" i="1"/>
  <c r="T76" i="1"/>
  <c r="T78" i="1"/>
  <c r="T79" i="1"/>
  <c r="T80" i="1"/>
  <c r="T81" i="1"/>
  <c r="T82" i="1"/>
  <c r="T83" i="1"/>
  <c r="T84" i="1"/>
  <c r="T85" i="1"/>
  <c r="T86" i="1"/>
  <c r="T87" i="1"/>
  <c r="T88" i="1"/>
  <c r="T89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5" i="1"/>
  <c r="T166" i="1"/>
  <c r="T167" i="1"/>
  <c r="T168" i="1"/>
  <c r="T169" i="1"/>
  <c r="T170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4" i="1"/>
  <c r="T215" i="1"/>
  <c r="T216" i="1"/>
  <c r="T217" i="1"/>
  <c r="T218" i="1"/>
  <c r="T219" i="1"/>
  <c r="T220" i="1"/>
  <c r="T221" i="1"/>
  <c r="T222" i="1"/>
  <c r="T223" i="1"/>
  <c r="T224" i="1"/>
  <c r="T226" i="1"/>
  <c r="T227" i="1"/>
  <c r="T228" i="1"/>
  <c r="T229" i="1"/>
  <c r="T230" i="1"/>
  <c r="T231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6" i="1"/>
  <c r="T257" i="1"/>
  <c r="T258" i="1"/>
  <c r="T259" i="1"/>
  <c r="T260" i="1"/>
  <c r="T261" i="1"/>
  <c r="T262" i="1"/>
  <c r="T263" i="1"/>
  <c r="T264" i="1"/>
  <c r="T265" i="1"/>
  <c r="T266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9" i="1"/>
  <c r="T330" i="1"/>
  <c r="T331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9" i="1"/>
  <c r="T350" i="1"/>
  <c r="T352" i="1"/>
  <c r="T353" i="1"/>
  <c r="T354" i="1"/>
  <c r="T355" i="1"/>
  <c r="T356" i="1"/>
  <c r="T357" i="1"/>
  <c r="T358" i="1"/>
  <c r="T359" i="1"/>
  <c r="T360" i="1"/>
  <c r="T361" i="1"/>
  <c r="T362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2" i="1"/>
  <c r="T423" i="1"/>
  <c r="T424" i="1"/>
  <c r="T427" i="1"/>
  <c r="V2" i="1"/>
  <c r="W2" i="1"/>
  <c r="U2" i="1"/>
  <c r="T2" i="1"/>
</calcChain>
</file>

<file path=xl/sharedStrings.xml><?xml version="1.0" encoding="utf-8"?>
<sst xmlns="http://schemas.openxmlformats.org/spreadsheetml/2006/main" count="2828" uniqueCount="251">
  <si>
    <t>Plate</t>
  </si>
  <si>
    <t>Well</t>
  </si>
  <si>
    <t>Tank</t>
  </si>
  <si>
    <t>Low Tag #</t>
  </si>
  <si>
    <t>Hi Tag #</t>
  </si>
  <si>
    <t>Sex</t>
  </si>
  <si>
    <t>CW</t>
  </si>
  <si>
    <t>SC</t>
  </si>
  <si>
    <t>CH</t>
  </si>
  <si>
    <t>Smear?</t>
  </si>
  <si>
    <t>BCS?</t>
  </si>
  <si>
    <t>Comment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</si>
  <si>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</si>
  <si>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</si>
  <si>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</si>
  <si>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</si>
  <si>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</si>
  <si>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</si>
  <si>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</si>
  <si>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</si>
  <si>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</si>
  <si>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</si>
  <si>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</si>
  <si>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</si>
  <si>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</si>
  <si>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</si>
  <si>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</si>
  <si>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</si>
  <si>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</si>
  <si>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</si>
  <si>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</si>
  <si>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</si>
  <si>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</si>
  <si>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</si>
  <si>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</si>
  <si>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</si>
  <si>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</si>
  <si>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</si>
  <si>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</si>
  <si>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</si>
  <si>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</si>
  <si>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</si>
  <si>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</si>
  <si>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</si>
  <si>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</si>
  <si>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</si>
  <si>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</si>
  <si>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</si>
  <si>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</si>
  <si>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</si>
  <si>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</si>
  <si>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</si>
  <si>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</si>
  <si>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</si>
  <si>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</si>
  <si>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</si>
  <si>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</si>
  <si>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</si>
  <si>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</si>
  <si>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</si>
  <si>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</si>
  <si>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</si>
  <si>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</si>
  <si>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</si>
  <si>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</si>
  <si>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</si>
  <si>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</si>
  <si>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</si>
  <si>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</si>
  <si>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</si>
  <si>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</si>
  <si>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</si>
  <si>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</si>
  <si>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</si>
  <si>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</si>
  <si>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</si>
  <si>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</si>
  <si>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</si>
  <si>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</si>
  <si>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</si>
  <si>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</si>
  <si>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F12</t>
  </si>
  <si>
    <t>G2</t>
  </si>
  <si>
    <t>G3</t>
  </si>
  <si>
    <t>G4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</si>
  <si>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</si>
  <si>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</si>
  <si>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</si>
  <si>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</si>
  <si>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</si>
  <si>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</si>
  <si>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</si>
  <si>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</si>
  <si>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</si>
  <si>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</si>
  <si>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</si>
  <si>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</si>
  <si>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</si>
  <si>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</si>
  <si>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</si>
  <si>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</si>
  <si>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</si>
  <si>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</si>
  <si>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9A</t>
  </si>
  <si>
    <t>8A</t>
  </si>
  <si>
    <t>N</t>
  </si>
  <si>
    <t>1 claw</t>
  </si>
  <si>
    <t>regen claw</t>
  </si>
  <si>
    <t>only one claw, was a regen, no CH taken</t>
  </si>
  <si>
    <t>almost dead, 1 claw</t>
  </si>
  <si>
    <t>barely alive</t>
  </si>
  <si>
    <t>1 regen</t>
  </si>
  <si>
    <t>slow</t>
  </si>
  <si>
    <t>1 claw; slow</t>
  </si>
  <si>
    <t>A 1</t>
  </si>
  <si>
    <t>7A</t>
  </si>
  <si>
    <t>n</t>
  </si>
  <si>
    <t>y</t>
  </si>
  <si>
    <t>A 7</t>
  </si>
  <si>
    <t>B 1</t>
  </si>
  <si>
    <t>B 7</t>
  </si>
  <si>
    <t>C 1</t>
  </si>
  <si>
    <t>unequal claws</t>
  </si>
  <si>
    <t>C 7</t>
  </si>
  <si>
    <t>D 1</t>
  </si>
  <si>
    <t>D 7</t>
  </si>
  <si>
    <t>E 1</t>
  </si>
  <si>
    <t>E 7</t>
  </si>
  <si>
    <t>F 1</t>
  </si>
  <si>
    <t>F 7</t>
  </si>
  <si>
    <t>G 1</t>
  </si>
  <si>
    <t>G 7</t>
  </si>
  <si>
    <t>H 1</t>
  </si>
  <si>
    <t>H 7</t>
  </si>
  <si>
    <t>A 2</t>
  </si>
  <si>
    <t>A 8</t>
  </si>
  <si>
    <t>B 2</t>
  </si>
  <si>
    <t>B 8</t>
  </si>
  <si>
    <t>C 2</t>
  </si>
  <si>
    <t>C 8</t>
  </si>
  <si>
    <t>D 2</t>
  </si>
  <si>
    <t>D 8</t>
  </si>
  <si>
    <t>E 2</t>
  </si>
  <si>
    <t>contaminated end of slide near frost; marked w sharpie</t>
  </si>
  <si>
    <t>E 8</t>
  </si>
  <si>
    <t>smear on wrong side of slide</t>
  </si>
  <si>
    <t>F 2</t>
  </si>
  <si>
    <t>G 2</t>
  </si>
  <si>
    <t>G 8</t>
  </si>
  <si>
    <t>H 2</t>
  </si>
  <si>
    <t>H 8</t>
  </si>
  <si>
    <t>A 3</t>
  </si>
  <si>
    <t>A 9</t>
  </si>
  <si>
    <t>B 3</t>
  </si>
  <si>
    <t>B 9</t>
  </si>
  <si>
    <t>C 3</t>
  </si>
  <si>
    <t>C 9</t>
  </si>
  <si>
    <t>D 3</t>
  </si>
  <si>
    <t>D 9</t>
  </si>
  <si>
    <t>E 3</t>
  </si>
  <si>
    <t>E 9</t>
  </si>
  <si>
    <t>F 3</t>
  </si>
  <si>
    <t>F 9</t>
  </si>
  <si>
    <t>G 3</t>
  </si>
  <si>
    <t>G 9</t>
  </si>
  <si>
    <t>H 3</t>
  </si>
  <si>
    <t>H 9</t>
  </si>
  <si>
    <t>A 4</t>
  </si>
  <si>
    <t>A 10</t>
  </si>
  <si>
    <t>B 4</t>
  </si>
  <si>
    <t>C 4</t>
  </si>
  <si>
    <t>C 10</t>
  </si>
  <si>
    <t>D 4</t>
  </si>
  <si>
    <t>D 10</t>
  </si>
  <si>
    <t>E 4</t>
  </si>
  <si>
    <t>E 10</t>
  </si>
  <si>
    <t>F 4</t>
  </si>
  <si>
    <t>F 10</t>
  </si>
  <si>
    <t>G 4</t>
  </si>
  <si>
    <t>G 10</t>
  </si>
  <si>
    <t>H 4</t>
  </si>
  <si>
    <t>H 10</t>
  </si>
  <si>
    <t>A 5</t>
  </si>
  <si>
    <t>1 claw, may be regen</t>
  </si>
  <si>
    <t>A 11</t>
  </si>
  <si>
    <t>B 5</t>
  </si>
  <si>
    <t>B 11</t>
  </si>
  <si>
    <t>C 5</t>
  </si>
  <si>
    <t>C 11</t>
  </si>
  <si>
    <t>D 5</t>
  </si>
  <si>
    <t>D 11</t>
  </si>
  <si>
    <t>1C</t>
  </si>
  <si>
    <t>E 5</t>
  </si>
  <si>
    <t>E 11</t>
  </si>
  <si>
    <t>F 5</t>
  </si>
  <si>
    <t>F 11</t>
  </si>
  <si>
    <t>G 11</t>
  </si>
  <si>
    <t>H 5</t>
  </si>
  <si>
    <t>H 11</t>
  </si>
  <si>
    <t>A 6</t>
  </si>
  <si>
    <t>B 6</t>
  </si>
  <si>
    <t>B 12</t>
  </si>
  <si>
    <t>C 6</t>
  </si>
  <si>
    <t>C 12</t>
  </si>
  <si>
    <t>D 6</t>
  </si>
  <si>
    <t>D 12</t>
  </si>
  <si>
    <t>E 6</t>
  </si>
  <si>
    <t>E 12</t>
  </si>
  <si>
    <t>F 6</t>
  </si>
  <si>
    <t>F 12</t>
  </si>
  <si>
    <t>G 6</t>
  </si>
  <si>
    <t>G 12</t>
  </si>
  <si>
    <t>H 6</t>
  </si>
  <si>
    <t>H 12</t>
  </si>
  <si>
    <t>sample date</t>
  </si>
  <si>
    <t>2C</t>
  </si>
  <si>
    <t>ln(CW)</t>
  </si>
  <si>
    <t>ln(ChHt)</t>
  </si>
  <si>
    <t>CH/CW</t>
  </si>
  <si>
    <t>Mature (&gt;0.18 CH/CW)</t>
  </si>
  <si>
    <t>bryozoan on shell</t>
  </si>
  <si>
    <t>1 regen claw</t>
  </si>
  <si>
    <t>boat</t>
  </si>
  <si>
    <t>1 claw; boat</t>
  </si>
  <si>
    <t>unequal claws; boat</t>
  </si>
  <si>
    <t>chelae equal but maybe both regen; boat</t>
  </si>
  <si>
    <t>NA</t>
  </si>
  <si>
    <t>no claws; boat</t>
  </si>
  <si>
    <t>3C</t>
  </si>
  <si>
    <t>Dead</t>
  </si>
  <si>
    <t>x</t>
  </si>
  <si>
    <t>Long</t>
  </si>
  <si>
    <t>Mid</t>
  </si>
  <si>
    <t>Result</t>
  </si>
  <si>
    <t>Lane</t>
  </si>
  <si>
    <t>D3</t>
  </si>
  <si>
    <t>G5</t>
  </si>
  <si>
    <t>3+</t>
  </si>
  <si>
    <t>B10</t>
  </si>
  <si>
    <t>F8</t>
  </si>
  <si>
    <t>A12</t>
  </si>
  <si>
    <t>1**</t>
  </si>
  <si>
    <t>3-</t>
  </si>
  <si>
    <t>3?</t>
  </si>
  <si>
    <t>1*</t>
  </si>
  <si>
    <t>?</t>
  </si>
  <si>
    <t>where is CW, etc??</t>
  </si>
  <si>
    <t>crab died before DNA X, so replaced it for DNA X.</t>
  </si>
  <si>
    <t>3412 tag loose in tank</t>
  </si>
  <si>
    <t>3119 tag loose</t>
  </si>
  <si>
    <t>QA/QC complete.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</si>
</sst>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m/d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/>
    <xf numFmtId="0" fontId="0" fillId="0" borderId="0" xfId="0" applyFont="1"/>
    <xf numFmtId="0" fontId="2" fillId="0" borderId="0" xfId="0" applyFont="1" applyFill="1" applyBorder="1"/>
    <xf numFmtId="164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wrapText="1"/>
    </xf>
    <xf numFmtId="0" fontId="2" fillId="2" borderId="0" xfId="0" applyFont="1" applyFill="1" applyBorder="1"/>
    <xf numFmtId="164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6" fontId="0" fillId="0" borderId="0" xfId="0" applyNumberFormat="1" applyFont="1"/>
    <xf numFmtId="166" fontId="2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0" fontId="0" fillId="2" borderId="0" xfId="0" applyFont="1" applyFill="1" applyBorder="1"/>
    <xf numFmtId="0" fontId="0" fillId="0" borderId="0" xfId="0" applyFill="1"/>
    <xf numFmtId="0" fontId="0" fillId="0" borderId="0" xfId="0" applyFont="1" applyBorder="1" applyAlignment="1">
      <alignment horizontal="center"/>
    </xf>
    <xf numFmtId="164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0" fontId="0" fillId="0" borderId="0" xfId="0" applyFont="1" applyAlignment="1">
      <alignment horizontal="left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1" fontId="0" fillId="0" borderId="0" xfId="0" applyNumberFormat="1" applyFont="1"/>
    <xf numFmtId="164" fontId="0" fillId="0" borderId="0" xfId="0" applyNumberFormat="1" applyFont="1" applyFill="1"/>
    <xf numFmtId="1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2" borderId="0" xfId="0" applyNumberFormat="1" applyFont="1" applyFill="1" applyBorder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/>
    <xf numFmtId="14" fontId="0" fillId="2" borderId="0" xfId="0" applyNumberFormat="1" applyFont="1" applyFill="1"/>
    <xf numFmtId="1" fontId="2" fillId="0" borderId="0" xfId="0" applyNumberFormat="1" applyFont="1" applyFill="1" applyBorder="1"/>
    <xf numFmtId="0" fontId="0" fillId="2" borderId="0" xfId="0" applyFont="1" applyFill="1" applyAlignment="1">
      <alignment horizontal="center"/>
    </xf>
    <xf numFmtId="0" fontId="2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216454344591"/>
          <c:y val="0.0234447907553223"/>
          <c:w val="0.808052410403717"/>
          <c:h val="0.895387230242053"/>
        </c:manualLayout>
      </c:layout>
      <c:scatterChart>
        <c:scatterStyle val="lineMarker"/>
        <c:varyColors val="0"/>
        <c:ser>
          <c:idx val="0"/>
          <c:order val="0"/>
          <c:tx>
            <c:v>immature via Tamone</c:v>
          </c:tx>
          <c:spPr>
            <a:ln w="28575">
              <a:noFill/>
            </a:ln>
          </c:spPr>
          <c:marker>
            <c:symbol val="star"/>
            <c:size val="4"/>
          </c:marker>
          <c:xVal>
            <c:numRef>
              <c:f>'maturity all PCR''d'!$T$2:$T$219</c:f>
              <c:numCache>
                <c:formatCode>General</c:formatCode>
                <c:ptCount val="218"/>
                <c:pt idx="0">
                  <c:v>4.73444252169223</c:v>
                </c:pt>
                <c:pt idx="1">
                  <c:v>4.713127327493184</c:v>
                </c:pt>
                <c:pt idx="2">
                  <c:v>4.706823839714591</c:v>
                </c:pt>
                <c:pt idx="3">
                  <c:v>4.783316371371565</c:v>
                </c:pt>
                <c:pt idx="4">
                  <c:v>4.640537329825382</c:v>
                </c:pt>
                <c:pt idx="5">
                  <c:v>4.464758032271346</c:v>
                </c:pt>
                <c:pt idx="6">
                  <c:v>4.771531723203316</c:v>
                </c:pt>
                <c:pt idx="7">
                  <c:v>4.519612297626445</c:v>
                </c:pt>
                <c:pt idx="8">
                  <c:v>4.695010889987881</c:v>
                </c:pt>
                <c:pt idx="9">
                  <c:v>4.79081953287472</c:v>
                </c:pt>
                <c:pt idx="10">
                  <c:v>4.40182926197006</c:v>
                </c:pt>
                <c:pt idx="11">
                  <c:v>4.581901559048737</c:v>
                </c:pt>
                <c:pt idx="12">
                  <c:v>4.765586907393996</c:v>
                </c:pt>
                <c:pt idx="13">
                  <c:v>4.704110133842995</c:v>
                </c:pt>
                <c:pt idx="14">
                  <c:v>4.670021158307707</c:v>
                </c:pt>
                <c:pt idx="15">
                  <c:v>4.787491742782045</c:v>
                </c:pt>
                <c:pt idx="16">
                  <c:v>4.847331743138063</c:v>
                </c:pt>
                <c:pt idx="17">
                  <c:v>4.858260813670253</c:v>
                </c:pt>
                <c:pt idx="18">
                  <c:v>4.752727750345706</c:v>
                </c:pt>
                <c:pt idx="19">
                  <c:v>4.56954300834494</c:v>
                </c:pt>
                <c:pt idx="20">
                  <c:v>4.768988271217486</c:v>
                </c:pt>
                <c:pt idx="21">
                  <c:v>4.826712455935327</c:v>
                </c:pt>
                <c:pt idx="22">
                  <c:v>4.840242308167574</c:v>
                </c:pt>
                <c:pt idx="23">
                  <c:v>4.847331743138063</c:v>
                </c:pt>
                <c:pt idx="24">
                  <c:v>4.777441406928544</c:v>
                </c:pt>
                <c:pt idx="25">
                  <c:v>4.849683763038493</c:v>
                </c:pt>
                <c:pt idx="26">
                  <c:v>4.893352133481523</c:v>
                </c:pt>
                <c:pt idx="27">
                  <c:v>4.783316371371565</c:v>
                </c:pt>
                <c:pt idx="28">
                  <c:v>4.822697998516665</c:v>
                </c:pt>
                <c:pt idx="29">
                  <c:v>4.83150862819882</c:v>
                </c:pt>
                <c:pt idx="30">
                  <c:v>4.815431111471288</c:v>
                </c:pt>
                <c:pt idx="31">
                  <c:v>4.783316371371565</c:v>
                </c:pt>
                <c:pt idx="32">
                  <c:v>4.722063937459591</c:v>
                </c:pt>
                <c:pt idx="33">
                  <c:v>4.753590191106364</c:v>
                </c:pt>
                <c:pt idx="34">
                  <c:v>4.867534450455582</c:v>
                </c:pt>
                <c:pt idx="35">
                  <c:v>4.597138014290827</c:v>
                </c:pt>
                <c:pt idx="36">
                  <c:v>4.776599301615622</c:v>
                </c:pt>
                <c:pt idx="37">
                  <c:v>4.8629083820668</c:v>
                </c:pt>
                <c:pt idx="38">
                  <c:v>4.845760650906022</c:v>
                </c:pt>
                <c:pt idx="39">
                  <c:v>4.812997033190408</c:v>
                </c:pt>
                <c:pt idx="40">
                  <c:v>4.774068722449904</c:v>
                </c:pt>
                <c:pt idx="41">
                  <c:v>4.839451481712757</c:v>
                </c:pt>
                <c:pt idx="42">
                  <c:v>4.74666974826179</c:v>
                </c:pt>
                <c:pt idx="43">
                  <c:v>4.760463070394126</c:v>
                </c:pt>
                <c:pt idx="44">
                  <c:v>4.895598484107897</c:v>
                </c:pt>
                <c:pt idx="45">
                  <c:v>4.824305715904762</c:v>
                </c:pt>
                <c:pt idx="46">
                  <c:v>4.828313737302301</c:v>
                </c:pt>
                <c:pt idx="47">
                  <c:v>4.784988612563928</c:v>
                </c:pt>
                <c:pt idx="48">
                  <c:v>4.73444252169223</c:v>
                </c:pt>
                <c:pt idx="49">
                  <c:v>4.600157644164547</c:v>
                </c:pt>
                <c:pt idx="50">
                  <c:v>4.757032535297338</c:v>
                </c:pt>
                <c:pt idx="51">
                  <c:v>4.890349128221754</c:v>
                </c:pt>
                <c:pt idx="52">
                  <c:v>4.867534450455582</c:v>
                </c:pt>
                <c:pt idx="53">
                  <c:v>4.703203926259457</c:v>
                </c:pt>
                <c:pt idx="54">
                  <c:v>4.729156165769083</c:v>
                </c:pt>
                <c:pt idx="55">
                  <c:v>4.770684624465665</c:v>
                </c:pt>
                <c:pt idx="56">
                  <c:v>4.822697998516665</c:v>
                </c:pt>
                <c:pt idx="57">
                  <c:v>4.634728988229635</c:v>
                </c:pt>
                <c:pt idx="58">
                  <c:v>4.718498871295094</c:v>
                </c:pt>
                <c:pt idx="59">
                  <c:v>4.826712455935327</c:v>
                </c:pt>
                <c:pt idx="60">
                  <c:v>4.692264892839024</c:v>
                </c:pt>
                <c:pt idx="61">
                  <c:v>4.697749367281185</c:v>
                </c:pt>
                <c:pt idx="62">
                  <c:v>4.75100063419963</c:v>
                </c:pt>
                <c:pt idx="63">
                  <c:v>4.882801922586371</c:v>
                </c:pt>
                <c:pt idx="64">
                  <c:v>4.71492104994721</c:v>
                </c:pt>
                <c:pt idx="65">
                  <c:v>4.676560182074764</c:v>
                </c:pt>
                <c:pt idx="66">
                  <c:v>4.727387818712341</c:v>
                </c:pt>
                <c:pt idx="67">
                  <c:v>4.685828089005546</c:v>
                </c:pt>
                <c:pt idx="68">
                  <c:v>4.664382045619937</c:v>
                </c:pt>
                <c:pt idx="69">
                  <c:v>4.695010889987881</c:v>
                </c:pt>
                <c:pt idx="70">
                  <c:v>4.838660029356445</c:v>
                </c:pt>
                <c:pt idx="71">
                  <c:v>4.406719247264253</c:v>
                </c:pt>
                <c:pt idx="72">
                  <c:v>4.635699391022914</c:v>
                </c:pt>
                <c:pt idx="73">
                  <c:v>4.702296896718814</c:v>
                </c:pt>
                <c:pt idx="74">
                  <c:v>4.805659046737495</c:v>
                </c:pt>
                <c:pt idx="75">
                  <c:v>4.765586907393996</c:v>
                </c:pt>
                <c:pt idx="76">
                  <c:v>4.52936847257181</c:v>
                </c:pt>
                <c:pt idx="77">
                  <c:v>4.58700621536042</c:v>
                </c:pt>
                <c:pt idx="78">
                  <c:v>4.546481189639412</c:v>
                </c:pt>
                <c:pt idx="79">
                  <c:v>4.70862889435632</c:v>
                </c:pt>
                <c:pt idx="80">
                  <c:v>4.74144780428064</c:v>
                </c:pt>
                <c:pt idx="81">
                  <c:v>4.463606621666304</c:v>
                </c:pt>
                <c:pt idx="82">
                  <c:v>4.71492104994721</c:v>
                </c:pt>
                <c:pt idx="83">
                  <c:v>4.814620410170298</c:v>
                </c:pt>
                <c:pt idx="84">
                  <c:v>4.565389315976247</c:v>
                </c:pt>
                <c:pt idx="85">
                  <c:v>4.493120682179468</c:v>
                </c:pt>
                <c:pt idx="86">
                  <c:v>4.745801315727836</c:v>
                </c:pt>
                <c:pt idx="87">
                  <c:v>4.544358046591334</c:v>
                </c:pt>
                <c:pt idx="88">
                  <c:v>4.772378104971997</c:v>
                </c:pt>
                <c:pt idx="89">
                  <c:v>4.42484663185681</c:v>
                </c:pt>
                <c:pt idx="90">
                  <c:v>4.692264892839024</c:v>
                </c:pt>
                <c:pt idx="91">
                  <c:v>4.763881877142912</c:v>
                </c:pt>
                <c:pt idx="92">
                  <c:v>4.641502115235482</c:v>
                </c:pt>
                <c:pt idx="93">
                  <c:v>4.561218298458908</c:v>
                </c:pt>
                <c:pt idx="94">
                  <c:v>4.852030263919617</c:v>
                </c:pt>
                <c:pt idx="95">
                  <c:v>4.434381865007809</c:v>
                </c:pt>
                <c:pt idx="96">
                  <c:v>4.691347882229143</c:v>
                </c:pt>
                <c:pt idx="97">
                  <c:v>4.57367951889672</c:v>
                </c:pt>
                <c:pt idx="98">
                  <c:v>4.716711560720999</c:v>
                </c:pt>
                <c:pt idx="99">
                  <c:v>4.721173861744398</c:v>
                </c:pt>
                <c:pt idx="100">
                  <c:v>4.75100063419963</c:v>
                </c:pt>
                <c:pt idx="101">
                  <c:v>4.580877493419047</c:v>
                </c:pt>
                <c:pt idx="102">
                  <c:v>4.765586907393996</c:v>
                </c:pt>
                <c:pt idx="103">
                  <c:v>4.508659285607247</c:v>
                </c:pt>
                <c:pt idx="104">
                  <c:v>4.812184355372417</c:v>
                </c:pt>
                <c:pt idx="105">
                  <c:v>4.747537427275013</c:v>
                </c:pt>
                <c:pt idx="106">
                  <c:v>4.721173861744398</c:v>
                </c:pt>
                <c:pt idx="107">
                  <c:v>4.700480365792417</c:v>
                </c:pt>
                <c:pt idx="108">
                  <c:v>4.83150862819882</c:v>
                </c:pt>
                <c:pt idx="109">
                  <c:v>4.776599301615622</c:v>
                </c:pt>
                <c:pt idx="110">
                  <c:v>4.760463070394126</c:v>
                </c:pt>
                <c:pt idx="111">
                  <c:v>4.821087692210561</c:v>
                </c:pt>
                <c:pt idx="112">
                  <c:v>4.600157644164547</c:v>
                </c:pt>
                <c:pt idx="113">
                  <c:v>4.469350462845557</c:v>
                </c:pt>
                <c:pt idx="114">
                  <c:v>4.729156165769083</c:v>
                </c:pt>
                <c:pt idx="115">
                  <c:v>4.789157022101106</c:v>
                </c:pt>
                <c:pt idx="116">
                  <c:v>4.815431111471288</c:v>
                </c:pt>
                <c:pt idx="117">
                  <c:v>4.625952725170619</c:v>
                </c:pt>
                <c:pt idx="118">
                  <c:v>4.804021044733257</c:v>
                </c:pt>
                <c:pt idx="119">
                  <c:v>4.762173934797756</c:v>
                </c:pt>
                <c:pt idx="120">
                  <c:v>4.855150391255861</c:v>
                </c:pt>
                <c:pt idx="121">
                  <c:v>4.632785353021065</c:v>
                </c:pt>
                <c:pt idx="122">
                  <c:v>4.748404354073999</c:v>
                </c:pt>
                <c:pt idx="123">
                  <c:v>4.803201036487226</c:v>
                </c:pt>
                <c:pt idx="124">
                  <c:v>4.789157022101106</c:v>
                </c:pt>
                <c:pt idx="125">
                  <c:v>4.788324729085938</c:v>
                </c:pt>
                <c:pt idx="126">
                  <c:v>4.799914262780603</c:v>
                </c:pt>
                <c:pt idx="127">
                  <c:v>4.944495491591711</c:v>
                </c:pt>
                <c:pt idx="128">
                  <c:v>4.621043535144381</c:v>
                </c:pt>
                <c:pt idx="129">
                  <c:v>4.864452783918174</c:v>
                </c:pt>
                <c:pt idx="130">
                  <c:v>4.77912349311153</c:v>
                </c:pt>
                <c:pt idx="131">
                  <c:v>4.888844237042334</c:v>
                </c:pt>
                <c:pt idx="132">
                  <c:v>4.763881877142912</c:v>
                </c:pt>
                <c:pt idx="133">
                  <c:v>4.747537427275013</c:v>
                </c:pt>
                <c:pt idx="134">
                  <c:v>4.774912960575186</c:v>
                </c:pt>
                <c:pt idx="135">
                  <c:v>4.818667360250496</c:v>
                </c:pt>
                <c:pt idx="136">
                  <c:v>4.793308128103485</c:v>
                </c:pt>
                <c:pt idx="137">
                  <c:v>4.605170185988092</c:v>
                </c:pt>
                <c:pt idx="138">
                  <c:v>4.73707525686803</c:v>
                </c:pt>
                <c:pt idx="139">
                  <c:v>4.976733742420574</c:v>
                </c:pt>
                <c:pt idx="140">
                  <c:v>4.871373226762748</c:v>
                </c:pt>
                <c:pt idx="141">
                  <c:v>4.75960653929251</c:v>
                </c:pt>
                <c:pt idx="142">
                  <c:v>4.53367418428302</c:v>
                </c:pt>
                <c:pt idx="143">
                  <c:v>4.860587297852597</c:v>
                </c:pt>
                <c:pt idx="144">
                  <c:v>4.754451888703846</c:v>
                </c:pt>
                <c:pt idx="145">
                  <c:v>4.866764923676554</c:v>
                </c:pt>
                <c:pt idx="146">
                  <c:v>4.73707525686803</c:v>
                </c:pt>
                <c:pt idx="147">
                  <c:v>4.777441406928544</c:v>
                </c:pt>
                <c:pt idx="148">
                  <c:v>4.687671407499834</c:v>
                </c:pt>
                <c:pt idx="149">
                  <c:v>4.895598484107897</c:v>
                </c:pt>
                <c:pt idx="150">
                  <c:v>4.858260813670253</c:v>
                </c:pt>
                <c:pt idx="151">
                  <c:v>4.881285622068407</c:v>
                </c:pt>
                <c:pt idx="152">
                  <c:v>4.890349128221754</c:v>
                </c:pt>
                <c:pt idx="153">
                  <c:v>4.553876891600541</c:v>
                </c:pt>
                <c:pt idx="154">
                  <c:v>4.882044059723269</c:v>
                </c:pt>
                <c:pt idx="155">
                  <c:v>4.849683763038493</c:v>
                </c:pt>
                <c:pt idx="156">
                  <c:v>4.843399374720341</c:v>
                </c:pt>
                <c:pt idx="157">
                  <c:v>4.899331224537581</c:v>
                </c:pt>
                <c:pt idx="158">
                  <c:v>4.68213122712422</c:v>
                </c:pt>
                <c:pt idx="159">
                  <c:v>4.951592753462472</c:v>
                </c:pt>
                <c:pt idx="160">
                  <c:v>4.779963476361254</c:v>
                </c:pt>
                <c:pt idx="161">
                  <c:v>4.829113417472865</c:v>
                </c:pt>
                <c:pt idx="162">
                  <c:v>4.855150391255861</c:v>
                </c:pt>
                <c:pt idx="163">
                  <c:v>4.948759890378168</c:v>
                </c:pt>
                <c:pt idx="164">
                  <c:v>4.808927023502111</c:v>
                </c:pt>
                <c:pt idx="165">
                  <c:v>4.805659046737495</c:v>
                </c:pt>
                <c:pt idx="166">
                  <c:v>4.941642422609303</c:v>
                </c:pt>
                <c:pt idx="167">
                  <c:v>4.879767018891216</c:v>
                </c:pt>
                <c:pt idx="168">
                  <c:v>4.837867950107113</c:v>
                </c:pt>
                <c:pt idx="169">
                  <c:v>4.824305715904762</c:v>
                </c:pt>
                <c:pt idx="170">
                  <c:v>4.83469334426634</c:v>
                </c:pt>
                <c:pt idx="171">
                  <c:v>4.812997033190408</c:v>
                </c:pt>
                <c:pt idx="172">
                  <c:v>4.908971640319756</c:v>
                </c:pt>
                <c:pt idx="173">
                  <c:v>4.768988271217486</c:v>
                </c:pt>
                <c:pt idx="174">
                  <c:v>4.898585790287632</c:v>
                </c:pt>
                <c:pt idx="175">
                  <c:v>4.795790545596741</c:v>
                </c:pt>
                <c:pt idx="176">
                  <c:v>4.811371016571989</c:v>
                </c:pt>
                <c:pt idx="177">
                  <c:v>4.980863135762585</c:v>
                </c:pt>
                <c:pt idx="178">
                  <c:v>4.782479200958502</c:v>
                </c:pt>
                <c:pt idx="179">
                  <c:v>4.84654650556336</c:v>
                </c:pt>
                <c:pt idx="180">
                  <c:v>4.787491742782045</c:v>
                </c:pt>
                <c:pt idx="181">
                  <c:v>4.859036909945142</c:v>
                </c:pt>
                <c:pt idx="182">
                  <c:v>4.842611042003125</c:v>
                </c:pt>
                <c:pt idx="183">
                  <c:v>4.954417614098027</c:v>
                </c:pt>
                <c:pt idx="184">
                  <c:v>4.995183189537334</c:v>
                </c:pt>
                <c:pt idx="185">
                  <c:v>4.78164132910387</c:v>
                </c:pt>
                <c:pt idx="186">
                  <c:v>4.78164132910387</c:v>
                </c:pt>
                <c:pt idx="187">
                  <c:v>4.861361591348501</c:v>
                </c:pt>
                <c:pt idx="188">
                  <c:v>4.785823685681348</c:v>
                </c:pt>
                <c:pt idx="189">
                  <c:v>4.829912458665998</c:v>
                </c:pt>
                <c:pt idx="190">
                  <c:v>4.91705694713669</c:v>
                </c:pt>
                <c:pt idx="191">
                  <c:v>4.83469334426634</c:v>
                </c:pt>
                <c:pt idx="192">
                  <c:v>4.838660029356445</c:v>
                </c:pt>
                <c:pt idx="193">
                  <c:v>4.884315927417586</c:v>
                </c:pt>
                <c:pt idx="194">
                  <c:v>5.00930107108312</c:v>
                </c:pt>
                <c:pt idx="195">
                  <c:v>4.894850261102546</c:v>
                </c:pt>
                <c:pt idx="196">
                  <c:v>4.960744524482791</c:v>
                </c:pt>
                <c:pt idx="197">
                  <c:v>4.907494535176743</c:v>
                </c:pt>
                <c:pt idx="198">
                  <c:v>4.783316371371565</c:v>
                </c:pt>
                <c:pt idx="199">
                  <c:v>5.003274939689963</c:v>
                </c:pt>
                <c:pt idx="200">
                  <c:v>4.479606963012745</c:v>
                </c:pt>
                <c:pt idx="201">
                  <c:v>4.801558999993482</c:v>
                </c:pt>
                <c:pt idx="202">
                  <c:v>4.879767018891216</c:v>
                </c:pt>
                <c:pt idx="203">
                  <c:v>4.825108606353353</c:v>
                </c:pt>
                <c:pt idx="204">
                  <c:v>4.832305758571839</c:v>
                </c:pt>
                <c:pt idx="205">
                  <c:v>4.87824610605051</c:v>
                </c:pt>
                <c:pt idx="206">
                  <c:v>4.812184355372417</c:v>
                </c:pt>
                <c:pt idx="207">
                  <c:v>4.836281906951478</c:v>
                </c:pt>
                <c:pt idx="208">
                  <c:v>4.65965837127216</c:v>
                </c:pt>
                <c:pt idx="209">
                  <c:v>4.77322377098434</c:v>
                </c:pt>
                <c:pt idx="210">
                  <c:v>4.771531723203316</c:v>
                </c:pt>
                <c:pt idx="211">
                  <c:v>4.77912349311153</c:v>
                </c:pt>
                <c:pt idx="212">
                  <c:v>4.716711560720999</c:v>
                </c:pt>
                <c:pt idx="213">
                  <c:v>4.797442073635214</c:v>
                </c:pt>
                <c:pt idx="214">
                  <c:v>4.537961436294641</c:v>
                </c:pt>
                <c:pt idx="215">
                  <c:v>4.713127327493184</c:v>
                </c:pt>
                <c:pt idx="216">
                  <c:v>4.783316371371565</c:v>
                </c:pt>
                <c:pt idx="217">
                  <c:v>4.882801922586371</c:v>
                </c:pt>
              </c:numCache>
            </c:numRef>
          </c:xVal>
          <c:yVal>
            <c:numRef>
              <c:f>'maturity all PCR''d'!$U$2:$U$219</c:f>
              <c:numCache>
                <c:formatCode>General</c:formatCode>
                <c:ptCount val="218"/>
                <c:pt idx="0">
                  <c:v>2.46809953147162</c:v>
                </c:pt>
                <c:pt idx="1">
                  <c:v>2.46809953147162</c:v>
                </c:pt>
                <c:pt idx="2">
                  <c:v>2.517696472610991</c:v>
                </c:pt>
                <c:pt idx="3">
                  <c:v>2.610069792742006</c:v>
                </c:pt>
                <c:pt idx="4">
                  <c:v>2.46809953147162</c:v>
                </c:pt>
                <c:pt idx="5">
                  <c:v>2.292534757140544</c:v>
                </c:pt>
                <c:pt idx="6">
                  <c:v>2.667228206581954</c:v>
                </c:pt>
                <c:pt idx="7">
                  <c:v>2.424802725718295</c:v>
                </c:pt>
                <c:pt idx="8">
                  <c:v>2.631888840136646</c:v>
                </c:pt>
                <c:pt idx="9">
                  <c:v>2.72785282839839</c:v>
                </c:pt>
                <c:pt idx="10">
                  <c:v>2.397895272798371</c:v>
                </c:pt>
                <c:pt idx="11">
                  <c:v>2.595254706956866</c:v>
                </c:pt>
                <c:pt idx="12">
                  <c:v>2.791165107812717</c:v>
                </c:pt>
                <c:pt idx="13">
                  <c:v>2.734367509419584</c:v>
                </c:pt>
                <c:pt idx="14">
                  <c:v>2.714694743820879</c:v>
                </c:pt>
                <c:pt idx="15">
                  <c:v>2.839078463508614</c:v>
                </c:pt>
                <c:pt idx="16">
                  <c:v>2.90142159408275</c:v>
                </c:pt>
                <c:pt idx="17">
                  <c:v>2.939161922065597</c:v>
                </c:pt>
                <c:pt idx="18">
                  <c:v>2.839078463508614</c:v>
                </c:pt>
                <c:pt idx="19">
                  <c:v>2.660259537265861</c:v>
                </c:pt>
                <c:pt idx="20">
                  <c:v>2.867898902044106</c:v>
                </c:pt>
                <c:pt idx="21">
                  <c:v>2.933856869835904</c:v>
                </c:pt>
                <c:pt idx="22">
                  <c:v>2.949688335052584</c:v>
                </c:pt>
                <c:pt idx="23">
                  <c:v>2.96010509591084</c:v>
                </c:pt>
                <c:pt idx="24">
                  <c:v>2.890371757896164</c:v>
                </c:pt>
                <c:pt idx="25">
                  <c:v>2.965273066069282</c:v>
                </c:pt>
                <c:pt idx="26">
                  <c:v>3.015534900850171</c:v>
                </c:pt>
                <c:pt idx="27">
                  <c:v>2.906901059847375</c:v>
                </c:pt>
                <c:pt idx="28">
                  <c:v>2.96010509591084</c:v>
                </c:pt>
                <c:pt idx="29">
                  <c:v>2.970414465569701</c:v>
                </c:pt>
                <c:pt idx="30">
                  <c:v>2.954910279033736</c:v>
                </c:pt>
                <c:pt idx="31">
                  <c:v>2.923161580719156</c:v>
                </c:pt>
                <c:pt idx="32">
                  <c:v>2.862200880929469</c:v>
                </c:pt>
                <c:pt idx="33">
                  <c:v>2.89591193827178</c:v>
                </c:pt>
                <c:pt idx="34">
                  <c:v>3.015534900850171</c:v>
                </c:pt>
                <c:pt idx="35">
                  <c:v>2.760009940032921</c:v>
                </c:pt>
                <c:pt idx="36">
                  <c:v>2.94443897916644</c:v>
                </c:pt>
                <c:pt idx="37">
                  <c:v>3.034952986707272</c:v>
                </c:pt>
                <c:pt idx="38">
                  <c:v>3.020424886144362</c:v>
                </c:pt>
                <c:pt idx="39">
                  <c:v>2.995732273553991</c:v>
                </c:pt>
                <c:pt idx="40">
                  <c:v>2.965273066069282</c:v>
                </c:pt>
                <c:pt idx="41">
                  <c:v>3.034952986707272</c:v>
                </c:pt>
                <c:pt idx="42">
                  <c:v>2.94443897916644</c:v>
                </c:pt>
                <c:pt idx="43">
                  <c:v>2.96010509591084</c:v>
                </c:pt>
                <c:pt idx="44">
                  <c:v>3.095577608523707</c:v>
                </c:pt>
                <c:pt idx="45">
                  <c:v>3.025291075795535</c:v>
                </c:pt>
                <c:pt idx="46">
                  <c:v>3.030133700271323</c:v>
                </c:pt>
                <c:pt idx="47">
                  <c:v>2.990719731730447</c:v>
                </c:pt>
                <c:pt idx="48">
                  <c:v>2.949688335052584</c:v>
                </c:pt>
                <c:pt idx="49">
                  <c:v>2.815408719422709</c:v>
                </c:pt>
                <c:pt idx="50">
                  <c:v>2.975529566236472</c:v>
                </c:pt>
                <c:pt idx="51">
                  <c:v>3.109060958860994</c:v>
                </c:pt>
                <c:pt idx="52">
                  <c:v>3.091042453358316</c:v>
                </c:pt>
                <c:pt idx="53">
                  <c:v>2.928523523860541</c:v>
                </c:pt>
                <c:pt idx="54">
                  <c:v>2.970414465569701</c:v>
                </c:pt>
                <c:pt idx="55">
                  <c:v>3.015534900850171</c:v>
                </c:pt>
                <c:pt idx="56">
                  <c:v>3.072693314690119</c:v>
                </c:pt>
                <c:pt idx="57">
                  <c:v>2.884800712846709</c:v>
                </c:pt>
                <c:pt idx="58">
                  <c:v>2.970414465569701</c:v>
                </c:pt>
                <c:pt idx="59">
                  <c:v>3.081909969795043</c:v>
                </c:pt>
                <c:pt idx="60">
                  <c:v>2.949688335052584</c:v>
                </c:pt>
                <c:pt idx="61">
                  <c:v>2.96010509591084</c:v>
                </c:pt>
                <c:pt idx="62">
                  <c:v>3.015534900850171</c:v>
                </c:pt>
                <c:pt idx="63">
                  <c:v>3.148453360571655</c:v>
                </c:pt>
                <c:pt idx="64">
                  <c:v>2.98568193770049</c:v>
                </c:pt>
                <c:pt idx="65">
                  <c:v>2.949688335052584</c:v>
                </c:pt>
                <c:pt idx="66">
                  <c:v>3.00071981506503</c:v>
                </c:pt>
                <c:pt idx="67">
                  <c:v>2.96010509591084</c:v>
                </c:pt>
                <c:pt idx="68">
                  <c:v>2.94443897916644</c:v>
                </c:pt>
                <c:pt idx="69">
                  <c:v>2.975529566236472</c:v>
                </c:pt>
                <c:pt idx="70">
                  <c:v>3.122364924487357</c:v>
                </c:pt>
                <c:pt idx="71">
                  <c:v>1.90210752639692</c:v>
                </c:pt>
                <c:pt idx="72">
                  <c:v>2.163323025660537</c:v>
                </c:pt>
                <c:pt idx="73">
                  <c:v>2.312535423847214</c:v>
                </c:pt>
                <c:pt idx="74">
                  <c:v>2.541601993464546</c:v>
                </c:pt>
                <c:pt idx="75">
                  <c:v>2.610069792742006</c:v>
                </c:pt>
                <c:pt idx="76">
                  <c:v>2.424802725718295</c:v>
                </c:pt>
                <c:pt idx="77">
                  <c:v>2.484906649788</c:v>
                </c:pt>
                <c:pt idx="78">
                  <c:v>2.45100509811232</c:v>
                </c:pt>
                <c:pt idx="79">
                  <c:v>2.61739583283408</c:v>
                </c:pt>
                <c:pt idx="80">
                  <c:v>2.653241964607215</c:v>
                </c:pt>
                <c:pt idx="81">
                  <c:v>2.379546134130174</c:v>
                </c:pt>
                <c:pt idx="82">
                  <c:v>2.631888840136646</c:v>
                </c:pt>
                <c:pt idx="83">
                  <c:v>2.734367509419584</c:v>
                </c:pt>
                <c:pt idx="84">
                  <c:v>2.493205452602695</c:v>
                </c:pt>
                <c:pt idx="85">
                  <c:v>2.424802725718295</c:v>
                </c:pt>
                <c:pt idx="86">
                  <c:v>2.681021528714291</c:v>
                </c:pt>
                <c:pt idx="87">
                  <c:v>2.484906649788</c:v>
                </c:pt>
                <c:pt idx="88">
                  <c:v>2.72129542785223</c:v>
                </c:pt>
                <c:pt idx="89">
                  <c:v>2.379546134130174</c:v>
                </c:pt>
                <c:pt idx="90">
                  <c:v>2.653241964607215</c:v>
                </c:pt>
                <c:pt idx="91">
                  <c:v>2.734367509419584</c:v>
                </c:pt>
                <c:pt idx="92">
                  <c:v>2.61739583283408</c:v>
                </c:pt>
                <c:pt idx="93">
                  <c:v>2.541601993464546</c:v>
                </c:pt>
                <c:pt idx="94">
                  <c:v>2.833213344056216</c:v>
                </c:pt>
                <c:pt idx="95">
                  <c:v>2.415913778301049</c:v>
                </c:pt>
                <c:pt idx="96">
                  <c:v>2.681021528714291</c:v>
                </c:pt>
                <c:pt idx="97">
                  <c:v>2.564949357461536</c:v>
                </c:pt>
                <c:pt idx="98">
                  <c:v>2.70805020110221</c:v>
                </c:pt>
                <c:pt idx="99">
                  <c:v>2.714694743820879</c:v>
                </c:pt>
                <c:pt idx="100">
                  <c:v>2.747270914255491</c:v>
                </c:pt>
                <c:pt idx="101">
                  <c:v>2.580216829592325</c:v>
                </c:pt>
                <c:pt idx="102">
                  <c:v>2.766319109226186</c:v>
                </c:pt>
                <c:pt idx="103">
                  <c:v>2.509599262378372</c:v>
                </c:pt>
                <c:pt idx="104">
                  <c:v>2.815408719422709</c:v>
                </c:pt>
                <c:pt idx="105">
                  <c:v>2.753660712354262</c:v>
                </c:pt>
                <c:pt idx="106">
                  <c:v>2.72785282839839</c:v>
                </c:pt>
                <c:pt idx="107">
                  <c:v>2.70805020110221</c:v>
                </c:pt>
                <c:pt idx="108">
                  <c:v>2.839078463508614</c:v>
                </c:pt>
                <c:pt idx="109">
                  <c:v>2.785011242238338</c:v>
                </c:pt>
                <c:pt idx="110">
                  <c:v>2.772588722239781</c:v>
                </c:pt>
                <c:pt idx="111">
                  <c:v>2.833213344056216</c:v>
                </c:pt>
                <c:pt idx="112">
                  <c:v>2.61739583283408</c:v>
                </c:pt>
                <c:pt idx="113">
                  <c:v>2.493205452602695</c:v>
                </c:pt>
                <c:pt idx="114">
                  <c:v>2.753660712354262</c:v>
                </c:pt>
                <c:pt idx="115">
                  <c:v>2.815408719422709</c:v>
                </c:pt>
                <c:pt idx="116">
                  <c:v>2.844909383819407</c:v>
                </c:pt>
                <c:pt idx="117">
                  <c:v>2.660259537265861</c:v>
                </c:pt>
                <c:pt idx="118">
                  <c:v>2.839078463508614</c:v>
                </c:pt>
                <c:pt idx="119">
                  <c:v>2.797281334830153</c:v>
                </c:pt>
                <c:pt idx="120">
                  <c:v>2.890371757896164</c:v>
                </c:pt>
                <c:pt idx="121">
                  <c:v>2.674148649426529</c:v>
                </c:pt>
                <c:pt idx="122">
                  <c:v>2.791165107812717</c:v>
                </c:pt>
                <c:pt idx="123">
                  <c:v>2.850706501503733</c:v>
                </c:pt>
                <c:pt idx="124">
                  <c:v>2.839078463508614</c:v>
                </c:pt>
                <c:pt idx="125">
                  <c:v>2.839078463508614</c:v>
                </c:pt>
                <c:pt idx="126">
                  <c:v>2.850706501503733</c:v>
                </c:pt>
                <c:pt idx="127">
                  <c:v>2.995732273553991</c:v>
                </c:pt>
                <c:pt idx="128">
                  <c:v>2.674148649426529</c:v>
                </c:pt>
                <c:pt idx="129">
                  <c:v>2.917770732084279</c:v>
                </c:pt>
                <c:pt idx="130">
                  <c:v>2.833213344056216</c:v>
                </c:pt>
                <c:pt idx="131">
                  <c:v>2.94443897916644</c:v>
                </c:pt>
                <c:pt idx="132">
                  <c:v>2.821378886409213</c:v>
                </c:pt>
                <c:pt idx="133">
                  <c:v>2.809402695362498</c:v>
                </c:pt>
                <c:pt idx="134">
                  <c:v>2.839078463508614</c:v>
                </c:pt>
                <c:pt idx="135">
                  <c:v>2.884800712846709</c:v>
                </c:pt>
                <c:pt idx="136">
                  <c:v>2.862200880929469</c:v>
                </c:pt>
                <c:pt idx="137">
                  <c:v>2.674148649426529</c:v>
                </c:pt>
                <c:pt idx="138">
                  <c:v>2.809402695362498</c:v>
                </c:pt>
                <c:pt idx="139">
                  <c:v>3.049273040482021</c:v>
                </c:pt>
                <c:pt idx="140">
                  <c:v>2.94443897916644</c:v>
                </c:pt>
                <c:pt idx="141">
                  <c:v>2.833213344056216</c:v>
                </c:pt>
                <c:pt idx="142">
                  <c:v>2.610069792742006</c:v>
                </c:pt>
                <c:pt idx="143">
                  <c:v>2.939161922065597</c:v>
                </c:pt>
                <c:pt idx="144">
                  <c:v>2.833213344056216</c:v>
                </c:pt>
                <c:pt idx="145">
                  <c:v>2.949688335052584</c:v>
                </c:pt>
                <c:pt idx="146">
                  <c:v>2.821378886409213</c:v>
                </c:pt>
                <c:pt idx="147">
                  <c:v>2.862200880929469</c:v>
                </c:pt>
                <c:pt idx="148">
                  <c:v>2.772588722239781</c:v>
                </c:pt>
                <c:pt idx="149">
                  <c:v>2.980618635743943</c:v>
                </c:pt>
                <c:pt idx="150">
                  <c:v>2.94443897916644</c:v>
                </c:pt>
                <c:pt idx="151">
                  <c:v>2.970414465569701</c:v>
                </c:pt>
                <c:pt idx="152">
                  <c:v>2.980618635743943</c:v>
                </c:pt>
                <c:pt idx="153">
                  <c:v>2.646174797384122</c:v>
                </c:pt>
                <c:pt idx="154">
                  <c:v>2.975529566236472</c:v>
                </c:pt>
                <c:pt idx="155">
                  <c:v>2.94443897916644</c:v>
                </c:pt>
                <c:pt idx="156">
                  <c:v>2.939161922065597</c:v>
                </c:pt>
                <c:pt idx="157">
                  <c:v>2.995732273553991</c:v>
                </c:pt>
                <c:pt idx="158">
                  <c:v>2.778819271990417</c:v>
                </c:pt>
                <c:pt idx="159">
                  <c:v>3.049273040482021</c:v>
                </c:pt>
                <c:pt idx="160">
                  <c:v>2.87919845729804</c:v>
                </c:pt>
                <c:pt idx="161">
                  <c:v>2.928523523860541</c:v>
                </c:pt>
                <c:pt idx="162">
                  <c:v>2.954910279033736</c:v>
                </c:pt>
                <c:pt idx="163">
                  <c:v>3.049273040482021</c:v>
                </c:pt>
                <c:pt idx="164">
                  <c:v>2.91235066461494</c:v>
                </c:pt>
                <c:pt idx="165">
                  <c:v>2.91235066461494</c:v>
                </c:pt>
                <c:pt idx="166">
                  <c:v>3.049273040482021</c:v>
                </c:pt>
                <c:pt idx="167">
                  <c:v>2.990719731730447</c:v>
                </c:pt>
                <c:pt idx="168">
                  <c:v>2.949688335052584</c:v>
                </c:pt>
                <c:pt idx="169">
                  <c:v>2.939161922065597</c:v>
                </c:pt>
                <c:pt idx="170">
                  <c:v>2.949688335052584</c:v>
                </c:pt>
                <c:pt idx="171">
                  <c:v>2.928523523860541</c:v>
                </c:pt>
                <c:pt idx="172">
                  <c:v>3.030133700271323</c:v>
                </c:pt>
                <c:pt idx="173">
                  <c:v>2.890371757896164</c:v>
                </c:pt>
                <c:pt idx="174">
                  <c:v>3.025291075795535</c:v>
                </c:pt>
                <c:pt idx="175">
                  <c:v>2.923161580719156</c:v>
                </c:pt>
                <c:pt idx="176">
                  <c:v>2.939161922065597</c:v>
                </c:pt>
                <c:pt idx="177">
                  <c:v>3.109060958860994</c:v>
                </c:pt>
                <c:pt idx="178">
                  <c:v>2.91235066461494</c:v>
                </c:pt>
                <c:pt idx="179">
                  <c:v>2.980618635743943</c:v>
                </c:pt>
                <c:pt idx="180">
                  <c:v>2.928523523860541</c:v>
                </c:pt>
                <c:pt idx="181">
                  <c:v>3.010620886047742</c:v>
                </c:pt>
                <c:pt idx="182">
                  <c:v>2.995732273553991</c:v>
                </c:pt>
                <c:pt idx="183">
                  <c:v>3.113515309210374</c:v>
                </c:pt>
                <c:pt idx="184">
                  <c:v>3.157000421150113</c:v>
                </c:pt>
                <c:pt idx="185">
                  <c:v>2.94443897916644</c:v>
                </c:pt>
                <c:pt idx="186">
                  <c:v>2.94443897916644</c:v>
                </c:pt>
                <c:pt idx="187">
                  <c:v>3.025291075795535</c:v>
                </c:pt>
                <c:pt idx="188">
                  <c:v>2.954910279033736</c:v>
                </c:pt>
                <c:pt idx="189">
                  <c:v>3.00071981506503</c:v>
                </c:pt>
                <c:pt idx="190">
                  <c:v>3.091042453358316</c:v>
                </c:pt>
                <c:pt idx="191">
                  <c:v>3.010620886047742</c:v>
                </c:pt>
                <c:pt idx="192">
                  <c:v>3.025291075795535</c:v>
                </c:pt>
                <c:pt idx="193">
                  <c:v>3.077312260546413</c:v>
                </c:pt>
                <c:pt idx="194">
                  <c:v>3.214867803470662</c:v>
                </c:pt>
                <c:pt idx="195">
                  <c:v>3.11794990627824</c:v>
                </c:pt>
                <c:pt idx="196">
                  <c:v>3.198673117550681</c:v>
                </c:pt>
                <c:pt idx="197">
                  <c:v>3.148453360571655</c:v>
                </c:pt>
                <c:pt idx="198">
                  <c:v>3.030133700271323</c:v>
                </c:pt>
                <c:pt idx="199">
                  <c:v>3.27336401015227</c:v>
                </c:pt>
                <c:pt idx="200">
                  <c:v>2.302585092994046</c:v>
                </c:pt>
                <c:pt idx="201">
                  <c:v>2.827313621929028</c:v>
                </c:pt>
                <c:pt idx="202">
                  <c:v>3.005682604407159</c:v>
                </c:pt>
                <c:pt idx="203">
                  <c:v>2.965273066069282</c:v>
                </c:pt>
                <c:pt idx="204">
                  <c:v>2.975529566236472</c:v>
                </c:pt>
                <c:pt idx="205">
                  <c:v>3.11794990627824</c:v>
                </c:pt>
                <c:pt idx="206">
                  <c:v>3.05870707271538</c:v>
                </c:pt>
                <c:pt idx="207">
                  <c:v>3.086486636822455</c:v>
                </c:pt>
                <c:pt idx="208">
                  <c:v>2.760009940032921</c:v>
                </c:pt>
                <c:pt idx="209">
                  <c:v>2.884800712846709</c:v>
                </c:pt>
                <c:pt idx="210">
                  <c:v>3.049273040482021</c:v>
                </c:pt>
                <c:pt idx="211">
                  <c:v>3.063390922027806</c:v>
                </c:pt>
                <c:pt idx="212">
                  <c:v>2.292534757140544</c:v>
                </c:pt>
                <c:pt idx="213">
                  <c:v>2.45958884180371</c:v>
                </c:pt>
                <c:pt idx="214">
                  <c:v>2.493205452602695</c:v>
                </c:pt>
                <c:pt idx="215">
                  <c:v>2.714694743820879</c:v>
                </c:pt>
                <c:pt idx="216">
                  <c:v>2.856470206220483</c:v>
                </c:pt>
                <c:pt idx="217">
                  <c:v>3.148453360571655</c:v>
                </c:pt>
              </c:numCache>
            </c:numRef>
          </c:yVal>
          <c:smooth val="0"/>
        </c:ser>
        <c:ser>
          <c:idx val="1"/>
          <c:order val="1"/>
          <c:tx>
            <c:v>mature via Tamone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xVal>
            <c:numRef>
              <c:f>'maturity all PCR''d'!$T$220:$T$401</c:f>
              <c:numCache>
                <c:formatCode>General</c:formatCode>
                <c:ptCount val="182"/>
                <c:pt idx="0">
                  <c:v>4.73444252169223</c:v>
                </c:pt>
                <c:pt idx="1">
                  <c:v>4.678420647727684</c:v>
                </c:pt>
                <c:pt idx="2">
                  <c:v>4.72384171570559</c:v>
                </c:pt>
                <c:pt idx="3">
                  <c:v>4.739701078945697</c:v>
                </c:pt>
                <c:pt idx="4">
                  <c:v>4.718498871295094</c:v>
                </c:pt>
                <c:pt idx="5">
                  <c:v>4.693181063310805</c:v>
                </c:pt>
                <c:pt idx="6">
                  <c:v>4.735320870453136</c:v>
                </c:pt>
                <c:pt idx="7">
                  <c:v>4.597138014290827</c:v>
                </c:pt>
                <c:pt idx="8">
                  <c:v>4.750135956238277</c:v>
                </c:pt>
                <c:pt idx="9">
                  <c:v>4.709530201312334</c:v>
                </c:pt>
                <c:pt idx="10">
                  <c:v>4.750135956238277</c:v>
                </c:pt>
                <c:pt idx="11">
                  <c:v>4.728272383122074</c:v>
                </c:pt>
                <c:pt idx="12">
                  <c:v>4.71760561531788</c:v>
                </c:pt>
                <c:pt idx="13">
                  <c:v>4.750135956238277</c:v>
                </c:pt>
                <c:pt idx="14">
                  <c:v>4.767289035464526</c:v>
                </c:pt>
                <c:pt idx="15">
                  <c:v>4.74406218485471</c:v>
                </c:pt>
                <c:pt idx="16">
                  <c:v>4.766438333584213</c:v>
                </c:pt>
                <c:pt idx="17">
                  <c:v>4.774912960575186</c:v>
                </c:pt>
                <c:pt idx="18">
                  <c:v>4.732683506287051</c:v>
                </c:pt>
                <c:pt idx="19">
                  <c:v>4.777441406928544</c:v>
                </c:pt>
                <c:pt idx="20">
                  <c:v>4.742320024135325</c:v>
                </c:pt>
                <c:pt idx="21">
                  <c:v>4.78164132910387</c:v>
                </c:pt>
                <c:pt idx="22">
                  <c:v>4.78164132910387</c:v>
                </c:pt>
                <c:pt idx="23">
                  <c:v>4.691347882229143</c:v>
                </c:pt>
                <c:pt idx="24">
                  <c:v>4.728272383122074</c:v>
                </c:pt>
                <c:pt idx="25">
                  <c:v>4.75960653929251</c:v>
                </c:pt>
                <c:pt idx="26">
                  <c:v>4.805659046737495</c:v>
                </c:pt>
                <c:pt idx="27">
                  <c:v>4.83469334426634</c:v>
                </c:pt>
                <c:pt idx="28">
                  <c:v>4.732683506287051</c:v>
                </c:pt>
                <c:pt idx="29">
                  <c:v>4.645351975620923</c:v>
                </c:pt>
                <c:pt idx="30">
                  <c:v>4.794963757620747</c:v>
                </c:pt>
                <c:pt idx="31">
                  <c:v>4.713127327493184</c:v>
                </c:pt>
                <c:pt idx="32">
                  <c:v>4.758749273916392</c:v>
                </c:pt>
                <c:pt idx="33">
                  <c:v>4.78080275463125</c:v>
                </c:pt>
                <c:pt idx="34">
                  <c:v>4.721173861744398</c:v>
                </c:pt>
                <c:pt idx="35">
                  <c:v>4.79164975293071</c:v>
                </c:pt>
                <c:pt idx="36">
                  <c:v>4.763028270603671</c:v>
                </c:pt>
                <c:pt idx="37">
                  <c:v>4.720282993088596</c:v>
                </c:pt>
                <c:pt idx="38">
                  <c:v>4.743191483885466</c:v>
                </c:pt>
                <c:pt idx="39">
                  <c:v>4.765586907393996</c:v>
                </c:pt>
                <c:pt idx="40">
                  <c:v>4.719391330078114</c:v>
                </c:pt>
                <c:pt idx="41">
                  <c:v>4.775756486563625</c:v>
                </c:pt>
                <c:pt idx="42">
                  <c:v>4.782479200958502</c:v>
                </c:pt>
                <c:pt idx="43">
                  <c:v>4.671893818030999</c:v>
                </c:pt>
                <c:pt idx="44">
                  <c:v>4.704110133842995</c:v>
                </c:pt>
                <c:pt idx="45">
                  <c:v>4.736198448394495</c:v>
                </c:pt>
                <c:pt idx="46">
                  <c:v>4.779963476361254</c:v>
                </c:pt>
                <c:pt idx="47">
                  <c:v>4.648229675448538</c:v>
                </c:pt>
                <c:pt idx="48">
                  <c:v>4.73795129722191</c:v>
                </c:pt>
                <c:pt idx="49">
                  <c:v>4.700480365792417</c:v>
                </c:pt>
                <c:pt idx="50">
                  <c:v>4.898585790287632</c:v>
                </c:pt>
                <c:pt idx="51">
                  <c:v>4.74493212836325</c:v>
                </c:pt>
                <c:pt idx="52">
                  <c:v>4.74406218485471</c:v>
                </c:pt>
                <c:pt idx="53">
                  <c:v>4.795790545596741</c:v>
                </c:pt>
                <c:pt idx="54">
                  <c:v>4.769836807543325</c:v>
                </c:pt>
                <c:pt idx="55">
                  <c:v>4.73356340075649</c:v>
                </c:pt>
                <c:pt idx="56">
                  <c:v>4.731802836921457</c:v>
                </c:pt>
                <c:pt idx="57">
                  <c:v>4.683981366412381</c:v>
                </c:pt>
                <c:pt idx="58">
                  <c:v>4.75960653929251</c:v>
                </c:pt>
                <c:pt idx="59">
                  <c:v>4.73707525686803</c:v>
                </c:pt>
                <c:pt idx="60">
                  <c:v>4.709530201312334</c:v>
                </c:pt>
                <c:pt idx="61">
                  <c:v>4.74493212836325</c:v>
                </c:pt>
                <c:pt idx="62">
                  <c:v>4.75960653929251</c:v>
                </c:pt>
                <c:pt idx="63">
                  <c:v>4.84654650556336</c:v>
                </c:pt>
                <c:pt idx="64">
                  <c:v>4.627909672957581</c:v>
                </c:pt>
                <c:pt idx="65">
                  <c:v>4.736198448394495</c:v>
                </c:pt>
                <c:pt idx="66">
                  <c:v>4.730921391293652</c:v>
                </c:pt>
                <c:pt idx="67">
                  <c:v>4.837075242970874</c:v>
                </c:pt>
                <c:pt idx="68">
                  <c:v>4.770684624465665</c:v>
                </c:pt>
                <c:pt idx="69">
                  <c:v>4.765586907393996</c:v>
                </c:pt>
                <c:pt idx="70">
                  <c:v>4.631812116934513</c:v>
                </c:pt>
                <c:pt idx="71">
                  <c:v>4.811371016571989</c:v>
                </c:pt>
                <c:pt idx="72">
                  <c:v>4.76473475565943</c:v>
                </c:pt>
                <c:pt idx="73">
                  <c:v>4.706823839714591</c:v>
                </c:pt>
                <c:pt idx="74">
                  <c:v>4.795790545596741</c:v>
                </c:pt>
                <c:pt idx="75">
                  <c:v>4.747537427275013</c:v>
                </c:pt>
                <c:pt idx="76">
                  <c:v>4.826712455935327</c:v>
                </c:pt>
                <c:pt idx="77">
                  <c:v>4.727387818712341</c:v>
                </c:pt>
                <c:pt idx="78">
                  <c:v>4.73003916803396</c:v>
                </c:pt>
                <c:pt idx="79">
                  <c:v>4.743191483885466</c:v>
                </c:pt>
                <c:pt idx="80">
                  <c:v>4.756173059524618</c:v>
                </c:pt>
                <c:pt idx="81">
                  <c:v>4.755312844417811</c:v>
                </c:pt>
                <c:pt idx="82">
                  <c:v>4.72384171570559</c:v>
                </c:pt>
                <c:pt idx="83">
                  <c:v>4.77912349311153</c:v>
                </c:pt>
                <c:pt idx="84">
                  <c:v>4.774068722449904</c:v>
                </c:pt>
                <c:pt idx="85">
                  <c:v>4.803201036487226</c:v>
                </c:pt>
                <c:pt idx="86">
                  <c:v>4.686750172980514</c:v>
                </c:pt>
                <c:pt idx="87">
                  <c:v>4.833898115596201</c:v>
                </c:pt>
                <c:pt idx="88">
                  <c:v>4.706823839714591</c:v>
                </c:pt>
                <c:pt idx="89">
                  <c:v>4.84654650556336</c:v>
                </c:pt>
                <c:pt idx="90">
                  <c:v>4.582924577040772</c:v>
                </c:pt>
                <c:pt idx="91">
                  <c:v>4.725616339063959</c:v>
                </c:pt>
                <c:pt idx="92">
                  <c:v>4.675628649636652</c:v>
                </c:pt>
                <c:pt idx="93">
                  <c:v>4.626931677769604</c:v>
                </c:pt>
                <c:pt idx="94">
                  <c:v>4.852030263919617</c:v>
                </c:pt>
                <c:pt idx="95">
                  <c:v>4.775756486563625</c:v>
                </c:pt>
                <c:pt idx="96">
                  <c:v>4.808927023502111</c:v>
                </c:pt>
                <c:pt idx="97">
                  <c:v>4.903050083416318</c:v>
                </c:pt>
                <c:pt idx="98">
                  <c:v>4.812184355372417</c:v>
                </c:pt>
                <c:pt idx="99">
                  <c:v>4.711330381816482</c:v>
                </c:pt>
                <c:pt idx="100">
                  <c:v>4.800736969532067</c:v>
                </c:pt>
                <c:pt idx="101">
                  <c:v>4.800736969532067</c:v>
                </c:pt>
                <c:pt idx="102">
                  <c:v>4.807294370078226</c:v>
                </c:pt>
                <c:pt idx="103">
                  <c:v>4.835487941050301</c:v>
                </c:pt>
                <c:pt idx="104">
                  <c:v>4.756173059524618</c:v>
                </c:pt>
                <c:pt idx="105">
                  <c:v>4.786658062033468</c:v>
                </c:pt>
                <c:pt idx="106">
                  <c:v>4.769836807543325</c:v>
                </c:pt>
                <c:pt idx="107">
                  <c:v>4.740574822994294</c:v>
                </c:pt>
                <c:pt idx="108">
                  <c:v>4.838660029356445</c:v>
                </c:pt>
                <c:pt idx="109">
                  <c:v>4.808111029984782</c:v>
                </c:pt>
                <c:pt idx="110">
                  <c:v>4.787491742782045</c:v>
                </c:pt>
                <c:pt idx="111">
                  <c:v>4.87213921684233</c:v>
                </c:pt>
                <c:pt idx="112">
                  <c:v>4.651099117876491</c:v>
                </c:pt>
                <c:pt idx="113">
                  <c:v>4.761318868478023</c:v>
                </c:pt>
                <c:pt idx="114">
                  <c:v>4.74493212836325</c:v>
                </c:pt>
                <c:pt idx="115">
                  <c:v>4.821893169499378</c:v>
                </c:pt>
                <c:pt idx="116">
                  <c:v>4.827513417131532</c:v>
                </c:pt>
                <c:pt idx="117">
                  <c:v>4.867534450455582</c:v>
                </c:pt>
                <c:pt idx="118">
                  <c:v>4.804021044733257</c:v>
                </c:pt>
                <c:pt idx="119">
                  <c:v>4.832305758571839</c:v>
                </c:pt>
                <c:pt idx="120">
                  <c:v>4.779963476361254</c:v>
                </c:pt>
                <c:pt idx="121">
                  <c:v>4.892602227184663</c:v>
                </c:pt>
                <c:pt idx="122">
                  <c:v>4.931592086755802</c:v>
                </c:pt>
                <c:pt idx="123">
                  <c:v>4.788324729085938</c:v>
                </c:pt>
                <c:pt idx="124">
                  <c:v>4.825108606353353</c:v>
                </c:pt>
                <c:pt idx="125">
                  <c:v>4.841032509710076</c:v>
                </c:pt>
                <c:pt idx="126">
                  <c:v>4.864452783918174</c:v>
                </c:pt>
                <c:pt idx="127">
                  <c:v>4.78080275463125</c:v>
                </c:pt>
                <c:pt idx="128">
                  <c:v>4.86599480426999</c:v>
                </c:pt>
                <c:pt idx="129">
                  <c:v>4.828313737302301</c:v>
                </c:pt>
                <c:pt idx="130">
                  <c:v>4.8895969657192</c:v>
                </c:pt>
                <c:pt idx="131">
                  <c:v>4.869071729774468</c:v>
                </c:pt>
                <c:pt idx="132">
                  <c:v>4.844974178195408</c:v>
                </c:pt>
                <c:pt idx="133">
                  <c:v>4.767289035464526</c:v>
                </c:pt>
                <c:pt idx="134">
                  <c:v>4.897093252697127</c:v>
                </c:pt>
                <c:pt idx="135">
                  <c:v>4.893352133481523</c:v>
                </c:pt>
                <c:pt idx="136">
                  <c:v>4.630837932736669</c:v>
                </c:pt>
                <c:pt idx="137">
                  <c:v>4.68213122712422</c:v>
                </c:pt>
                <c:pt idx="138">
                  <c:v>4.489759334476763</c:v>
                </c:pt>
                <c:pt idx="139">
                  <c:v>5.03500265054455</c:v>
                </c:pt>
                <c:pt idx="140">
                  <c:v>4.967031656614123</c:v>
                </c:pt>
                <c:pt idx="141">
                  <c:v>4.753590191106364</c:v>
                </c:pt>
                <c:pt idx="142">
                  <c:v>4.727387818712341</c:v>
                </c:pt>
                <c:pt idx="143">
                  <c:v>4.85437127162159</c:v>
                </c:pt>
                <c:pt idx="144">
                  <c:v>4.729156165769083</c:v>
                </c:pt>
                <c:pt idx="145">
                  <c:v>4.911183215124595</c:v>
                </c:pt>
                <c:pt idx="146">
                  <c:v>4.782479200958502</c:v>
                </c:pt>
                <c:pt idx="147">
                  <c:v>4.596129441335942</c:v>
                </c:pt>
                <c:pt idx="148">
                  <c:v>4.705920089088234</c:v>
                </c:pt>
                <c:pt idx="149">
                  <c:v>4.792479284293085</c:v>
                </c:pt>
                <c:pt idx="150">
                  <c:v>4.788324729085938</c:v>
                </c:pt>
                <c:pt idx="151">
                  <c:v>4.800736969532067</c:v>
                </c:pt>
                <c:pt idx="152">
                  <c:v>4.832305758571839</c:v>
                </c:pt>
                <c:pt idx="153">
                  <c:v>4.769836807543325</c:v>
                </c:pt>
                <c:pt idx="154">
                  <c:v>4.837867950107113</c:v>
                </c:pt>
                <c:pt idx="155">
                  <c:v>4.855150391255861</c:v>
                </c:pt>
                <c:pt idx="156">
                  <c:v>4.810557015713042</c:v>
                </c:pt>
                <c:pt idx="157">
                  <c:v>4.863680881139593</c:v>
                </c:pt>
                <c:pt idx="158">
                  <c:v>4.807294370078226</c:v>
                </c:pt>
                <c:pt idx="159">
                  <c:v>4.78080275463125</c:v>
                </c:pt>
                <c:pt idx="160">
                  <c:v>4.804021044733257</c:v>
                </c:pt>
                <c:pt idx="161">
                  <c:v>4.867534450455582</c:v>
                </c:pt>
                <c:pt idx="162">
                  <c:v>4.844974178195408</c:v>
                </c:pt>
                <c:pt idx="163">
                  <c:v>4.75100063419963</c:v>
                </c:pt>
                <c:pt idx="164">
                  <c:v>4.851248708584797</c:v>
                </c:pt>
                <c:pt idx="165">
                  <c:v>4.840242308167574</c:v>
                </c:pt>
                <c:pt idx="166">
                  <c:v>4.873669439023098</c:v>
                </c:pt>
                <c:pt idx="167">
                  <c:v>4.832305758571839</c:v>
                </c:pt>
                <c:pt idx="168">
                  <c:v>4.830710861902022</c:v>
                </c:pt>
                <c:pt idx="169">
                  <c:v>4.794136285500714</c:v>
                </c:pt>
                <c:pt idx="170">
                  <c:v>4.862135285777811</c:v>
                </c:pt>
                <c:pt idx="171">
                  <c:v>4.839451481712757</c:v>
                </c:pt>
                <c:pt idx="172">
                  <c:v>4.852030263919617</c:v>
                </c:pt>
                <c:pt idx="173">
                  <c:v>4.799914262780603</c:v>
                </c:pt>
                <c:pt idx="174">
                  <c:v>4.890349128221754</c:v>
                </c:pt>
                <c:pt idx="175">
                  <c:v>4.817050545023591</c:v>
                </c:pt>
                <c:pt idx="176">
                  <c:v>4.873669439023098</c:v>
                </c:pt>
                <c:pt idx="177">
                  <c:v>4.785823685681348</c:v>
                </c:pt>
                <c:pt idx="178">
                  <c:v>4.672828834461906</c:v>
                </c:pt>
                <c:pt idx="179">
                  <c:v>4.78080275463125</c:v>
                </c:pt>
                <c:pt idx="180">
                  <c:v>4.76473475565943</c:v>
                </c:pt>
                <c:pt idx="181">
                  <c:v>4.784988612563928</c:v>
                </c:pt>
              </c:numCache>
            </c:numRef>
          </c:xVal>
          <c:yVal>
            <c:numRef>
              <c:f>'maturity all PCR''d'!$U$220:$U$401</c:f>
              <c:numCache>
                <c:formatCode>General</c:formatCode>
                <c:ptCount val="182"/>
                <c:pt idx="0">
                  <c:v>3.020424886144362</c:v>
                </c:pt>
                <c:pt idx="1">
                  <c:v>2.970414465569701</c:v>
                </c:pt>
                <c:pt idx="2">
                  <c:v>3.025291075795535</c:v>
                </c:pt>
                <c:pt idx="3">
                  <c:v>3.044522437723423</c:v>
                </c:pt>
                <c:pt idx="4">
                  <c:v>3.025291075795535</c:v>
                </c:pt>
                <c:pt idx="5">
                  <c:v>3.00071981506503</c:v>
                </c:pt>
                <c:pt idx="6">
                  <c:v>3.044522437723423</c:v>
                </c:pt>
                <c:pt idx="7">
                  <c:v>2.906901059847375</c:v>
                </c:pt>
                <c:pt idx="8">
                  <c:v>3.063390922027806</c:v>
                </c:pt>
                <c:pt idx="9">
                  <c:v>3.025291075795535</c:v>
                </c:pt>
                <c:pt idx="10">
                  <c:v>3.068052935133617</c:v>
                </c:pt>
                <c:pt idx="11">
                  <c:v>3.049273040482021</c:v>
                </c:pt>
                <c:pt idx="12">
                  <c:v>3.039749158970765</c:v>
                </c:pt>
                <c:pt idx="13">
                  <c:v>3.072693314690119</c:v>
                </c:pt>
                <c:pt idx="14">
                  <c:v>3.091042453358316</c:v>
                </c:pt>
                <c:pt idx="15">
                  <c:v>3.068052935133617</c:v>
                </c:pt>
                <c:pt idx="16">
                  <c:v>3.091042453358316</c:v>
                </c:pt>
                <c:pt idx="17">
                  <c:v>3.100092288878234</c:v>
                </c:pt>
                <c:pt idx="18">
                  <c:v>3.05870707271538</c:v>
                </c:pt>
                <c:pt idx="19">
                  <c:v>3.104586678466072</c:v>
                </c:pt>
                <c:pt idx="20">
                  <c:v>3.072693314690119</c:v>
                </c:pt>
                <c:pt idx="21">
                  <c:v>3.113515309210374</c:v>
                </c:pt>
                <c:pt idx="22">
                  <c:v>3.113515309210374</c:v>
                </c:pt>
                <c:pt idx="23">
                  <c:v>3.025291075795535</c:v>
                </c:pt>
                <c:pt idx="24">
                  <c:v>3.063390922027806</c:v>
                </c:pt>
                <c:pt idx="25">
                  <c:v>3.095577608523707</c:v>
                </c:pt>
                <c:pt idx="26">
                  <c:v>3.144152278672264</c:v>
                </c:pt>
                <c:pt idx="27">
                  <c:v>3.173878458937465</c:v>
                </c:pt>
                <c:pt idx="28">
                  <c:v>3.072693314690119</c:v>
                </c:pt>
                <c:pt idx="29">
                  <c:v>2.98568193770049</c:v>
                </c:pt>
                <c:pt idx="30">
                  <c:v>3.13549421592915</c:v>
                </c:pt>
                <c:pt idx="31">
                  <c:v>3.054001181677967</c:v>
                </c:pt>
                <c:pt idx="32">
                  <c:v>3.100092288878234</c:v>
                </c:pt>
                <c:pt idx="33">
                  <c:v>3.122364924487357</c:v>
                </c:pt>
                <c:pt idx="34">
                  <c:v>3.063390922027806</c:v>
                </c:pt>
                <c:pt idx="35">
                  <c:v>3.13549421592915</c:v>
                </c:pt>
                <c:pt idx="36">
                  <c:v>3.109060958860994</c:v>
                </c:pt>
                <c:pt idx="37">
                  <c:v>3.068052935133617</c:v>
                </c:pt>
                <c:pt idx="38">
                  <c:v>3.091042453358316</c:v>
                </c:pt>
                <c:pt idx="39">
                  <c:v>3.113515309210374</c:v>
                </c:pt>
                <c:pt idx="40">
                  <c:v>3.068052935133617</c:v>
                </c:pt>
                <c:pt idx="41">
                  <c:v>3.126760535960395</c:v>
                </c:pt>
                <c:pt idx="42">
                  <c:v>3.13549421592915</c:v>
                </c:pt>
                <c:pt idx="43">
                  <c:v>3.025291075795535</c:v>
                </c:pt>
                <c:pt idx="44">
                  <c:v>3.05870707271538</c:v>
                </c:pt>
                <c:pt idx="45">
                  <c:v>3.091042453358316</c:v>
                </c:pt>
                <c:pt idx="46">
                  <c:v>3.13549421592915</c:v>
                </c:pt>
                <c:pt idx="47">
                  <c:v>3.005682604407159</c:v>
                </c:pt>
                <c:pt idx="48">
                  <c:v>3.095577608523707</c:v>
                </c:pt>
                <c:pt idx="49">
                  <c:v>3.05870707271538</c:v>
                </c:pt>
                <c:pt idx="50">
                  <c:v>3.258096538021482</c:v>
                </c:pt>
                <c:pt idx="51">
                  <c:v>3.104586678466072</c:v>
                </c:pt>
                <c:pt idx="52">
                  <c:v>3.104586678466072</c:v>
                </c:pt>
                <c:pt idx="53">
                  <c:v>3.157000421150113</c:v>
                </c:pt>
                <c:pt idx="54">
                  <c:v>3.131136910560194</c:v>
                </c:pt>
                <c:pt idx="55">
                  <c:v>3.095577608523707</c:v>
                </c:pt>
                <c:pt idx="56">
                  <c:v>3.095577608523707</c:v>
                </c:pt>
                <c:pt idx="57">
                  <c:v>3.049273040482021</c:v>
                </c:pt>
                <c:pt idx="58">
                  <c:v>3.126760535960395</c:v>
                </c:pt>
                <c:pt idx="59">
                  <c:v>3.104586678466072</c:v>
                </c:pt>
                <c:pt idx="60">
                  <c:v>3.077312260546413</c:v>
                </c:pt>
                <c:pt idx="61">
                  <c:v>3.113515309210374</c:v>
                </c:pt>
                <c:pt idx="62">
                  <c:v>3.131136910560194</c:v>
                </c:pt>
                <c:pt idx="63">
                  <c:v>3.218875824868201</c:v>
                </c:pt>
                <c:pt idx="64">
                  <c:v>3.00071981506503</c:v>
                </c:pt>
                <c:pt idx="65">
                  <c:v>3.109060958860994</c:v>
                </c:pt>
                <c:pt idx="66">
                  <c:v>3.104586678466072</c:v>
                </c:pt>
                <c:pt idx="67">
                  <c:v>3.210843653170937</c:v>
                </c:pt>
                <c:pt idx="68">
                  <c:v>3.148453360571655</c:v>
                </c:pt>
                <c:pt idx="69">
                  <c:v>3.144152278672264</c:v>
                </c:pt>
                <c:pt idx="70">
                  <c:v>3.010620886047742</c:v>
                </c:pt>
                <c:pt idx="71">
                  <c:v>3.190476350346503</c:v>
                </c:pt>
                <c:pt idx="72">
                  <c:v>3.144152278672264</c:v>
                </c:pt>
                <c:pt idx="73">
                  <c:v>3.086486636822455</c:v>
                </c:pt>
                <c:pt idx="74">
                  <c:v>3.178053830347946</c:v>
                </c:pt>
                <c:pt idx="75">
                  <c:v>3.131136910560194</c:v>
                </c:pt>
                <c:pt idx="76">
                  <c:v>3.210843653170937</c:v>
                </c:pt>
                <c:pt idx="77">
                  <c:v>3.113515309210374</c:v>
                </c:pt>
                <c:pt idx="78">
                  <c:v>3.11794990627824</c:v>
                </c:pt>
                <c:pt idx="79">
                  <c:v>3.131136910560194</c:v>
                </c:pt>
                <c:pt idx="80">
                  <c:v>3.148453360571655</c:v>
                </c:pt>
                <c:pt idx="81">
                  <c:v>3.148453360571655</c:v>
                </c:pt>
                <c:pt idx="82">
                  <c:v>3.11794990627824</c:v>
                </c:pt>
                <c:pt idx="83">
                  <c:v>3.173878458937465</c:v>
                </c:pt>
                <c:pt idx="84">
                  <c:v>3.173878458937465</c:v>
                </c:pt>
                <c:pt idx="85">
                  <c:v>3.206803243633932</c:v>
                </c:pt>
                <c:pt idx="86">
                  <c:v>3.091042453358316</c:v>
                </c:pt>
                <c:pt idx="87">
                  <c:v>3.23867845216438</c:v>
                </c:pt>
                <c:pt idx="88">
                  <c:v>3.113515309210374</c:v>
                </c:pt>
                <c:pt idx="89">
                  <c:v>3.254242968705492</c:v>
                </c:pt>
                <c:pt idx="90">
                  <c:v>2.990719731730447</c:v>
                </c:pt>
                <c:pt idx="91">
                  <c:v>3.13549421592915</c:v>
                </c:pt>
                <c:pt idx="92">
                  <c:v>3.086486636822455</c:v>
                </c:pt>
                <c:pt idx="93">
                  <c:v>3.039749158970765</c:v>
                </c:pt>
                <c:pt idx="94">
                  <c:v>3.265759410767051</c:v>
                </c:pt>
                <c:pt idx="95">
                  <c:v>3.190476350346503</c:v>
                </c:pt>
                <c:pt idx="96">
                  <c:v>3.230804395733474</c:v>
                </c:pt>
                <c:pt idx="97">
                  <c:v>3.32862668882732</c:v>
                </c:pt>
                <c:pt idx="98">
                  <c:v>3.242592351485516</c:v>
                </c:pt>
                <c:pt idx="99">
                  <c:v>3.144152278672264</c:v>
                </c:pt>
                <c:pt idx="100">
                  <c:v>3.234749174024491</c:v>
                </c:pt>
                <c:pt idx="101">
                  <c:v>3.234749174024491</c:v>
                </c:pt>
                <c:pt idx="102">
                  <c:v>3.242592351485516</c:v>
                </c:pt>
                <c:pt idx="103">
                  <c:v>3.27336401015227</c:v>
                </c:pt>
                <c:pt idx="104">
                  <c:v>3.194583132299156</c:v>
                </c:pt>
                <c:pt idx="105">
                  <c:v>3.226843994517377</c:v>
                </c:pt>
                <c:pt idx="106">
                  <c:v>3.210843653170937</c:v>
                </c:pt>
                <c:pt idx="107">
                  <c:v>3.18221184049661</c:v>
                </c:pt>
                <c:pt idx="108">
                  <c:v>3.280911215787653</c:v>
                </c:pt>
                <c:pt idx="109">
                  <c:v>3.250374491927572</c:v>
                </c:pt>
                <c:pt idx="110">
                  <c:v>3.230804395733474</c:v>
                </c:pt>
                <c:pt idx="111">
                  <c:v>3.317815772723105</c:v>
                </c:pt>
                <c:pt idx="112">
                  <c:v>3.100092288878234</c:v>
                </c:pt>
                <c:pt idx="113">
                  <c:v>3.210843653170937</c:v>
                </c:pt>
                <c:pt idx="114">
                  <c:v>3.194583132299156</c:v>
                </c:pt>
                <c:pt idx="115">
                  <c:v>3.277144732992176</c:v>
                </c:pt>
                <c:pt idx="116">
                  <c:v>3.284663565406204</c:v>
                </c:pt>
                <c:pt idx="117">
                  <c:v>3.325036020696591</c:v>
                </c:pt>
                <c:pt idx="118">
                  <c:v>3.261935314328648</c:v>
                </c:pt>
                <c:pt idx="119">
                  <c:v>3.29583686600433</c:v>
                </c:pt>
                <c:pt idx="120">
                  <c:v>3.246490991901174</c:v>
                </c:pt>
                <c:pt idx="121">
                  <c:v>3.3603753871419</c:v>
                </c:pt>
                <c:pt idx="122">
                  <c:v>3.401197381662155</c:v>
                </c:pt>
                <c:pt idx="123">
                  <c:v>3.258096538021482</c:v>
                </c:pt>
                <c:pt idx="124">
                  <c:v>3.29583686600433</c:v>
                </c:pt>
                <c:pt idx="125">
                  <c:v>3.314186004672526</c:v>
                </c:pt>
                <c:pt idx="126">
                  <c:v>3.339321977944068</c:v>
                </c:pt>
                <c:pt idx="127">
                  <c:v>3.258096538021482</c:v>
                </c:pt>
                <c:pt idx="128">
                  <c:v>3.3603753871419</c:v>
                </c:pt>
                <c:pt idx="129">
                  <c:v>3.32862668882732</c:v>
                </c:pt>
                <c:pt idx="130">
                  <c:v>3.391147045808654</c:v>
                </c:pt>
                <c:pt idx="131">
                  <c:v>3.370738174177447</c:v>
                </c:pt>
                <c:pt idx="132">
                  <c:v>3.353406717825807</c:v>
                </c:pt>
                <c:pt idx="133">
                  <c:v>3.280911215787653</c:v>
                </c:pt>
                <c:pt idx="134">
                  <c:v>3.411147712515323</c:v>
                </c:pt>
                <c:pt idx="135">
                  <c:v>3.437207819185188</c:v>
                </c:pt>
                <c:pt idx="136">
                  <c:v>3.178053830347946</c:v>
                </c:pt>
                <c:pt idx="137">
                  <c:v>2.995732273553991</c:v>
                </c:pt>
                <c:pt idx="138">
                  <c:v>2.803360380906535</c:v>
                </c:pt>
                <c:pt idx="139">
                  <c:v>3.387774361330014</c:v>
                </c:pt>
                <c:pt idx="140">
                  <c:v>3.332204510175204</c:v>
                </c:pt>
                <c:pt idx="141">
                  <c:v>3.13549421592915</c:v>
                </c:pt>
                <c:pt idx="142">
                  <c:v>3.131136910560194</c:v>
                </c:pt>
                <c:pt idx="143">
                  <c:v>3.321432413193293</c:v>
                </c:pt>
                <c:pt idx="144">
                  <c:v>3.277144732992176</c:v>
                </c:pt>
                <c:pt idx="145">
                  <c:v>4.810557015713042</c:v>
                </c:pt>
                <c:pt idx="146">
                  <c:v>3.139832617527748</c:v>
                </c:pt>
                <c:pt idx="147">
                  <c:v>2.96010509591084</c:v>
                </c:pt>
                <c:pt idx="148">
                  <c:v>3.081909969795043</c:v>
                </c:pt>
                <c:pt idx="149">
                  <c:v>3.186352633162641</c:v>
                </c:pt>
                <c:pt idx="150">
                  <c:v>3.18221184049661</c:v>
                </c:pt>
                <c:pt idx="151">
                  <c:v>3.198673117550681</c:v>
                </c:pt>
                <c:pt idx="152">
                  <c:v>3.234749174024491</c:v>
                </c:pt>
                <c:pt idx="153">
                  <c:v>3.18221184049661</c:v>
                </c:pt>
                <c:pt idx="154">
                  <c:v>3.250374491927572</c:v>
                </c:pt>
                <c:pt idx="155">
                  <c:v>3.269568939183719</c:v>
                </c:pt>
                <c:pt idx="156">
                  <c:v>3.226843994517377</c:v>
                </c:pt>
                <c:pt idx="157">
                  <c:v>3.292126286607793</c:v>
                </c:pt>
                <c:pt idx="158">
                  <c:v>3.242592351485516</c:v>
                </c:pt>
                <c:pt idx="159">
                  <c:v>3.218875824868201</c:v>
                </c:pt>
                <c:pt idx="160">
                  <c:v>3.250374491927572</c:v>
                </c:pt>
                <c:pt idx="161">
                  <c:v>3.314186004672526</c:v>
                </c:pt>
                <c:pt idx="162">
                  <c:v>3.292126286607793</c:v>
                </c:pt>
                <c:pt idx="163">
                  <c:v>3.198673117550681</c:v>
                </c:pt>
                <c:pt idx="164">
                  <c:v>3.303216973301951</c:v>
                </c:pt>
                <c:pt idx="165">
                  <c:v>3.299533727885655</c:v>
                </c:pt>
                <c:pt idx="166">
                  <c:v>3.3357695763397</c:v>
                </c:pt>
                <c:pt idx="167">
                  <c:v>3.29583686600433</c:v>
                </c:pt>
                <c:pt idx="168">
                  <c:v>3.29583686600433</c:v>
                </c:pt>
                <c:pt idx="169">
                  <c:v>3.261935314328648</c:v>
                </c:pt>
                <c:pt idx="170">
                  <c:v>3.332204510175204</c:v>
                </c:pt>
                <c:pt idx="171">
                  <c:v>3.310543013394025</c:v>
                </c:pt>
                <c:pt idx="172">
                  <c:v>3.349904087274605</c:v>
                </c:pt>
                <c:pt idx="173">
                  <c:v>3.303216973301951</c:v>
                </c:pt>
                <c:pt idx="174">
                  <c:v>3.401197381662155</c:v>
                </c:pt>
                <c:pt idx="175">
                  <c:v>3.34638914516716</c:v>
                </c:pt>
                <c:pt idx="176">
                  <c:v>3.40452517175483</c:v>
                </c:pt>
                <c:pt idx="177">
                  <c:v>3.157000421150113</c:v>
                </c:pt>
                <c:pt idx="178">
                  <c:v>3.054001181677967</c:v>
                </c:pt>
                <c:pt idx="179">
                  <c:v>3.178053830347946</c:v>
                </c:pt>
                <c:pt idx="180">
                  <c:v>3.210843653170937</c:v>
                </c:pt>
                <c:pt idx="181">
                  <c:v>3.261935314328648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765968"/>
        <c:axId val="-2044741552"/>
      </c:scatterChart>
      <c:valAx>
        <c:axId val="-2038765968"/>
        <c:scaling>
          <c:orientation val="minMax"/>
          <c:max val="5.2"/>
          <c:min val="4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ln(CW)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741552"/>
        <c:crosses val="autoZero"/>
        <c:crossBetween val="midCat"/>
      </c:valAx>
      <c:valAx>
        <c:axId val="-2044741552"/>
        <c:scaling>
          <c:orientation val="minMax"/>
          <c:max val="3.6"/>
          <c:min val="1.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ln(ChHt)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876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960873835407"/>
          <c:y val="0.624181384878973"/>
          <c:w val="0.227573975398404"/>
          <c:h val="0.1046464895013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</xdr:row>
      <xdr:rowOff>144780</xdr:rowOff>
    </xdr:from>
    <xdr:to>
      <xdr:col>12</xdr:col>
      <xdr:colOff>320040</xdr:colOff>
      <xdr:row>23</xdr:row>
      <xdr:rowOff>144780</xdr:rowOff>
    </xdr:to>
    <xdr:sp macro="" textlink="">
      <xdr:nvSpPr>
        <xdr:cNvPr id="2" name="TextBox 1"/>
        <xdr:cNvSpPr txBox="1"/>
      </xdr:nvSpPr>
      <xdr:spPr>
        <a:xfrm>
          <a:off x="327660" y="510540"/>
          <a:ext cx="7307580" cy="3840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100" b="0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headers: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Plate, well :blood sample location in DNA extraction plates. Wells without crab data are PCR/extraction controls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Lane: lane# on Hemato assay gel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Tank: original holding tank# (all at ambient)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Long, mid: results of the 2 PCRs that are included in the Hemato PCR assay; 0=no band, 1= 1 definite band, 3=anything else (usually very faint band because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Hemato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concetration near our limit of detection). 1*=band is faint, 1**=very faint (must overexpose gel to see)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Result: whether crab is Hemato pos or neg; 0=neg, 1=pos, 3=can't be determined. 3+, crab is probably pos; 3-, crab is probably neg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Sex, 0=female, 1=male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CW=carapace width in mm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SC=shell condition. Followed ADF&amp;G convention: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CH+chela ht in mm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BCS?+crab visually pos or neg for bitter crab syndrome. 0=neg, 1=pos.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Smear?= blood smear made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Mature: I=immature, M=mature (&gt;0.18 CH/CW)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sng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Chart: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CH/CW, then classify crabs as imm or mat (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CH/CW&gt;0.18 is mat). Plot ln(CW) &amp; ln(CH)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106680</xdr:colOff>
      <xdr:row>5</xdr:row>
      <xdr:rowOff>152400</xdr:rowOff>
    </xdr:from>
    <xdr:to>
      <xdr:col>42</xdr:col>
      <xdr:colOff>41910</xdr:colOff>
      <xdr:row>29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27" sqref="C27"/>
    </sheetView>
  </sheetViews>
  <sheetFormatPr baseColWidth="10" defaultColWidth="8.83203125" defaultRowHeight="15" x14ac:dyDescent="0.2"/>
  <sheetData>
    <row r="1" spans="1:23" x14ac:dyDescent="0.2">
      <c r="A1" s="5"/>
      <c r="B1" s="20"/>
      <c r="C1" s="20"/>
      <c r="D1" s="5"/>
      <c r="E1" s="5"/>
      <c r="F1" s="5"/>
      <c r="G1" s="5"/>
      <c r="H1" s="5"/>
      <c r="I1" s="5"/>
      <c r="J1" s="5"/>
      <c r="K1" s="21"/>
      <c r="L1" s="5"/>
      <c r="M1" s="21"/>
      <c r="N1" s="5"/>
      <c r="O1" s="5"/>
      <c r="P1" s="5"/>
      <c r="Q1" s="5"/>
      <c r="R1" s="5"/>
      <c r="S1" s="12"/>
      <c r="T1" s="22"/>
      <c r="U1" s="22"/>
      <c r="V1" s="23"/>
      <c r="W1" s="24"/>
    </row>
    <row r="2" spans="1:23" x14ac:dyDescent="0.2">
      <c r="A2" t="s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9"/>
  <sheetViews>
    <sheetView zoomScale="90" zoomScaleNormal="90" zoomScalePageLayoutView="90" workbookViewId="0">
      <pane ySplit="1" topLeftCell="A2" activePane="bottomLeft" state="frozen"/>
      <selection pane="bottomLeft" activeCell="O23" sqref="O23"/>
    </sheetView>
  </sheetViews>
  <sheetFormatPr baseColWidth="10" defaultColWidth="8.83203125" defaultRowHeight="15" x14ac:dyDescent="0.2"/>
  <cols>
    <col min="1" max="1" width="6.5" style="5" customWidth="1"/>
    <col min="2" max="3" width="6.5" style="20" customWidth="1"/>
    <col min="4" max="4" width="6.1640625" style="5" customWidth="1"/>
    <col min="5" max="5" width="7.6640625" style="5" customWidth="1"/>
    <col min="6" max="6" width="7" style="5" customWidth="1"/>
    <col min="7" max="7" width="8.83203125" style="5" customWidth="1"/>
    <col min="8" max="9" width="8.83203125" style="5"/>
    <col min="10" max="10" width="5.6640625" style="5" customWidth="1"/>
    <col min="11" max="11" width="8.83203125" style="21"/>
    <col min="12" max="12" width="6.83203125" style="5" customWidth="1"/>
    <col min="13" max="13" width="8.83203125" style="21"/>
    <col min="14" max="14" width="8.83203125" style="5"/>
    <col min="15" max="15" width="17" style="5" customWidth="1"/>
    <col min="16" max="16" width="8.83203125" style="5"/>
    <col min="17" max="17" width="10.5" style="5" bestFit="1" customWidth="1"/>
    <col min="18" max="18" width="8.83203125" style="5"/>
    <col min="19" max="19" width="10.5" style="12" bestFit="1" customWidth="1"/>
    <col min="20" max="22" width="8.83203125" style="5"/>
    <col min="23" max="23" width="10.5" style="26" bestFit="1" customWidth="1"/>
    <col min="24" max="16384" width="8.83203125" style="5"/>
  </cols>
  <sheetData>
    <row r="1" spans="1:23" x14ac:dyDescent="0.2">
      <c r="A1" s="5" t="s">
        <v>0</v>
      </c>
      <c r="B1" s="20" t="s">
        <v>1</v>
      </c>
      <c r="C1" s="20" t="s">
        <v>234</v>
      </c>
      <c r="D1" s="5" t="s">
        <v>2</v>
      </c>
      <c r="E1" s="5" t="s">
        <v>231</v>
      </c>
      <c r="F1" s="5" t="s">
        <v>232</v>
      </c>
      <c r="G1" s="5" t="s">
        <v>233</v>
      </c>
      <c r="H1" s="5" t="s">
        <v>3</v>
      </c>
      <c r="I1" s="5" t="s">
        <v>4</v>
      </c>
      <c r="J1" s="5" t="s">
        <v>5</v>
      </c>
      <c r="K1" s="21" t="s">
        <v>6</v>
      </c>
      <c r="L1" s="5" t="s">
        <v>7</v>
      </c>
      <c r="M1" s="21" t="s">
        <v>8</v>
      </c>
      <c r="N1" s="5" t="s">
        <v>10</v>
      </c>
      <c r="O1" s="5" t="s">
        <v>11</v>
      </c>
      <c r="P1" s="5" t="s">
        <v>9</v>
      </c>
      <c r="Q1" s="5" t="s">
        <v>214</v>
      </c>
      <c r="S1" s="12" t="s">
        <v>229</v>
      </c>
      <c r="T1" s="22" t="s">
        <v>216</v>
      </c>
      <c r="U1" s="22" t="s">
        <v>217</v>
      </c>
      <c r="V1" s="23" t="s">
        <v>218</v>
      </c>
      <c r="W1" s="24" t="s">
        <v>219</v>
      </c>
    </row>
    <row r="2" spans="1:23" x14ac:dyDescent="0.2">
      <c r="A2" s="5">
        <v>30</v>
      </c>
      <c r="B2" s="20" t="s">
        <v>12</v>
      </c>
      <c r="C2" s="20">
        <v>1</v>
      </c>
      <c r="D2" s="5" t="s">
        <v>103</v>
      </c>
      <c r="E2" s="5">
        <v>0</v>
      </c>
      <c r="F2" s="5">
        <v>0</v>
      </c>
      <c r="G2" s="5">
        <v>0</v>
      </c>
      <c r="H2" s="5">
        <v>3080</v>
      </c>
      <c r="I2" s="5">
        <v>3511</v>
      </c>
      <c r="J2" s="5">
        <v>1</v>
      </c>
      <c r="K2" s="21">
        <v>113.7</v>
      </c>
      <c r="L2" s="5">
        <v>3</v>
      </c>
      <c r="M2" s="21">
        <v>22.1</v>
      </c>
      <c r="N2" s="5" t="s">
        <v>105</v>
      </c>
      <c r="O2" s="5" t="s">
        <v>106</v>
      </c>
      <c r="P2" s="5">
        <v>1</v>
      </c>
      <c r="Q2" s="25">
        <v>43040</v>
      </c>
      <c r="T2" s="5">
        <f t="shared" ref="T2:T20" si="0">LN(K2)</f>
        <v>4.7335634007564904</v>
      </c>
      <c r="U2" s="5">
        <f t="shared" ref="U2:U20" si="1">LN(M2)</f>
        <v>3.095577608523707</v>
      </c>
      <c r="V2" s="5">
        <f t="shared" ref="V2:V20" si="2">M2/K2</f>
        <v>0.19437115215479334</v>
      </c>
      <c r="W2" s="26" t="str">
        <f>IF(V2&gt;0.18,"M","I")</f>
        <v>M</v>
      </c>
    </row>
    <row r="3" spans="1:23" x14ac:dyDescent="0.2">
      <c r="A3" s="5">
        <v>30</v>
      </c>
      <c r="B3" s="20" t="s">
        <v>13</v>
      </c>
      <c r="C3" s="20">
        <v>2</v>
      </c>
      <c r="D3" s="5" t="s">
        <v>103</v>
      </c>
      <c r="E3" s="5">
        <v>0</v>
      </c>
      <c r="F3" s="5">
        <v>0</v>
      </c>
      <c r="G3" s="5">
        <v>0</v>
      </c>
      <c r="H3" s="5">
        <v>3300</v>
      </c>
      <c r="I3" s="5">
        <v>3503</v>
      </c>
      <c r="J3" s="5">
        <v>1</v>
      </c>
      <c r="K3" s="21">
        <v>114.9</v>
      </c>
      <c r="L3" s="5">
        <v>3</v>
      </c>
      <c r="M3" s="21">
        <v>21.5</v>
      </c>
      <c r="N3" s="5" t="s">
        <v>105</v>
      </c>
      <c r="P3" s="5">
        <v>1</v>
      </c>
      <c r="Q3" s="25">
        <v>43040</v>
      </c>
      <c r="S3" s="12">
        <v>43043</v>
      </c>
      <c r="T3" s="5">
        <f t="shared" si="0"/>
        <v>4.7440621848547098</v>
      </c>
      <c r="U3" s="5">
        <f t="shared" si="1"/>
        <v>3.068052935133617</v>
      </c>
      <c r="V3" s="5">
        <f t="shared" si="2"/>
        <v>0.18711923411662315</v>
      </c>
      <c r="W3" s="26" t="str">
        <f>IF(V3&gt;0.18,"M","I")</f>
        <v>M</v>
      </c>
    </row>
    <row r="4" spans="1:23" x14ac:dyDescent="0.2">
      <c r="A4" s="5">
        <v>30</v>
      </c>
      <c r="B4" s="20" t="s">
        <v>14</v>
      </c>
      <c r="C4" s="20">
        <v>3</v>
      </c>
      <c r="D4" s="5" t="s">
        <v>103</v>
      </c>
      <c r="E4" s="5">
        <v>0</v>
      </c>
      <c r="F4" s="5">
        <v>0</v>
      </c>
      <c r="G4" s="5">
        <v>0</v>
      </c>
      <c r="H4" s="5">
        <v>3318</v>
      </c>
      <c r="I4" s="5">
        <v>3538</v>
      </c>
      <c r="J4" s="5">
        <v>1</v>
      </c>
      <c r="K4" s="21">
        <v>102.6</v>
      </c>
      <c r="L4" s="5">
        <v>4</v>
      </c>
      <c r="M4" s="21">
        <v>24</v>
      </c>
      <c r="N4" s="5" t="s">
        <v>105</v>
      </c>
      <c r="O4" s="5" t="s">
        <v>107</v>
      </c>
      <c r="P4" s="5">
        <v>1</v>
      </c>
      <c r="Q4" s="25">
        <v>43040</v>
      </c>
      <c r="S4" s="12">
        <v>43043</v>
      </c>
      <c r="T4" s="5">
        <f t="shared" si="0"/>
        <v>4.6308379327366689</v>
      </c>
      <c r="U4" s="5">
        <f t="shared" si="1"/>
        <v>3.1780538303479458</v>
      </c>
      <c r="V4" s="5">
        <f t="shared" si="2"/>
        <v>0.23391812865497078</v>
      </c>
      <c r="W4" s="26" t="str">
        <f>IF(V4&gt;0.18,"M","I")</f>
        <v>M</v>
      </c>
    </row>
    <row r="5" spans="1:23" x14ac:dyDescent="0.2">
      <c r="A5" s="5">
        <v>30</v>
      </c>
      <c r="B5" s="20" t="s">
        <v>15</v>
      </c>
      <c r="C5" s="20">
        <v>4</v>
      </c>
      <c r="D5" s="5" t="s">
        <v>103</v>
      </c>
      <c r="E5" s="5">
        <v>1</v>
      </c>
      <c r="F5" s="5">
        <v>1</v>
      </c>
      <c r="G5" s="5">
        <v>1</v>
      </c>
      <c r="H5" s="5">
        <v>3019</v>
      </c>
      <c r="I5" s="5">
        <v>3504</v>
      </c>
      <c r="J5" s="5">
        <v>1</v>
      </c>
      <c r="K5" s="21">
        <v>119.8</v>
      </c>
      <c r="L5" s="5">
        <v>3</v>
      </c>
      <c r="M5" s="21">
        <v>19.2</v>
      </c>
      <c r="N5" s="5" t="s">
        <v>105</v>
      </c>
      <c r="P5" s="5">
        <v>1</v>
      </c>
      <c r="Q5" s="25">
        <v>43040</v>
      </c>
      <c r="T5" s="5">
        <f t="shared" si="0"/>
        <v>4.7858236856813487</v>
      </c>
      <c r="U5" s="5">
        <f t="shared" si="1"/>
        <v>2.954910279033736</v>
      </c>
      <c r="V5" s="5">
        <f t="shared" si="2"/>
        <v>0.16026711185308848</v>
      </c>
      <c r="W5" s="26" t="str">
        <f t="shared" ref="W5:W66" si="3">IF(V5&gt;0.18,"M","I")</f>
        <v>I</v>
      </c>
    </row>
    <row r="6" spans="1:23" x14ac:dyDescent="0.2">
      <c r="A6" s="5">
        <v>30</v>
      </c>
      <c r="B6" s="20" t="s">
        <v>16</v>
      </c>
      <c r="C6" s="20">
        <v>5</v>
      </c>
      <c r="D6" s="5" t="s">
        <v>103</v>
      </c>
      <c r="E6" s="5">
        <v>0</v>
      </c>
      <c r="F6" s="5">
        <v>0</v>
      </c>
      <c r="G6" s="5">
        <v>0</v>
      </c>
      <c r="H6" s="5">
        <v>3110</v>
      </c>
      <c r="I6" s="5">
        <v>3255</v>
      </c>
      <c r="J6" s="5">
        <v>1</v>
      </c>
      <c r="K6" s="21">
        <v>108.4</v>
      </c>
      <c r="L6" s="5">
        <v>3</v>
      </c>
      <c r="M6" s="21">
        <v>19.3</v>
      </c>
      <c r="N6" s="5" t="s">
        <v>105</v>
      </c>
      <c r="P6" s="5">
        <v>1</v>
      </c>
      <c r="Q6" s="25">
        <v>43040</v>
      </c>
      <c r="T6" s="5">
        <f t="shared" si="0"/>
        <v>4.6858280890055459</v>
      </c>
      <c r="U6" s="5">
        <f t="shared" si="1"/>
        <v>2.9601050959108397</v>
      </c>
      <c r="V6" s="5">
        <f t="shared" si="2"/>
        <v>0.17804428044280443</v>
      </c>
      <c r="W6" s="26" t="str">
        <f t="shared" si="3"/>
        <v>I</v>
      </c>
    </row>
    <row r="7" spans="1:23" x14ac:dyDescent="0.2">
      <c r="A7" s="5">
        <v>30</v>
      </c>
      <c r="B7" s="20" t="s">
        <v>17</v>
      </c>
      <c r="C7" s="20">
        <v>6</v>
      </c>
      <c r="D7" s="5" t="s">
        <v>103</v>
      </c>
      <c r="E7" s="5">
        <v>0</v>
      </c>
      <c r="F7" s="5">
        <v>0</v>
      </c>
      <c r="G7" s="5">
        <v>0</v>
      </c>
      <c r="H7" s="5">
        <v>3193</v>
      </c>
      <c r="I7" s="5">
        <v>3552</v>
      </c>
      <c r="J7" s="5">
        <v>1</v>
      </c>
      <c r="K7" s="21">
        <v>110.7</v>
      </c>
      <c r="L7" s="5">
        <v>4</v>
      </c>
      <c r="M7" s="21">
        <v>21.9</v>
      </c>
      <c r="N7" s="5" t="s">
        <v>105</v>
      </c>
      <c r="P7" s="5">
        <v>1</v>
      </c>
      <c r="Q7" s="25">
        <v>43040</v>
      </c>
      <c r="S7" s="12">
        <v>43043</v>
      </c>
      <c r="T7" s="5">
        <f t="shared" si="0"/>
        <v>4.7068238397145912</v>
      </c>
      <c r="U7" s="5">
        <f t="shared" si="1"/>
        <v>3.0864866368224551</v>
      </c>
      <c r="V7" s="5">
        <f t="shared" si="2"/>
        <v>0.19783197831978319</v>
      </c>
      <c r="W7" s="26" t="str">
        <f t="shared" si="3"/>
        <v>M</v>
      </c>
    </row>
    <row r="8" spans="1:23" x14ac:dyDescent="0.2">
      <c r="A8" s="5">
        <v>30</v>
      </c>
      <c r="B8" s="20" t="s">
        <v>18</v>
      </c>
      <c r="C8" s="20">
        <v>7</v>
      </c>
      <c r="D8" s="5" t="s">
        <v>103</v>
      </c>
      <c r="E8" s="5">
        <v>0</v>
      </c>
      <c r="F8" s="5">
        <v>0</v>
      </c>
      <c r="G8" s="5">
        <v>0</v>
      </c>
      <c r="H8" s="5">
        <v>3144</v>
      </c>
      <c r="I8" s="5">
        <v>3319</v>
      </c>
      <c r="J8" s="5">
        <v>1</v>
      </c>
      <c r="K8" s="21">
        <v>119.4</v>
      </c>
      <c r="L8" s="5">
        <v>3</v>
      </c>
      <c r="M8" s="21">
        <v>23</v>
      </c>
      <c r="N8" s="5" t="s">
        <v>105</v>
      </c>
      <c r="O8" s="5" t="s">
        <v>107</v>
      </c>
      <c r="P8" s="5">
        <v>1</v>
      </c>
      <c r="Q8" s="25">
        <v>43040</v>
      </c>
      <c r="T8" s="5">
        <f t="shared" si="0"/>
        <v>4.7824792009585018</v>
      </c>
      <c r="U8" s="5">
        <f t="shared" si="1"/>
        <v>3.1354942159291497</v>
      </c>
      <c r="V8" s="5">
        <f t="shared" si="2"/>
        <v>0.19262981574539362</v>
      </c>
      <c r="W8" s="26" t="str">
        <f t="shared" si="3"/>
        <v>M</v>
      </c>
    </row>
    <row r="9" spans="1:23" x14ac:dyDescent="0.2">
      <c r="A9" s="5">
        <v>30</v>
      </c>
      <c r="B9" s="20" t="s">
        <v>19</v>
      </c>
      <c r="C9" s="20">
        <v>8</v>
      </c>
      <c r="D9" s="5" t="s">
        <v>103</v>
      </c>
      <c r="E9" s="5">
        <v>1</v>
      </c>
      <c r="F9" s="5">
        <v>1</v>
      </c>
      <c r="G9" s="5">
        <v>1</v>
      </c>
      <c r="H9" s="5">
        <v>3180</v>
      </c>
      <c r="I9" s="5">
        <v>3304</v>
      </c>
      <c r="J9" s="5">
        <v>1</v>
      </c>
      <c r="K9" s="21">
        <v>84.3</v>
      </c>
      <c r="L9" s="5">
        <v>3</v>
      </c>
      <c r="M9" s="21">
        <v>11.2</v>
      </c>
      <c r="N9" s="5" t="s">
        <v>105</v>
      </c>
      <c r="P9" s="5">
        <v>1</v>
      </c>
      <c r="Q9" s="25">
        <v>43040</v>
      </c>
      <c r="S9" s="12">
        <v>43043</v>
      </c>
      <c r="T9" s="5">
        <f t="shared" si="0"/>
        <v>4.4343818650078095</v>
      </c>
      <c r="U9" s="5">
        <f t="shared" si="1"/>
        <v>2.4159137783010487</v>
      </c>
      <c r="V9" s="5">
        <f t="shared" si="2"/>
        <v>0.13285883748517199</v>
      </c>
      <c r="W9" s="26" t="str">
        <f t="shared" si="3"/>
        <v>I</v>
      </c>
    </row>
    <row r="10" spans="1:23" x14ac:dyDescent="0.2">
      <c r="A10" s="5">
        <v>30</v>
      </c>
      <c r="B10" s="20" t="s">
        <v>20</v>
      </c>
      <c r="C10" s="20">
        <v>9</v>
      </c>
      <c r="D10" s="5" t="s">
        <v>103</v>
      </c>
      <c r="E10" s="5">
        <v>0</v>
      </c>
      <c r="F10" s="5">
        <v>0</v>
      </c>
      <c r="G10" s="5">
        <v>0</v>
      </c>
      <c r="H10" s="5">
        <v>3025</v>
      </c>
      <c r="I10" s="5">
        <v>3303</v>
      </c>
      <c r="J10" s="5">
        <v>1</v>
      </c>
      <c r="K10" s="21">
        <v>119.9</v>
      </c>
      <c r="L10" s="5">
        <v>3</v>
      </c>
      <c r="M10" s="21">
        <v>25.2</v>
      </c>
      <c r="N10" s="5" t="s">
        <v>105</v>
      </c>
      <c r="O10" s="5" t="s">
        <v>106</v>
      </c>
      <c r="P10" s="5">
        <v>1</v>
      </c>
      <c r="Q10" s="25">
        <v>43040</v>
      </c>
      <c r="S10" s="12">
        <v>43043</v>
      </c>
      <c r="T10" s="5">
        <f t="shared" si="0"/>
        <v>4.7866580620334682</v>
      </c>
      <c r="U10" s="5">
        <f t="shared" si="1"/>
        <v>3.2268439945173775</v>
      </c>
      <c r="V10" s="5">
        <f t="shared" si="2"/>
        <v>0.21017514595496245</v>
      </c>
      <c r="W10" s="26" t="str">
        <f t="shared" si="3"/>
        <v>M</v>
      </c>
    </row>
    <row r="11" spans="1:23" x14ac:dyDescent="0.2">
      <c r="A11" s="5">
        <v>30</v>
      </c>
      <c r="B11" s="20" t="s">
        <v>30</v>
      </c>
      <c r="C11" s="20">
        <v>10</v>
      </c>
      <c r="D11" s="5" t="s">
        <v>103</v>
      </c>
      <c r="E11" s="5">
        <v>0</v>
      </c>
      <c r="F11" s="5">
        <v>0</v>
      </c>
      <c r="G11" s="5">
        <v>0</v>
      </c>
      <c r="H11" s="5">
        <v>3161</v>
      </c>
      <c r="I11" s="5">
        <v>3321</v>
      </c>
      <c r="J11" s="5">
        <v>1</v>
      </c>
      <c r="K11" s="21">
        <v>104.7</v>
      </c>
      <c r="L11" s="5">
        <v>3</v>
      </c>
      <c r="M11" s="21">
        <v>22.2</v>
      </c>
      <c r="N11" s="5" t="s">
        <v>105</v>
      </c>
      <c r="O11" s="5" t="s">
        <v>107</v>
      </c>
      <c r="P11" s="5">
        <v>1</v>
      </c>
      <c r="Q11" s="25">
        <v>43040</v>
      </c>
      <c r="S11" s="12">
        <v>43043</v>
      </c>
      <c r="T11" s="5">
        <f t="shared" si="0"/>
        <v>4.6510991178764911</v>
      </c>
      <c r="U11" s="5">
        <f t="shared" si="1"/>
        <v>3.1000922888782338</v>
      </c>
      <c r="V11" s="5">
        <f t="shared" si="2"/>
        <v>0.21203438395415472</v>
      </c>
      <c r="W11" s="26" t="str">
        <f t="shared" si="3"/>
        <v>M</v>
      </c>
    </row>
    <row r="12" spans="1:23" x14ac:dyDescent="0.2">
      <c r="A12" s="5">
        <v>30</v>
      </c>
      <c r="B12" s="20" t="s">
        <v>40</v>
      </c>
      <c r="C12" s="20">
        <v>11</v>
      </c>
      <c r="D12" s="5" t="s">
        <v>103</v>
      </c>
      <c r="E12" s="5">
        <v>1</v>
      </c>
      <c r="F12" s="5">
        <v>1</v>
      </c>
      <c r="G12" s="5">
        <v>1</v>
      </c>
      <c r="H12" s="5">
        <v>3527</v>
      </c>
      <c r="I12" s="5">
        <v>3590</v>
      </c>
      <c r="J12" s="5">
        <v>1</v>
      </c>
      <c r="K12" s="21">
        <v>101.6</v>
      </c>
      <c r="L12" s="5">
        <v>3</v>
      </c>
      <c r="M12" s="21">
        <v>14.5</v>
      </c>
      <c r="N12" s="5" t="s">
        <v>105</v>
      </c>
      <c r="P12" s="5">
        <v>1</v>
      </c>
      <c r="Q12" s="25">
        <v>43040</v>
      </c>
      <c r="S12" s="12">
        <v>43043</v>
      </c>
      <c r="T12" s="5">
        <f t="shared" si="0"/>
        <v>4.6210435351443815</v>
      </c>
      <c r="U12" s="5">
        <f t="shared" si="1"/>
        <v>2.6741486494265287</v>
      </c>
      <c r="V12" s="5">
        <f t="shared" si="2"/>
        <v>0.14271653543307086</v>
      </c>
      <c r="W12" s="26" t="str">
        <f t="shared" si="3"/>
        <v>I</v>
      </c>
    </row>
    <row r="13" spans="1:23" x14ac:dyDescent="0.2">
      <c r="A13" s="5">
        <v>30</v>
      </c>
      <c r="B13" s="20" t="s">
        <v>51</v>
      </c>
      <c r="C13" s="20">
        <v>12</v>
      </c>
      <c r="D13" s="5" t="s">
        <v>103</v>
      </c>
      <c r="E13" s="5">
        <v>0</v>
      </c>
      <c r="F13" s="5">
        <v>0</v>
      </c>
      <c r="G13" s="5">
        <v>0</v>
      </c>
      <c r="H13" s="5">
        <v>3041</v>
      </c>
      <c r="I13" s="5">
        <v>3313</v>
      </c>
      <c r="J13" s="5">
        <v>1</v>
      </c>
      <c r="K13" s="21">
        <v>109.2</v>
      </c>
      <c r="L13" s="5">
        <v>3</v>
      </c>
      <c r="M13" s="21">
        <v>20.100000000000001</v>
      </c>
      <c r="N13" s="5" t="s">
        <v>105</v>
      </c>
      <c r="P13" s="5">
        <v>1</v>
      </c>
      <c r="Q13" s="25">
        <v>43040</v>
      </c>
      <c r="S13" s="12">
        <v>43043</v>
      </c>
      <c r="T13" s="5">
        <f t="shared" si="0"/>
        <v>4.6931810633108046</v>
      </c>
      <c r="U13" s="5">
        <f t="shared" si="1"/>
        <v>3.0007198150650303</v>
      </c>
      <c r="V13" s="5">
        <f t="shared" si="2"/>
        <v>0.18406593406593408</v>
      </c>
      <c r="W13" s="26" t="str">
        <f t="shared" si="3"/>
        <v>M</v>
      </c>
    </row>
    <row r="14" spans="1:23" x14ac:dyDescent="0.2">
      <c r="A14" s="5">
        <v>30</v>
      </c>
      <c r="B14" s="20" t="s">
        <v>61</v>
      </c>
      <c r="C14" s="20">
        <v>13</v>
      </c>
      <c r="D14" s="5" t="s">
        <v>103</v>
      </c>
      <c r="E14" s="5">
        <v>0</v>
      </c>
      <c r="F14" s="5">
        <v>0</v>
      </c>
      <c r="G14" s="5">
        <v>0</v>
      </c>
      <c r="H14" s="5">
        <v>3491</v>
      </c>
      <c r="I14" s="5">
        <v>3526</v>
      </c>
      <c r="J14" s="5">
        <v>1</v>
      </c>
      <c r="K14" s="21">
        <v>119.5</v>
      </c>
      <c r="L14" s="5">
        <v>4</v>
      </c>
      <c r="M14" s="21">
        <v>18.600000000000001</v>
      </c>
      <c r="N14" s="5" t="s">
        <v>105</v>
      </c>
      <c r="P14" s="5">
        <v>1</v>
      </c>
      <c r="Q14" s="25">
        <v>43040</v>
      </c>
      <c r="S14" s="12">
        <v>43043</v>
      </c>
      <c r="T14" s="5">
        <f t="shared" si="0"/>
        <v>4.7833163713715656</v>
      </c>
      <c r="U14" s="5">
        <f t="shared" si="1"/>
        <v>2.9231615807191558</v>
      </c>
      <c r="V14" s="5">
        <f t="shared" si="2"/>
        <v>0.15564853556485356</v>
      </c>
      <c r="W14" s="26" t="str">
        <f t="shared" si="3"/>
        <v>I</v>
      </c>
    </row>
    <row r="15" spans="1:23" x14ac:dyDescent="0.2">
      <c r="A15" s="5">
        <v>30</v>
      </c>
      <c r="B15" s="20" t="s">
        <v>72</v>
      </c>
      <c r="C15" s="20">
        <v>14</v>
      </c>
      <c r="D15" s="5" t="s">
        <v>103</v>
      </c>
      <c r="E15" s="5">
        <v>0</v>
      </c>
      <c r="F15" s="5">
        <v>0</v>
      </c>
      <c r="G15" s="5">
        <v>0</v>
      </c>
      <c r="H15" s="5">
        <v>3410</v>
      </c>
      <c r="I15" s="5">
        <v>3515</v>
      </c>
      <c r="J15" s="5">
        <v>1</v>
      </c>
      <c r="K15" s="21">
        <v>118.6</v>
      </c>
      <c r="L15" s="5">
        <v>3</v>
      </c>
      <c r="M15" s="21">
        <v>22.8</v>
      </c>
      <c r="N15" s="5" t="s">
        <v>105</v>
      </c>
      <c r="P15" s="5">
        <v>1</v>
      </c>
      <c r="Q15" s="25">
        <v>43040</v>
      </c>
      <c r="S15" s="12">
        <v>43043</v>
      </c>
      <c r="T15" s="5">
        <f t="shared" si="0"/>
        <v>4.7757564865636253</v>
      </c>
      <c r="U15" s="5">
        <f t="shared" si="1"/>
        <v>3.1267605359603952</v>
      </c>
      <c r="V15" s="5">
        <f t="shared" si="2"/>
        <v>0.19224283305227657</v>
      </c>
      <c r="W15" s="26" t="str">
        <f t="shared" si="3"/>
        <v>M</v>
      </c>
    </row>
    <row r="16" spans="1:23" x14ac:dyDescent="0.2">
      <c r="A16" s="5">
        <v>30</v>
      </c>
      <c r="B16" s="20" t="s">
        <v>82</v>
      </c>
      <c r="C16" s="20">
        <v>15</v>
      </c>
      <c r="D16" s="5" t="s">
        <v>103</v>
      </c>
      <c r="E16" s="5">
        <v>0</v>
      </c>
      <c r="F16" s="5">
        <v>0</v>
      </c>
      <c r="G16" s="5">
        <v>0</v>
      </c>
      <c r="H16" s="5">
        <v>3316</v>
      </c>
      <c r="I16" s="5">
        <v>3435</v>
      </c>
      <c r="J16" s="5">
        <v>1</v>
      </c>
      <c r="K16" s="21">
        <v>111.6</v>
      </c>
      <c r="L16" s="5">
        <v>4</v>
      </c>
      <c r="M16" s="21">
        <v>19.8</v>
      </c>
      <c r="N16" s="5" t="s">
        <v>105</v>
      </c>
      <c r="P16" s="5">
        <v>1</v>
      </c>
      <c r="Q16" s="25">
        <v>43040</v>
      </c>
      <c r="T16" s="5">
        <f t="shared" si="0"/>
        <v>4.7149210499472103</v>
      </c>
      <c r="U16" s="5">
        <f t="shared" si="1"/>
        <v>2.9856819377004897</v>
      </c>
      <c r="V16" s="5">
        <f t="shared" si="2"/>
        <v>0.17741935483870969</v>
      </c>
      <c r="W16" s="26" t="str">
        <f t="shared" si="3"/>
        <v>I</v>
      </c>
    </row>
    <row r="17" spans="1:23" x14ac:dyDescent="0.2">
      <c r="A17" s="5">
        <v>30</v>
      </c>
      <c r="B17" s="20" t="s">
        <v>92</v>
      </c>
      <c r="C17" s="20">
        <v>16</v>
      </c>
      <c r="D17" s="5" t="s">
        <v>103</v>
      </c>
      <c r="E17" s="5">
        <v>0</v>
      </c>
      <c r="F17" s="5">
        <v>0</v>
      </c>
      <c r="G17" s="5">
        <v>0</v>
      </c>
      <c r="H17" s="5">
        <v>3456</v>
      </c>
      <c r="I17" s="5">
        <v>3505</v>
      </c>
      <c r="J17" s="5">
        <v>1</v>
      </c>
      <c r="K17" s="21">
        <v>111</v>
      </c>
      <c r="L17" s="5">
        <v>4</v>
      </c>
      <c r="M17" s="21">
        <v>21.7</v>
      </c>
      <c r="N17" s="5" t="s">
        <v>105</v>
      </c>
      <c r="P17" s="5">
        <v>1</v>
      </c>
      <c r="Q17" s="25">
        <v>43040</v>
      </c>
      <c r="S17" s="12">
        <v>43043</v>
      </c>
      <c r="T17" s="5">
        <f t="shared" si="0"/>
        <v>4.7095302013123339</v>
      </c>
      <c r="U17" s="5">
        <f t="shared" si="1"/>
        <v>3.0773122605464138</v>
      </c>
      <c r="V17" s="5">
        <f t="shared" si="2"/>
        <v>0.1954954954954955</v>
      </c>
      <c r="W17" s="26" t="str">
        <f t="shared" si="3"/>
        <v>M</v>
      </c>
    </row>
    <row r="18" spans="1:23" x14ac:dyDescent="0.2">
      <c r="A18" s="5">
        <v>30</v>
      </c>
      <c r="B18" s="20" t="s">
        <v>21</v>
      </c>
      <c r="C18" s="20">
        <v>17</v>
      </c>
      <c r="D18" s="5" t="s">
        <v>103</v>
      </c>
      <c r="E18" s="5">
        <v>0</v>
      </c>
      <c r="F18" s="5">
        <v>0</v>
      </c>
      <c r="G18" s="5">
        <v>0</v>
      </c>
      <c r="H18" s="5">
        <v>3008</v>
      </c>
      <c r="I18" s="5">
        <v>3472</v>
      </c>
      <c r="J18" s="5">
        <v>1</v>
      </c>
      <c r="K18" s="21">
        <v>81.599999999999994</v>
      </c>
      <c r="L18" s="5">
        <v>3</v>
      </c>
      <c r="M18" s="21">
        <v>11</v>
      </c>
      <c r="N18" s="5" t="s">
        <v>105</v>
      </c>
      <c r="P18" s="5">
        <v>1</v>
      </c>
      <c r="Q18" s="25">
        <v>43040</v>
      </c>
      <c r="T18" s="5">
        <f t="shared" si="0"/>
        <v>4.401829261970061</v>
      </c>
      <c r="U18" s="5">
        <f t="shared" si="1"/>
        <v>2.3978952727983707</v>
      </c>
      <c r="V18" s="5">
        <f t="shared" si="2"/>
        <v>0.13480392156862747</v>
      </c>
      <c r="W18" s="26" t="str">
        <f t="shared" si="3"/>
        <v>I</v>
      </c>
    </row>
    <row r="19" spans="1:23" x14ac:dyDescent="0.2">
      <c r="A19" s="5">
        <v>30</v>
      </c>
      <c r="B19" s="20" t="s">
        <v>31</v>
      </c>
      <c r="C19" s="20">
        <v>18</v>
      </c>
      <c r="D19" s="5" t="s">
        <v>103</v>
      </c>
      <c r="E19" s="5">
        <v>0</v>
      </c>
      <c r="F19" s="5">
        <v>0</v>
      </c>
      <c r="G19" s="5">
        <v>0</v>
      </c>
      <c r="H19" s="5">
        <v>3208</v>
      </c>
      <c r="I19" s="5">
        <v>3134</v>
      </c>
      <c r="J19" s="5">
        <v>1</v>
      </c>
      <c r="K19" s="21">
        <v>111.4</v>
      </c>
      <c r="L19" s="5">
        <v>3</v>
      </c>
      <c r="M19" s="21">
        <v>11.8</v>
      </c>
      <c r="N19" s="5" t="s">
        <v>105</v>
      </c>
      <c r="P19" s="5">
        <v>1</v>
      </c>
      <c r="Q19" s="25">
        <v>43040</v>
      </c>
      <c r="T19" s="5">
        <f t="shared" si="0"/>
        <v>4.7131273274931837</v>
      </c>
      <c r="U19" s="5">
        <f t="shared" si="1"/>
        <v>2.4680995314716192</v>
      </c>
      <c r="V19" s="5">
        <f t="shared" si="2"/>
        <v>0.1059245960502693</v>
      </c>
      <c r="W19" s="26" t="str">
        <f t="shared" si="3"/>
        <v>I</v>
      </c>
    </row>
    <row r="20" spans="1:23" x14ac:dyDescent="0.2">
      <c r="A20" s="5">
        <v>30</v>
      </c>
      <c r="B20" s="20" t="s">
        <v>41</v>
      </c>
      <c r="C20" s="20">
        <v>19</v>
      </c>
      <c r="D20" s="5" t="s">
        <v>103</v>
      </c>
      <c r="E20" s="5">
        <v>0</v>
      </c>
      <c r="F20" s="5">
        <v>0</v>
      </c>
      <c r="G20" s="5">
        <v>0</v>
      </c>
      <c r="H20" s="5">
        <v>3055</v>
      </c>
      <c r="I20" s="5">
        <v>3530</v>
      </c>
      <c r="J20" s="5">
        <v>1</v>
      </c>
      <c r="K20" s="21">
        <v>117.8</v>
      </c>
      <c r="L20" s="5">
        <v>3</v>
      </c>
      <c r="M20" s="21">
        <v>17.600000000000001</v>
      </c>
      <c r="N20" s="5" t="s">
        <v>105</v>
      </c>
      <c r="P20" s="5">
        <v>1</v>
      </c>
      <c r="Q20" s="25">
        <v>43040</v>
      </c>
      <c r="S20" s="12">
        <v>43043</v>
      </c>
      <c r="T20" s="5">
        <f t="shared" si="0"/>
        <v>4.768988271217486</v>
      </c>
      <c r="U20" s="5">
        <f t="shared" si="1"/>
        <v>2.8678989020441064</v>
      </c>
      <c r="V20" s="5">
        <f t="shared" si="2"/>
        <v>0.14940577249575554</v>
      </c>
      <c r="W20" s="26" t="str">
        <f t="shared" si="3"/>
        <v>I</v>
      </c>
    </row>
    <row r="21" spans="1:23" x14ac:dyDescent="0.2">
      <c r="A21" s="5">
        <v>30</v>
      </c>
      <c r="B21" s="20" t="s">
        <v>235</v>
      </c>
      <c r="C21" s="20">
        <v>20</v>
      </c>
      <c r="E21" s="5">
        <v>1</v>
      </c>
      <c r="F21" s="5">
        <v>1</v>
      </c>
      <c r="G21" s="5">
        <v>1</v>
      </c>
      <c r="Q21" s="25"/>
    </row>
    <row r="22" spans="1:23" x14ac:dyDescent="0.2">
      <c r="A22" s="5">
        <v>30</v>
      </c>
      <c r="B22" s="20" t="s">
        <v>62</v>
      </c>
      <c r="C22" s="20">
        <v>21</v>
      </c>
      <c r="D22" s="5" t="s">
        <v>103</v>
      </c>
      <c r="E22" s="5">
        <v>0</v>
      </c>
      <c r="F22" s="5">
        <v>0</v>
      </c>
      <c r="G22" s="5">
        <v>0</v>
      </c>
      <c r="H22" s="5">
        <v>3003</v>
      </c>
      <c r="I22" s="5">
        <v>3276</v>
      </c>
      <c r="J22" s="5">
        <v>1</v>
      </c>
      <c r="K22" s="21">
        <v>115.2</v>
      </c>
      <c r="L22" s="5">
        <v>3</v>
      </c>
      <c r="M22" s="21">
        <v>19</v>
      </c>
      <c r="N22" s="5" t="s">
        <v>105</v>
      </c>
      <c r="P22" s="5">
        <v>1</v>
      </c>
      <c r="Q22" s="25">
        <v>43040</v>
      </c>
      <c r="S22" s="12">
        <v>43043</v>
      </c>
      <c r="T22" s="5">
        <f t="shared" ref="T22:T39" si="4">LN(K22)</f>
        <v>4.746669748261791</v>
      </c>
      <c r="U22" s="5">
        <f t="shared" ref="U22:U39" si="5">LN(M22)</f>
        <v>2.9444389791664403</v>
      </c>
      <c r="V22" s="5">
        <f t="shared" ref="V22:V39" si="6">M22/K22</f>
        <v>0.16493055555555555</v>
      </c>
      <c r="W22" s="26" t="str">
        <f t="shared" si="3"/>
        <v>I</v>
      </c>
    </row>
    <row r="23" spans="1:23" x14ac:dyDescent="0.2">
      <c r="A23" s="5">
        <v>30</v>
      </c>
      <c r="B23" s="20" t="s">
        <v>73</v>
      </c>
      <c r="C23" s="20">
        <v>22</v>
      </c>
      <c r="D23" s="5" t="s">
        <v>103</v>
      </c>
      <c r="E23" s="5">
        <v>0</v>
      </c>
      <c r="F23" s="5">
        <v>0</v>
      </c>
      <c r="G23" s="5">
        <v>0</v>
      </c>
      <c r="H23" s="5">
        <v>3198</v>
      </c>
      <c r="I23" s="5">
        <v>3206</v>
      </c>
      <c r="J23" s="5">
        <v>1</v>
      </c>
      <c r="K23" s="21">
        <v>113.8</v>
      </c>
      <c r="L23" s="5">
        <v>3</v>
      </c>
      <c r="M23" s="21">
        <v>11.8</v>
      </c>
      <c r="N23" s="5" t="s">
        <v>105</v>
      </c>
      <c r="P23" s="5">
        <v>1</v>
      </c>
      <c r="Q23" s="25">
        <v>43040</v>
      </c>
      <c r="S23" s="12">
        <v>43043</v>
      </c>
      <c r="T23" s="5">
        <f t="shared" si="4"/>
        <v>4.7344425216922303</v>
      </c>
      <c r="U23" s="5">
        <f t="shared" si="5"/>
        <v>2.4680995314716192</v>
      </c>
      <c r="V23" s="5">
        <f t="shared" si="6"/>
        <v>0.10369068541300529</v>
      </c>
      <c r="W23" s="26" t="str">
        <f t="shared" si="3"/>
        <v>I</v>
      </c>
    </row>
    <row r="24" spans="1:23" x14ac:dyDescent="0.2">
      <c r="A24" s="5">
        <v>30</v>
      </c>
      <c r="B24" s="20" t="s">
        <v>83</v>
      </c>
      <c r="C24" s="20">
        <v>23</v>
      </c>
      <c r="D24" s="5" t="s">
        <v>103</v>
      </c>
      <c r="E24" s="5">
        <v>0</v>
      </c>
      <c r="F24" s="5">
        <v>0</v>
      </c>
      <c r="G24" s="5">
        <v>0</v>
      </c>
      <c r="H24" s="5">
        <v>3096</v>
      </c>
      <c r="I24" s="5">
        <v>3542</v>
      </c>
      <c r="J24" s="5">
        <v>1</v>
      </c>
      <c r="K24" s="21">
        <v>111</v>
      </c>
      <c r="L24" s="5">
        <v>4</v>
      </c>
      <c r="M24" s="21">
        <v>20.6</v>
      </c>
      <c r="N24" s="5" t="s">
        <v>105</v>
      </c>
      <c r="P24" s="5">
        <v>1</v>
      </c>
      <c r="Q24" s="25">
        <v>43040</v>
      </c>
      <c r="T24" s="5">
        <f t="shared" si="4"/>
        <v>4.7095302013123339</v>
      </c>
      <c r="U24" s="5">
        <f t="shared" si="5"/>
        <v>3.0252910757955354</v>
      </c>
      <c r="V24" s="5">
        <f t="shared" si="6"/>
        <v>0.18558558558558561</v>
      </c>
      <c r="W24" s="26" t="str">
        <f t="shared" si="3"/>
        <v>M</v>
      </c>
    </row>
    <row r="25" spans="1:23" x14ac:dyDescent="0.2">
      <c r="A25" s="5">
        <v>30</v>
      </c>
      <c r="B25" s="20" t="s">
        <v>93</v>
      </c>
      <c r="C25" s="20">
        <v>24</v>
      </c>
      <c r="D25" s="5" t="s">
        <v>103</v>
      </c>
      <c r="E25" s="5">
        <v>1</v>
      </c>
      <c r="F25" s="5">
        <v>1</v>
      </c>
      <c r="G25" s="5">
        <v>1</v>
      </c>
      <c r="H25" s="5">
        <v>3007</v>
      </c>
      <c r="I25" s="5">
        <v>3119</v>
      </c>
      <c r="J25" s="5">
        <v>1</v>
      </c>
      <c r="K25" s="21">
        <v>83.5</v>
      </c>
      <c r="L25" s="5">
        <v>3</v>
      </c>
      <c r="M25" s="21">
        <v>10.8</v>
      </c>
      <c r="N25" s="5" t="s">
        <v>105</v>
      </c>
      <c r="P25" s="5">
        <v>1</v>
      </c>
      <c r="Q25" s="25">
        <v>43040</v>
      </c>
      <c r="R25" s="5" t="s">
        <v>249</v>
      </c>
      <c r="T25" s="5">
        <f t="shared" si="4"/>
        <v>4.42484663185681</v>
      </c>
      <c r="U25" s="5">
        <f t="shared" si="5"/>
        <v>2.379546134130174</v>
      </c>
      <c r="V25" s="5">
        <f t="shared" si="6"/>
        <v>0.12934131736526946</v>
      </c>
      <c r="W25" s="26" t="str">
        <f t="shared" si="3"/>
        <v>I</v>
      </c>
    </row>
    <row r="26" spans="1:23" x14ac:dyDescent="0.2">
      <c r="A26" s="5">
        <v>30</v>
      </c>
      <c r="B26" s="20" t="s">
        <v>22</v>
      </c>
      <c r="C26" s="20">
        <v>25</v>
      </c>
      <c r="D26" s="5" t="s">
        <v>103</v>
      </c>
      <c r="E26" s="5">
        <v>0</v>
      </c>
      <c r="F26" s="5">
        <v>0</v>
      </c>
      <c r="G26" s="5">
        <v>0</v>
      </c>
      <c r="H26" s="5">
        <v>3074</v>
      </c>
      <c r="I26" s="5">
        <v>3282</v>
      </c>
      <c r="J26" s="5">
        <v>1</v>
      </c>
      <c r="K26" s="21">
        <v>116.8</v>
      </c>
      <c r="L26" s="5">
        <v>3</v>
      </c>
      <c r="M26" s="21">
        <v>19.3</v>
      </c>
      <c r="N26" s="5" t="s">
        <v>105</v>
      </c>
      <c r="P26" s="5">
        <v>1</v>
      </c>
      <c r="Q26" s="25">
        <v>43040</v>
      </c>
      <c r="T26" s="5">
        <f t="shared" si="4"/>
        <v>4.7604630703941266</v>
      </c>
      <c r="U26" s="5">
        <f t="shared" si="5"/>
        <v>2.9601050959108397</v>
      </c>
      <c r="V26" s="5">
        <f t="shared" si="6"/>
        <v>0.16523972602739728</v>
      </c>
      <c r="W26" s="26" t="str">
        <f t="shared" si="3"/>
        <v>I</v>
      </c>
    </row>
    <row r="27" spans="1:23" x14ac:dyDescent="0.2">
      <c r="A27" s="5">
        <v>30</v>
      </c>
      <c r="B27" s="20" t="s">
        <v>32</v>
      </c>
      <c r="C27" s="20">
        <v>26</v>
      </c>
      <c r="D27" s="5" t="s">
        <v>103</v>
      </c>
      <c r="E27" s="5">
        <v>0</v>
      </c>
      <c r="F27" s="5">
        <v>0</v>
      </c>
      <c r="G27" s="5">
        <v>0</v>
      </c>
      <c r="H27" s="5">
        <v>3270</v>
      </c>
      <c r="I27" s="5">
        <v>3275</v>
      </c>
      <c r="J27" s="5">
        <v>1</v>
      </c>
      <c r="K27" s="21">
        <v>113</v>
      </c>
      <c r="L27" s="5">
        <v>3</v>
      </c>
      <c r="M27" s="21">
        <v>22.5</v>
      </c>
      <c r="N27" s="5" t="s">
        <v>105</v>
      </c>
      <c r="P27" s="5">
        <v>1</v>
      </c>
      <c r="Q27" s="25">
        <v>43040</v>
      </c>
      <c r="T27" s="5">
        <f t="shared" si="4"/>
        <v>4.7273878187123408</v>
      </c>
      <c r="U27" s="5">
        <f t="shared" si="5"/>
        <v>3.1135153092103742</v>
      </c>
      <c r="V27" s="5">
        <f t="shared" si="6"/>
        <v>0.19911504424778761</v>
      </c>
      <c r="W27" s="26" t="str">
        <f t="shared" si="3"/>
        <v>M</v>
      </c>
    </row>
    <row r="28" spans="1:23" x14ac:dyDescent="0.2">
      <c r="A28" s="5">
        <v>30</v>
      </c>
      <c r="B28" s="20" t="s">
        <v>42</v>
      </c>
      <c r="C28" s="20">
        <v>27</v>
      </c>
      <c r="D28" s="5" t="s">
        <v>103</v>
      </c>
      <c r="E28" s="5">
        <v>0</v>
      </c>
      <c r="F28" s="5">
        <v>0</v>
      </c>
      <c r="G28" s="5">
        <v>0</v>
      </c>
      <c r="H28" s="5">
        <v>3058</v>
      </c>
      <c r="I28" s="5">
        <v>3540</v>
      </c>
      <c r="J28" s="5">
        <v>1</v>
      </c>
      <c r="K28" s="21">
        <v>104.9</v>
      </c>
      <c r="L28" s="5">
        <v>4</v>
      </c>
      <c r="N28" s="5" t="s">
        <v>105</v>
      </c>
      <c r="O28" s="5" t="s">
        <v>108</v>
      </c>
      <c r="P28" s="5">
        <v>1</v>
      </c>
      <c r="Q28" s="25">
        <v>43040</v>
      </c>
      <c r="S28" s="12">
        <v>43043</v>
      </c>
      <c r="T28" s="5">
        <f t="shared" si="4"/>
        <v>4.6530075154022512</v>
      </c>
      <c r="U28" s="5" t="e">
        <f t="shared" si="5"/>
        <v>#NUM!</v>
      </c>
      <c r="V28" s="5">
        <f t="shared" si="6"/>
        <v>0</v>
      </c>
      <c r="W28" s="26" t="str">
        <f t="shared" si="3"/>
        <v>I</v>
      </c>
    </row>
    <row r="29" spans="1:23" x14ac:dyDescent="0.2">
      <c r="A29" s="5">
        <v>30</v>
      </c>
      <c r="B29" s="20" t="s">
        <v>52</v>
      </c>
      <c r="C29" s="20">
        <v>28</v>
      </c>
      <c r="D29" s="5" t="s">
        <v>103</v>
      </c>
      <c r="E29" s="5">
        <v>0</v>
      </c>
      <c r="F29" s="5">
        <v>0</v>
      </c>
      <c r="G29" s="5">
        <v>0</v>
      </c>
      <c r="H29" s="5">
        <v>3073</v>
      </c>
      <c r="I29" s="5">
        <v>3336</v>
      </c>
      <c r="J29" s="5">
        <v>1</v>
      </c>
      <c r="K29" s="21">
        <v>115.3</v>
      </c>
      <c r="L29" s="5">
        <v>4</v>
      </c>
      <c r="M29" s="21">
        <v>22.9</v>
      </c>
      <c r="N29" s="5" t="s">
        <v>105</v>
      </c>
      <c r="P29" s="5">
        <v>1</v>
      </c>
      <c r="Q29" s="25">
        <v>43040</v>
      </c>
      <c r="S29" s="12">
        <v>43043</v>
      </c>
      <c r="T29" s="5">
        <f t="shared" si="4"/>
        <v>4.747537427275013</v>
      </c>
      <c r="U29" s="5">
        <f t="shared" si="5"/>
        <v>3.1311369105601941</v>
      </c>
      <c r="V29" s="5">
        <f t="shared" si="6"/>
        <v>0.19861231569817867</v>
      </c>
      <c r="W29" s="26" t="str">
        <f t="shared" si="3"/>
        <v>M</v>
      </c>
    </row>
    <row r="30" spans="1:23" x14ac:dyDescent="0.2">
      <c r="A30" s="5">
        <v>30</v>
      </c>
      <c r="B30" s="20" t="s">
        <v>63</v>
      </c>
      <c r="C30" s="20">
        <v>29</v>
      </c>
      <c r="D30" s="5" t="s">
        <v>103</v>
      </c>
      <c r="E30" s="5">
        <v>0</v>
      </c>
      <c r="F30" s="5">
        <v>0</v>
      </c>
      <c r="G30" s="5">
        <v>0</v>
      </c>
      <c r="H30" s="5">
        <v>3292</v>
      </c>
      <c r="I30" s="5">
        <v>3302</v>
      </c>
      <c r="J30" s="5">
        <v>1</v>
      </c>
      <c r="K30" s="21">
        <v>112.6</v>
      </c>
      <c r="L30" s="5">
        <v>3</v>
      </c>
      <c r="M30" s="21">
        <v>22.6</v>
      </c>
      <c r="N30" s="5" t="s">
        <v>105</v>
      </c>
      <c r="P30" s="5">
        <v>1</v>
      </c>
      <c r="Q30" s="25">
        <v>43040</v>
      </c>
      <c r="S30" s="12">
        <v>43043</v>
      </c>
      <c r="T30" s="5">
        <f t="shared" si="4"/>
        <v>4.7238417157055901</v>
      </c>
      <c r="U30" s="5">
        <f t="shared" si="5"/>
        <v>3.1179499062782403</v>
      </c>
      <c r="V30" s="5">
        <f t="shared" si="6"/>
        <v>0.20071047957371227</v>
      </c>
      <c r="W30" s="26" t="str">
        <f t="shared" si="3"/>
        <v>M</v>
      </c>
    </row>
    <row r="31" spans="1:23" x14ac:dyDescent="0.2">
      <c r="A31" s="5">
        <v>30</v>
      </c>
      <c r="B31" s="20" t="s">
        <v>74</v>
      </c>
      <c r="C31" s="20">
        <v>30</v>
      </c>
      <c r="D31" s="5" t="s">
        <v>103</v>
      </c>
      <c r="E31" s="5">
        <v>0</v>
      </c>
      <c r="F31" s="5">
        <v>0</v>
      </c>
      <c r="G31" s="5">
        <v>0</v>
      </c>
      <c r="H31" s="5">
        <v>3147</v>
      </c>
      <c r="I31" s="5">
        <v>3563</v>
      </c>
      <c r="J31" s="5">
        <v>1</v>
      </c>
      <c r="K31" s="21">
        <v>107.4</v>
      </c>
      <c r="L31" s="5">
        <v>3</v>
      </c>
      <c r="M31" s="21">
        <v>19.100000000000001</v>
      </c>
      <c r="N31" s="5" t="s">
        <v>105</v>
      </c>
      <c r="P31" s="5">
        <v>1</v>
      </c>
      <c r="Q31" s="25">
        <v>43040</v>
      </c>
      <c r="T31" s="5">
        <f t="shared" si="4"/>
        <v>4.6765601820747644</v>
      </c>
      <c r="U31" s="5">
        <f t="shared" si="5"/>
        <v>2.9496883350525844</v>
      </c>
      <c r="V31" s="5">
        <f t="shared" si="6"/>
        <v>0.17783985102420857</v>
      </c>
      <c r="W31" s="26" t="str">
        <f t="shared" si="3"/>
        <v>I</v>
      </c>
    </row>
    <row r="32" spans="1:23" x14ac:dyDescent="0.2">
      <c r="A32" s="5">
        <v>30</v>
      </c>
      <c r="B32" s="20" t="s">
        <v>84</v>
      </c>
      <c r="C32" s="20">
        <v>31</v>
      </c>
      <c r="D32" s="5" t="s">
        <v>103</v>
      </c>
      <c r="E32" s="5">
        <v>1</v>
      </c>
      <c r="F32" s="5">
        <v>1</v>
      </c>
      <c r="G32" s="5">
        <v>1</v>
      </c>
      <c r="H32" s="5">
        <v>3189</v>
      </c>
      <c r="I32" s="5">
        <v>3207</v>
      </c>
      <c r="J32" s="5">
        <v>1</v>
      </c>
      <c r="K32" s="21">
        <v>108</v>
      </c>
      <c r="L32" s="5">
        <v>4</v>
      </c>
      <c r="M32" s="21">
        <v>20</v>
      </c>
      <c r="N32" s="5" t="s">
        <v>105</v>
      </c>
      <c r="P32" s="5">
        <v>1</v>
      </c>
      <c r="Q32" s="25">
        <v>43040</v>
      </c>
      <c r="S32" s="12">
        <v>43043</v>
      </c>
      <c r="T32" s="5">
        <f t="shared" si="4"/>
        <v>4.6821312271242199</v>
      </c>
      <c r="U32" s="5">
        <f t="shared" si="5"/>
        <v>2.9957322735539909</v>
      </c>
      <c r="V32" s="5">
        <f t="shared" si="6"/>
        <v>0.18518518518518517</v>
      </c>
      <c r="W32" s="26" t="str">
        <f t="shared" si="3"/>
        <v>M</v>
      </c>
    </row>
    <row r="33" spans="1:23" x14ac:dyDescent="0.2">
      <c r="A33" s="5">
        <v>30</v>
      </c>
      <c r="B33" s="20" t="s">
        <v>94</v>
      </c>
      <c r="C33" s="20">
        <v>32</v>
      </c>
      <c r="D33" s="5" t="s">
        <v>103</v>
      </c>
      <c r="E33" s="5">
        <v>0</v>
      </c>
      <c r="F33" s="5">
        <v>0</v>
      </c>
      <c r="G33" s="5">
        <v>0</v>
      </c>
      <c r="H33" s="5">
        <v>3381</v>
      </c>
      <c r="I33" s="5">
        <v>3517</v>
      </c>
      <c r="J33" s="5">
        <v>1</v>
      </c>
      <c r="K33" s="21">
        <v>112</v>
      </c>
      <c r="L33" s="5">
        <v>4</v>
      </c>
      <c r="M33" s="21">
        <v>19.5</v>
      </c>
      <c r="N33" s="5" t="s">
        <v>105</v>
      </c>
      <c r="P33" s="5">
        <v>1</v>
      </c>
      <c r="Q33" s="25">
        <v>43040</v>
      </c>
      <c r="T33" s="5">
        <f t="shared" si="4"/>
        <v>4.7184988712950942</v>
      </c>
      <c r="U33" s="5">
        <f t="shared" si="5"/>
        <v>2.9704144655697009</v>
      </c>
      <c r="V33" s="5">
        <f t="shared" si="6"/>
        <v>0.17410714285714285</v>
      </c>
      <c r="W33" s="26" t="str">
        <f t="shared" si="3"/>
        <v>I</v>
      </c>
    </row>
    <row r="34" spans="1:23" x14ac:dyDescent="0.2">
      <c r="A34" s="5">
        <v>30</v>
      </c>
      <c r="B34" s="20" t="s">
        <v>23</v>
      </c>
      <c r="C34" s="20">
        <v>33</v>
      </c>
      <c r="D34" s="5" t="s">
        <v>103</v>
      </c>
      <c r="E34" s="5">
        <v>0</v>
      </c>
      <c r="F34" s="5">
        <v>0</v>
      </c>
      <c r="G34" s="5">
        <v>0</v>
      </c>
      <c r="H34" s="5">
        <v>3279</v>
      </c>
      <c r="I34" s="5">
        <v>3506</v>
      </c>
      <c r="J34" s="5">
        <v>1</v>
      </c>
      <c r="K34" s="21">
        <v>113.4</v>
      </c>
      <c r="L34" s="5">
        <v>4</v>
      </c>
      <c r="M34" s="21">
        <v>22.3</v>
      </c>
      <c r="N34" s="5" t="s">
        <v>105</v>
      </c>
      <c r="P34" s="5">
        <v>1</v>
      </c>
      <c r="Q34" s="25">
        <v>43040</v>
      </c>
      <c r="S34" s="12">
        <v>43043</v>
      </c>
      <c r="T34" s="5">
        <f t="shared" si="4"/>
        <v>4.7309213912936521</v>
      </c>
      <c r="U34" s="5">
        <f t="shared" si="5"/>
        <v>3.1045866784660729</v>
      </c>
      <c r="V34" s="5">
        <f t="shared" si="6"/>
        <v>0.1966490299823633</v>
      </c>
      <c r="W34" s="26" t="str">
        <f t="shared" si="3"/>
        <v>M</v>
      </c>
    </row>
    <row r="35" spans="1:23" x14ac:dyDescent="0.2">
      <c r="A35" s="5">
        <v>30</v>
      </c>
      <c r="B35" s="20" t="s">
        <v>33</v>
      </c>
      <c r="C35" s="20">
        <v>34</v>
      </c>
      <c r="D35" s="5" t="s">
        <v>103</v>
      </c>
      <c r="E35" s="5">
        <v>0</v>
      </c>
      <c r="F35" s="5">
        <v>0</v>
      </c>
      <c r="G35" s="5">
        <v>0</v>
      </c>
      <c r="H35" s="5">
        <v>3169</v>
      </c>
      <c r="I35" s="5">
        <v>3413</v>
      </c>
      <c r="J35" s="5">
        <v>1</v>
      </c>
      <c r="K35" s="21">
        <v>103</v>
      </c>
      <c r="L35" s="5">
        <v>4</v>
      </c>
      <c r="M35" s="21">
        <v>17.899999999999999</v>
      </c>
      <c r="N35" s="5" t="s">
        <v>105</v>
      </c>
      <c r="P35" s="5">
        <v>1</v>
      </c>
      <c r="Q35" s="25">
        <v>43040</v>
      </c>
      <c r="S35" s="12">
        <v>43043</v>
      </c>
      <c r="T35" s="5">
        <f t="shared" si="4"/>
        <v>4.6347289882296359</v>
      </c>
      <c r="U35" s="5">
        <f t="shared" si="5"/>
        <v>2.884800712846709</v>
      </c>
      <c r="V35" s="5">
        <f t="shared" si="6"/>
        <v>0.17378640776699028</v>
      </c>
      <c r="W35" s="26" t="str">
        <f t="shared" si="3"/>
        <v>I</v>
      </c>
    </row>
    <row r="36" spans="1:23" x14ac:dyDescent="0.2">
      <c r="A36" s="5">
        <v>30</v>
      </c>
      <c r="B36" s="20" t="s">
        <v>43</v>
      </c>
      <c r="C36" s="20">
        <v>35</v>
      </c>
      <c r="D36" s="5" t="s">
        <v>103</v>
      </c>
      <c r="E36" s="5">
        <v>0</v>
      </c>
      <c r="F36" s="5">
        <v>0</v>
      </c>
      <c r="G36" s="5">
        <v>0</v>
      </c>
      <c r="H36" s="5">
        <v>3285</v>
      </c>
      <c r="I36" s="5">
        <v>3335</v>
      </c>
      <c r="J36" s="5">
        <v>1</v>
      </c>
      <c r="K36" s="21">
        <v>107.6</v>
      </c>
      <c r="L36" s="5">
        <v>4</v>
      </c>
      <c r="M36" s="21">
        <v>19.5</v>
      </c>
      <c r="N36" s="5" t="s">
        <v>105</v>
      </c>
      <c r="O36" s="5" t="s">
        <v>106</v>
      </c>
      <c r="P36" s="5">
        <v>1</v>
      </c>
      <c r="Q36" s="25">
        <v>43040</v>
      </c>
      <c r="T36" s="5">
        <f t="shared" si="4"/>
        <v>4.678420647727684</v>
      </c>
      <c r="U36" s="5">
        <f t="shared" si="5"/>
        <v>2.9704144655697009</v>
      </c>
      <c r="V36" s="5">
        <f t="shared" si="6"/>
        <v>0.18122676579925651</v>
      </c>
      <c r="W36" s="26" t="str">
        <f t="shared" si="3"/>
        <v>M</v>
      </c>
    </row>
    <row r="37" spans="1:23" x14ac:dyDescent="0.2">
      <c r="A37" s="5">
        <v>30</v>
      </c>
      <c r="B37" s="20" t="s">
        <v>53</v>
      </c>
      <c r="C37" s="20">
        <v>36</v>
      </c>
      <c r="D37" s="5" t="s">
        <v>103</v>
      </c>
      <c r="E37" s="5">
        <v>0</v>
      </c>
      <c r="F37" s="5">
        <v>0</v>
      </c>
      <c r="G37" s="5">
        <v>0</v>
      </c>
      <c r="H37" s="5">
        <v>3123</v>
      </c>
      <c r="I37" s="5">
        <v>3288</v>
      </c>
      <c r="J37" s="5">
        <v>1</v>
      </c>
      <c r="K37" s="21">
        <v>119.3</v>
      </c>
      <c r="L37" s="5">
        <v>4</v>
      </c>
      <c r="M37" s="21">
        <v>22.5</v>
      </c>
      <c r="N37" s="5" t="s">
        <v>105</v>
      </c>
      <c r="O37" s="5" t="s">
        <v>106</v>
      </c>
      <c r="P37" s="5">
        <v>1</v>
      </c>
      <c r="Q37" s="25">
        <v>43040</v>
      </c>
      <c r="T37" s="5">
        <f t="shared" si="4"/>
        <v>4.78164132910387</v>
      </c>
      <c r="U37" s="5">
        <f t="shared" si="5"/>
        <v>3.1135153092103742</v>
      </c>
      <c r="V37" s="5">
        <f t="shared" si="6"/>
        <v>0.18860016764459347</v>
      </c>
      <c r="W37" s="26" t="str">
        <f t="shared" si="3"/>
        <v>M</v>
      </c>
    </row>
    <row r="38" spans="1:23" x14ac:dyDescent="0.2">
      <c r="A38" s="5">
        <v>30</v>
      </c>
      <c r="B38" s="20" t="s">
        <v>64</v>
      </c>
      <c r="C38" s="20">
        <v>37</v>
      </c>
      <c r="D38" s="5" t="s">
        <v>103</v>
      </c>
      <c r="E38" s="5">
        <v>1</v>
      </c>
      <c r="F38" s="5">
        <v>1</v>
      </c>
      <c r="G38" s="5">
        <v>1</v>
      </c>
      <c r="H38" s="5">
        <v>3068</v>
      </c>
      <c r="I38" s="5">
        <v>3519</v>
      </c>
      <c r="J38" s="5">
        <v>1</v>
      </c>
      <c r="K38" s="21">
        <v>110.2</v>
      </c>
      <c r="L38" s="5">
        <v>3</v>
      </c>
      <c r="M38" s="21">
        <v>10.1</v>
      </c>
      <c r="N38" s="5" t="s">
        <v>105</v>
      </c>
      <c r="P38" s="5">
        <v>1</v>
      </c>
      <c r="Q38" s="25">
        <v>43040</v>
      </c>
      <c r="T38" s="5">
        <f t="shared" si="4"/>
        <v>4.7022968967188143</v>
      </c>
      <c r="U38" s="5">
        <f t="shared" si="5"/>
        <v>2.3125354238472138</v>
      </c>
      <c r="V38" s="5">
        <f t="shared" si="6"/>
        <v>9.165154264972776E-2</v>
      </c>
      <c r="W38" s="26" t="str">
        <f t="shared" si="3"/>
        <v>I</v>
      </c>
    </row>
    <row r="39" spans="1:23" x14ac:dyDescent="0.2">
      <c r="A39" s="5">
        <v>30</v>
      </c>
      <c r="B39" s="20" t="s">
        <v>75</v>
      </c>
      <c r="C39" s="20">
        <v>38</v>
      </c>
      <c r="D39" s="5" t="s">
        <v>103</v>
      </c>
      <c r="E39" s="5">
        <v>0</v>
      </c>
      <c r="F39" s="5">
        <v>0</v>
      </c>
      <c r="G39" s="5">
        <v>0</v>
      </c>
      <c r="H39" s="5">
        <v>3156</v>
      </c>
      <c r="I39" s="5">
        <v>3305</v>
      </c>
      <c r="J39" s="5">
        <v>1</v>
      </c>
      <c r="K39" s="21">
        <v>111.2</v>
      </c>
      <c r="L39" s="5">
        <v>4</v>
      </c>
      <c r="M39" s="21">
        <v>23.2</v>
      </c>
      <c r="N39" s="5" t="s">
        <v>105</v>
      </c>
      <c r="O39" s="5" t="s">
        <v>109</v>
      </c>
      <c r="P39" s="5">
        <v>1</v>
      </c>
      <c r="Q39" s="25">
        <v>43040</v>
      </c>
      <c r="T39" s="5">
        <f t="shared" si="4"/>
        <v>4.7113303818164818</v>
      </c>
      <c r="U39" s="5">
        <f t="shared" si="5"/>
        <v>3.1441522786722644</v>
      </c>
      <c r="V39" s="5">
        <f t="shared" si="6"/>
        <v>0.20863309352517984</v>
      </c>
      <c r="W39" s="26" t="str">
        <f t="shared" si="3"/>
        <v>M</v>
      </c>
    </row>
    <row r="40" spans="1:23" x14ac:dyDescent="0.2">
      <c r="A40" s="5">
        <v>30</v>
      </c>
      <c r="B40" s="20" t="s">
        <v>236</v>
      </c>
      <c r="C40" s="20">
        <v>39</v>
      </c>
      <c r="E40" s="5">
        <v>1</v>
      </c>
      <c r="F40" s="5">
        <v>1</v>
      </c>
      <c r="G40" s="5">
        <v>1</v>
      </c>
      <c r="Q40" s="25"/>
    </row>
    <row r="41" spans="1:23" x14ac:dyDescent="0.2">
      <c r="A41" s="5">
        <v>30</v>
      </c>
      <c r="B41" s="20" t="s">
        <v>95</v>
      </c>
      <c r="C41" s="20">
        <v>40</v>
      </c>
      <c r="D41" s="5" t="s">
        <v>103</v>
      </c>
      <c r="E41" s="5">
        <v>0</v>
      </c>
      <c r="F41" s="5">
        <v>0</v>
      </c>
      <c r="G41" s="5">
        <v>0</v>
      </c>
      <c r="H41" s="5">
        <v>3012</v>
      </c>
      <c r="I41" s="5">
        <v>3301</v>
      </c>
      <c r="J41" s="5">
        <v>1</v>
      </c>
      <c r="K41" s="21">
        <v>109</v>
      </c>
      <c r="L41" s="5">
        <v>3</v>
      </c>
      <c r="M41" s="21">
        <v>20.6</v>
      </c>
      <c r="N41" s="5" t="s">
        <v>105</v>
      </c>
      <c r="P41" s="5">
        <v>1</v>
      </c>
      <c r="Q41" s="25">
        <v>43040</v>
      </c>
      <c r="T41" s="5">
        <f t="shared" ref="T41:T62" si="7">LN(K41)</f>
        <v>4.6913478822291435</v>
      </c>
      <c r="U41" s="5">
        <f t="shared" ref="U41:U62" si="8">LN(M41)</f>
        <v>3.0252910757955354</v>
      </c>
      <c r="V41" s="5">
        <f t="shared" ref="V41:V62" si="9">M41/K41</f>
        <v>0.1889908256880734</v>
      </c>
      <c r="W41" s="26" t="str">
        <f t="shared" si="3"/>
        <v>M</v>
      </c>
    </row>
    <row r="42" spans="1:23" x14ac:dyDescent="0.2">
      <c r="A42" s="5">
        <v>30</v>
      </c>
      <c r="B42" s="20" t="s">
        <v>24</v>
      </c>
      <c r="C42" s="20">
        <v>41</v>
      </c>
      <c r="D42" s="5" t="s">
        <v>103</v>
      </c>
      <c r="E42" s="5">
        <v>0</v>
      </c>
      <c r="F42" s="5">
        <v>0</v>
      </c>
      <c r="G42" s="5">
        <v>0</v>
      </c>
      <c r="H42" s="5">
        <v>3382</v>
      </c>
      <c r="I42" s="5">
        <v>3481</v>
      </c>
      <c r="J42" s="5">
        <v>1</v>
      </c>
      <c r="K42" s="21">
        <v>110.7</v>
      </c>
      <c r="L42" s="5">
        <v>3</v>
      </c>
      <c r="M42" s="21">
        <v>12.4</v>
      </c>
      <c r="N42" s="5" t="s">
        <v>105</v>
      </c>
      <c r="P42" s="5">
        <v>1</v>
      </c>
      <c r="Q42" s="25">
        <v>43040</v>
      </c>
      <c r="T42" s="5">
        <f t="shared" si="7"/>
        <v>4.7068238397145912</v>
      </c>
      <c r="U42" s="5">
        <f t="shared" si="8"/>
        <v>2.5176964726109912</v>
      </c>
      <c r="V42" s="5">
        <f t="shared" si="9"/>
        <v>0.11201445347786811</v>
      </c>
      <c r="W42" s="26" t="str">
        <f t="shared" si="3"/>
        <v>I</v>
      </c>
    </row>
    <row r="43" spans="1:23" x14ac:dyDescent="0.2">
      <c r="A43" s="5">
        <v>30</v>
      </c>
      <c r="B43" s="20" t="s">
        <v>34</v>
      </c>
      <c r="C43" s="20">
        <v>42</v>
      </c>
      <c r="D43" s="5" t="s">
        <v>103</v>
      </c>
      <c r="E43" s="5">
        <v>0</v>
      </c>
      <c r="F43" s="5">
        <v>0</v>
      </c>
      <c r="G43" s="5">
        <v>0</v>
      </c>
      <c r="H43" s="5">
        <v>3512</v>
      </c>
      <c r="I43" s="5">
        <v>3537</v>
      </c>
      <c r="J43" s="5">
        <v>1</v>
      </c>
      <c r="K43" s="21">
        <v>102.3</v>
      </c>
      <c r="L43" s="5">
        <v>3</v>
      </c>
      <c r="M43" s="21">
        <v>20.100000000000001</v>
      </c>
      <c r="N43" s="5" t="s">
        <v>105</v>
      </c>
      <c r="P43" s="5">
        <v>1</v>
      </c>
      <c r="Q43" s="25">
        <v>43040</v>
      </c>
      <c r="T43" s="5">
        <f t="shared" si="7"/>
        <v>4.627909672957581</v>
      </c>
      <c r="U43" s="5">
        <f t="shared" si="8"/>
        <v>3.0007198150650303</v>
      </c>
      <c r="V43" s="5">
        <f t="shared" si="9"/>
        <v>0.19648093841642231</v>
      </c>
      <c r="W43" s="26" t="str">
        <f t="shared" si="3"/>
        <v>M</v>
      </c>
    </row>
    <row r="44" spans="1:23" x14ac:dyDescent="0.2">
      <c r="A44" s="5">
        <v>30</v>
      </c>
      <c r="B44" s="20" t="s">
        <v>44</v>
      </c>
      <c r="C44" s="20">
        <v>43</v>
      </c>
      <c r="D44" s="5" t="s">
        <v>103</v>
      </c>
      <c r="E44" s="5">
        <v>0</v>
      </c>
      <c r="F44" s="5">
        <v>0</v>
      </c>
      <c r="G44" s="5">
        <v>0</v>
      </c>
      <c r="H44" s="5">
        <v>3009</v>
      </c>
      <c r="I44" s="5">
        <v>3262</v>
      </c>
      <c r="J44" s="5">
        <v>1</v>
      </c>
      <c r="K44" s="21">
        <v>104.1</v>
      </c>
      <c r="L44" s="5">
        <v>4</v>
      </c>
      <c r="M44" s="21">
        <v>19.8</v>
      </c>
      <c r="N44" s="5" t="s">
        <v>105</v>
      </c>
      <c r="P44" s="5">
        <v>1</v>
      </c>
      <c r="Q44" s="25">
        <v>43040</v>
      </c>
      <c r="T44" s="5">
        <f t="shared" si="7"/>
        <v>4.6453519756209234</v>
      </c>
      <c r="U44" s="5">
        <f t="shared" si="8"/>
        <v>2.9856819377004897</v>
      </c>
      <c r="V44" s="5">
        <f t="shared" si="9"/>
        <v>0.19020172910662825</v>
      </c>
      <c r="W44" s="26" t="str">
        <f t="shared" si="3"/>
        <v>M</v>
      </c>
    </row>
    <row r="45" spans="1:23" x14ac:dyDescent="0.2">
      <c r="A45" s="5">
        <v>30</v>
      </c>
      <c r="B45" s="20" t="s">
        <v>54</v>
      </c>
      <c r="C45" s="20">
        <v>44</v>
      </c>
      <c r="D45" s="5" t="s">
        <v>103</v>
      </c>
      <c r="E45" s="5">
        <v>0</v>
      </c>
      <c r="F45" s="5">
        <v>0</v>
      </c>
      <c r="G45" s="5">
        <v>0</v>
      </c>
      <c r="H45" s="5">
        <v>3145</v>
      </c>
      <c r="I45" s="5">
        <v>3583</v>
      </c>
      <c r="J45" s="5">
        <v>1</v>
      </c>
      <c r="K45" s="21">
        <v>102.7</v>
      </c>
      <c r="L45" s="5">
        <v>4</v>
      </c>
      <c r="M45" s="21">
        <v>20.3</v>
      </c>
      <c r="N45" s="5" t="s">
        <v>105</v>
      </c>
      <c r="P45" s="5">
        <v>1</v>
      </c>
      <c r="Q45" s="25">
        <v>43040</v>
      </c>
      <c r="T45" s="5">
        <f t="shared" si="7"/>
        <v>4.6318121169345128</v>
      </c>
      <c r="U45" s="5">
        <f t="shared" si="8"/>
        <v>3.0106208860477417</v>
      </c>
      <c r="V45" s="5">
        <f t="shared" si="9"/>
        <v>0.19766309639727361</v>
      </c>
      <c r="W45" s="26" t="str">
        <f t="shared" si="3"/>
        <v>M</v>
      </c>
    </row>
    <row r="46" spans="1:23" x14ac:dyDescent="0.2">
      <c r="A46" s="5">
        <v>30</v>
      </c>
      <c r="B46" s="20" t="s">
        <v>65</v>
      </c>
      <c r="C46" s="20">
        <v>45</v>
      </c>
      <c r="D46" s="5" t="s">
        <v>103</v>
      </c>
      <c r="E46" s="5">
        <v>1</v>
      </c>
      <c r="F46" s="5">
        <v>0</v>
      </c>
      <c r="G46" s="5" t="s">
        <v>237</v>
      </c>
      <c r="H46" s="5">
        <v>3056</v>
      </c>
      <c r="I46" s="5">
        <v>3425</v>
      </c>
      <c r="J46" s="5">
        <v>1</v>
      </c>
      <c r="K46" s="21">
        <v>111.8</v>
      </c>
      <c r="L46" s="5">
        <v>3</v>
      </c>
      <c r="M46" s="21">
        <v>9.9</v>
      </c>
      <c r="N46" s="5" t="s">
        <v>117</v>
      </c>
      <c r="P46" s="5">
        <v>1</v>
      </c>
      <c r="Q46" s="25">
        <v>43040</v>
      </c>
      <c r="T46" s="5">
        <f t="shared" si="7"/>
        <v>4.7167115607209986</v>
      </c>
      <c r="U46" s="5">
        <f t="shared" si="8"/>
        <v>2.2925347571405443</v>
      </c>
      <c r="V46" s="5">
        <f t="shared" si="9"/>
        <v>8.855098389982112E-2</v>
      </c>
      <c r="W46" s="26" t="str">
        <f t="shared" si="3"/>
        <v>I</v>
      </c>
    </row>
    <row r="47" spans="1:23" x14ac:dyDescent="0.2">
      <c r="A47" s="5">
        <v>30</v>
      </c>
      <c r="B47" s="20" t="s">
        <v>76</v>
      </c>
      <c r="C47" s="20">
        <v>46</v>
      </c>
      <c r="D47" s="5" t="s">
        <v>103</v>
      </c>
      <c r="E47" s="5">
        <v>1</v>
      </c>
      <c r="F47" s="5">
        <v>0</v>
      </c>
      <c r="G47" s="5" t="s">
        <v>237</v>
      </c>
      <c r="H47" s="5">
        <v>3170</v>
      </c>
      <c r="I47" s="5">
        <v>3287</v>
      </c>
      <c r="J47" s="5">
        <v>1</v>
      </c>
      <c r="K47" s="21">
        <v>111.4</v>
      </c>
      <c r="L47" s="5">
        <v>3</v>
      </c>
      <c r="M47" s="21">
        <v>15.1</v>
      </c>
      <c r="N47" s="5" t="s">
        <v>105</v>
      </c>
      <c r="P47" s="5">
        <v>1</v>
      </c>
      <c r="Q47" s="25">
        <v>43040</v>
      </c>
      <c r="T47" s="5">
        <f t="shared" si="7"/>
        <v>4.7131273274931837</v>
      </c>
      <c r="U47" s="5">
        <f t="shared" si="8"/>
        <v>2.7146947438208788</v>
      </c>
      <c r="V47" s="5">
        <f t="shared" si="9"/>
        <v>0.13554757630161579</v>
      </c>
      <c r="W47" s="26" t="str">
        <f t="shared" si="3"/>
        <v>I</v>
      </c>
    </row>
    <row r="48" spans="1:23" x14ac:dyDescent="0.2">
      <c r="A48" s="5">
        <v>30</v>
      </c>
      <c r="B48" s="20" t="s">
        <v>85</v>
      </c>
      <c r="C48" s="20">
        <v>47</v>
      </c>
      <c r="D48" s="5" t="s">
        <v>103</v>
      </c>
      <c r="E48" s="5">
        <v>0</v>
      </c>
      <c r="F48" s="5">
        <v>0</v>
      </c>
      <c r="G48" s="5">
        <v>0</v>
      </c>
      <c r="H48" s="5">
        <v>3066</v>
      </c>
      <c r="I48" s="5">
        <v>3238</v>
      </c>
      <c r="J48" s="5">
        <v>1</v>
      </c>
      <c r="K48" s="21">
        <v>115</v>
      </c>
      <c r="L48" s="5">
        <v>4</v>
      </c>
      <c r="M48" s="21">
        <v>22.5</v>
      </c>
      <c r="N48" s="5" t="s">
        <v>105</v>
      </c>
      <c r="O48" s="5" t="s">
        <v>106</v>
      </c>
      <c r="P48" s="5">
        <v>1</v>
      </c>
      <c r="Q48" s="25">
        <v>43040</v>
      </c>
      <c r="T48" s="5">
        <f t="shared" si="7"/>
        <v>4.7449321283632502</v>
      </c>
      <c r="U48" s="5">
        <f t="shared" si="8"/>
        <v>3.1135153092103742</v>
      </c>
      <c r="V48" s="5">
        <f t="shared" si="9"/>
        <v>0.19565217391304349</v>
      </c>
      <c r="W48" s="26" t="str">
        <f t="shared" si="3"/>
        <v>M</v>
      </c>
    </row>
    <row r="49" spans="1:23" x14ac:dyDescent="0.2">
      <c r="A49" s="5">
        <v>30</v>
      </c>
      <c r="B49" s="20" t="s">
        <v>96</v>
      </c>
      <c r="C49" s="20">
        <v>48</v>
      </c>
      <c r="D49" s="5" t="s">
        <v>103</v>
      </c>
      <c r="E49" s="5">
        <v>0</v>
      </c>
      <c r="F49" s="5">
        <v>0</v>
      </c>
      <c r="G49" s="5">
        <v>0</v>
      </c>
      <c r="H49" s="5">
        <v>3269</v>
      </c>
      <c r="I49" s="5">
        <v>3360</v>
      </c>
      <c r="J49" s="5">
        <v>1</v>
      </c>
      <c r="K49" s="21">
        <v>111.9</v>
      </c>
      <c r="L49" s="5">
        <v>4</v>
      </c>
      <c r="M49" s="21">
        <v>20.9</v>
      </c>
      <c r="N49" s="5" t="s">
        <v>105</v>
      </c>
      <c r="P49" s="5">
        <v>1</v>
      </c>
      <c r="Q49" s="25">
        <v>43040</v>
      </c>
      <c r="T49" s="5">
        <f t="shared" si="7"/>
        <v>4.71760561531788</v>
      </c>
      <c r="U49" s="5">
        <f t="shared" si="8"/>
        <v>3.039749158970765</v>
      </c>
      <c r="V49" s="5">
        <f t="shared" si="9"/>
        <v>0.18677390527256477</v>
      </c>
      <c r="W49" s="26" t="str">
        <f t="shared" si="3"/>
        <v>M</v>
      </c>
    </row>
    <row r="50" spans="1:23" x14ac:dyDescent="0.2">
      <c r="A50" s="5">
        <v>30</v>
      </c>
      <c r="B50" s="20" t="s">
        <v>25</v>
      </c>
      <c r="C50" s="20">
        <v>49</v>
      </c>
      <c r="D50" s="5" t="s">
        <v>103</v>
      </c>
      <c r="E50" s="5">
        <v>0</v>
      </c>
      <c r="F50" s="5">
        <v>0</v>
      </c>
      <c r="G50" s="5">
        <v>0</v>
      </c>
      <c r="H50" s="5">
        <v>3188</v>
      </c>
      <c r="I50" s="5">
        <v>3223</v>
      </c>
      <c r="J50" s="5">
        <v>1</v>
      </c>
      <c r="K50" s="21">
        <v>110.3</v>
      </c>
      <c r="L50" s="5">
        <v>4</v>
      </c>
      <c r="M50" s="21">
        <v>18.7</v>
      </c>
      <c r="N50" s="5" t="s">
        <v>105</v>
      </c>
      <c r="O50" s="5" t="s">
        <v>106</v>
      </c>
      <c r="P50" s="5">
        <v>1</v>
      </c>
      <c r="Q50" s="25">
        <v>43040</v>
      </c>
      <c r="T50" s="5">
        <f t="shared" si="7"/>
        <v>4.7032039262594569</v>
      </c>
      <c r="U50" s="5">
        <f t="shared" si="8"/>
        <v>2.9285235238605409</v>
      </c>
      <c r="V50" s="5">
        <f t="shared" si="9"/>
        <v>0.16953762466001812</v>
      </c>
      <c r="W50" s="26" t="str">
        <f t="shared" si="3"/>
        <v>I</v>
      </c>
    </row>
    <row r="51" spans="1:23" x14ac:dyDescent="0.2">
      <c r="A51" s="5">
        <v>30</v>
      </c>
      <c r="B51" s="20" t="s">
        <v>35</v>
      </c>
      <c r="C51" s="20">
        <v>50</v>
      </c>
      <c r="D51" s="5" t="s">
        <v>103</v>
      </c>
      <c r="E51" s="5">
        <v>0</v>
      </c>
      <c r="F51" s="5">
        <v>0</v>
      </c>
      <c r="G51" s="5">
        <v>0</v>
      </c>
      <c r="H51" s="5">
        <v>3160</v>
      </c>
      <c r="I51" s="5">
        <v>3273</v>
      </c>
      <c r="J51" s="5">
        <v>1</v>
      </c>
      <c r="K51" s="21">
        <v>103.6</v>
      </c>
      <c r="L51" s="5">
        <v>4</v>
      </c>
      <c r="M51" s="21">
        <v>11.8</v>
      </c>
      <c r="N51" s="5" t="s">
        <v>105</v>
      </c>
      <c r="P51" s="5">
        <v>1</v>
      </c>
      <c r="Q51" s="25">
        <v>43040</v>
      </c>
      <c r="T51" s="5">
        <f t="shared" si="7"/>
        <v>4.6405373298253823</v>
      </c>
      <c r="U51" s="5">
        <f t="shared" si="8"/>
        <v>2.4680995314716192</v>
      </c>
      <c r="V51" s="5">
        <f t="shared" si="9"/>
        <v>0.11389961389961391</v>
      </c>
      <c r="W51" s="26" t="str">
        <f t="shared" si="3"/>
        <v>I</v>
      </c>
    </row>
    <row r="52" spans="1:23" x14ac:dyDescent="0.2">
      <c r="A52" s="5">
        <v>30</v>
      </c>
      <c r="B52" s="20" t="s">
        <v>45</v>
      </c>
      <c r="C52" s="20">
        <v>51</v>
      </c>
      <c r="D52" s="5" t="s">
        <v>103</v>
      </c>
      <c r="E52" s="5">
        <v>0</v>
      </c>
      <c r="F52" s="5">
        <v>0</v>
      </c>
      <c r="G52" s="5">
        <v>0</v>
      </c>
      <c r="H52" s="5">
        <v>3185</v>
      </c>
      <c r="I52" s="5">
        <v>3480</v>
      </c>
      <c r="J52" s="5">
        <v>1</v>
      </c>
      <c r="K52" s="21">
        <v>113.9</v>
      </c>
      <c r="L52" s="5">
        <v>4</v>
      </c>
      <c r="M52" s="21">
        <v>21</v>
      </c>
      <c r="N52" s="5" t="s">
        <v>105</v>
      </c>
      <c r="O52" s="5" t="s">
        <v>106</v>
      </c>
      <c r="P52" s="5">
        <v>1</v>
      </c>
      <c r="Q52" s="25">
        <v>43040</v>
      </c>
      <c r="T52" s="5">
        <f t="shared" si="7"/>
        <v>4.7353208704531369</v>
      </c>
      <c r="U52" s="5">
        <f t="shared" si="8"/>
        <v>3.044522437723423</v>
      </c>
      <c r="V52" s="5">
        <f t="shared" si="9"/>
        <v>0.18437225636523266</v>
      </c>
      <c r="W52" s="26" t="str">
        <f t="shared" si="3"/>
        <v>M</v>
      </c>
    </row>
    <row r="53" spans="1:23" x14ac:dyDescent="0.2">
      <c r="A53" s="5">
        <v>30</v>
      </c>
      <c r="B53" s="20" t="s">
        <v>55</v>
      </c>
      <c r="C53" s="20">
        <v>52</v>
      </c>
      <c r="D53" s="5" t="s">
        <v>103</v>
      </c>
      <c r="E53" s="5">
        <v>0</v>
      </c>
      <c r="F53" s="5">
        <v>0</v>
      </c>
      <c r="G53" s="5">
        <v>0</v>
      </c>
      <c r="H53" s="5">
        <v>3015</v>
      </c>
      <c r="I53" s="5">
        <v>3344</v>
      </c>
      <c r="J53" s="5">
        <v>1</v>
      </c>
      <c r="K53" s="21">
        <v>113</v>
      </c>
      <c r="L53" s="5">
        <v>4</v>
      </c>
      <c r="M53" s="21">
        <v>20.100000000000001</v>
      </c>
      <c r="N53" s="5" t="s">
        <v>105</v>
      </c>
      <c r="O53" s="5" t="s">
        <v>107</v>
      </c>
      <c r="P53" s="5">
        <v>1</v>
      </c>
      <c r="Q53" s="25">
        <v>43040</v>
      </c>
      <c r="T53" s="5">
        <f t="shared" si="7"/>
        <v>4.7273878187123408</v>
      </c>
      <c r="U53" s="5">
        <f t="shared" si="8"/>
        <v>3.0007198150650303</v>
      </c>
      <c r="V53" s="5">
        <f t="shared" si="9"/>
        <v>0.17787610619469027</v>
      </c>
      <c r="W53" s="26" t="str">
        <f t="shared" si="3"/>
        <v>I</v>
      </c>
    </row>
    <row r="54" spans="1:23" x14ac:dyDescent="0.2">
      <c r="A54" s="5">
        <v>30</v>
      </c>
      <c r="B54" s="20" t="s">
        <v>66</v>
      </c>
      <c r="C54" s="20">
        <v>53</v>
      </c>
      <c r="D54" s="5" t="s">
        <v>103</v>
      </c>
      <c r="E54" s="5">
        <v>1</v>
      </c>
      <c r="F54" s="5">
        <v>0</v>
      </c>
      <c r="G54" s="5" t="s">
        <v>237</v>
      </c>
      <c r="H54" s="5">
        <v>3681</v>
      </c>
      <c r="I54" s="5">
        <v>3899</v>
      </c>
      <c r="J54" s="5">
        <v>1</v>
      </c>
      <c r="K54" s="21">
        <v>121.2</v>
      </c>
      <c r="L54" s="5">
        <v>3</v>
      </c>
      <c r="M54" s="21">
        <v>11.7</v>
      </c>
      <c r="N54" s="5" t="s">
        <v>105</v>
      </c>
      <c r="P54" s="5">
        <v>1</v>
      </c>
      <c r="Q54" s="25">
        <v>43040</v>
      </c>
      <c r="T54" s="5">
        <f t="shared" si="7"/>
        <v>4.7974420736352137</v>
      </c>
      <c r="U54" s="5">
        <f t="shared" si="8"/>
        <v>2.4595888418037104</v>
      </c>
      <c r="V54" s="5">
        <f t="shared" si="9"/>
        <v>9.6534653465346523E-2</v>
      </c>
      <c r="W54" s="26" t="str">
        <f t="shared" si="3"/>
        <v>I</v>
      </c>
    </row>
    <row r="55" spans="1:23" x14ac:dyDescent="0.2">
      <c r="A55" s="5">
        <v>30</v>
      </c>
      <c r="B55" s="20" t="s">
        <v>77</v>
      </c>
      <c r="C55" s="20">
        <v>54</v>
      </c>
      <c r="D55" s="5" t="s">
        <v>103</v>
      </c>
      <c r="E55" s="5">
        <v>0</v>
      </c>
      <c r="F55" s="5">
        <v>0</v>
      </c>
      <c r="G55" s="5">
        <v>0</v>
      </c>
      <c r="H55" s="5">
        <v>3561</v>
      </c>
      <c r="I55" s="5">
        <v>3588</v>
      </c>
      <c r="J55" s="5">
        <v>1</v>
      </c>
      <c r="K55" s="21">
        <v>117.4</v>
      </c>
      <c r="L55" s="5">
        <v>4</v>
      </c>
      <c r="M55" s="21">
        <v>23.2</v>
      </c>
      <c r="N55" s="5" t="s">
        <v>105</v>
      </c>
      <c r="P55" s="5">
        <v>1</v>
      </c>
      <c r="Q55" s="25">
        <v>43040</v>
      </c>
      <c r="T55" s="5">
        <f t="shared" si="7"/>
        <v>4.7655869073939963</v>
      </c>
      <c r="U55" s="5">
        <f t="shared" si="8"/>
        <v>3.1441522786722644</v>
      </c>
      <c r="V55" s="5">
        <f t="shared" si="9"/>
        <v>0.19761499148211242</v>
      </c>
      <c r="W55" s="26" t="str">
        <f t="shared" si="3"/>
        <v>M</v>
      </c>
    </row>
    <row r="56" spans="1:23" x14ac:dyDescent="0.2">
      <c r="A56" s="5">
        <v>30</v>
      </c>
      <c r="B56" s="20" t="s">
        <v>86</v>
      </c>
      <c r="C56" s="20">
        <v>55</v>
      </c>
      <c r="D56" s="5" t="s">
        <v>103</v>
      </c>
      <c r="E56" s="5">
        <v>1</v>
      </c>
      <c r="F56" s="5">
        <v>0</v>
      </c>
      <c r="G56" s="5" t="s">
        <v>237</v>
      </c>
      <c r="H56" s="5">
        <v>3573</v>
      </c>
      <c r="I56" s="5">
        <v>3598</v>
      </c>
      <c r="J56" s="5">
        <v>1</v>
      </c>
      <c r="K56" s="21">
        <v>93.5</v>
      </c>
      <c r="L56" s="5">
        <v>3</v>
      </c>
      <c r="M56" s="21">
        <v>12.1</v>
      </c>
      <c r="N56" s="5" t="s">
        <v>105</v>
      </c>
      <c r="P56" s="5">
        <v>1</v>
      </c>
      <c r="Q56" s="25">
        <v>43040</v>
      </c>
      <c r="T56" s="5">
        <f t="shared" si="7"/>
        <v>4.5379614362946414</v>
      </c>
      <c r="U56" s="5">
        <f t="shared" si="8"/>
        <v>2.4932054526026954</v>
      </c>
      <c r="V56" s="5">
        <f t="shared" si="9"/>
        <v>0.12941176470588234</v>
      </c>
      <c r="W56" s="26" t="str">
        <f t="shared" si="3"/>
        <v>I</v>
      </c>
    </row>
    <row r="57" spans="1:23" x14ac:dyDescent="0.2">
      <c r="A57" s="5">
        <v>30</v>
      </c>
      <c r="B57" s="20" t="s">
        <v>97</v>
      </c>
      <c r="C57" s="20">
        <v>56</v>
      </c>
      <c r="D57" s="5" t="s">
        <v>104</v>
      </c>
      <c r="E57" s="5">
        <v>0</v>
      </c>
      <c r="F57" s="5">
        <v>0</v>
      </c>
      <c r="G57" s="5">
        <v>0</v>
      </c>
      <c r="H57" s="5">
        <v>3201</v>
      </c>
      <c r="I57" s="5">
        <v>3274</v>
      </c>
      <c r="J57" s="5">
        <v>1</v>
      </c>
      <c r="K57" s="21">
        <v>109.4</v>
      </c>
      <c r="L57" s="5">
        <v>4</v>
      </c>
      <c r="M57" s="21">
        <v>19.600000000000001</v>
      </c>
      <c r="N57" s="5" t="s">
        <v>105</v>
      </c>
      <c r="P57" s="5">
        <v>1</v>
      </c>
      <c r="Q57" s="25">
        <v>43040</v>
      </c>
      <c r="S57" s="12">
        <v>43043</v>
      </c>
      <c r="T57" s="5">
        <f t="shared" si="7"/>
        <v>4.6950108899878806</v>
      </c>
      <c r="U57" s="5">
        <f t="shared" si="8"/>
        <v>2.9755295662364718</v>
      </c>
      <c r="V57" s="5">
        <f t="shared" si="9"/>
        <v>0.17915904936014626</v>
      </c>
      <c r="W57" s="26" t="str">
        <f t="shared" si="3"/>
        <v>I</v>
      </c>
    </row>
    <row r="58" spans="1:23" x14ac:dyDescent="0.2">
      <c r="A58" s="5">
        <v>30</v>
      </c>
      <c r="B58" s="20" t="s">
        <v>26</v>
      </c>
      <c r="C58" s="20">
        <v>57</v>
      </c>
      <c r="D58" s="5" t="s">
        <v>104</v>
      </c>
      <c r="E58" s="5">
        <v>0</v>
      </c>
      <c r="F58" s="5">
        <v>0</v>
      </c>
      <c r="G58" s="5">
        <v>0</v>
      </c>
      <c r="H58" s="5">
        <v>3214</v>
      </c>
      <c r="I58" s="5">
        <v>3484</v>
      </c>
      <c r="J58" s="5">
        <v>1</v>
      </c>
      <c r="K58" s="21">
        <v>97.8</v>
      </c>
      <c r="L58" s="5">
        <v>4</v>
      </c>
      <c r="M58" s="21">
        <v>19.899999999999999</v>
      </c>
      <c r="N58" s="5" t="s">
        <v>105</v>
      </c>
      <c r="P58" s="5">
        <v>1</v>
      </c>
      <c r="Q58" s="25">
        <v>43040</v>
      </c>
      <c r="T58" s="5">
        <f t="shared" si="7"/>
        <v>4.5829245770407718</v>
      </c>
      <c r="U58" s="5">
        <f t="shared" si="8"/>
        <v>2.9907197317304468</v>
      </c>
      <c r="V58" s="5">
        <f t="shared" si="9"/>
        <v>0.20347648261758691</v>
      </c>
      <c r="W58" s="26" t="str">
        <f t="shared" si="3"/>
        <v>M</v>
      </c>
    </row>
    <row r="59" spans="1:23" x14ac:dyDescent="0.2">
      <c r="A59" s="5">
        <v>30</v>
      </c>
      <c r="B59" s="20" t="s">
        <v>36</v>
      </c>
      <c r="C59" s="20">
        <v>58</v>
      </c>
      <c r="D59" s="5" t="s">
        <v>104</v>
      </c>
      <c r="E59" s="5">
        <v>0</v>
      </c>
      <c r="F59" s="5">
        <v>0</v>
      </c>
      <c r="G59" s="5">
        <v>0</v>
      </c>
      <c r="H59" s="5">
        <v>3357</v>
      </c>
      <c r="I59" s="5">
        <v>3589</v>
      </c>
      <c r="J59" s="5">
        <v>1</v>
      </c>
      <c r="K59" s="21">
        <v>109.1</v>
      </c>
      <c r="L59" s="5">
        <v>4</v>
      </c>
      <c r="M59" s="21">
        <v>19.100000000000001</v>
      </c>
      <c r="N59" s="5" t="s">
        <v>105</v>
      </c>
      <c r="O59" s="5" t="s">
        <v>107</v>
      </c>
      <c r="P59" s="5">
        <v>1</v>
      </c>
      <c r="Q59" s="25">
        <v>43040</v>
      </c>
      <c r="S59" s="12">
        <v>43043</v>
      </c>
      <c r="T59" s="5">
        <f t="shared" si="7"/>
        <v>4.6922648928390247</v>
      </c>
      <c r="U59" s="5">
        <f t="shared" si="8"/>
        <v>2.9496883350525844</v>
      </c>
      <c r="V59" s="5">
        <f t="shared" si="9"/>
        <v>0.17506874427131075</v>
      </c>
      <c r="W59" s="26" t="str">
        <f t="shared" si="3"/>
        <v>I</v>
      </c>
    </row>
    <row r="60" spans="1:23" x14ac:dyDescent="0.2">
      <c r="A60" s="5">
        <v>30</v>
      </c>
      <c r="B60" s="20" t="s">
        <v>46</v>
      </c>
      <c r="C60" s="20">
        <v>59</v>
      </c>
      <c r="D60" s="5" t="s">
        <v>104</v>
      </c>
      <c r="E60" s="5">
        <v>0</v>
      </c>
      <c r="F60" s="5">
        <v>0</v>
      </c>
      <c r="G60" s="5">
        <v>0</v>
      </c>
      <c r="H60" s="5">
        <v>3405</v>
      </c>
      <c r="I60" s="5">
        <v>3454</v>
      </c>
      <c r="J60" s="5">
        <v>1</v>
      </c>
      <c r="K60" s="21">
        <v>112</v>
      </c>
      <c r="L60" s="5">
        <v>4</v>
      </c>
      <c r="M60" s="21">
        <v>20.6</v>
      </c>
      <c r="N60" s="5" t="s">
        <v>105</v>
      </c>
      <c r="O60" s="5" t="s">
        <v>106</v>
      </c>
      <c r="P60" s="5">
        <v>1</v>
      </c>
      <c r="Q60" s="25">
        <v>43040</v>
      </c>
      <c r="S60" s="12">
        <v>43043</v>
      </c>
      <c r="T60" s="5">
        <f t="shared" si="7"/>
        <v>4.7184988712950942</v>
      </c>
      <c r="U60" s="5">
        <f t="shared" si="8"/>
        <v>3.0252910757955354</v>
      </c>
      <c r="V60" s="5">
        <f t="shared" si="9"/>
        <v>0.18392857142857144</v>
      </c>
      <c r="W60" s="26" t="str">
        <f t="shared" si="3"/>
        <v>M</v>
      </c>
    </row>
    <row r="61" spans="1:23" x14ac:dyDescent="0.2">
      <c r="A61" s="5">
        <v>30</v>
      </c>
      <c r="B61" s="20" t="s">
        <v>56</v>
      </c>
      <c r="C61" s="20">
        <v>60</v>
      </c>
      <c r="D61" s="5" t="s">
        <v>104</v>
      </c>
      <c r="E61" s="5">
        <v>1</v>
      </c>
      <c r="F61" s="5">
        <v>1</v>
      </c>
      <c r="G61" s="5">
        <v>1</v>
      </c>
      <c r="H61" s="5">
        <v>3475</v>
      </c>
      <c r="I61" s="5">
        <v>3524</v>
      </c>
      <c r="J61" s="5">
        <v>1</v>
      </c>
      <c r="K61" s="21">
        <v>117.4</v>
      </c>
      <c r="L61" s="5">
        <v>3</v>
      </c>
      <c r="M61" s="21">
        <v>15.9</v>
      </c>
      <c r="N61" s="5" t="s">
        <v>105</v>
      </c>
      <c r="P61" s="5">
        <v>1</v>
      </c>
      <c r="Q61" s="25">
        <v>43040</v>
      </c>
      <c r="T61" s="5">
        <f t="shared" si="7"/>
        <v>4.7655869073939963</v>
      </c>
      <c r="U61" s="5">
        <f t="shared" si="8"/>
        <v>2.7663191092261861</v>
      </c>
      <c r="V61" s="5">
        <f t="shared" si="9"/>
        <v>0.13543441226575809</v>
      </c>
      <c r="W61" s="26" t="str">
        <f t="shared" si="3"/>
        <v>I</v>
      </c>
    </row>
    <row r="62" spans="1:23" x14ac:dyDescent="0.2">
      <c r="A62" s="5">
        <v>30</v>
      </c>
      <c r="B62" s="20" t="s">
        <v>67</v>
      </c>
      <c r="C62" s="20">
        <v>61</v>
      </c>
      <c r="D62" s="5" t="s">
        <v>104</v>
      </c>
      <c r="E62" s="5">
        <v>0</v>
      </c>
      <c r="F62" s="5">
        <v>0</v>
      </c>
      <c r="G62" s="5">
        <v>0</v>
      </c>
      <c r="H62" s="5">
        <v>3242</v>
      </c>
      <c r="I62" s="5">
        <v>3339</v>
      </c>
      <c r="J62" s="5">
        <v>1</v>
      </c>
      <c r="K62" s="21">
        <v>109.7</v>
      </c>
      <c r="L62" s="5">
        <v>4</v>
      </c>
      <c r="M62" s="21">
        <v>19.3</v>
      </c>
      <c r="N62" s="5" t="s">
        <v>105</v>
      </c>
      <c r="O62" s="5" t="s">
        <v>106</v>
      </c>
      <c r="P62" s="5">
        <v>1</v>
      </c>
      <c r="Q62" s="25">
        <v>43040</v>
      </c>
      <c r="S62" s="12">
        <v>43043</v>
      </c>
      <c r="T62" s="5">
        <f t="shared" si="7"/>
        <v>4.697749367281185</v>
      </c>
      <c r="U62" s="5">
        <f t="shared" si="8"/>
        <v>2.9601050959108397</v>
      </c>
      <c r="V62" s="5">
        <f t="shared" si="9"/>
        <v>0.17593436645396537</v>
      </c>
      <c r="W62" s="26" t="str">
        <f t="shared" si="3"/>
        <v>I</v>
      </c>
    </row>
    <row r="63" spans="1:23" x14ac:dyDescent="0.2">
      <c r="A63" s="5">
        <v>30</v>
      </c>
      <c r="B63" s="20" t="s">
        <v>239</v>
      </c>
      <c r="C63" s="20">
        <v>62</v>
      </c>
      <c r="E63" s="5">
        <v>1</v>
      </c>
      <c r="F63" s="5">
        <v>1</v>
      </c>
      <c r="G63" s="5">
        <v>1</v>
      </c>
      <c r="Q63" s="25"/>
    </row>
    <row r="64" spans="1:23" x14ac:dyDescent="0.2">
      <c r="A64" s="5">
        <v>30</v>
      </c>
      <c r="B64" s="20" t="s">
        <v>87</v>
      </c>
      <c r="C64" s="20">
        <v>63</v>
      </c>
      <c r="D64" s="5" t="s">
        <v>104</v>
      </c>
      <c r="E64" s="5">
        <v>1</v>
      </c>
      <c r="F64" s="5">
        <v>1</v>
      </c>
      <c r="G64" s="5">
        <v>1</v>
      </c>
      <c r="H64" s="5">
        <v>3249</v>
      </c>
      <c r="I64" s="5">
        <v>3428</v>
      </c>
      <c r="J64" s="5">
        <v>1</v>
      </c>
      <c r="K64" s="21">
        <v>103.1</v>
      </c>
      <c r="L64" s="5">
        <v>3</v>
      </c>
      <c r="M64" s="21">
        <v>8.6999999999999993</v>
      </c>
      <c r="N64" s="5" t="s">
        <v>117</v>
      </c>
      <c r="O64" s="5" t="s">
        <v>110</v>
      </c>
      <c r="P64" s="5">
        <v>1</v>
      </c>
      <c r="Q64" s="25">
        <v>43040</v>
      </c>
      <c r="T64" s="5">
        <f t="shared" ref="T64:T74" si="10">LN(K64)</f>
        <v>4.6356993910229143</v>
      </c>
      <c r="U64" s="5">
        <f t="shared" ref="U64:U74" si="11">LN(M64)</f>
        <v>2.1633230256605378</v>
      </c>
      <c r="V64" s="5">
        <f t="shared" ref="V64:V74" si="12">M64/K64</f>
        <v>8.438409311348205E-2</v>
      </c>
      <c r="W64" s="26" t="str">
        <f t="shared" si="3"/>
        <v>I</v>
      </c>
    </row>
    <row r="65" spans="1:23" x14ac:dyDescent="0.2">
      <c r="A65" s="5">
        <v>30</v>
      </c>
      <c r="B65" s="20" t="s">
        <v>98</v>
      </c>
      <c r="C65" s="20">
        <v>64</v>
      </c>
      <c r="D65" s="5" t="s">
        <v>104</v>
      </c>
      <c r="E65" s="5">
        <v>1</v>
      </c>
      <c r="F65" s="5">
        <v>0</v>
      </c>
      <c r="G65" s="5" t="s">
        <v>237</v>
      </c>
      <c r="H65" s="5">
        <v>3408</v>
      </c>
      <c r="I65" s="5">
        <v>3444</v>
      </c>
      <c r="J65" s="5">
        <v>1</v>
      </c>
      <c r="K65" s="21">
        <v>119.5</v>
      </c>
      <c r="L65" s="5">
        <v>3</v>
      </c>
      <c r="M65" s="21">
        <v>17.399999999999999</v>
      </c>
      <c r="N65" s="5" t="s">
        <v>105</v>
      </c>
      <c r="P65" s="5">
        <v>1</v>
      </c>
      <c r="Q65" s="25">
        <v>43040</v>
      </c>
      <c r="S65" s="12">
        <v>43043</v>
      </c>
      <c r="T65" s="5">
        <f t="shared" si="10"/>
        <v>4.7833163713715656</v>
      </c>
      <c r="U65" s="5">
        <f t="shared" si="11"/>
        <v>2.8564702062204832</v>
      </c>
      <c r="V65" s="5">
        <f t="shared" si="12"/>
        <v>0.14560669456066944</v>
      </c>
      <c r="W65" s="26" t="str">
        <f t="shared" si="3"/>
        <v>I</v>
      </c>
    </row>
    <row r="66" spans="1:23" x14ac:dyDescent="0.2">
      <c r="A66" s="5">
        <v>30</v>
      </c>
      <c r="B66" s="20" t="s">
        <v>27</v>
      </c>
      <c r="C66" s="20">
        <v>65</v>
      </c>
      <c r="D66" s="5" t="s">
        <v>104</v>
      </c>
      <c r="E66" s="5">
        <v>0</v>
      </c>
      <c r="F66" s="5">
        <v>0</v>
      </c>
      <c r="G66" s="5">
        <v>0</v>
      </c>
      <c r="H66" s="5">
        <v>3388</v>
      </c>
      <c r="I66" s="5">
        <v>3499</v>
      </c>
      <c r="J66" s="5">
        <v>1</v>
      </c>
      <c r="K66" s="21">
        <v>111.4</v>
      </c>
      <c r="L66" s="5">
        <v>4</v>
      </c>
      <c r="M66" s="21">
        <v>21.2</v>
      </c>
      <c r="N66" s="5" t="s">
        <v>105</v>
      </c>
      <c r="P66" s="5">
        <v>1</v>
      </c>
      <c r="Q66" s="25">
        <v>43040</v>
      </c>
      <c r="T66" s="5">
        <f t="shared" si="10"/>
        <v>4.7131273274931837</v>
      </c>
      <c r="U66" s="5">
        <f t="shared" si="11"/>
        <v>3.0540011816779669</v>
      </c>
      <c r="V66" s="5">
        <f t="shared" si="12"/>
        <v>0.19030520646319568</v>
      </c>
      <c r="W66" s="26" t="str">
        <f t="shared" si="3"/>
        <v>M</v>
      </c>
    </row>
    <row r="67" spans="1:23" x14ac:dyDescent="0.2">
      <c r="A67" s="5">
        <v>30</v>
      </c>
      <c r="B67" s="20" t="s">
        <v>37</v>
      </c>
      <c r="C67" s="20">
        <v>66</v>
      </c>
      <c r="D67" s="5" t="s">
        <v>104</v>
      </c>
      <c r="E67" s="5">
        <v>1</v>
      </c>
      <c r="F67" s="5">
        <v>1</v>
      </c>
      <c r="G67" s="5">
        <v>1</v>
      </c>
      <c r="H67" s="5">
        <v>3421</v>
      </c>
      <c r="I67" s="5">
        <v>3470</v>
      </c>
      <c r="J67" s="5">
        <v>1</v>
      </c>
      <c r="K67" s="21">
        <v>118.7</v>
      </c>
      <c r="L67" s="5">
        <v>3</v>
      </c>
      <c r="M67" s="21">
        <v>16.2</v>
      </c>
      <c r="N67" s="5" t="s">
        <v>105</v>
      </c>
      <c r="P67" s="5">
        <v>1</v>
      </c>
      <c r="Q67" s="25">
        <v>43040</v>
      </c>
      <c r="T67" s="5">
        <f t="shared" si="10"/>
        <v>4.7765993016156223</v>
      </c>
      <c r="U67" s="5">
        <f t="shared" si="11"/>
        <v>2.7850112422383382</v>
      </c>
      <c r="V67" s="5">
        <f t="shared" si="12"/>
        <v>0.13647851727042964</v>
      </c>
      <c r="W67" s="26" t="str">
        <f t="shared" ref="W67:W130" si="13">IF(V67&gt;0.18,"M","I")</f>
        <v>I</v>
      </c>
    </row>
    <row r="68" spans="1:23" x14ac:dyDescent="0.2">
      <c r="A68" s="5">
        <v>30</v>
      </c>
      <c r="B68" s="20" t="s">
        <v>47</v>
      </c>
      <c r="C68" s="20">
        <v>67</v>
      </c>
      <c r="D68" s="5" t="s">
        <v>104</v>
      </c>
      <c r="E68" s="5">
        <v>0</v>
      </c>
      <c r="F68" s="5">
        <v>0</v>
      </c>
      <c r="G68" s="5">
        <v>0</v>
      </c>
      <c r="H68" s="5">
        <v>3355</v>
      </c>
      <c r="I68" s="5">
        <v>3363</v>
      </c>
      <c r="J68" s="5">
        <v>1</v>
      </c>
      <c r="K68" s="21">
        <v>119.2</v>
      </c>
      <c r="L68" s="5">
        <v>4</v>
      </c>
      <c r="M68" s="21">
        <v>22.7</v>
      </c>
      <c r="N68" s="5" t="s">
        <v>105</v>
      </c>
      <c r="P68" s="5">
        <v>1</v>
      </c>
      <c r="Q68" s="25">
        <v>43040</v>
      </c>
      <c r="T68" s="5">
        <f t="shared" si="10"/>
        <v>4.7808027546312495</v>
      </c>
      <c r="U68" s="5">
        <f t="shared" si="11"/>
        <v>3.122364924487357</v>
      </c>
      <c r="V68" s="5">
        <f t="shared" si="12"/>
        <v>0.19043624161073824</v>
      </c>
      <c r="W68" s="26" t="str">
        <f t="shared" si="13"/>
        <v>M</v>
      </c>
    </row>
    <row r="69" spans="1:23" x14ac:dyDescent="0.2">
      <c r="A69" s="5">
        <v>30</v>
      </c>
      <c r="B69" s="20" t="s">
        <v>57</v>
      </c>
      <c r="C69" s="20">
        <v>68</v>
      </c>
      <c r="D69" s="5" t="s">
        <v>104</v>
      </c>
      <c r="E69" s="5">
        <v>0</v>
      </c>
      <c r="F69" s="5">
        <v>0</v>
      </c>
      <c r="G69" s="5">
        <v>0</v>
      </c>
      <c r="H69" s="5">
        <v>3091</v>
      </c>
      <c r="I69" s="5">
        <v>3231</v>
      </c>
      <c r="J69" s="5">
        <v>1</v>
      </c>
      <c r="K69" s="21">
        <v>108.2</v>
      </c>
      <c r="L69" s="5">
        <v>4</v>
      </c>
      <c r="M69" s="21">
        <v>21.1</v>
      </c>
      <c r="N69" s="5" t="s">
        <v>105</v>
      </c>
      <c r="O69" s="5" t="s">
        <v>106</v>
      </c>
      <c r="P69" s="5">
        <v>1</v>
      </c>
      <c r="Q69" s="25">
        <v>43040</v>
      </c>
      <c r="S69" s="12">
        <v>43043</v>
      </c>
      <c r="T69" s="5">
        <f t="shared" si="10"/>
        <v>4.6839813664123815</v>
      </c>
      <c r="U69" s="5">
        <f t="shared" si="11"/>
        <v>3.0492730404820207</v>
      </c>
      <c r="V69" s="5">
        <f t="shared" si="12"/>
        <v>0.19500924214417745</v>
      </c>
      <c r="W69" s="26" t="str">
        <f t="shared" si="13"/>
        <v>M</v>
      </c>
    </row>
    <row r="70" spans="1:23" x14ac:dyDescent="0.2">
      <c r="A70" s="5">
        <v>30</v>
      </c>
      <c r="B70" s="20" t="s">
        <v>68</v>
      </c>
      <c r="C70" s="20">
        <v>69</v>
      </c>
      <c r="D70" s="5" t="s">
        <v>104</v>
      </c>
      <c r="E70" s="5">
        <v>0</v>
      </c>
      <c r="F70" s="5">
        <v>0</v>
      </c>
      <c r="G70" s="5">
        <v>0</v>
      </c>
      <c r="H70" s="5">
        <v>3460</v>
      </c>
      <c r="I70" s="5">
        <v>3476</v>
      </c>
      <c r="J70" s="5">
        <v>1</v>
      </c>
      <c r="K70" s="21">
        <v>113.3</v>
      </c>
      <c r="L70" s="5">
        <v>4</v>
      </c>
      <c r="M70" s="21">
        <v>22.6</v>
      </c>
      <c r="N70" s="5" t="s">
        <v>105</v>
      </c>
      <c r="P70" s="5">
        <v>1</v>
      </c>
      <c r="Q70" s="25">
        <v>43040</v>
      </c>
      <c r="S70" s="12">
        <v>43043</v>
      </c>
      <c r="T70" s="5">
        <f t="shared" si="10"/>
        <v>4.7300391680339606</v>
      </c>
      <c r="U70" s="5">
        <f t="shared" si="11"/>
        <v>3.1179499062782403</v>
      </c>
      <c r="V70" s="5">
        <f t="shared" si="12"/>
        <v>0.19947043248014124</v>
      </c>
      <c r="W70" s="26" t="str">
        <f t="shared" si="13"/>
        <v>M</v>
      </c>
    </row>
    <row r="71" spans="1:23" x14ac:dyDescent="0.2">
      <c r="A71" s="5">
        <v>30</v>
      </c>
      <c r="B71" s="20" t="s">
        <v>78</v>
      </c>
      <c r="C71" s="20">
        <v>70</v>
      </c>
      <c r="D71" s="5" t="s">
        <v>104</v>
      </c>
      <c r="E71" s="5">
        <v>0</v>
      </c>
      <c r="F71" s="5">
        <v>0</v>
      </c>
      <c r="G71" s="5">
        <v>0</v>
      </c>
      <c r="H71" s="5">
        <v>3118</v>
      </c>
      <c r="I71" s="5">
        <v>3474</v>
      </c>
      <c r="J71" s="5">
        <v>1</v>
      </c>
      <c r="K71" s="21">
        <v>114.5</v>
      </c>
      <c r="L71" s="5">
        <v>4</v>
      </c>
      <c r="M71" s="21">
        <v>24.1</v>
      </c>
      <c r="N71" s="5" t="s">
        <v>105</v>
      </c>
      <c r="P71" s="5">
        <v>1</v>
      </c>
      <c r="Q71" s="25">
        <v>43040</v>
      </c>
      <c r="T71" s="5">
        <f t="shared" si="10"/>
        <v>4.7405748229942946</v>
      </c>
      <c r="U71" s="5">
        <f t="shared" si="11"/>
        <v>3.1822118404966093</v>
      </c>
      <c r="V71" s="5">
        <f t="shared" si="12"/>
        <v>0.21048034934497817</v>
      </c>
      <c r="W71" s="26" t="str">
        <f t="shared" si="13"/>
        <v>M</v>
      </c>
    </row>
    <row r="72" spans="1:23" x14ac:dyDescent="0.2">
      <c r="A72" s="5">
        <v>30</v>
      </c>
      <c r="B72" s="20" t="s">
        <v>88</v>
      </c>
      <c r="C72" s="20">
        <v>71</v>
      </c>
      <c r="D72" s="5" t="s">
        <v>104</v>
      </c>
      <c r="E72" s="5">
        <v>1</v>
      </c>
      <c r="F72" s="5">
        <v>1</v>
      </c>
      <c r="G72" s="5">
        <v>1</v>
      </c>
      <c r="H72" s="5">
        <v>3037</v>
      </c>
      <c r="I72" s="5">
        <v>3467</v>
      </c>
      <c r="J72" s="5">
        <v>1</v>
      </c>
      <c r="K72" s="21">
        <v>125.4</v>
      </c>
      <c r="L72" s="5">
        <v>4</v>
      </c>
      <c r="M72" s="21">
        <v>17.100000000000001</v>
      </c>
      <c r="N72" s="5" t="s">
        <v>105</v>
      </c>
      <c r="P72" s="5">
        <v>1</v>
      </c>
      <c r="Q72" s="25">
        <v>43040</v>
      </c>
      <c r="T72" s="5">
        <f t="shared" si="10"/>
        <v>4.8315086281988204</v>
      </c>
      <c r="U72" s="5">
        <f t="shared" si="11"/>
        <v>2.8390784635086144</v>
      </c>
      <c r="V72" s="5">
        <f t="shared" si="12"/>
        <v>0.13636363636363638</v>
      </c>
      <c r="W72" s="26" t="str">
        <f t="shared" si="13"/>
        <v>I</v>
      </c>
    </row>
    <row r="73" spans="1:23" x14ac:dyDescent="0.2">
      <c r="A73" s="5">
        <v>30</v>
      </c>
      <c r="B73" s="20" t="s">
        <v>99</v>
      </c>
      <c r="C73" s="20">
        <v>72</v>
      </c>
      <c r="D73" s="5" t="s">
        <v>104</v>
      </c>
      <c r="E73" s="5">
        <v>1</v>
      </c>
      <c r="F73" s="5">
        <v>1</v>
      </c>
      <c r="G73" s="5">
        <v>1</v>
      </c>
      <c r="H73" s="5">
        <v>3076</v>
      </c>
      <c r="I73" s="5">
        <v>3417</v>
      </c>
      <c r="J73" s="5">
        <v>1</v>
      </c>
      <c r="K73" s="21">
        <v>123.1</v>
      </c>
      <c r="L73" s="5">
        <v>3</v>
      </c>
      <c r="M73" s="21">
        <v>18.7</v>
      </c>
      <c r="N73" s="5" t="s">
        <v>105</v>
      </c>
      <c r="P73" s="5">
        <v>1</v>
      </c>
      <c r="Q73" s="25">
        <v>43040</v>
      </c>
      <c r="S73" s="12">
        <v>43043</v>
      </c>
      <c r="T73" s="5">
        <f t="shared" si="10"/>
        <v>4.8129970331904079</v>
      </c>
      <c r="U73" s="5">
        <f t="shared" si="11"/>
        <v>2.9285235238605409</v>
      </c>
      <c r="V73" s="5">
        <f t="shared" si="12"/>
        <v>0.15190901705930138</v>
      </c>
      <c r="W73" s="26" t="str">
        <f t="shared" si="13"/>
        <v>I</v>
      </c>
    </row>
    <row r="74" spans="1:23" x14ac:dyDescent="0.2">
      <c r="A74" s="5">
        <v>30</v>
      </c>
      <c r="B74" s="20" t="s">
        <v>28</v>
      </c>
      <c r="C74" s="20">
        <v>73</v>
      </c>
      <c r="D74" s="5" t="s">
        <v>104</v>
      </c>
      <c r="E74" s="5">
        <v>1</v>
      </c>
      <c r="F74" s="5">
        <v>1</v>
      </c>
      <c r="G74" s="5">
        <v>1</v>
      </c>
      <c r="H74" s="5">
        <v>3130</v>
      </c>
      <c r="I74" s="5">
        <v>3466</v>
      </c>
      <c r="J74" s="5">
        <v>1</v>
      </c>
      <c r="K74" s="21">
        <v>109.1</v>
      </c>
      <c r="L74" s="5">
        <v>3</v>
      </c>
      <c r="M74" s="21">
        <v>14.2</v>
      </c>
      <c r="N74" s="5" t="s">
        <v>105</v>
      </c>
      <c r="P74" s="5">
        <v>1</v>
      </c>
      <c r="Q74" s="25">
        <v>43040</v>
      </c>
      <c r="S74" s="12">
        <v>43043</v>
      </c>
      <c r="T74" s="5">
        <f t="shared" si="10"/>
        <v>4.6922648928390247</v>
      </c>
      <c r="U74" s="5">
        <f t="shared" si="11"/>
        <v>2.653241964607215</v>
      </c>
      <c r="V74" s="5">
        <f t="shared" si="12"/>
        <v>0.13015582034830431</v>
      </c>
      <c r="W74" s="26" t="str">
        <f t="shared" si="13"/>
        <v>I</v>
      </c>
    </row>
    <row r="75" spans="1:23" x14ac:dyDescent="0.2">
      <c r="A75" s="5">
        <v>30</v>
      </c>
      <c r="B75" s="20" t="s">
        <v>238</v>
      </c>
      <c r="C75" s="20">
        <v>74</v>
      </c>
      <c r="E75" s="5">
        <v>0</v>
      </c>
      <c r="F75" s="5">
        <v>0</v>
      </c>
      <c r="G75" s="5">
        <v>0</v>
      </c>
      <c r="Q75" s="25"/>
    </row>
    <row r="76" spans="1:23" x14ac:dyDescent="0.2">
      <c r="A76" s="5">
        <v>30</v>
      </c>
      <c r="B76" s="20" t="s">
        <v>48</v>
      </c>
      <c r="C76" s="20">
        <v>75</v>
      </c>
      <c r="D76" s="5" t="s">
        <v>104</v>
      </c>
      <c r="E76" s="5">
        <v>0</v>
      </c>
      <c r="F76" s="5">
        <v>0</v>
      </c>
      <c r="G76" s="5">
        <v>0</v>
      </c>
      <c r="H76" s="5">
        <v>3023</v>
      </c>
      <c r="I76" s="5">
        <v>3264</v>
      </c>
      <c r="J76" s="5">
        <v>1</v>
      </c>
      <c r="K76" s="21">
        <v>99.5</v>
      </c>
      <c r="L76" s="5">
        <v>4</v>
      </c>
      <c r="M76" s="21">
        <v>16.7</v>
      </c>
      <c r="N76" s="5" t="s">
        <v>105</v>
      </c>
      <c r="O76" s="5" t="s">
        <v>111</v>
      </c>
      <c r="P76" s="5">
        <v>1</v>
      </c>
      <c r="Q76" s="25">
        <v>43040</v>
      </c>
      <c r="S76" s="12">
        <v>43043</v>
      </c>
      <c r="T76" s="5">
        <f t="shared" ref="T76:T89" si="14">LN(K76)</f>
        <v>4.6001576441645469</v>
      </c>
      <c r="U76" s="5">
        <f t="shared" ref="U76:U89" si="15">LN(M76)</f>
        <v>2.8154087194227095</v>
      </c>
      <c r="V76" s="5">
        <f t="shared" ref="V76:V89" si="16">M76/K76</f>
        <v>0.16783919597989949</v>
      </c>
      <c r="W76" s="26" t="str">
        <f t="shared" si="13"/>
        <v>I</v>
      </c>
    </row>
    <row r="77" spans="1:23" x14ac:dyDescent="0.2">
      <c r="A77" s="5">
        <v>30</v>
      </c>
      <c r="B77" s="3" t="s">
        <v>58</v>
      </c>
      <c r="C77" s="3">
        <v>76</v>
      </c>
      <c r="D77" s="5" t="s">
        <v>104</v>
      </c>
      <c r="E77" s="6">
        <v>0</v>
      </c>
      <c r="F77" s="6">
        <v>0</v>
      </c>
      <c r="G77" s="6">
        <v>0</v>
      </c>
      <c r="H77" s="2">
        <v>3291</v>
      </c>
      <c r="I77" s="2">
        <v>3580</v>
      </c>
      <c r="J77" s="6">
        <v>1</v>
      </c>
      <c r="K77" s="4">
        <v>132</v>
      </c>
      <c r="L77" s="2">
        <v>3</v>
      </c>
      <c r="M77" s="4">
        <v>23.3</v>
      </c>
      <c r="N77" s="6" t="s">
        <v>105</v>
      </c>
      <c r="O77" s="2"/>
      <c r="P77" s="6"/>
      <c r="Q77" s="25">
        <v>43040</v>
      </c>
      <c r="T77" s="5">
        <f t="shared" si="14"/>
        <v>4.8828019225863706</v>
      </c>
      <c r="U77" s="5">
        <f t="shared" si="15"/>
        <v>3.1484533605716547</v>
      </c>
      <c r="V77" s="5">
        <f t="shared" si="16"/>
        <v>0.17651515151515151</v>
      </c>
      <c r="W77" s="26" t="str">
        <f t="shared" si="13"/>
        <v>I</v>
      </c>
    </row>
    <row r="78" spans="1:23" x14ac:dyDescent="0.2">
      <c r="A78" s="5">
        <v>30</v>
      </c>
      <c r="B78" s="20" t="s">
        <v>69</v>
      </c>
      <c r="C78" s="20">
        <v>77</v>
      </c>
      <c r="D78" s="5" t="s">
        <v>104</v>
      </c>
      <c r="E78" s="5">
        <v>0</v>
      </c>
      <c r="F78" s="5">
        <v>0</v>
      </c>
      <c r="G78" s="5">
        <v>0</v>
      </c>
      <c r="H78" s="5">
        <v>3320</v>
      </c>
      <c r="I78" s="5">
        <v>3508</v>
      </c>
      <c r="J78" s="5">
        <v>1</v>
      </c>
      <c r="K78" s="21">
        <v>115.6</v>
      </c>
      <c r="L78" s="5">
        <v>4</v>
      </c>
      <c r="M78" s="21">
        <v>21.5</v>
      </c>
      <c r="N78" s="5" t="s">
        <v>105</v>
      </c>
      <c r="O78" s="5" t="s">
        <v>106</v>
      </c>
      <c r="P78" s="5">
        <v>1</v>
      </c>
      <c r="Q78" s="25">
        <v>43040</v>
      </c>
      <c r="T78" s="5">
        <f t="shared" si="14"/>
        <v>4.7501359562382772</v>
      </c>
      <c r="U78" s="5">
        <f t="shared" si="15"/>
        <v>3.068052935133617</v>
      </c>
      <c r="V78" s="5">
        <f t="shared" si="16"/>
        <v>0.18598615916955019</v>
      </c>
      <c r="W78" s="26" t="str">
        <f t="shared" si="13"/>
        <v>M</v>
      </c>
    </row>
    <row r="79" spans="1:23" x14ac:dyDescent="0.2">
      <c r="A79" s="5">
        <v>30</v>
      </c>
      <c r="B79" s="20" t="s">
        <v>79</v>
      </c>
      <c r="C79" s="20">
        <v>78</v>
      </c>
      <c r="D79" s="5" t="s">
        <v>104</v>
      </c>
      <c r="E79" s="5">
        <v>1</v>
      </c>
      <c r="F79" s="5">
        <v>1</v>
      </c>
      <c r="G79" s="5">
        <v>1</v>
      </c>
      <c r="H79" s="5">
        <v>3411</v>
      </c>
      <c r="I79" s="5">
        <v>3459</v>
      </c>
      <c r="J79" s="5">
        <v>1</v>
      </c>
      <c r="K79" s="21">
        <v>92.7</v>
      </c>
      <c r="L79" s="5">
        <v>3</v>
      </c>
      <c r="M79" s="21">
        <v>11.3</v>
      </c>
      <c r="N79" s="5" t="s">
        <v>105</v>
      </c>
      <c r="P79" s="5">
        <v>1</v>
      </c>
      <c r="Q79" s="25">
        <v>43040</v>
      </c>
      <c r="S79" s="12">
        <v>43043</v>
      </c>
      <c r="T79" s="5">
        <f t="shared" si="14"/>
        <v>4.5293684725718091</v>
      </c>
      <c r="U79" s="5">
        <f t="shared" si="15"/>
        <v>2.4248027257182949</v>
      </c>
      <c r="V79" s="5">
        <f t="shared" si="16"/>
        <v>0.12189859762675297</v>
      </c>
      <c r="W79" s="26" t="str">
        <f t="shared" si="13"/>
        <v>I</v>
      </c>
    </row>
    <row r="80" spans="1:23" x14ac:dyDescent="0.2">
      <c r="A80" s="5">
        <v>30</v>
      </c>
      <c r="B80" s="20" t="s">
        <v>89</v>
      </c>
      <c r="C80" s="20">
        <v>79</v>
      </c>
      <c r="D80" s="5" t="s">
        <v>104</v>
      </c>
      <c r="E80" s="5">
        <v>0</v>
      </c>
      <c r="F80" s="5">
        <v>0</v>
      </c>
      <c r="G80" s="5">
        <v>0</v>
      </c>
      <c r="H80" s="5">
        <v>3250</v>
      </c>
      <c r="I80" s="5">
        <v>3442</v>
      </c>
      <c r="J80" s="5">
        <v>1</v>
      </c>
      <c r="K80" s="21">
        <v>119</v>
      </c>
      <c r="L80" s="5">
        <v>4</v>
      </c>
      <c r="M80" s="21">
        <v>23.9</v>
      </c>
      <c r="N80" s="5" t="s">
        <v>117</v>
      </c>
      <c r="P80" s="5">
        <v>1</v>
      </c>
      <c r="Q80" s="25">
        <v>43040</v>
      </c>
      <c r="T80" s="5">
        <f t="shared" si="14"/>
        <v>4.7791234931115296</v>
      </c>
      <c r="U80" s="5">
        <f t="shared" si="15"/>
        <v>3.1738784589374651</v>
      </c>
      <c r="V80" s="5">
        <f t="shared" si="16"/>
        <v>0.20084033613445376</v>
      </c>
      <c r="W80" s="26" t="str">
        <f t="shared" si="13"/>
        <v>M</v>
      </c>
    </row>
    <row r="81" spans="1:23" x14ac:dyDescent="0.2">
      <c r="A81" s="5">
        <v>30</v>
      </c>
      <c r="B81" s="20" t="s">
        <v>100</v>
      </c>
      <c r="C81" s="20">
        <v>80</v>
      </c>
      <c r="D81" s="5" t="s">
        <v>104</v>
      </c>
      <c r="E81" s="5">
        <v>1</v>
      </c>
      <c r="F81" s="5">
        <v>1</v>
      </c>
      <c r="G81" s="5">
        <v>1</v>
      </c>
      <c r="H81" s="5">
        <v>3240</v>
      </c>
      <c r="I81" s="5">
        <v>3568</v>
      </c>
      <c r="J81" s="5">
        <v>1</v>
      </c>
      <c r="K81" s="21">
        <v>110.9</v>
      </c>
      <c r="L81" s="5">
        <v>3</v>
      </c>
      <c r="M81" s="21">
        <v>13.7</v>
      </c>
      <c r="N81" s="5" t="s">
        <v>105</v>
      </c>
      <c r="P81" s="5">
        <v>1</v>
      </c>
      <c r="Q81" s="25">
        <v>43040</v>
      </c>
      <c r="S81" s="12">
        <v>43043</v>
      </c>
      <c r="T81" s="5">
        <f t="shared" si="14"/>
        <v>4.7086288943563215</v>
      </c>
      <c r="U81" s="5">
        <f t="shared" si="15"/>
        <v>2.6173958328340792</v>
      </c>
      <c r="V81" s="5">
        <f t="shared" si="16"/>
        <v>0.1235347159603246</v>
      </c>
      <c r="W81" s="26" t="str">
        <f t="shared" si="13"/>
        <v>I</v>
      </c>
    </row>
    <row r="82" spans="1:23" x14ac:dyDescent="0.2">
      <c r="A82" s="5">
        <v>30</v>
      </c>
      <c r="B82" s="20" t="s">
        <v>29</v>
      </c>
      <c r="C82" s="20">
        <v>81</v>
      </c>
      <c r="D82" s="5" t="s">
        <v>104</v>
      </c>
      <c r="E82" s="5">
        <v>1</v>
      </c>
      <c r="F82" s="5">
        <v>1</v>
      </c>
      <c r="G82" s="5">
        <v>1</v>
      </c>
      <c r="H82" s="5">
        <v>3124</v>
      </c>
      <c r="I82" s="5">
        <v>3465</v>
      </c>
      <c r="J82" s="5">
        <v>1</v>
      </c>
      <c r="K82" s="21">
        <v>125.8</v>
      </c>
      <c r="L82" s="5">
        <v>3</v>
      </c>
      <c r="M82" s="21">
        <v>20.3</v>
      </c>
      <c r="N82" s="5" t="s">
        <v>105</v>
      </c>
      <c r="P82" s="5">
        <v>1</v>
      </c>
      <c r="Q82" s="25">
        <v>43040</v>
      </c>
      <c r="T82" s="5">
        <f t="shared" si="14"/>
        <v>4.8346933442663405</v>
      </c>
      <c r="U82" s="5">
        <f t="shared" si="15"/>
        <v>3.0106208860477417</v>
      </c>
      <c r="V82" s="5">
        <f t="shared" si="16"/>
        <v>0.16136724960254373</v>
      </c>
      <c r="W82" s="26" t="str">
        <f t="shared" si="13"/>
        <v>I</v>
      </c>
    </row>
    <row r="83" spans="1:23" x14ac:dyDescent="0.2">
      <c r="A83" s="5">
        <v>30</v>
      </c>
      <c r="B83" s="20" t="s">
        <v>38</v>
      </c>
      <c r="C83" s="20">
        <v>82</v>
      </c>
      <c r="D83" s="5" t="s">
        <v>104</v>
      </c>
      <c r="E83" s="5">
        <v>0</v>
      </c>
      <c r="F83" s="5">
        <v>0</v>
      </c>
      <c r="G83" s="5">
        <v>0</v>
      </c>
      <c r="H83" s="5">
        <v>3372</v>
      </c>
      <c r="I83" s="5">
        <v>3591</v>
      </c>
      <c r="J83" s="5">
        <v>1</v>
      </c>
      <c r="K83" s="21">
        <v>112.2</v>
      </c>
      <c r="L83" s="5">
        <v>3</v>
      </c>
      <c r="M83" s="21">
        <v>21.5</v>
      </c>
      <c r="N83" s="5" t="s">
        <v>105</v>
      </c>
      <c r="P83" s="5">
        <v>1</v>
      </c>
      <c r="Q83" s="25">
        <v>43040</v>
      </c>
      <c r="S83" s="12">
        <v>43043</v>
      </c>
      <c r="T83" s="5">
        <f t="shared" si="14"/>
        <v>4.7202829930885963</v>
      </c>
      <c r="U83" s="5">
        <f t="shared" si="15"/>
        <v>3.068052935133617</v>
      </c>
      <c r="V83" s="5">
        <f t="shared" si="16"/>
        <v>0.19162210338680927</v>
      </c>
      <c r="W83" s="26" t="str">
        <f t="shared" si="13"/>
        <v>M</v>
      </c>
    </row>
    <row r="84" spans="1:23" x14ac:dyDescent="0.2">
      <c r="A84" s="5">
        <v>30</v>
      </c>
      <c r="B84" s="20" t="s">
        <v>49</v>
      </c>
      <c r="C84" s="20">
        <v>83</v>
      </c>
      <c r="D84" s="5" t="s">
        <v>104</v>
      </c>
      <c r="E84" s="5">
        <v>1</v>
      </c>
      <c r="F84" s="5">
        <v>1</v>
      </c>
      <c r="G84" s="5">
        <v>1</v>
      </c>
      <c r="H84" s="5">
        <v>3051</v>
      </c>
      <c r="I84" s="5">
        <v>3535</v>
      </c>
      <c r="J84" s="5">
        <v>1</v>
      </c>
      <c r="K84" s="21">
        <v>113.2</v>
      </c>
      <c r="L84" s="5">
        <v>3</v>
      </c>
      <c r="M84" s="21">
        <v>15.7</v>
      </c>
      <c r="N84" s="5" t="s">
        <v>105</v>
      </c>
      <c r="P84" s="5">
        <v>1</v>
      </c>
      <c r="Q84" s="25">
        <v>43040</v>
      </c>
      <c r="T84" s="5">
        <f t="shared" si="14"/>
        <v>4.7291561657690826</v>
      </c>
      <c r="U84" s="5">
        <f t="shared" si="15"/>
        <v>2.7536607123542622</v>
      </c>
      <c r="V84" s="5">
        <f t="shared" si="16"/>
        <v>0.13869257950530034</v>
      </c>
      <c r="W84" s="26" t="str">
        <f t="shared" si="13"/>
        <v>I</v>
      </c>
    </row>
    <row r="85" spans="1:23" x14ac:dyDescent="0.2">
      <c r="A85" s="5">
        <v>30</v>
      </c>
      <c r="B85" s="20" t="s">
        <v>59</v>
      </c>
      <c r="C85" s="20">
        <v>84</v>
      </c>
      <c r="D85" s="5" t="s">
        <v>104</v>
      </c>
      <c r="E85" s="5">
        <v>0</v>
      </c>
      <c r="F85" s="5">
        <v>0</v>
      </c>
      <c r="G85" s="5">
        <v>0</v>
      </c>
      <c r="H85" s="5">
        <v>3152</v>
      </c>
      <c r="I85" s="5">
        <v>3490</v>
      </c>
      <c r="J85" s="5">
        <v>1</v>
      </c>
      <c r="K85" s="21">
        <v>116.3</v>
      </c>
      <c r="L85" s="5">
        <v>4</v>
      </c>
      <c r="M85" s="21">
        <v>23.3</v>
      </c>
      <c r="N85" s="5" t="s">
        <v>105</v>
      </c>
      <c r="P85" s="5">
        <v>1</v>
      </c>
      <c r="Q85" s="25">
        <v>43040</v>
      </c>
      <c r="T85" s="5">
        <f t="shared" si="14"/>
        <v>4.7561730595246186</v>
      </c>
      <c r="U85" s="5">
        <f t="shared" si="15"/>
        <v>3.1484533605716547</v>
      </c>
      <c r="V85" s="5">
        <f t="shared" si="16"/>
        <v>0.20034393809114359</v>
      </c>
      <c r="W85" s="26" t="str">
        <f t="shared" si="13"/>
        <v>M</v>
      </c>
    </row>
    <row r="86" spans="1:23" x14ac:dyDescent="0.2">
      <c r="A86" s="5">
        <v>30</v>
      </c>
      <c r="B86" s="20" t="s">
        <v>70</v>
      </c>
      <c r="C86" s="20">
        <v>85</v>
      </c>
      <c r="D86" s="5" t="s">
        <v>104</v>
      </c>
      <c r="E86" s="5">
        <v>0</v>
      </c>
      <c r="F86" s="5">
        <v>0</v>
      </c>
      <c r="G86" s="5">
        <v>0</v>
      </c>
      <c r="H86" s="5">
        <v>3020</v>
      </c>
      <c r="I86" s="5">
        <v>3509</v>
      </c>
      <c r="J86" s="5">
        <v>1</v>
      </c>
      <c r="K86" s="21">
        <v>113.8</v>
      </c>
      <c r="L86" s="5">
        <v>3</v>
      </c>
      <c r="M86" s="21">
        <v>20.5</v>
      </c>
      <c r="N86" s="5" t="s">
        <v>105</v>
      </c>
      <c r="P86" s="5">
        <v>1</v>
      </c>
      <c r="Q86" s="25">
        <v>43040</v>
      </c>
      <c r="T86" s="5">
        <f t="shared" si="14"/>
        <v>4.7344425216922303</v>
      </c>
      <c r="U86" s="5">
        <f t="shared" si="15"/>
        <v>3.0204248861443626</v>
      </c>
      <c r="V86" s="5">
        <f t="shared" si="16"/>
        <v>0.18014059753954306</v>
      </c>
      <c r="W86" s="26" t="str">
        <f t="shared" si="13"/>
        <v>M</v>
      </c>
    </row>
    <row r="87" spans="1:23" x14ac:dyDescent="0.2">
      <c r="A87" s="5">
        <v>30</v>
      </c>
      <c r="B87" s="20" t="s">
        <v>80</v>
      </c>
      <c r="C87" s="20">
        <v>86</v>
      </c>
      <c r="D87" s="5" t="s">
        <v>104</v>
      </c>
      <c r="E87" s="5">
        <v>0</v>
      </c>
      <c r="F87" s="5">
        <v>0</v>
      </c>
      <c r="G87" s="5">
        <v>0</v>
      </c>
      <c r="H87" s="5">
        <v>3281</v>
      </c>
      <c r="I87" s="5">
        <v>3308</v>
      </c>
      <c r="J87" s="5">
        <v>1</v>
      </c>
      <c r="K87" s="21">
        <v>113.5</v>
      </c>
      <c r="L87" s="5">
        <v>4</v>
      </c>
      <c r="M87" s="21">
        <v>22.1</v>
      </c>
      <c r="N87" s="5" t="s">
        <v>105</v>
      </c>
      <c r="P87" s="5">
        <v>1</v>
      </c>
      <c r="Q87" s="25">
        <v>43040</v>
      </c>
      <c r="T87" s="5">
        <f t="shared" si="14"/>
        <v>4.7318028369214575</v>
      </c>
      <c r="U87" s="5">
        <f t="shared" si="15"/>
        <v>3.095577608523707</v>
      </c>
      <c r="V87" s="5">
        <f t="shared" si="16"/>
        <v>0.19471365638766522</v>
      </c>
      <c r="W87" s="26" t="str">
        <f t="shared" si="13"/>
        <v>M</v>
      </c>
    </row>
    <row r="88" spans="1:23" x14ac:dyDescent="0.2">
      <c r="A88" s="5">
        <v>30</v>
      </c>
      <c r="B88" s="20" t="s">
        <v>90</v>
      </c>
      <c r="C88" s="20">
        <v>87</v>
      </c>
      <c r="D88" s="5" t="s">
        <v>104</v>
      </c>
      <c r="E88" s="5">
        <v>1</v>
      </c>
      <c r="F88" s="5">
        <v>1</v>
      </c>
      <c r="G88" s="5">
        <v>1</v>
      </c>
      <c r="H88" s="5">
        <v>3000</v>
      </c>
      <c r="I88" s="5">
        <v>3246</v>
      </c>
      <c r="J88" s="5">
        <v>1</v>
      </c>
      <c r="K88" s="21">
        <v>123.4</v>
      </c>
      <c r="L88" s="5">
        <v>3</v>
      </c>
      <c r="M88" s="21">
        <v>17.2</v>
      </c>
      <c r="N88" s="5" t="s">
        <v>105</v>
      </c>
      <c r="P88" s="5">
        <v>1</v>
      </c>
      <c r="Q88" s="25">
        <v>43040</v>
      </c>
      <c r="S88" s="12">
        <v>43043</v>
      </c>
      <c r="T88" s="5">
        <f t="shared" si="14"/>
        <v>4.8154311114712876</v>
      </c>
      <c r="U88" s="5">
        <f t="shared" si="15"/>
        <v>2.8449093838194073</v>
      </c>
      <c r="V88" s="5">
        <f t="shared" si="16"/>
        <v>0.13938411669367909</v>
      </c>
      <c r="W88" s="26" t="str">
        <f t="shared" si="13"/>
        <v>I</v>
      </c>
    </row>
    <row r="89" spans="1:23" x14ac:dyDescent="0.2">
      <c r="A89" s="5">
        <v>30</v>
      </c>
      <c r="B89" s="20" t="s">
        <v>101</v>
      </c>
      <c r="C89" s="20">
        <v>88</v>
      </c>
      <c r="D89" s="5" t="s">
        <v>104</v>
      </c>
      <c r="E89" s="5">
        <v>0</v>
      </c>
      <c r="F89" s="5">
        <v>0</v>
      </c>
      <c r="G89" s="5">
        <v>0</v>
      </c>
      <c r="H89" s="5">
        <v>3026</v>
      </c>
      <c r="I89" s="5">
        <v>3358</v>
      </c>
      <c r="J89" s="5">
        <v>1</v>
      </c>
      <c r="K89" s="21">
        <v>104.4</v>
      </c>
      <c r="L89" s="5">
        <v>4</v>
      </c>
      <c r="M89" s="21">
        <v>20.2</v>
      </c>
      <c r="N89" s="5" t="s">
        <v>105</v>
      </c>
      <c r="P89" s="5">
        <v>1</v>
      </c>
      <c r="Q89" s="25">
        <v>43040</v>
      </c>
      <c r="S89" s="12">
        <v>43043</v>
      </c>
      <c r="T89" s="5">
        <f t="shared" si="14"/>
        <v>4.6482296754485386</v>
      </c>
      <c r="U89" s="5">
        <f t="shared" si="15"/>
        <v>3.0056826044071592</v>
      </c>
      <c r="V89" s="5">
        <f t="shared" si="16"/>
        <v>0.19348659003831417</v>
      </c>
      <c r="W89" s="26" t="str">
        <f t="shared" si="13"/>
        <v>M</v>
      </c>
    </row>
    <row r="90" spans="1:23" x14ac:dyDescent="0.2">
      <c r="A90" s="5">
        <v>30</v>
      </c>
      <c r="B90" s="20" t="s">
        <v>240</v>
      </c>
      <c r="C90" s="20">
        <v>89</v>
      </c>
      <c r="E90" s="5">
        <v>1</v>
      </c>
      <c r="F90" s="5">
        <v>1</v>
      </c>
      <c r="G90" s="5">
        <v>1</v>
      </c>
      <c r="Q90" s="25"/>
    </row>
    <row r="91" spans="1:23" x14ac:dyDescent="0.2">
      <c r="A91" s="5">
        <v>30</v>
      </c>
      <c r="B91" s="20" t="s">
        <v>39</v>
      </c>
      <c r="C91" s="20">
        <v>90</v>
      </c>
      <c r="D91" s="5" t="s">
        <v>104</v>
      </c>
      <c r="E91" s="5">
        <v>0</v>
      </c>
      <c r="F91" s="5">
        <v>0</v>
      </c>
      <c r="G91" s="5">
        <v>0</v>
      </c>
      <c r="H91" s="5">
        <v>3228</v>
      </c>
      <c r="I91" s="5">
        <v>3576</v>
      </c>
      <c r="J91" s="5">
        <v>1</v>
      </c>
      <c r="K91" s="21">
        <v>106.7</v>
      </c>
      <c r="L91" s="5">
        <v>4</v>
      </c>
      <c r="M91" s="21">
        <v>15.1</v>
      </c>
      <c r="N91" s="5" t="s">
        <v>105</v>
      </c>
      <c r="O91" s="5" t="s">
        <v>113</v>
      </c>
      <c r="P91" s="5">
        <v>1</v>
      </c>
      <c r="Q91" s="25">
        <v>43040</v>
      </c>
      <c r="S91" s="12">
        <v>43043</v>
      </c>
      <c r="T91" s="5">
        <f t="shared" ref="T91:T116" si="17">LN(K91)</f>
        <v>4.6700211583077076</v>
      </c>
      <c r="U91" s="5">
        <f t="shared" ref="U91:U116" si="18">LN(M91)</f>
        <v>2.7146947438208788</v>
      </c>
      <c r="V91" s="5">
        <f t="shared" ref="V91:V116" si="19">M91/K91</f>
        <v>0.14151827553889409</v>
      </c>
      <c r="W91" s="26" t="str">
        <f t="shared" si="13"/>
        <v>I</v>
      </c>
    </row>
    <row r="92" spans="1:23" x14ac:dyDescent="0.2">
      <c r="A92" s="5">
        <v>30</v>
      </c>
      <c r="B92" s="20" t="s">
        <v>50</v>
      </c>
      <c r="C92" s="20">
        <v>91</v>
      </c>
      <c r="D92" s="5" t="s">
        <v>104</v>
      </c>
      <c r="E92" s="5">
        <v>0</v>
      </c>
      <c r="F92" s="5">
        <v>0</v>
      </c>
      <c r="G92" s="5">
        <v>0</v>
      </c>
      <c r="H92" s="5">
        <v>3177</v>
      </c>
      <c r="I92" s="5">
        <v>3283</v>
      </c>
      <c r="J92" s="5">
        <v>1</v>
      </c>
      <c r="K92" s="21">
        <v>127.4</v>
      </c>
      <c r="L92" s="5">
        <v>4</v>
      </c>
      <c r="M92" s="21">
        <v>18.2</v>
      </c>
      <c r="N92" s="5" t="s">
        <v>105</v>
      </c>
      <c r="P92" s="5">
        <v>1</v>
      </c>
      <c r="Q92" s="25">
        <v>43040</v>
      </c>
      <c r="T92" s="5">
        <f t="shared" si="17"/>
        <v>4.8473317431380627</v>
      </c>
      <c r="U92" s="5">
        <f t="shared" si="18"/>
        <v>2.9014215940827497</v>
      </c>
      <c r="V92" s="5">
        <f t="shared" si="19"/>
        <v>0.14285714285714285</v>
      </c>
      <c r="W92" s="26" t="str">
        <f t="shared" si="13"/>
        <v>I</v>
      </c>
    </row>
    <row r="93" spans="1:23" x14ac:dyDescent="0.2">
      <c r="A93" s="5">
        <v>30</v>
      </c>
      <c r="B93" s="20" t="s">
        <v>60</v>
      </c>
      <c r="C93" s="20">
        <v>92</v>
      </c>
      <c r="D93" s="5" t="s">
        <v>104</v>
      </c>
      <c r="E93" s="5">
        <v>0</v>
      </c>
      <c r="F93" s="5">
        <v>0</v>
      </c>
      <c r="G93" s="5">
        <v>0</v>
      </c>
      <c r="H93" s="5">
        <v>3237</v>
      </c>
      <c r="I93" s="5">
        <v>3399</v>
      </c>
      <c r="J93" s="5">
        <v>1</v>
      </c>
      <c r="K93" s="21">
        <v>106.1</v>
      </c>
      <c r="L93" s="5">
        <v>4</v>
      </c>
      <c r="M93" s="21">
        <v>19</v>
      </c>
      <c r="N93" s="5" t="s">
        <v>105</v>
      </c>
      <c r="P93" s="5">
        <v>1</v>
      </c>
      <c r="Q93" s="25">
        <v>43040</v>
      </c>
      <c r="T93" s="5">
        <f t="shared" si="17"/>
        <v>4.664382045619937</v>
      </c>
      <c r="U93" s="5">
        <f t="shared" si="18"/>
        <v>2.9444389791664403</v>
      </c>
      <c r="V93" s="5">
        <f t="shared" si="19"/>
        <v>0.17907634307257306</v>
      </c>
      <c r="W93" s="26" t="str">
        <f t="shared" si="13"/>
        <v>I</v>
      </c>
    </row>
    <row r="94" spans="1:23" x14ac:dyDescent="0.2">
      <c r="A94" s="5">
        <v>30</v>
      </c>
      <c r="B94" s="20" t="s">
        <v>71</v>
      </c>
      <c r="C94" s="20">
        <v>93</v>
      </c>
      <c r="D94" s="5" t="s">
        <v>104</v>
      </c>
      <c r="E94" s="5">
        <v>1</v>
      </c>
      <c r="F94" s="5">
        <v>1</v>
      </c>
      <c r="G94" s="5">
        <v>1</v>
      </c>
      <c r="H94" s="5">
        <v>3182</v>
      </c>
      <c r="I94" s="5">
        <v>3184</v>
      </c>
      <c r="J94" s="5">
        <v>1</v>
      </c>
      <c r="K94" s="21">
        <v>111.6</v>
      </c>
      <c r="L94" s="5">
        <v>3</v>
      </c>
      <c r="M94" s="21">
        <v>13.9</v>
      </c>
      <c r="N94" s="5" t="s">
        <v>105</v>
      </c>
      <c r="P94" s="5">
        <v>1</v>
      </c>
      <c r="Q94" s="25">
        <v>43040</v>
      </c>
      <c r="T94" s="5">
        <f t="shared" si="17"/>
        <v>4.7149210499472103</v>
      </c>
      <c r="U94" s="5">
        <f t="shared" si="18"/>
        <v>2.631888840136646</v>
      </c>
      <c r="V94" s="5">
        <f t="shared" si="19"/>
        <v>0.12455197132616488</v>
      </c>
      <c r="W94" s="26" t="str">
        <f t="shared" si="13"/>
        <v>I</v>
      </c>
    </row>
    <row r="95" spans="1:23" x14ac:dyDescent="0.2">
      <c r="A95" s="5">
        <v>30</v>
      </c>
      <c r="B95" s="20" t="s">
        <v>81</v>
      </c>
      <c r="C95" s="20">
        <v>94</v>
      </c>
      <c r="D95" s="5" t="s">
        <v>104</v>
      </c>
      <c r="E95" s="5">
        <v>1</v>
      </c>
      <c r="F95" s="5">
        <v>1</v>
      </c>
      <c r="G95" s="5">
        <v>1</v>
      </c>
      <c r="H95" s="5">
        <v>3225</v>
      </c>
      <c r="I95" s="5">
        <v>3507</v>
      </c>
      <c r="J95" s="5">
        <v>1</v>
      </c>
      <c r="K95" s="21">
        <v>128</v>
      </c>
      <c r="L95" s="5">
        <v>3</v>
      </c>
      <c r="M95" s="21">
        <v>17</v>
      </c>
      <c r="N95" s="5" t="s">
        <v>105</v>
      </c>
      <c r="O95" s="5" t="s">
        <v>112</v>
      </c>
      <c r="P95" s="5">
        <v>1</v>
      </c>
      <c r="Q95" s="25">
        <v>43040</v>
      </c>
      <c r="T95" s="5">
        <f t="shared" si="17"/>
        <v>4.8520302639196169</v>
      </c>
      <c r="U95" s="5">
        <f t="shared" si="18"/>
        <v>2.8332133440562162</v>
      </c>
      <c r="V95" s="5">
        <f t="shared" si="19"/>
        <v>0.1328125</v>
      </c>
      <c r="W95" s="26" t="str">
        <f t="shared" si="13"/>
        <v>I</v>
      </c>
    </row>
    <row r="96" spans="1:23" x14ac:dyDescent="0.2">
      <c r="A96" s="5">
        <v>30</v>
      </c>
      <c r="B96" s="20" t="s">
        <v>91</v>
      </c>
      <c r="C96" s="20">
        <v>95</v>
      </c>
      <c r="D96" s="5" t="s">
        <v>104</v>
      </c>
      <c r="E96" s="5">
        <v>1</v>
      </c>
      <c r="F96" s="5">
        <v>1</v>
      </c>
      <c r="G96" s="5">
        <v>1</v>
      </c>
      <c r="H96" s="5">
        <v>3202</v>
      </c>
      <c r="I96" s="5">
        <v>3549</v>
      </c>
      <c r="J96" s="5">
        <v>1</v>
      </c>
      <c r="K96" s="21">
        <v>115.3</v>
      </c>
      <c r="L96" s="5">
        <v>3</v>
      </c>
      <c r="M96" s="21">
        <v>15.7</v>
      </c>
      <c r="N96" s="5" t="s">
        <v>105</v>
      </c>
      <c r="P96" s="5">
        <v>1</v>
      </c>
      <c r="Q96" s="25">
        <v>43040</v>
      </c>
      <c r="T96" s="5">
        <f t="shared" si="17"/>
        <v>4.747537427275013</v>
      </c>
      <c r="U96" s="5">
        <f t="shared" si="18"/>
        <v>2.7536607123542622</v>
      </c>
      <c r="V96" s="5">
        <f t="shared" si="19"/>
        <v>0.13616652211621855</v>
      </c>
      <c r="W96" s="26" t="str">
        <f t="shared" si="13"/>
        <v>I</v>
      </c>
    </row>
    <row r="97" spans="1:29" x14ac:dyDescent="0.2">
      <c r="A97" s="2">
        <v>30</v>
      </c>
      <c r="B97" s="3" t="s">
        <v>102</v>
      </c>
      <c r="C97" s="20">
        <v>96</v>
      </c>
      <c r="D97" s="2" t="s">
        <v>104</v>
      </c>
      <c r="E97" s="5">
        <v>1</v>
      </c>
      <c r="F97" s="5">
        <v>1</v>
      </c>
      <c r="G97" s="5">
        <v>1</v>
      </c>
      <c r="H97" s="2">
        <v>3111</v>
      </c>
      <c r="I97" s="2">
        <v>3477</v>
      </c>
      <c r="J97" s="2">
        <v>1</v>
      </c>
      <c r="K97" s="4">
        <v>96.1</v>
      </c>
      <c r="L97" s="2">
        <v>3</v>
      </c>
      <c r="M97" s="4">
        <v>12.1</v>
      </c>
      <c r="N97" s="2" t="s">
        <v>105</v>
      </c>
      <c r="O97" s="2" t="s">
        <v>106</v>
      </c>
      <c r="P97" s="2">
        <v>1</v>
      </c>
      <c r="Q97" s="25">
        <v>43040</v>
      </c>
      <c r="T97" s="5">
        <f t="shared" si="17"/>
        <v>4.5653893159762466</v>
      </c>
      <c r="U97" s="5">
        <f t="shared" si="18"/>
        <v>2.4932054526026954</v>
      </c>
      <c r="V97" s="5">
        <f t="shared" si="19"/>
        <v>0.1259105098855359</v>
      </c>
      <c r="W97" s="26" t="str">
        <f t="shared" si="13"/>
        <v>I</v>
      </c>
    </row>
    <row r="98" spans="1:29" ht="15" customHeight="1" x14ac:dyDescent="0.2">
      <c r="A98" s="2">
        <v>31</v>
      </c>
      <c r="B98" s="11" t="s">
        <v>114</v>
      </c>
      <c r="C98" s="20">
        <v>1</v>
      </c>
      <c r="D98" s="6" t="s">
        <v>115</v>
      </c>
      <c r="E98" s="6">
        <v>0</v>
      </c>
      <c r="F98" s="6">
        <v>0</v>
      </c>
      <c r="G98" s="6">
        <v>0</v>
      </c>
      <c r="H98" s="2">
        <v>3324</v>
      </c>
      <c r="I98" s="2">
        <v>3366</v>
      </c>
      <c r="J98" s="2">
        <v>1</v>
      </c>
      <c r="K98" s="4">
        <v>120</v>
      </c>
      <c r="L98" s="2">
        <v>4</v>
      </c>
      <c r="M98" s="4">
        <v>25.3</v>
      </c>
      <c r="N98" s="2" t="s">
        <v>105</v>
      </c>
      <c r="O98" s="6"/>
      <c r="P98" s="6">
        <v>0</v>
      </c>
      <c r="Q98" s="25">
        <v>43040</v>
      </c>
      <c r="S98" s="12">
        <v>43043</v>
      </c>
      <c r="T98" s="5">
        <f t="shared" si="17"/>
        <v>4.7874917427820458</v>
      </c>
      <c r="U98" s="5">
        <f t="shared" si="18"/>
        <v>3.2308043957334744</v>
      </c>
      <c r="V98" s="5">
        <f t="shared" si="19"/>
        <v>0.21083333333333334</v>
      </c>
      <c r="W98" s="26" t="str">
        <f t="shared" si="13"/>
        <v>M</v>
      </c>
      <c r="AC98" s="6"/>
    </row>
    <row r="99" spans="1:29" ht="15" customHeight="1" x14ac:dyDescent="0.2">
      <c r="A99" s="2">
        <v>31</v>
      </c>
      <c r="B99" s="11" t="s">
        <v>119</v>
      </c>
      <c r="C99" s="20">
        <v>2</v>
      </c>
      <c r="D99" s="6" t="s">
        <v>115</v>
      </c>
      <c r="E99" s="5">
        <v>1</v>
      </c>
      <c r="F99" s="5">
        <v>1</v>
      </c>
      <c r="G99" s="5">
        <v>1</v>
      </c>
      <c r="H99" s="2">
        <v>3398</v>
      </c>
      <c r="I99" s="2">
        <v>3497</v>
      </c>
      <c r="J99" s="2">
        <v>1</v>
      </c>
      <c r="K99" s="4">
        <v>89.1</v>
      </c>
      <c r="L99" s="2">
        <v>3</v>
      </c>
      <c r="M99" s="4">
        <v>16.5</v>
      </c>
      <c r="N99" s="2" t="s">
        <v>105</v>
      </c>
      <c r="O99" s="6"/>
      <c r="P99" s="6">
        <v>0</v>
      </c>
      <c r="Q99" s="25">
        <v>43040</v>
      </c>
      <c r="S99" s="12">
        <v>43043</v>
      </c>
      <c r="T99" s="5">
        <f t="shared" si="17"/>
        <v>4.4897593344767639</v>
      </c>
      <c r="U99" s="5">
        <f t="shared" si="18"/>
        <v>2.8033603809065348</v>
      </c>
      <c r="V99" s="5">
        <f t="shared" si="19"/>
        <v>0.1851851851851852</v>
      </c>
      <c r="W99" s="26" t="str">
        <f t="shared" si="13"/>
        <v>M</v>
      </c>
      <c r="AC99" s="6"/>
    </row>
    <row r="100" spans="1:29" ht="15" customHeight="1" x14ac:dyDescent="0.2">
      <c r="A100" s="2">
        <v>31</v>
      </c>
      <c r="B100" s="11" t="s">
        <v>121</v>
      </c>
      <c r="C100" s="20">
        <v>3</v>
      </c>
      <c r="D100" s="6" t="s">
        <v>115</v>
      </c>
      <c r="E100" s="6">
        <v>0</v>
      </c>
      <c r="F100" s="6">
        <v>0</v>
      </c>
      <c r="G100" s="6">
        <v>0</v>
      </c>
      <c r="H100" s="2">
        <v>3395</v>
      </c>
      <c r="I100" s="2">
        <v>3690</v>
      </c>
      <c r="J100" s="2">
        <v>1</v>
      </c>
      <c r="K100" s="4">
        <v>116.7</v>
      </c>
      <c r="L100" s="2">
        <v>3</v>
      </c>
      <c r="M100" s="4">
        <v>22.9</v>
      </c>
      <c r="N100" s="2" t="s">
        <v>105</v>
      </c>
      <c r="O100" s="6" t="s">
        <v>122</v>
      </c>
      <c r="P100" s="6">
        <v>0</v>
      </c>
      <c r="Q100" s="25">
        <v>43040</v>
      </c>
      <c r="T100" s="5">
        <f t="shared" si="17"/>
        <v>4.75960653929251</v>
      </c>
      <c r="U100" s="5">
        <f t="shared" si="18"/>
        <v>3.1311369105601941</v>
      </c>
      <c r="V100" s="5">
        <f t="shared" si="19"/>
        <v>0.19622964867180803</v>
      </c>
      <c r="W100" s="26" t="str">
        <f t="shared" si="13"/>
        <v>M</v>
      </c>
      <c r="AC100" s="6"/>
    </row>
    <row r="101" spans="1:29" ht="15" customHeight="1" x14ac:dyDescent="0.2">
      <c r="A101" s="2">
        <v>31</v>
      </c>
      <c r="B101" s="11" t="s">
        <v>124</v>
      </c>
      <c r="C101" s="20">
        <v>4</v>
      </c>
      <c r="D101" s="6" t="s">
        <v>115</v>
      </c>
      <c r="E101" s="5">
        <v>1</v>
      </c>
      <c r="F101" s="5">
        <v>1</v>
      </c>
      <c r="G101" s="5">
        <v>1</v>
      </c>
      <c r="H101" s="2">
        <v>3351</v>
      </c>
      <c r="I101" s="2">
        <v>3390</v>
      </c>
      <c r="J101" s="2">
        <v>1</v>
      </c>
      <c r="K101" s="4">
        <v>86.8</v>
      </c>
      <c r="L101" s="2">
        <v>3</v>
      </c>
      <c r="M101" s="4">
        <v>10.8</v>
      </c>
      <c r="N101" s="2" t="s">
        <v>105</v>
      </c>
      <c r="O101" s="6"/>
      <c r="P101" s="6">
        <v>0</v>
      </c>
      <c r="Q101" s="25">
        <v>43040</v>
      </c>
      <c r="T101" s="5">
        <f t="shared" si="17"/>
        <v>4.4636066216663046</v>
      </c>
      <c r="U101" s="5">
        <f t="shared" si="18"/>
        <v>2.379546134130174</v>
      </c>
      <c r="V101" s="5">
        <f t="shared" si="19"/>
        <v>0.12442396313364057</v>
      </c>
      <c r="W101" s="26" t="str">
        <f t="shared" si="13"/>
        <v>I</v>
      </c>
      <c r="AC101" s="6"/>
    </row>
    <row r="102" spans="1:29" ht="15" customHeight="1" x14ac:dyDescent="0.2">
      <c r="A102" s="2">
        <v>31</v>
      </c>
      <c r="B102" s="11" t="s">
        <v>126</v>
      </c>
      <c r="C102" s="20">
        <v>5</v>
      </c>
      <c r="D102" s="6" t="s">
        <v>115</v>
      </c>
      <c r="E102" s="6">
        <v>0</v>
      </c>
      <c r="F102" s="6">
        <v>0</v>
      </c>
      <c r="G102" s="6">
        <v>0</v>
      </c>
      <c r="H102" s="2">
        <v>3112</v>
      </c>
      <c r="I102" s="2">
        <v>3151</v>
      </c>
      <c r="J102" s="2">
        <v>1</v>
      </c>
      <c r="K102" s="4">
        <v>121</v>
      </c>
      <c r="L102" s="2">
        <v>3</v>
      </c>
      <c r="M102" s="4">
        <v>23.5</v>
      </c>
      <c r="N102" s="2" t="s">
        <v>105</v>
      </c>
      <c r="O102" s="6"/>
      <c r="P102" s="6">
        <v>0</v>
      </c>
      <c r="Q102" s="25">
        <v>43040</v>
      </c>
      <c r="T102" s="5">
        <f t="shared" si="17"/>
        <v>4.7957905455967413</v>
      </c>
      <c r="U102" s="5">
        <f t="shared" si="18"/>
        <v>3.1570004211501135</v>
      </c>
      <c r="V102" s="5">
        <f t="shared" si="19"/>
        <v>0.19421487603305784</v>
      </c>
      <c r="W102" s="26" t="str">
        <f t="shared" si="13"/>
        <v>M</v>
      </c>
    </row>
    <row r="103" spans="1:29" ht="15" customHeight="1" x14ac:dyDescent="0.2">
      <c r="A103" s="2">
        <v>31</v>
      </c>
      <c r="B103" s="11" t="s">
        <v>128</v>
      </c>
      <c r="C103" s="20">
        <v>6</v>
      </c>
      <c r="D103" s="6" t="s">
        <v>115</v>
      </c>
      <c r="E103" s="6">
        <v>0</v>
      </c>
      <c r="F103" s="6">
        <v>0</v>
      </c>
      <c r="G103" s="6">
        <v>0</v>
      </c>
      <c r="H103" s="2">
        <v>3001</v>
      </c>
      <c r="I103" s="2">
        <v>3035</v>
      </c>
      <c r="J103" s="2">
        <v>1</v>
      </c>
      <c r="K103" s="4">
        <v>115.7</v>
      </c>
      <c r="L103" s="2">
        <v>3</v>
      </c>
      <c r="M103" s="4">
        <v>20.399999999999999</v>
      </c>
      <c r="N103" s="2" t="s">
        <v>105</v>
      </c>
      <c r="O103" s="6"/>
      <c r="P103" s="6">
        <v>0</v>
      </c>
      <c r="Q103" s="25">
        <v>43040</v>
      </c>
      <c r="T103" s="5">
        <f t="shared" si="17"/>
        <v>4.7510006341996309</v>
      </c>
      <c r="U103" s="5">
        <f t="shared" si="18"/>
        <v>3.0155349008501706</v>
      </c>
      <c r="V103" s="5">
        <f t="shared" si="19"/>
        <v>0.17631806395851338</v>
      </c>
      <c r="W103" s="26" t="str">
        <f t="shared" si="13"/>
        <v>I</v>
      </c>
    </row>
    <row r="104" spans="1:29" ht="15" customHeight="1" x14ac:dyDescent="0.2">
      <c r="A104" s="2">
        <v>31</v>
      </c>
      <c r="B104" s="11" t="s">
        <v>130</v>
      </c>
      <c r="C104" s="20">
        <v>7</v>
      </c>
      <c r="D104" s="6" t="s">
        <v>115</v>
      </c>
      <c r="E104" s="6">
        <v>0</v>
      </c>
      <c r="F104" s="6">
        <v>0</v>
      </c>
      <c r="G104" s="6">
        <v>0</v>
      </c>
      <c r="H104" s="2">
        <v>3143</v>
      </c>
      <c r="I104" s="2">
        <v>3229</v>
      </c>
      <c r="J104" s="2">
        <v>1</v>
      </c>
      <c r="K104" s="4">
        <v>118.5</v>
      </c>
      <c r="L104" s="2">
        <v>4</v>
      </c>
      <c r="M104" s="4">
        <v>22.2</v>
      </c>
      <c r="N104" s="2" t="s">
        <v>105</v>
      </c>
      <c r="O104" s="6"/>
      <c r="P104" s="6">
        <v>0</v>
      </c>
      <c r="Q104" s="25">
        <v>43040</v>
      </c>
      <c r="S104" s="12">
        <v>43043</v>
      </c>
      <c r="T104" s="5">
        <f t="shared" si="17"/>
        <v>4.7749129605751861</v>
      </c>
      <c r="U104" s="5">
        <f t="shared" si="18"/>
        <v>3.1000922888782338</v>
      </c>
      <c r="V104" s="5">
        <f t="shared" si="19"/>
        <v>0.18734177215189873</v>
      </c>
      <c r="W104" s="26" t="str">
        <f t="shared" si="13"/>
        <v>M</v>
      </c>
    </row>
    <row r="105" spans="1:29" ht="15" customHeight="1" x14ac:dyDescent="0.2">
      <c r="A105" s="2">
        <v>31</v>
      </c>
      <c r="B105" s="11" t="s">
        <v>132</v>
      </c>
      <c r="C105" s="20">
        <v>8</v>
      </c>
      <c r="D105" s="6" t="s">
        <v>115</v>
      </c>
      <c r="E105" s="5">
        <v>1</v>
      </c>
      <c r="F105" s="5">
        <v>1</v>
      </c>
      <c r="G105" s="5">
        <v>1</v>
      </c>
      <c r="H105" s="2">
        <v>3031</v>
      </c>
      <c r="I105" s="2">
        <v>3266</v>
      </c>
      <c r="J105" s="2">
        <v>1</v>
      </c>
      <c r="K105" s="4">
        <v>120.2</v>
      </c>
      <c r="L105" s="2">
        <v>3</v>
      </c>
      <c r="M105" s="4">
        <v>16.7</v>
      </c>
      <c r="N105" s="2" t="s">
        <v>105</v>
      </c>
      <c r="O105" s="6"/>
      <c r="P105" s="6">
        <v>0</v>
      </c>
      <c r="Q105" s="25">
        <v>43040</v>
      </c>
      <c r="S105" s="12">
        <v>43043</v>
      </c>
      <c r="T105" s="5">
        <f t="shared" si="17"/>
        <v>4.7891570221011071</v>
      </c>
      <c r="U105" s="5">
        <f t="shared" si="18"/>
        <v>2.8154087194227095</v>
      </c>
      <c r="V105" s="5">
        <f t="shared" si="19"/>
        <v>0.13893510815307819</v>
      </c>
      <c r="W105" s="26" t="str">
        <f t="shared" si="13"/>
        <v>I</v>
      </c>
    </row>
    <row r="106" spans="1:29" ht="15" customHeight="1" x14ac:dyDescent="0.2">
      <c r="A106" s="2">
        <v>31</v>
      </c>
      <c r="B106" s="11" t="s">
        <v>134</v>
      </c>
      <c r="C106" s="20">
        <v>9</v>
      </c>
      <c r="D106" s="6" t="s">
        <v>115</v>
      </c>
      <c r="E106" s="6">
        <v>0</v>
      </c>
      <c r="F106" s="6">
        <v>1</v>
      </c>
      <c r="G106" s="6" t="s">
        <v>242</v>
      </c>
      <c r="H106" s="2">
        <v>3142</v>
      </c>
      <c r="I106" s="2">
        <v>3582</v>
      </c>
      <c r="J106" s="2">
        <v>1</v>
      </c>
      <c r="K106" s="4">
        <v>119</v>
      </c>
      <c r="L106" s="2">
        <v>3</v>
      </c>
      <c r="M106" s="4">
        <v>21.4</v>
      </c>
      <c r="N106" s="2" t="s">
        <v>105</v>
      </c>
      <c r="O106" s="6"/>
      <c r="P106" s="6">
        <v>0</v>
      </c>
      <c r="Q106" s="25">
        <v>43040</v>
      </c>
      <c r="T106" s="5">
        <f t="shared" si="17"/>
        <v>4.7791234931115296</v>
      </c>
      <c r="U106" s="5">
        <f t="shared" si="18"/>
        <v>3.0633909220278057</v>
      </c>
      <c r="V106" s="5">
        <f t="shared" si="19"/>
        <v>0.17983193277310924</v>
      </c>
      <c r="W106" s="26" t="str">
        <f t="shared" si="13"/>
        <v>I</v>
      </c>
    </row>
    <row r="107" spans="1:29" ht="15" customHeight="1" x14ac:dyDescent="0.2">
      <c r="A107" s="2">
        <v>31</v>
      </c>
      <c r="B107" s="11" t="s">
        <v>136</v>
      </c>
      <c r="C107" s="20">
        <v>10</v>
      </c>
      <c r="D107" s="6" t="s">
        <v>115</v>
      </c>
      <c r="E107" s="5">
        <v>1</v>
      </c>
      <c r="F107" s="5">
        <v>1</v>
      </c>
      <c r="G107" s="5">
        <v>1</v>
      </c>
      <c r="H107" s="2">
        <v>3251</v>
      </c>
      <c r="I107" s="2">
        <v>3422</v>
      </c>
      <c r="J107" s="2">
        <v>1</v>
      </c>
      <c r="K107" s="4">
        <v>116.1</v>
      </c>
      <c r="L107" s="2">
        <v>3</v>
      </c>
      <c r="M107" s="4">
        <v>17</v>
      </c>
      <c r="N107" s="2" t="s">
        <v>105</v>
      </c>
      <c r="O107" s="6"/>
      <c r="P107" s="6">
        <v>0</v>
      </c>
      <c r="Q107" s="25">
        <v>43040</v>
      </c>
      <c r="T107" s="5">
        <f t="shared" si="17"/>
        <v>4.7544518887038461</v>
      </c>
      <c r="U107" s="5">
        <f t="shared" si="18"/>
        <v>2.8332133440562162</v>
      </c>
      <c r="V107" s="5">
        <f t="shared" si="19"/>
        <v>0.14642549526270457</v>
      </c>
      <c r="W107" s="26" t="str">
        <f t="shared" si="13"/>
        <v>I</v>
      </c>
    </row>
    <row r="108" spans="1:29" ht="15" customHeight="1" x14ac:dyDescent="0.2">
      <c r="A108" s="2">
        <v>31</v>
      </c>
      <c r="B108" s="11" t="s">
        <v>138</v>
      </c>
      <c r="C108" s="20">
        <v>11</v>
      </c>
      <c r="D108" s="6" t="s">
        <v>115</v>
      </c>
      <c r="E108" s="5">
        <v>1</v>
      </c>
      <c r="F108" s="5">
        <v>1</v>
      </c>
      <c r="G108" s="5">
        <v>1</v>
      </c>
      <c r="H108" s="2">
        <v>3052</v>
      </c>
      <c r="I108" s="2">
        <v>3115</v>
      </c>
      <c r="J108" s="2">
        <v>1</v>
      </c>
      <c r="K108" s="4">
        <v>116.8</v>
      </c>
      <c r="L108" s="2">
        <v>3</v>
      </c>
      <c r="M108" s="4">
        <v>16</v>
      </c>
      <c r="N108" s="2" t="s">
        <v>105</v>
      </c>
      <c r="O108" s="6"/>
      <c r="P108" s="6">
        <v>0</v>
      </c>
      <c r="Q108" s="25">
        <v>43040</v>
      </c>
      <c r="T108" s="5">
        <f t="shared" si="17"/>
        <v>4.7604630703941266</v>
      </c>
      <c r="U108" s="5">
        <f t="shared" si="18"/>
        <v>2.7725887222397811</v>
      </c>
      <c r="V108" s="5">
        <f t="shared" si="19"/>
        <v>0.13698630136986301</v>
      </c>
      <c r="W108" s="26" t="str">
        <f t="shared" si="13"/>
        <v>I</v>
      </c>
    </row>
    <row r="109" spans="1:29" ht="15" customHeight="1" x14ac:dyDescent="0.2">
      <c r="A109" s="2">
        <v>31</v>
      </c>
      <c r="B109" s="11" t="s">
        <v>140</v>
      </c>
      <c r="C109" s="20">
        <v>12</v>
      </c>
      <c r="D109" s="6" t="s">
        <v>115</v>
      </c>
      <c r="E109" s="5">
        <v>1</v>
      </c>
      <c r="F109" s="5">
        <v>1</v>
      </c>
      <c r="G109" s="5">
        <v>1</v>
      </c>
      <c r="H109" s="2">
        <v>3232</v>
      </c>
      <c r="I109" s="2">
        <v>3323</v>
      </c>
      <c r="J109" s="2">
        <v>1</v>
      </c>
      <c r="K109" s="4">
        <v>112.3</v>
      </c>
      <c r="L109" s="2">
        <v>3</v>
      </c>
      <c r="M109" s="4">
        <v>15.3</v>
      </c>
      <c r="N109" s="2" t="s">
        <v>105</v>
      </c>
      <c r="O109" s="6"/>
      <c r="P109" s="6">
        <v>0</v>
      </c>
      <c r="Q109" s="25">
        <v>43040</v>
      </c>
      <c r="T109" s="5">
        <f t="shared" si="17"/>
        <v>4.7211738617443979</v>
      </c>
      <c r="U109" s="5">
        <f t="shared" si="18"/>
        <v>2.7278528283983898</v>
      </c>
      <c r="V109" s="5">
        <f t="shared" si="19"/>
        <v>0.13624220837043635</v>
      </c>
      <c r="W109" s="26" t="str">
        <f t="shared" si="13"/>
        <v>I</v>
      </c>
    </row>
    <row r="110" spans="1:29" ht="15" customHeight="1" x14ac:dyDescent="0.2">
      <c r="A110" s="2">
        <v>31</v>
      </c>
      <c r="B110" s="11" t="s">
        <v>142</v>
      </c>
      <c r="C110" s="20">
        <v>13</v>
      </c>
      <c r="D110" s="6" t="s">
        <v>115</v>
      </c>
      <c r="E110" s="5">
        <v>1</v>
      </c>
      <c r="F110" s="5">
        <v>1</v>
      </c>
      <c r="G110" s="5">
        <v>1</v>
      </c>
      <c r="H110" s="2">
        <v>3448</v>
      </c>
      <c r="I110" s="2">
        <v>3468</v>
      </c>
      <c r="J110" s="2">
        <v>1</v>
      </c>
      <c r="K110" s="4">
        <v>95</v>
      </c>
      <c r="L110" s="2">
        <v>3</v>
      </c>
      <c r="M110" s="4">
        <v>14.1</v>
      </c>
      <c r="N110" s="2" t="s">
        <v>105</v>
      </c>
      <c r="O110" s="6" t="s">
        <v>143</v>
      </c>
      <c r="P110" s="6">
        <v>0</v>
      </c>
      <c r="Q110" s="25">
        <v>43040</v>
      </c>
      <c r="T110" s="5">
        <f t="shared" si="17"/>
        <v>4.5538768916005408</v>
      </c>
      <c r="U110" s="5">
        <f t="shared" si="18"/>
        <v>2.6461747973841225</v>
      </c>
      <c r="V110" s="5">
        <f t="shared" si="19"/>
        <v>0.14842105263157895</v>
      </c>
      <c r="W110" s="26" t="str">
        <f t="shared" si="13"/>
        <v>I</v>
      </c>
    </row>
    <row r="111" spans="1:29" ht="15" customHeight="1" x14ac:dyDescent="0.2">
      <c r="A111" s="2">
        <v>31</v>
      </c>
      <c r="B111" s="11" t="s">
        <v>146</v>
      </c>
      <c r="C111" s="20">
        <v>14</v>
      </c>
      <c r="D111" s="6" t="s">
        <v>115</v>
      </c>
      <c r="E111" s="6">
        <v>0</v>
      </c>
      <c r="F111" s="6">
        <v>0</v>
      </c>
      <c r="G111" s="6">
        <v>0</v>
      </c>
      <c r="H111" s="2">
        <v>3173</v>
      </c>
      <c r="I111" s="2">
        <v>3495</v>
      </c>
      <c r="J111" s="2">
        <v>1</v>
      </c>
      <c r="K111" s="4">
        <v>118.8</v>
      </c>
      <c r="L111" s="2">
        <v>3</v>
      </c>
      <c r="M111" s="4">
        <v>18</v>
      </c>
      <c r="N111" s="2" t="s">
        <v>105</v>
      </c>
      <c r="O111" s="6"/>
      <c r="P111" s="6">
        <v>0</v>
      </c>
      <c r="Q111" s="25">
        <v>43040</v>
      </c>
      <c r="T111" s="5">
        <f t="shared" si="17"/>
        <v>4.7774414069285447</v>
      </c>
      <c r="U111" s="5">
        <f t="shared" si="18"/>
        <v>2.8903717578961645</v>
      </c>
      <c r="V111" s="5">
        <f t="shared" si="19"/>
        <v>0.15151515151515152</v>
      </c>
      <c r="W111" s="26" t="str">
        <f t="shared" si="13"/>
        <v>I</v>
      </c>
    </row>
    <row r="112" spans="1:29" ht="15" customHeight="1" x14ac:dyDescent="0.2">
      <c r="A112" s="2">
        <v>31</v>
      </c>
      <c r="B112" s="11" t="s">
        <v>147</v>
      </c>
      <c r="C112" s="20">
        <v>15</v>
      </c>
      <c r="D112" s="6" t="s">
        <v>115</v>
      </c>
      <c r="E112" s="6">
        <v>0</v>
      </c>
      <c r="F112" s="6">
        <v>0</v>
      </c>
      <c r="G112" s="6">
        <v>0</v>
      </c>
      <c r="H112" s="2">
        <v>3171</v>
      </c>
      <c r="I112" s="2">
        <v>3557</v>
      </c>
      <c r="J112" s="2">
        <v>1</v>
      </c>
      <c r="K112" s="4">
        <v>113.6</v>
      </c>
      <c r="L112" s="2">
        <v>3</v>
      </c>
      <c r="M112" s="4">
        <v>21.6</v>
      </c>
      <c r="N112" s="2" t="s">
        <v>105</v>
      </c>
      <c r="O112" s="6"/>
      <c r="P112" s="6">
        <v>0</v>
      </c>
      <c r="Q112" s="25">
        <v>43040</v>
      </c>
      <c r="T112" s="5">
        <f t="shared" si="17"/>
        <v>4.7326835062870511</v>
      </c>
      <c r="U112" s="5">
        <f t="shared" si="18"/>
        <v>3.0726933146901194</v>
      </c>
      <c r="V112" s="5">
        <f t="shared" si="19"/>
        <v>0.19014084507042256</v>
      </c>
      <c r="W112" s="26" t="str">
        <f t="shared" si="13"/>
        <v>M</v>
      </c>
    </row>
    <row r="113" spans="1:23" ht="15" customHeight="1" x14ac:dyDescent="0.2">
      <c r="A113" s="2">
        <v>31</v>
      </c>
      <c r="B113" s="11" t="s">
        <v>149</v>
      </c>
      <c r="C113" s="20">
        <v>16</v>
      </c>
      <c r="D113" s="6" t="s">
        <v>115</v>
      </c>
      <c r="E113" s="6">
        <v>0</v>
      </c>
      <c r="F113" s="6">
        <v>0</v>
      </c>
      <c r="G113" s="6">
        <v>0</v>
      </c>
      <c r="H113" s="2">
        <v>3400</v>
      </c>
      <c r="I113" s="2">
        <v>3464</v>
      </c>
      <c r="J113" s="2">
        <v>1</v>
      </c>
      <c r="K113" s="4">
        <v>127.4</v>
      </c>
      <c r="L113" s="2">
        <v>3</v>
      </c>
      <c r="M113" s="4">
        <v>19.3</v>
      </c>
      <c r="N113" s="2" t="s">
        <v>105</v>
      </c>
      <c r="O113" s="6"/>
      <c r="P113" s="6">
        <v>0</v>
      </c>
      <c r="Q113" s="25">
        <v>43040</v>
      </c>
      <c r="T113" s="5">
        <f t="shared" si="17"/>
        <v>4.8473317431380627</v>
      </c>
      <c r="U113" s="5">
        <f t="shared" si="18"/>
        <v>2.9601050959108397</v>
      </c>
      <c r="V113" s="5">
        <f t="shared" si="19"/>
        <v>0.15149136577708006</v>
      </c>
      <c r="W113" s="26" t="str">
        <f t="shared" si="13"/>
        <v>I</v>
      </c>
    </row>
    <row r="114" spans="1:23" ht="15" customHeight="1" x14ac:dyDescent="0.2">
      <c r="A114" s="2">
        <v>31</v>
      </c>
      <c r="B114" s="11" t="s">
        <v>151</v>
      </c>
      <c r="C114" s="20">
        <v>17</v>
      </c>
      <c r="D114" s="6" t="s">
        <v>115</v>
      </c>
      <c r="E114" s="6">
        <v>0</v>
      </c>
      <c r="F114" s="6">
        <v>0</v>
      </c>
      <c r="G114" s="6">
        <v>0</v>
      </c>
      <c r="H114" s="2">
        <v>3062</v>
      </c>
      <c r="I114" s="2">
        <v>3121</v>
      </c>
      <c r="J114" s="2">
        <v>1</v>
      </c>
      <c r="K114" s="4">
        <v>126.5</v>
      </c>
      <c r="L114" s="2">
        <v>3</v>
      </c>
      <c r="M114" s="4">
        <v>19.100000000000001</v>
      </c>
      <c r="N114" s="2" t="s">
        <v>105</v>
      </c>
      <c r="O114" s="6"/>
      <c r="P114" s="6">
        <v>0</v>
      </c>
      <c r="Q114" s="25">
        <v>43040</v>
      </c>
      <c r="T114" s="5">
        <f t="shared" si="17"/>
        <v>4.8402423081675749</v>
      </c>
      <c r="U114" s="5">
        <f t="shared" si="18"/>
        <v>2.9496883350525844</v>
      </c>
      <c r="V114" s="5">
        <f t="shared" si="19"/>
        <v>0.15098814229249014</v>
      </c>
      <c r="W114" s="26" t="str">
        <f t="shared" si="13"/>
        <v>I</v>
      </c>
    </row>
    <row r="115" spans="1:23" ht="15" customHeight="1" x14ac:dyDescent="0.2">
      <c r="A115" s="2">
        <v>31</v>
      </c>
      <c r="B115" s="11" t="s">
        <v>153</v>
      </c>
      <c r="C115" s="20">
        <v>18</v>
      </c>
      <c r="D115" s="6" t="s">
        <v>115</v>
      </c>
      <c r="E115" s="6">
        <v>0</v>
      </c>
      <c r="F115" s="6">
        <v>0</v>
      </c>
      <c r="G115" s="6">
        <v>0</v>
      </c>
      <c r="H115" s="2">
        <v>3389</v>
      </c>
      <c r="I115" s="2">
        <v>3401</v>
      </c>
      <c r="J115" s="2">
        <v>1</v>
      </c>
      <c r="K115" s="4">
        <v>113.1</v>
      </c>
      <c r="L115" s="2">
        <v>4</v>
      </c>
      <c r="M115" s="4">
        <v>21.4</v>
      </c>
      <c r="N115" s="2" t="s">
        <v>105</v>
      </c>
      <c r="O115" s="6" t="s">
        <v>106</v>
      </c>
      <c r="P115" s="6">
        <v>0</v>
      </c>
      <c r="Q115" s="25">
        <v>43040</v>
      </c>
      <c r="S115" s="12">
        <v>43043</v>
      </c>
      <c r="T115" s="5">
        <f t="shared" si="17"/>
        <v>4.728272383122075</v>
      </c>
      <c r="U115" s="5">
        <f t="shared" si="18"/>
        <v>3.0633909220278057</v>
      </c>
      <c r="V115" s="5">
        <f t="shared" si="19"/>
        <v>0.18921308576480991</v>
      </c>
      <c r="W115" s="26" t="str">
        <f t="shared" si="13"/>
        <v>M</v>
      </c>
    </row>
    <row r="116" spans="1:23" ht="15" customHeight="1" x14ac:dyDescent="0.2">
      <c r="A116" s="2">
        <v>31</v>
      </c>
      <c r="B116" s="11" t="s">
        <v>155</v>
      </c>
      <c r="C116" s="20">
        <v>19</v>
      </c>
      <c r="D116" s="6" t="s">
        <v>115</v>
      </c>
      <c r="E116" s="5">
        <v>1</v>
      </c>
      <c r="F116" s="5">
        <v>1</v>
      </c>
      <c r="G116" s="5">
        <v>1</v>
      </c>
      <c r="H116" s="2">
        <v>3083</v>
      </c>
      <c r="I116" s="2">
        <v>3429</v>
      </c>
      <c r="J116" s="2">
        <v>1</v>
      </c>
      <c r="K116" s="4">
        <v>122</v>
      </c>
      <c r="L116" s="2">
        <v>3</v>
      </c>
      <c r="M116" s="4">
        <v>17.100000000000001</v>
      </c>
      <c r="N116" s="2" t="s">
        <v>105</v>
      </c>
      <c r="O116" s="6"/>
      <c r="P116" s="6">
        <v>0</v>
      </c>
      <c r="Q116" s="25">
        <v>43040</v>
      </c>
      <c r="T116" s="5">
        <f t="shared" si="17"/>
        <v>4.8040210447332568</v>
      </c>
      <c r="U116" s="5">
        <f t="shared" si="18"/>
        <v>2.8390784635086144</v>
      </c>
      <c r="V116" s="5">
        <f t="shared" si="19"/>
        <v>0.14016393442622951</v>
      </c>
      <c r="W116" s="26" t="str">
        <f t="shared" si="13"/>
        <v>I</v>
      </c>
    </row>
    <row r="117" spans="1:23" ht="15" customHeight="1" x14ac:dyDescent="0.2">
      <c r="A117" s="2">
        <v>31</v>
      </c>
      <c r="B117" s="11" t="s">
        <v>157</v>
      </c>
      <c r="C117" s="20">
        <v>20</v>
      </c>
      <c r="D117" s="14"/>
      <c r="E117" s="5">
        <v>1</v>
      </c>
      <c r="F117" s="5">
        <v>1</v>
      </c>
      <c r="G117" s="5">
        <v>1</v>
      </c>
      <c r="H117" s="14"/>
      <c r="I117" s="14"/>
      <c r="J117" s="14"/>
      <c r="K117" s="14"/>
      <c r="L117" s="14"/>
      <c r="M117" s="14"/>
      <c r="N117" s="2"/>
      <c r="O117" s="11"/>
      <c r="P117" s="14"/>
      <c r="Q117" s="25">
        <v>43040</v>
      </c>
    </row>
    <row r="118" spans="1:23" ht="15" customHeight="1" x14ac:dyDescent="0.2">
      <c r="A118" s="2">
        <v>31</v>
      </c>
      <c r="B118" s="11" t="s">
        <v>159</v>
      </c>
      <c r="C118" s="20">
        <v>21</v>
      </c>
      <c r="D118" s="6" t="s">
        <v>115</v>
      </c>
      <c r="E118" s="5">
        <v>1</v>
      </c>
      <c r="F118" s="5">
        <v>1</v>
      </c>
      <c r="G118" s="5">
        <v>1</v>
      </c>
      <c r="H118" s="2">
        <v>3253</v>
      </c>
      <c r="I118" s="2">
        <v>3578</v>
      </c>
      <c r="J118" s="2">
        <v>1</v>
      </c>
      <c r="K118" s="4">
        <v>115.4</v>
      </c>
      <c r="L118" s="2">
        <v>3</v>
      </c>
      <c r="M118" s="4">
        <v>16.3</v>
      </c>
      <c r="N118" s="2" t="s">
        <v>105</v>
      </c>
      <c r="O118" s="6"/>
      <c r="P118" s="6">
        <v>0</v>
      </c>
      <c r="Q118" s="25">
        <v>43040</v>
      </c>
      <c r="T118" s="5">
        <f t="shared" ref="T118:T135" si="20">LN(K118)</f>
        <v>4.7484043540739993</v>
      </c>
      <c r="U118" s="5">
        <f t="shared" ref="U118:U135" si="21">LN(M118)</f>
        <v>2.7911651078127169</v>
      </c>
      <c r="V118" s="5">
        <f t="shared" ref="V118:V135" si="22">M118/K118</f>
        <v>0.14124783362218371</v>
      </c>
      <c r="W118" s="26" t="str">
        <f t="shared" si="13"/>
        <v>I</v>
      </c>
    </row>
    <row r="119" spans="1:23" ht="15" customHeight="1" x14ac:dyDescent="0.2">
      <c r="A119" s="2">
        <v>31</v>
      </c>
      <c r="B119" s="11" t="s">
        <v>161</v>
      </c>
      <c r="C119" s="20">
        <v>22</v>
      </c>
      <c r="D119" s="6" t="s">
        <v>115</v>
      </c>
      <c r="E119" s="6">
        <v>0</v>
      </c>
      <c r="F119" s="6">
        <v>0</v>
      </c>
      <c r="G119" s="6">
        <v>0</v>
      </c>
      <c r="H119" s="2">
        <v>3258</v>
      </c>
      <c r="I119" s="2">
        <v>3521</v>
      </c>
      <c r="J119" s="2">
        <v>1</v>
      </c>
      <c r="K119" s="4">
        <v>112.6</v>
      </c>
      <c r="L119" s="2">
        <v>4</v>
      </c>
      <c r="M119" s="4">
        <v>20.6</v>
      </c>
      <c r="N119" s="2" t="s">
        <v>105</v>
      </c>
      <c r="O119" s="6"/>
      <c r="P119" s="6">
        <v>0</v>
      </c>
      <c r="Q119" s="25">
        <v>43040</v>
      </c>
      <c r="S119" s="12">
        <v>43043</v>
      </c>
      <c r="T119" s="5">
        <f t="shared" si="20"/>
        <v>4.7238417157055901</v>
      </c>
      <c r="U119" s="5">
        <f t="shared" si="21"/>
        <v>3.0252910757955354</v>
      </c>
      <c r="V119" s="5">
        <f t="shared" si="22"/>
        <v>0.1829484902309059</v>
      </c>
      <c r="W119" s="26" t="str">
        <f t="shared" si="13"/>
        <v>M</v>
      </c>
    </row>
    <row r="120" spans="1:23" ht="15" customHeight="1" x14ac:dyDescent="0.2">
      <c r="A120" s="2">
        <v>31</v>
      </c>
      <c r="B120" s="11" t="s">
        <v>163</v>
      </c>
      <c r="C120" s="20">
        <v>23</v>
      </c>
      <c r="D120" s="6" t="s">
        <v>115</v>
      </c>
      <c r="E120" s="6">
        <v>0</v>
      </c>
      <c r="F120" s="6">
        <v>0</v>
      </c>
      <c r="G120" s="6">
        <v>0</v>
      </c>
      <c r="H120" s="2">
        <v>3075</v>
      </c>
      <c r="I120" s="2">
        <v>3089</v>
      </c>
      <c r="J120" s="2">
        <v>1</v>
      </c>
      <c r="K120" s="4">
        <v>114.7</v>
      </c>
      <c r="L120" s="2">
        <v>4</v>
      </c>
      <c r="M120" s="4">
        <v>21.6</v>
      </c>
      <c r="N120" s="2" t="s">
        <v>105</v>
      </c>
      <c r="O120" s="6" t="s">
        <v>106</v>
      </c>
      <c r="P120" s="6">
        <v>0</v>
      </c>
      <c r="Q120" s="25">
        <v>43040</v>
      </c>
      <c r="S120" s="12">
        <v>43043</v>
      </c>
      <c r="T120" s="5">
        <f t="shared" si="20"/>
        <v>4.7423200241353252</v>
      </c>
      <c r="U120" s="5">
        <f t="shared" si="21"/>
        <v>3.0726933146901194</v>
      </c>
      <c r="V120" s="5">
        <f t="shared" si="22"/>
        <v>0.18831734960767219</v>
      </c>
      <c r="W120" s="26" t="str">
        <f t="shared" si="13"/>
        <v>M</v>
      </c>
    </row>
    <row r="121" spans="1:23" ht="15" customHeight="1" x14ac:dyDescent="0.2">
      <c r="A121" s="2">
        <v>31</v>
      </c>
      <c r="B121" s="11" t="s">
        <v>165</v>
      </c>
      <c r="C121" s="20">
        <v>24</v>
      </c>
      <c r="D121" s="6" t="s">
        <v>115</v>
      </c>
      <c r="E121" s="6">
        <v>0</v>
      </c>
      <c r="F121" s="6">
        <v>1</v>
      </c>
      <c r="G121" s="6">
        <v>3</v>
      </c>
      <c r="H121" s="2">
        <v>3106</v>
      </c>
      <c r="I121" s="2">
        <v>3387</v>
      </c>
      <c r="J121" s="2">
        <v>1</v>
      </c>
      <c r="K121" s="4">
        <v>120.1</v>
      </c>
      <c r="L121" s="2">
        <v>3</v>
      </c>
      <c r="M121" s="4">
        <v>24.1</v>
      </c>
      <c r="N121" s="2" t="s">
        <v>105</v>
      </c>
      <c r="O121" s="6"/>
      <c r="P121" s="6">
        <v>0</v>
      </c>
      <c r="Q121" s="25">
        <v>43040</v>
      </c>
      <c r="S121" s="12">
        <v>43044</v>
      </c>
      <c r="T121" s="5">
        <f t="shared" si="20"/>
        <v>4.7883247290859376</v>
      </c>
      <c r="U121" s="5">
        <f t="shared" si="21"/>
        <v>3.1822118404966093</v>
      </c>
      <c r="V121" s="5">
        <f t="shared" si="22"/>
        <v>0.2006661115736886</v>
      </c>
      <c r="W121" s="26" t="str">
        <f t="shared" si="13"/>
        <v>M</v>
      </c>
    </row>
    <row r="122" spans="1:23" ht="15" customHeight="1" x14ac:dyDescent="0.2">
      <c r="A122" s="2">
        <v>31</v>
      </c>
      <c r="B122" s="11" t="s">
        <v>167</v>
      </c>
      <c r="C122" s="20">
        <v>25</v>
      </c>
      <c r="D122" s="6" t="s">
        <v>115</v>
      </c>
      <c r="E122" s="5">
        <v>1</v>
      </c>
      <c r="F122" s="5">
        <v>1</v>
      </c>
      <c r="G122" s="5">
        <v>1</v>
      </c>
      <c r="H122" s="2">
        <v>3226</v>
      </c>
      <c r="I122" s="2">
        <v>3489</v>
      </c>
      <c r="J122" s="2">
        <v>1</v>
      </c>
      <c r="K122" s="4">
        <v>114.1</v>
      </c>
      <c r="L122" s="2">
        <v>3</v>
      </c>
      <c r="M122" s="4">
        <v>16.600000000000001</v>
      </c>
      <c r="N122" s="2" t="s">
        <v>105</v>
      </c>
      <c r="O122" s="6"/>
      <c r="P122" s="6">
        <v>0</v>
      </c>
      <c r="Q122" s="25">
        <v>43040</v>
      </c>
      <c r="T122" s="5">
        <f t="shared" si="20"/>
        <v>4.7370752568680299</v>
      </c>
      <c r="U122" s="5">
        <f t="shared" si="21"/>
        <v>2.8094026953624978</v>
      </c>
      <c r="V122" s="5">
        <f t="shared" si="22"/>
        <v>0.14548641542506574</v>
      </c>
      <c r="W122" s="26" t="str">
        <f t="shared" si="13"/>
        <v>I</v>
      </c>
    </row>
    <row r="123" spans="1:23" ht="15" customHeight="1" x14ac:dyDescent="0.2">
      <c r="A123" s="2">
        <v>31</v>
      </c>
      <c r="B123" s="11" t="s">
        <v>169</v>
      </c>
      <c r="C123" s="20">
        <v>26</v>
      </c>
      <c r="D123" s="6" t="s">
        <v>115</v>
      </c>
      <c r="E123" s="5">
        <v>1</v>
      </c>
      <c r="F123" s="5">
        <v>1</v>
      </c>
      <c r="G123" s="5">
        <v>1</v>
      </c>
      <c r="H123" s="2">
        <v>3328</v>
      </c>
      <c r="I123" s="2">
        <v>3510</v>
      </c>
      <c r="J123" s="2">
        <v>1</v>
      </c>
      <c r="K123" s="4">
        <v>119</v>
      </c>
      <c r="L123" s="2">
        <v>3</v>
      </c>
      <c r="M123" s="4">
        <v>17</v>
      </c>
      <c r="N123" s="2" t="s">
        <v>105</v>
      </c>
      <c r="O123" s="6" t="s">
        <v>122</v>
      </c>
      <c r="P123" s="6">
        <v>0</v>
      </c>
      <c r="Q123" s="25">
        <v>43040</v>
      </c>
      <c r="T123" s="5">
        <f t="shared" si="20"/>
        <v>4.7791234931115296</v>
      </c>
      <c r="U123" s="5">
        <f t="shared" si="21"/>
        <v>2.8332133440562162</v>
      </c>
      <c r="V123" s="5">
        <f t="shared" si="22"/>
        <v>0.14285714285714285</v>
      </c>
      <c r="W123" s="26" t="str">
        <f t="shared" si="13"/>
        <v>I</v>
      </c>
    </row>
    <row r="124" spans="1:23" ht="15" customHeight="1" x14ac:dyDescent="0.2">
      <c r="A124" s="2">
        <v>31</v>
      </c>
      <c r="B124" s="11" t="s">
        <v>170</v>
      </c>
      <c r="C124" s="20">
        <v>27</v>
      </c>
      <c r="D124" s="6" t="s">
        <v>115</v>
      </c>
      <c r="E124" s="6">
        <v>0</v>
      </c>
      <c r="F124" s="6">
        <v>0</v>
      </c>
      <c r="G124" s="6">
        <v>0</v>
      </c>
      <c r="H124" s="2">
        <v>3167</v>
      </c>
      <c r="I124" s="2">
        <v>3420</v>
      </c>
      <c r="J124" s="2">
        <v>1</v>
      </c>
      <c r="K124" s="4">
        <v>117.4</v>
      </c>
      <c r="L124" s="2">
        <v>4</v>
      </c>
      <c r="M124" s="4">
        <v>22.5</v>
      </c>
      <c r="N124" s="2" t="s">
        <v>105</v>
      </c>
      <c r="O124" s="6"/>
      <c r="P124" s="6">
        <v>0</v>
      </c>
      <c r="Q124" s="25">
        <v>43040</v>
      </c>
      <c r="T124" s="5">
        <f t="shared" si="20"/>
        <v>4.7655869073939963</v>
      </c>
      <c r="U124" s="5">
        <f t="shared" si="21"/>
        <v>3.1135153092103742</v>
      </c>
      <c r="V124" s="5">
        <f t="shared" si="22"/>
        <v>0.19165247018739351</v>
      </c>
      <c r="W124" s="26" t="str">
        <f t="shared" si="13"/>
        <v>M</v>
      </c>
    </row>
    <row r="125" spans="1:23" ht="15" customHeight="1" x14ac:dyDescent="0.2">
      <c r="A125" s="2">
        <v>31</v>
      </c>
      <c r="B125" s="11" t="s">
        <v>172</v>
      </c>
      <c r="C125" s="20">
        <v>28</v>
      </c>
      <c r="D125" s="6" t="s">
        <v>115</v>
      </c>
      <c r="E125" s="5">
        <v>1</v>
      </c>
      <c r="F125" s="5">
        <v>1</v>
      </c>
      <c r="G125" s="5">
        <v>1</v>
      </c>
      <c r="H125" s="2">
        <v>3108</v>
      </c>
      <c r="I125" s="2">
        <v>3501</v>
      </c>
      <c r="J125" s="2">
        <v>1</v>
      </c>
      <c r="K125" s="4">
        <v>109</v>
      </c>
      <c r="L125" s="2">
        <v>3</v>
      </c>
      <c r="M125" s="4">
        <v>14.6</v>
      </c>
      <c r="N125" s="2" t="s">
        <v>105</v>
      </c>
      <c r="O125" s="6"/>
      <c r="P125" s="6">
        <v>0</v>
      </c>
      <c r="Q125" s="25">
        <v>43040</v>
      </c>
      <c r="T125" s="5">
        <f t="shared" si="20"/>
        <v>4.6913478822291435</v>
      </c>
      <c r="U125" s="5">
        <f t="shared" si="21"/>
        <v>2.6810215287142909</v>
      </c>
      <c r="V125" s="5">
        <f t="shared" si="22"/>
        <v>0.13394495412844037</v>
      </c>
      <c r="W125" s="26" t="str">
        <f t="shared" si="13"/>
        <v>I</v>
      </c>
    </row>
    <row r="126" spans="1:23" ht="15" customHeight="1" x14ac:dyDescent="0.2">
      <c r="A126" s="2">
        <v>31</v>
      </c>
      <c r="B126" s="11" t="s">
        <v>174</v>
      </c>
      <c r="C126" s="20">
        <v>29</v>
      </c>
      <c r="D126" s="6" t="s">
        <v>115</v>
      </c>
      <c r="E126" s="6">
        <v>0</v>
      </c>
      <c r="F126" s="6">
        <v>0</v>
      </c>
      <c r="G126" s="6">
        <v>0</v>
      </c>
      <c r="H126" s="2">
        <v>3085</v>
      </c>
      <c r="I126" s="2">
        <v>3233</v>
      </c>
      <c r="J126" s="2">
        <v>1</v>
      </c>
      <c r="K126" s="4">
        <v>124.8</v>
      </c>
      <c r="L126" s="2">
        <v>3</v>
      </c>
      <c r="M126" s="4">
        <v>18.8</v>
      </c>
      <c r="N126" s="2" t="s">
        <v>105</v>
      </c>
      <c r="O126" s="6"/>
      <c r="P126" s="6">
        <v>0</v>
      </c>
      <c r="Q126" s="25">
        <v>43040</v>
      </c>
      <c r="T126" s="5">
        <f t="shared" si="20"/>
        <v>4.8267124559353274</v>
      </c>
      <c r="U126" s="5">
        <f t="shared" si="21"/>
        <v>2.9338568698359038</v>
      </c>
      <c r="V126" s="5">
        <f t="shared" si="22"/>
        <v>0.15064102564102566</v>
      </c>
      <c r="W126" s="26" t="str">
        <f t="shared" si="13"/>
        <v>I</v>
      </c>
    </row>
    <row r="127" spans="1:23" ht="15" customHeight="1" x14ac:dyDescent="0.2">
      <c r="A127" s="2">
        <v>31</v>
      </c>
      <c r="B127" s="11" t="s">
        <v>176</v>
      </c>
      <c r="C127" s="20">
        <v>30</v>
      </c>
      <c r="D127" s="6" t="s">
        <v>115</v>
      </c>
      <c r="E127" s="6">
        <v>0</v>
      </c>
      <c r="F127" s="6">
        <v>0</v>
      </c>
      <c r="G127" s="6">
        <v>0</v>
      </c>
      <c r="H127" s="2">
        <v>3048</v>
      </c>
      <c r="I127" s="2">
        <v>3416</v>
      </c>
      <c r="J127" s="2">
        <v>1</v>
      </c>
      <c r="K127" s="4">
        <v>113.6</v>
      </c>
      <c r="L127" s="2">
        <v>4</v>
      </c>
      <c r="M127" s="4">
        <v>21.3</v>
      </c>
      <c r="N127" s="2" t="s">
        <v>105</v>
      </c>
      <c r="O127" s="6"/>
      <c r="P127" s="6">
        <v>0</v>
      </c>
      <c r="Q127" s="25">
        <v>43040</v>
      </c>
      <c r="S127" s="12">
        <v>43043</v>
      </c>
      <c r="T127" s="5">
        <f t="shared" si="20"/>
        <v>4.7326835062870511</v>
      </c>
      <c r="U127" s="5">
        <f t="shared" si="21"/>
        <v>3.0587070727153796</v>
      </c>
      <c r="V127" s="5">
        <f t="shared" si="22"/>
        <v>0.18750000000000003</v>
      </c>
      <c r="W127" s="26" t="str">
        <f t="shared" si="13"/>
        <v>M</v>
      </c>
    </row>
    <row r="128" spans="1:23" ht="15" customHeight="1" x14ac:dyDescent="0.2">
      <c r="A128" s="2">
        <v>31</v>
      </c>
      <c r="B128" s="11" t="s">
        <v>178</v>
      </c>
      <c r="C128" s="20">
        <v>31</v>
      </c>
      <c r="D128" s="6" t="s">
        <v>115</v>
      </c>
      <c r="E128" s="5">
        <v>1</v>
      </c>
      <c r="F128" s="5">
        <v>1</v>
      </c>
      <c r="G128" s="5">
        <v>1</v>
      </c>
      <c r="H128" s="2">
        <v>3018</v>
      </c>
      <c r="I128" s="2">
        <v>3434</v>
      </c>
      <c r="J128" s="2">
        <v>1</v>
      </c>
      <c r="K128" s="4">
        <v>120</v>
      </c>
      <c r="L128" s="2">
        <v>3</v>
      </c>
      <c r="M128" s="4">
        <v>18.7</v>
      </c>
      <c r="N128" s="2" t="s">
        <v>105</v>
      </c>
      <c r="O128" s="6"/>
      <c r="P128" s="6">
        <v>0</v>
      </c>
      <c r="Q128" s="25">
        <v>43040</v>
      </c>
      <c r="S128" s="12">
        <v>43043</v>
      </c>
      <c r="T128" s="5">
        <f t="shared" si="20"/>
        <v>4.7874917427820458</v>
      </c>
      <c r="U128" s="5">
        <f t="shared" si="21"/>
        <v>2.9285235238605409</v>
      </c>
      <c r="V128" s="5">
        <f t="shared" si="22"/>
        <v>0.15583333333333332</v>
      </c>
      <c r="W128" s="26" t="str">
        <f t="shared" si="13"/>
        <v>I</v>
      </c>
    </row>
    <row r="129" spans="1:23" ht="15" customHeight="1" x14ac:dyDescent="0.2">
      <c r="A129" s="2">
        <v>31</v>
      </c>
      <c r="B129" s="11" t="s">
        <v>180</v>
      </c>
      <c r="C129" s="20">
        <v>32</v>
      </c>
      <c r="D129" s="6" t="s">
        <v>115</v>
      </c>
      <c r="E129" s="6">
        <v>0</v>
      </c>
      <c r="F129" s="6">
        <v>0</v>
      </c>
      <c r="G129" s="6">
        <v>0</v>
      </c>
      <c r="H129" s="2">
        <v>3194</v>
      </c>
      <c r="I129" s="2">
        <v>3245</v>
      </c>
      <c r="J129" s="2">
        <v>1</v>
      </c>
      <c r="K129" s="4">
        <v>114.8</v>
      </c>
      <c r="L129" s="2">
        <v>4</v>
      </c>
      <c r="M129" s="4">
        <v>22</v>
      </c>
      <c r="N129" s="2" t="s">
        <v>105</v>
      </c>
      <c r="O129" s="6" t="s">
        <v>122</v>
      </c>
      <c r="P129" s="6">
        <v>0</v>
      </c>
      <c r="Q129" s="25">
        <v>43040</v>
      </c>
      <c r="T129" s="5">
        <f t="shared" si="20"/>
        <v>4.7431914838854663</v>
      </c>
      <c r="U129" s="5">
        <f t="shared" si="21"/>
        <v>3.0910424533583161</v>
      </c>
      <c r="V129" s="5">
        <f t="shared" si="22"/>
        <v>0.19163763066202091</v>
      </c>
      <c r="W129" s="26" t="str">
        <f t="shared" si="13"/>
        <v>M</v>
      </c>
    </row>
    <row r="130" spans="1:23" ht="15" customHeight="1" x14ac:dyDescent="0.2">
      <c r="A130" s="2">
        <v>31</v>
      </c>
      <c r="B130" s="11" t="s">
        <v>182</v>
      </c>
      <c r="C130" s="20">
        <v>33</v>
      </c>
      <c r="D130" s="6" t="s">
        <v>115</v>
      </c>
      <c r="E130" s="6">
        <v>0</v>
      </c>
      <c r="F130" s="6">
        <v>0</v>
      </c>
      <c r="G130" s="6">
        <v>0</v>
      </c>
      <c r="H130" s="2">
        <v>3021</v>
      </c>
      <c r="I130" s="18">
        <v>3059</v>
      </c>
      <c r="J130" s="2">
        <v>1</v>
      </c>
      <c r="K130" s="4">
        <v>119.5</v>
      </c>
      <c r="L130" s="2">
        <v>4</v>
      </c>
      <c r="M130" s="4">
        <v>13.6</v>
      </c>
      <c r="N130" s="2" t="s">
        <v>105</v>
      </c>
      <c r="O130" s="6" t="s">
        <v>183</v>
      </c>
      <c r="P130" s="6">
        <v>0</v>
      </c>
      <c r="Q130" s="25">
        <v>43040</v>
      </c>
      <c r="T130" s="5">
        <f t="shared" si="20"/>
        <v>4.7833163713715656</v>
      </c>
      <c r="U130" s="5">
        <f t="shared" si="21"/>
        <v>2.6100697927420065</v>
      </c>
      <c r="V130" s="5">
        <f t="shared" si="22"/>
        <v>0.11380753138075314</v>
      </c>
      <c r="W130" s="26" t="str">
        <f t="shared" si="13"/>
        <v>I</v>
      </c>
    </row>
    <row r="131" spans="1:23" ht="15" customHeight="1" x14ac:dyDescent="0.2">
      <c r="A131" s="2">
        <v>31</v>
      </c>
      <c r="B131" s="11" t="s">
        <v>185</v>
      </c>
      <c r="C131" s="20">
        <v>34</v>
      </c>
      <c r="D131" s="6" t="s">
        <v>115</v>
      </c>
      <c r="E131" s="6">
        <v>0</v>
      </c>
      <c r="F131" s="6">
        <v>0</v>
      </c>
      <c r="G131" s="6">
        <v>0</v>
      </c>
      <c r="H131" s="2">
        <v>3028</v>
      </c>
      <c r="I131" s="2">
        <v>3419</v>
      </c>
      <c r="J131" s="2">
        <v>1</v>
      </c>
      <c r="K131" s="4">
        <v>113.8</v>
      </c>
      <c r="L131" s="2">
        <v>4</v>
      </c>
      <c r="M131" s="4">
        <v>19.100000000000001</v>
      </c>
      <c r="N131" s="2" t="s">
        <v>105</v>
      </c>
      <c r="O131" s="6" t="s">
        <v>106</v>
      </c>
      <c r="P131" s="6">
        <v>0</v>
      </c>
      <c r="Q131" s="25">
        <v>43040</v>
      </c>
      <c r="T131" s="5">
        <f t="shared" si="20"/>
        <v>4.7344425216922303</v>
      </c>
      <c r="U131" s="5">
        <f t="shared" si="21"/>
        <v>2.9496883350525844</v>
      </c>
      <c r="V131" s="5">
        <f t="shared" si="22"/>
        <v>0.16783831282952549</v>
      </c>
      <c r="W131" s="26" t="str">
        <f t="shared" ref="W131:W194" si="23">IF(V131&gt;0.18,"M","I")</f>
        <v>I</v>
      </c>
    </row>
    <row r="132" spans="1:23" ht="15" customHeight="1" x14ac:dyDescent="0.2">
      <c r="A132" s="2">
        <v>31</v>
      </c>
      <c r="B132" s="11" t="s">
        <v>187</v>
      </c>
      <c r="C132" s="20">
        <v>35</v>
      </c>
      <c r="D132" s="6" t="s">
        <v>115</v>
      </c>
      <c r="E132" s="6">
        <v>0</v>
      </c>
      <c r="F132" s="6">
        <v>0</v>
      </c>
      <c r="G132" s="6">
        <v>0</v>
      </c>
      <c r="H132" s="2">
        <v>3046</v>
      </c>
      <c r="I132" s="2">
        <v>3556</v>
      </c>
      <c r="J132" s="2">
        <v>1</v>
      </c>
      <c r="K132" s="4">
        <v>117.4</v>
      </c>
      <c r="L132" s="2">
        <v>3</v>
      </c>
      <c r="M132" s="4">
        <v>16.3</v>
      </c>
      <c r="N132" s="2" t="s">
        <v>105</v>
      </c>
      <c r="O132" s="6"/>
      <c r="P132" s="6">
        <v>0</v>
      </c>
      <c r="Q132" s="25">
        <v>43040</v>
      </c>
      <c r="S132" s="12">
        <v>43043</v>
      </c>
      <c r="T132" s="5">
        <f t="shared" si="20"/>
        <v>4.7655869073939963</v>
      </c>
      <c r="U132" s="5">
        <f t="shared" si="21"/>
        <v>2.7911651078127169</v>
      </c>
      <c r="V132" s="5">
        <f t="shared" si="22"/>
        <v>0.13884156729131175</v>
      </c>
      <c r="W132" s="26" t="str">
        <f t="shared" si="23"/>
        <v>I</v>
      </c>
    </row>
    <row r="133" spans="1:23" ht="15" customHeight="1" x14ac:dyDescent="0.2">
      <c r="A133" s="2">
        <v>31</v>
      </c>
      <c r="B133" s="11" t="s">
        <v>189</v>
      </c>
      <c r="C133" s="20">
        <v>36</v>
      </c>
      <c r="D133" s="6" t="s">
        <v>115</v>
      </c>
      <c r="E133" s="6">
        <v>0</v>
      </c>
      <c r="F133" s="6">
        <v>0</v>
      </c>
      <c r="G133" s="6">
        <v>0</v>
      </c>
      <c r="H133" s="2">
        <v>3362</v>
      </c>
      <c r="I133" s="2">
        <v>3539</v>
      </c>
      <c r="J133" s="2">
        <v>1</v>
      </c>
      <c r="K133" s="4">
        <v>113.2</v>
      </c>
      <c r="L133" s="2">
        <v>3</v>
      </c>
      <c r="M133" s="4">
        <v>19.5</v>
      </c>
      <c r="N133" s="2" t="s">
        <v>105</v>
      </c>
      <c r="O133" s="6"/>
      <c r="P133" s="6">
        <v>0</v>
      </c>
      <c r="Q133" s="25">
        <v>43040</v>
      </c>
      <c r="T133" s="5">
        <f t="shared" si="20"/>
        <v>4.7291561657690826</v>
      </c>
      <c r="U133" s="5">
        <f t="shared" si="21"/>
        <v>2.9704144655697009</v>
      </c>
      <c r="V133" s="5">
        <f t="shared" si="22"/>
        <v>0.17226148409893993</v>
      </c>
      <c r="W133" s="26" t="str">
        <f t="shared" si="23"/>
        <v>I</v>
      </c>
    </row>
    <row r="134" spans="1:23" ht="15" customHeight="1" x14ac:dyDescent="0.2">
      <c r="A134" s="2">
        <v>31</v>
      </c>
      <c r="B134" s="11" t="s">
        <v>192</v>
      </c>
      <c r="C134" s="20">
        <v>37</v>
      </c>
      <c r="D134" s="6" t="s">
        <v>115</v>
      </c>
      <c r="E134" s="6">
        <v>0</v>
      </c>
      <c r="F134" s="6">
        <v>0</v>
      </c>
      <c r="G134" s="6">
        <v>0</v>
      </c>
      <c r="H134" s="2">
        <v>3102</v>
      </c>
      <c r="I134" s="2">
        <v>3493</v>
      </c>
      <c r="J134" s="2">
        <v>1</v>
      </c>
      <c r="K134" s="4">
        <v>115.6</v>
      </c>
      <c r="L134" s="2">
        <v>4</v>
      </c>
      <c r="M134" s="4">
        <v>21.4</v>
      </c>
      <c r="N134" s="2" t="s">
        <v>105</v>
      </c>
      <c r="O134" s="6"/>
      <c r="P134" s="6">
        <v>0</v>
      </c>
      <c r="Q134" s="25">
        <v>43040</v>
      </c>
      <c r="S134" s="12">
        <v>43044</v>
      </c>
      <c r="T134" s="5">
        <f t="shared" si="20"/>
        <v>4.7501359562382772</v>
      </c>
      <c r="U134" s="5">
        <f t="shared" si="21"/>
        <v>3.0633909220278057</v>
      </c>
      <c r="V134" s="5">
        <f t="shared" si="22"/>
        <v>0.18512110726643599</v>
      </c>
      <c r="W134" s="26" t="str">
        <f t="shared" si="23"/>
        <v>M</v>
      </c>
    </row>
    <row r="135" spans="1:23" ht="15" customHeight="1" x14ac:dyDescent="0.2">
      <c r="A135" s="2">
        <v>31</v>
      </c>
      <c r="B135" s="11" t="s">
        <v>194</v>
      </c>
      <c r="C135" s="20">
        <v>38</v>
      </c>
      <c r="D135" s="6" t="s">
        <v>115</v>
      </c>
      <c r="E135" s="6">
        <v>0</v>
      </c>
      <c r="F135" s="6">
        <v>0</v>
      </c>
      <c r="G135" s="6">
        <v>0</v>
      </c>
      <c r="H135" s="2">
        <v>3218</v>
      </c>
      <c r="I135" s="2">
        <v>3396</v>
      </c>
      <c r="J135" s="2">
        <v>1</v>
      </c>
      <c r="K135" s="4">
        <v>118</v>
      </c>
      <c r="L135" s="2">
        <v>4</v>
      </c>
      <c r="M135" s="4">
        <v>20.399999999999999</v>
      </c>
      <c r="N135" s="2" t="s">
        <v>105</v>
      </c>
      <c r="O135" s="6"/>
      <c r="P135" s="6">
        <v>0</v>
      </c>
      <c r="Q135" s="25">
        <v>43040</v>
      </c>
      <c r="S135" s="12">
        <v>43043</v>
      </c>
      <c r="T135" s="5">
        <f t="shared" si="20"/>
        <v>4.7706846244656651</v>
      </c>
      <c r="U135" s="5">
        <f t="shared" si="21"/>
        <v>3.0155349008501706</v>
      </c>
      <c r="V135" s="5">
        <f t="shared" si="22"/>
        <v>0.17288135593220338</v>
      </c>
      <c r="W135" s="26" t="str">
        <f t="shared" si="23"/>
        <v>I</v>
      </c>
    </row>
    <row r="136" spans="1:23" ht="15" customHeight="1" x14ac:dyDescent="0.2">
      <c r="A136" s="2">
        <v>31</v>
      </c>
      <c r="B136" s="11" t="s">
        <v>236</v>
      </c>
      <c r="C136" s="20">
        <v>39</v>
      </c>
      <c r="D136" s="6"/>
      <c r="E136" s="6">
        <v>1</v>
      </c>
      <c r="F136" s="6">
        <v>1</v>
      </c>
      <c r="G136" s="6">
        <v>1</v>
      </c>
      <c r="H136" s="2"/>
      <c r="I136" s="2"/>
      <c r="J136" s="2"/>
      <c r="K136" s="4"/>
      <c r="L136" s="2"/>
      <c r="M136" s="4"/>
      <c r="N136" s="2"/>
      <c r="O136" s="6"/>
      <c r="P136" s="6"/>
      <c r="Q136" s="25"/>
    </row>
    <row r="137" spans="1:23" ht="15" customHeight="1" x14ac:dyDescent="0.2">
      <c r="A137" s="2">
        <v>31</v>
      </c>
      <c r="B137" s="11" t="s">
        <v>197</v>
      </c>
      <c r="C137" s="20">
        <v>40</v>
      </c>
      <c r="D137" s="6" t="s">
        <v>115</v>
      </c>
      <c r="E137" s="6">
        <v>1</v>
      </c>
      <c r="F137" s="6">
        <v>1</v>
      </c>
      <c r="G137" s="6">
        <v>1</v>
      </c>
      <c r="H137" s="2">
        <v>3086</v>
      </c>
      <c r="I137" s="2">
        <v>3155</v>
      </c>
      <c r="J137" s="2">
        <v>1</v>
      </c>
      <c r="K137" s="4">
        <v>116.7</v>
      </c>
      <c r="L137" s="2">
        <v>3</v>
      </c>
      <c r="M137" s="4">
        <v>17</v>
      </c>
      <c r="N137" s="2" t="s">
        <v>105</v>
      </c>
      <c r="O137" s="6"/>
      <c r="P137" s="6">
        <v>0</v>
      </c>
      <c r="Q137" s="25">
        <v>43040</v>
      </c>
      <c r="T137" s="5">
        <f t="shared" ref="T137:T158" si="24">LN(K137)</f>
        <v>4.75960653929251</v>
      </c>
      <c r="U137" s="5">
        <f t="shared" ref="U137:U158" si="25">LN(M137)</f>
        <v>2.8332133440562162</v>
      </c>
      <c r="V137" s="5">
        <f t="shared" ref="V137:V158" si="26">M137/K137</f>
        <v>0.1456726649528706</v>
      </c>
      <c r="W137" s="26" t="str">
        <f>IF(V137&gt;0.18,"M","I")</f>
        <v>I</v>
      </c>
    </row>
    <row r="138" spans="1:23" ht="15" customHeight="1" x14ac:dyDescent="0.2">
      <c r="A138" s="2">
        <v>31</v>
      </c>
      <c r="B138" s="11" t="s">
        <v>199</v>
      </c>
      <c r="C138" s="20">
        <v>41</v>
      </c>
      <c r="D138" s="6" t="s">
        <v>115</v>
      </c>
      <c r="E138" s="6">
        <v>0</v>
      </c>
      <c r="F138" s="6">
        <v>0</v>
      </c>
      <c r="G138" s="6">
        <v>0</v>
      </c>
      <c r="H138" s="2">
        <v>3127</v>
      </c>
      <c r="I138" s="2">
        <v>3548</v>
      </c>
      <c r="J138" s="2">
        <v>1</v>
      </c>
      <c r="K138" s="4">
        <v>117.6</v>
      </c>
      <c r="L138" s="2">
        <v>3</v>
      </c>
      <c r="M138" s="4">
        <v>22</v>
      </c>
      <c r="N138" s="2" t="s">
        <v>105</v>
      </c>
      <c r="O138" s="6"/>
      <c r="P138" s="6">
        <v>0</v>
      </c>
      <c r="Q138" s="25">
        <v>43040</v>
      </c>
      <c r="T138" s="5">
        <f t="shared" si="24"/>
        <v>4.7672890354645263</v>
      </c>
      <c r="U138" s="5">
        <f t="shared" si="25"/>
        <v>3.0910424533583161</v>
      </c>
      <c r="V138" s="5">
        <f t="shared" si="26"/>
        <v>0.1870748299319728</v>
      </c>
      <c r="W138" s="26" t="str">
        <f t="shared" si="23"/>
        <v>M</v>
      </c>
    </row>
    <row r="139" spans="1:23" ht="15" customHeight="1" x14ac:dyDescent="0.2">
      <c r="A139" s="2">
        <v>31</v>
      </c>
      <c r="B139" s="11" t="s">
        <v>200</v>
      </c>
      <c r="C139" s="20">
        <v>42</v>
      </c>
      <c r="D139" s="6" t="s">
        <v>115</v>
      </c>
      <c r="E139" s="6">
        <v>1</v>
      </c>
      <c r="F139" s="6">
        <v>1</v>
      </c>
      <c r="G139" s="6">
        <v>1</v>
      </c>
      <c r="H139" s="2">
        <v>3129</v>
      </c>
      <c r="I139" s="2">
        <v>3137</v>
      </c>
      <c r="J139" s="2">
        <v>1</v>
      </c>
      <c r="K139" s="4">
        <v>114.1</v>
      </c>
      <c r="L139" s="2">
        <v>3</v>
      </c>
      <c r="M139" s="4">
        <v>16.8</v>
      </c>
      <c r="N139" s="2" t="s">
        <v>105</v>
      </c>
      <c r="O139" s="6"/>
      <c r="P139" s="6">
        <v>0</v>
      </c>
      <c r="Q139" s="25">
        <v>43040</v>
      </c>
      <c r="T139" s="5">
        <f t="shared" si="24"/>
        <v>4.7370752568680299</v>
      </c>
      <c r="U139" s="5">
        <f t="shared" si="25"/>
        <v>2.8213788864092133</v>
      </c>
      <c r="V139" s="5">
        <f t="shared" si="26"/>
        <v>0.14723926380368099</v>
      </c>
      <c r="W139" s="26" t="str">
        <f t="shared" si="23"/>
        <v>I</v>
      </c>
    </row>
    <row r="140" spans="1:23" ht="15" customHeight="1" x14ac:dyDescent="0.2">
      <c r="A140" s="2">
        <v>31</v>
      </c>
      <c r="B140" s="11" t="s">
        <v>202</v>
      </c>
      <c r="C140" s="20">
        <v>43</v>
      </c>
      <c r="D140" s="6" t="s">
        <v>115</v>
      </c>
      <c r="E140" s="6">
        <v>0</v>
      </c>
      <c r="F140" s="6">
        <v>0</v>
      </c>
      <c r="G140" s="6">
        <v>0</v>
      </c>
      <c r="H140" s="2">
        <v>3364</v>
      </c>
      <c r="I140" s="2">
        <v>3404</v>
      </c>
      <c r="J140" s="2">
        <v>1</v>
      </c>
      <c r="K140" s="4">
        <v>128</v>
      </c>
      <c r="L140" s="2">
        <v>3</v>
      </c>
      <c r="M140" s="4">
        <v>26.2</v>
      </c>
      <c r="N140" s="2" t="s">
        <v>105</v>
      </c>
      <c r="O140" s="6"/>
      <c r="P140" s="6">
        <v>0</v>
      </c>
      <c r="Q140" s="25">
        <v>43040</v>
      </c>
      <c r="T140" s="5">
        <f t="shared" si="24"/>
        <v>4.8520302639196169</v>
      </c>
      <c r="U140" s="5">
        <f t="shared" si="25"/>
        <v>3.2657594107670511</v>
      </c>
      <c r="V140" s="5">
        <f t="shared" si="26"/>
        <v>0.20468749999999999</v>
      </c>
      <c r="W140" s="26" t="str">
        <f t="shared" si="23"/>
        <v>M</v>
      </c>
    </row>
    <row r="141" spans="1:23" ht="15" customHeight="1" x14ac:dyDescent="0.2">
      <c r="A141" s="2">
        <v>31</v>
      </c>
      <c r="B141" s="11" t="s">
        <v>204</v>
      </c>
      <c r="C141" s="20">
        <v>44</v>
      </c>
      <c r="D141" s="6" t="s">
        <v>115</v>
      </c>
      <c r="E141" s="6">
        <v>1</v>
      </c>
      <c r="F141" s="6">
        <v>1</v>
      </c>
      <c r="G141" s="6">
        <v>1</v>
      </c>
      <c r="H141" s="2">
        <v>3391</v>
      </c>
      <c r="I141" s="2">
        <v>3550</v>
      </c>
      <c r="J141" s="2">
        <v>1</v>
      </c>
      <c r="K141" s="4">
        <v>117.2</v>
      </c>
      <c r="L141" s="2">
        <v>3</v>
      </c>
      <c r="M141" s="4">
        <v>16.8</v>
      </c>
      <c r="N141" s="2" t="s">
        <v>105</v>
      </c>
      <c r="O141" s="6"/>
      <c r="P141" s="6">
        <v>0</v>
      </c>
      <c r="Q141" s="25">
        <v>43040</v>
      </c>
      <c r="T141" s="5">
        <f t="shared" si="24"/>
        <v>4.7638818771429126</v>
      </c>
      <c r="U141" s="5">
        <f t="shared" si="25"/>
        <v>2.8213788864092133</v>
      </c>
      <c r="V141" s="5">
        <f t="shared" si="26"/>
        <v>0.14334470989761092</v>
      </c>
      <c r="W141" s="26" t="str">
        <f t="shared" si="23"/>
        <v>I</v>
      </c>
    </row>
    <row r="142" spans="1:23" ht="15" customHeight="1" x14ac:dyDescent="0.2">
      <c r="A142" s="2">
        <v>31</v>
      </c>
      <c r="B142" s="11" t="s">
        <v>206</v>
      </c>
      <c r="C142" s="20">
        <v>45</v>
      </c>
      <c r="D142" s="6" t="s">
        <v>115</v>
      </c>
      <c r="E142" s="6">
        <v>0</v>
      </c>
      <c r="F142" s="6">
        <v>0</v>
      </c>
      <c r="G142" s="6">
        <v>0</v>
      </c>
      <c r="H142" s="2">
        <v>3438</v>
      </c>
      <c r="I142" s="2">
        <v>3457</v>
      </c>
      <c r="J142" s="2">
        <v>1</v>
      </c>
      <c r="K142" s="4">
        <v>116.3</v>
      </c>
      <c r="L142" s="2">
        <v>3</v>
      </c>
      <c r="M142" s="4">
        <v>24.4</v>
      </c>
      <c r="N142" s="2" t="s">
        <v>105</v>
      </c>
      <c r="O142" s="6"/>
      <c r="P142" s="6">
        <v>0</v>
      </c>
      <c r="Q142" s="25">
        <v>43040</v>
      </c>
      <c r="T142" s="5">
        <f t="shared" si="24"/>
        <v>4.7561730595246186</v>
      </c>
      <c r="U142" s="5">
        <f t="shared" si="25"/>
        <v>3.1945831322991562</v>
      </c>
      <c r="V142" s="5">
        <f t="shared" si="26"/>
        <v>0.20980223559759242</v>
      </c>
      <c r="W142" s="26" t="str">
        <f t="shared" si="23"/>
        <v>M</v>
      </c>
    </row>
    <row r="143" spans="1:23" ht="15" customHeight="1" x14ac:dyDescent="0.2">
      <c r="A143" s="2">
        <v>31</v>
      </c>
      <c r="B143" s="11" t="s">
        <v>208</v>
      </c>
      <c r="C143" s="20">
        <v>46</v>
      </c>
      <c r="D143" s="6" t="s">
        <v>115</v>
      </c>
      <c r="E143" s="6">
        <v>1</v>
      </c>
      <c r="F143" s="6">
        <v>1</v>
      </c>
      <c r="G143" s="6">
        <v>1</v>
      </c>
      <c r="H143" s="2">
        <v>3204</v>
      </c>
      <c r="I143" s="2">
        <v>3533</v>
      </c>
      <c r="J143" s="2">
        <v>1</v>
      </c>
      <c r="K143" s="4">
        <v>123.3</v>
      </c>
      <c r="L143" s="2">
        <v>3</v>
      </c>
      <c r="M143" s="4">
        <v>15.4</v>
      </c>
      <c r="N143" s="2" t="s">
        <v>105</v>
      </c>
      <c r="O143" s="6"/>
      <c r="P143" s="6">
        <v>0</v>
      </c>
      <c r="Q143" s="25">
        <v>43040</v>
      </c>
      <c r="S143" s="12">
        <v>43043</v>
      </c>
      <c r="T143" s="5">
        <f t="shared" si="24"/>
        <v>4.8146204101702983</v>
      </c>
      <c r="U143" s="5">
        <f t="shared" si="25"/>
        <v>2.7343675094195836</v>
      </c>
      <c r="V143" s="5">
        <f t="shared" si="26"/>
        <v>0.12489862124898622</v>
      </c>
      <c r="W143" s="26" t="str">
        <f t="shared" si="23"/>
        <v>I</v>
      </c>
    </row>
    <row r="144" spans="1:23" ht="15" customHeight="1" x14ac:dyDescent="0.2">
      <c r="A144" s="2">
        <v>31</v>
      </c>
      <c r="B144" s="11" t="s">
        <v>210</v>
      </c>
      <c r="C144" s="20">
        <v>47</v>
      </c>
      <c r="D144" s="6" t="s">
        <v>115</v>
      </c>
      <c r="E144" s="6">
        <v>0</v>
      </c>
      <c r="F144" s="6">
        <v>0</v>
      </c>
      <c r="G144" s="6">
        <v>0</v>
      </c>
      <c r="H144" s="2">
        <v>3149</v>
      </c>
      <c r="I144" s="2">
        <v>3436</v>
      </c>
      <c r="J144" s="2">
        <v>1</v>
      </c>
      <c r="K144" s="4">
        <v>133.69999999999999</v>
      </c>
      <c r="L144" s="2">
        <v>3</v>
      </c>
      <c r="M144" s="4">
        <v>22.1</v>
      </c>
      <c r="N144" s="2" t="s">
        <v>105</v>
      </c>
      <c r="O144" s="6"/>
      <c r="P144" s="6">
        <v>0</v>
      </c>
      <c r="Q144" s="25">
        <v>43040</v>
      </c>
      <c r="T144" s="5">
        <f t="shared" si="24"/>
        <v>4.8955984841078974</v>
      </c>
      <c r="U144" s="5">
        <f t="shared" si="25"/>
        <v>3.095577608523707</v>
      </c>
      <c r="V144" s="5">
        <f t="shared" si="26"/>
        <v>0.16529543754674647</v>
      </c>
      <c r="W144" s="26" t="str">
        <f t="shared" si="23"/>
        <v>I</v>
      </c>
    </row>
    <row r="145" spans="1:23" ht="15" customHeight="1" x14ac:dyDescent="0.2">
      <c r="A145" s="2">
        <v>31</v>
      </c>
      <c r="B145" s="11" t="s">
        <v>212</v>
      </c>
      <c r="C145" s="20">
        <v>48</v>
      </c>
      <c r="D145" s="6" t="s">
        <v>115</v>
      </c>
      <c r="E145" s="6">
        <v>3</v>
      </c>
      <c r="F145" s="6" t="s">
        <v>243</v>
      </c>
      <c r="G145" s="6" t="s">
        <v>242</v>
      </c>
      <c r="H145" s="2">
        <v>3006</v>
      </c>
      <c r="I145" s="2">
        <v>3263</v>
      </c>
      <c r="J145" s="2">
        <v>1</v>
      </c>
      <c r="K145" s="4">
        <v>118.1</v>
      </c>
      <c r="L145" s="2">
        <v>3</v>
      </c>
      <c r="M145" s="4">
        <v>21.1</v>
      </c>
      <c r="N145" s="2" t="s">
        <v>105</v>
      </c>
      <c r="O145" s="6" t="s">
        <v>122</v>
      </c>
      <c r="P145" s="6">
        <v>0</v>
      </c>
      <c r="Q145" s="25">
        <v>43040</v>
      </c>
      <c r="T145" s="5">
        <f t="shared" si="24"/>
        <v>4.7715317232033163</v>
      </c>
      <c r="U145" s="5">
        <f t="shared" si="25"/>
        <v>3.0492730404820207</v>
      </c>
      <c r="V145" s="5">
        <f t="shared" si="26"/>
        <v>0.17866215071972907</v>
      </c>
      <c r="W145" s="26" t="str">
        <f t="shared" si="23"/>
        <v>I</v>
      </c>
    </row>
    <row r="146" spans="1:23" ht="15" customHeight="1" x14ac:dyDescent="0.2">
      <c r="A146" s="2">
        <v>31</v>
      </c>
      <c r="B146" s="11" t="s">
        <v>118</v>
      </c>
      <c r="C146" s="20">
        <v>49</v>
      </c>
      <c r="D146" s="6" t="s">
        <v>115</v>
      </c>
      <c r="E146" s="6">
        <v>1</v>
      </c>
      <c r="F146" s="6">
        <v>1</v>
      </c>
      <c r="G146" s="6">
        <v>1</v>
      </c>
      <c r="H146" s="2">
        <v>3165</v>
      </c>
      <c r="I146" s="2">
        <v>3254</v>
      </c>
      <c r="J146" s="2">
        <v>1</v>
      </c>
      <c r="K146" s="4">
        <v>115.1</v>
      </c>
      <c r="L146" s="2">
        <v>3</v>
      </c>
      <c r="M146" s="4">
        <v>14.6</v>
      </c>
      <c r="N146" s="2" t="s">
        <v>105</v>
      </c>
      <c r="O146" s="6"/>
      <c r="P146" s="6">
        <v>0</v>
      </c>
      <c r="Q146" s="25">
        <v>43040</v>
      </c>
      <c r="T146" s="5">
        <f t="shared" si="24"/>
        <v>4.7458013157278369</v>
      </c>
      <c r="U146" s="5">
        <f t="shared" si="25"/>
        <v>2.6810215287142909</v>
      </c>
      <c r="V146" s="5">
        <f t="shared" si="26"/>
        <v>0.1268462206776716</v>
      </c>
      <c r="W146" s="26" t="str">
        <f t="shared" si="23"/>
        <v>I</v>
      </c>
    </row>
    <row r="147" spans="1:23" ht="15" customHeight="1" x14ac:dyDescent="0.2">
      <c r="A147" s="2">
        <v>31</v>
      </c>
      <c r="B147" s="11" t="s">
        <v>120</v>
      </c>
      <c r="C147" s="20">
        <v>50</v>
      </c>
      <c r="D147" s="6" t="s">
        <v>115</v>
      </c>
      <c r="E147" s="6">
        <v>0</v>
      </c>
      <c r="F147" s="6">
        <v>0</v>
      </c>
      <c r="G147" s="6">
        <v>0</v>
      </c>
      <c r="H147" s="2">
        <v>3284</v>
      </c>
      <c r="I147" s="2">
        <v>3570</v>
      </c>
      <c r="J147" s="2">
        <v>1</v>
      </c>
      <c r="K147" s="4">
        <v>124.3</v>
      </c>
      <c r="L147" s="2">
        <v>3</v>
      </c>
      <c r="M147" s="4">
        <v>19.3</v>
      </c>
      <c r="N147" s="2" t="s">
        <v>105</v>
      </c>
      <c r="O147" s="6"/>
      <c r="P147" s="6">
        <v>0</v>
      </c>
      <c r="Q147" s="25">
        <v>43040</v>
      </c>
      <c r="T147" s="5">
        <f t="shared" si="24"/>
        <v>4.8226979985166656</v>
      </c>
      <c r="U147" s="5">
        <f t="shared" si="25"/>
        <v>2.9601050959108397</v>
      </c>
      <c r="V147" s="5">
        <f t="shared" si="26"/>
        <v>0.15526950925181016</v>
      </c>
      <c r="W147" s="26" t="str">
        <f t="shared" si="23"/>
        <v>I</v>
      </c>
    </row>
    <row r="148" spans="1:23" ht="15" customHeight="1" x14ac:dyDescent="0.2">
      <c r="A148" s="2">
        <v>31</v>
      </c>
      <c r="B148" s="11" t="s">
        <v>123</v>
      </c>
      <c r="C148" s="20">
        <v>51</v>
      </c>
      <c r="D148" s="6" t="s">
        <v>115</v>
      </c>
      <c r="E148" s="6">
        <v>0</v>
      </c>
      <c r="F148" s="6">
        <v>0</v>
      </c>
      <c r="G148" s="6">
        <v>0</v>
      </c>
      <c r="H148" s="2">
        <v>3247</v>
      </c>
      <c r="I148" s="2">
        <v>3359</v>
      </c>
      <c r="J148" s="2">
        <v>1</v>
      </c>
      <c r="K148" s="4">
        <v>119.3</v>
      </c>
      <c r="L148" s="2">
        <v>4</v>
      </c>
      <c r="M148" s="4">
        <v>22.5</v>
      </c>
      <c r="N148" s="2" t="s">
        <v>105</v>
      </c>
      <c r="O148" s="6"/>
      <c r="P148" s="6">
        <v>0</v>
      </c>
      <c r="Q148" s="25">
        <v>43040</v>
      </c>
      <c r="T148" s="5">
        <f t="shared" si="24"/>
        <v>4.78164132910387</v>
      </c>
      <c r="U148" s="5">
        <f t="shared" si="25"/>
        <v>3.1135153092103742</v>
      </c>
      <c r="V148" s="5">
        <f t="shared" si="26"/>
        <v>0.18860016764459347</v>
      </c>
      <c r="W148" s="26" t="str">
        <f t="shared" si="23"/>
        <v>M</v>
      </c>
    </row>
    <row r="149" spans="1:23" ht="15" customHeight="1" x14ac:dyDescent="0.2">
      <c r="A149" s="2">
        <v>31</v>
      </c>
      <c r="B149" s="11" t="s">
        <v>125</v>
      </c>
      <c r="C149" s="20">
        <v>52</v>
      </c>
      <c r="D149" s="6" t="s">
        <v>115</v>
      </c>
      <c r="E149" s="6">
        <v>0</v>
      </c>
      <c r="F149" s="6">
        <v>0</v>
      </c>
      <c r="G149" s="6">
        <v>0</v>
      </c>
      <c r="H149" s="2">
        <v>3325</v>
      </c>
      <c r="I149" s="2">
        <v>3482</v>
      </c>
      <c r="J149" s="2">
        <v>1</v>
      </c>
      <c r="K149" s="4">
        <v>114.9</v>
      </c>
      <c r="L149" s="2">
        <v>4</v>
      </c>
      <c r="M149" s="4">
        <v>22.3</v>
      </c>
      <c r="N149" s="2" t="s">
        <v>105</v>
      </c>
      <c r="O149" s="6"/>
      <c r="P149" s="6">
        <v>0</v>
      </c>
      <c r="Q149" s="25">
        <v>43040</v>
      </c>
      <c r="T149" s="5">
        <f t="shared" si="24"/>
        <v>4.7440621848547098</v>
      </c>
      <c r="U149" s="5">
        <f t="shared" si="25"/>
        <v>3.1045866784660729</v>
      </c>
      <c r="V149" s="5">
        <f t="shared" si="26"/>
        <v>0.19408181026979981</v>
      </c>
      <c r="W149" s="26" t="str">
        <f t="shared" si="23"/>
        <v>M</v>
      </c>
    </row>
    <row r="150" spans="1:23" ht="15" customHeight="1" x14ac:dyDescent="0.2">
      <c r="A150" s="2">
        <v>31</v>
      </c>
      <c r="B150" s="11" t="s">
        <v>127</v>
      </c>
      <c r="C150" s="20">
        <v>53</v>
      </c>
      <c r="D150" s="6" t="s">
        <v>115</v>
      </c>
      <c r="E150" s="6">
        <v>0</v>
      </c>
      <c r="F150" s="6">
        <v>0</v>
      </c>
      <c r="G150" s="6">
        <v>0</v>
      </c>
      <c r="H150" s="2">
        <v>3103</v>
      </c>
      <c r="I150" s="2">
        <v>3158</v>
      </c>
      <c r="J150" s="2">
        <v>1</v>
      </c>
      <c r="K150" s="4">
        <v>120.5</v>
      </c>
      <c r="L150" s="2">
        <v>3</v>
      </c>
      <c r="M150" s="4">
        <v>23</v>
      </c>
      <c r="N150" s="2" t="s">
        <v>105</v>
      </c>
      <c r="O150" s="6"/>
      <c r="P150" s="6">
        <v>0</v>
      </c>
      <c r="Q150" s="25">
        <v>43040</v>
      </c>
      <c r="T150" s="5">
        <f t="shared" si="24"/>
        <v>4.7916497529307094</v>
      </c>
      <c r="U150" s="5">
        <f t="shared" si="25"/>
        <v>3.1354942159291497</v>
      </c>
      <c r="V150" s="5">
        <f t="shared" si="26"/>
        <v>0.1908713692946058</v>
      </c>
      <c r="W150" s="26" t="str">
        <f t="shared" si="23"/>
        <v>M</v>
      </c>
    </row>
    <row r="151" spans="1:23" ht="15" customHeight="1" x14ac:dyDescent="0.2">
      <c r="A151" s="2">
        <v>31</v>
      </c>
      <c r="B151" s="11" t="s">
        <v>129</v>
      </c>
      <c r="C151" s="20">
        <v>54</v>
      </c>
      <c r="D151" s="6" t="s">
        <v>115</v>
      </c>
      <c r="E151" s="6">
        <v>1</v>
      </c>
      <c r="F151" s="6">
        <v>1</v>
      </c>
      <c r="G151" s="6">
        <v>1</v>
      </c>
      <c r="H151" s="2">
        <v>3272</v>
      </c>
      <c r="I151" s="2">
        <v>3393</v>
      </c>
      <c r="J151" s="2">
        <v>1</v>
      </c>
      <c r="K151" s="4">
        <v>119.3</v>
      </c>
      <c r="L151" s="2">
        <v>3</v>
      </c>
      <c r="M151" s="4">
        <v>19</v>
      </c>
      <c r="N151" s="2" t="s">
        <v>105</v>
      </c>
      <c r="O151" s="6"/>
      <c r="P151" s="6">
        <v>0</v>
      </c>
      <c r="Q151" s="25">
        <v>43040</v>
      </c>
      <c r="T151" s="5">
        <f t="shared" si="24"/>
        <v>4.78164132910387</v>
      </c>
      <c r="U151" s="5">
        <f t="shared" si="25"/>
        <v>2.9444389791664403</v>
      </c>
      <c r="V151" s="5">
        <f t="shared" si="26"/>
        <v>0.15926236378876782</v>
      </c>
      <c r="W151" s="26" t="str">
        <f t="shared" si="23"/>
        <v>I</v>
      </c>
    </row>
    <row r="152" spans="1:23" ht="15" customHeight="1" x14ac:dyDescent="0.2">
      <c r="A152" s="2">
        <v>31</v>
      </c>
      <c r="B152" s="11" t="s">
        <v>131</v>
      </c>
      <c r="C152" s="20">
        <v>55</v>
      </c>
      <c r="D152" s="6" t="s">
        <v>115</v>
      </c>
      <c r="E152" s="6">
        <v>0</v>
      </c>
      <c r="F152" s="6">
        <v>0</v>
      </c>
      <c r="G152" s="6">
        <v>0</v>
      </c>
      <c r="H152" s="2">
        <v>3101</v>
      </c>
      <c r="I152" s="2">
        <v>3463</v>
      </c>
      <c r="J152" s="2">
        <v>1</v>
      </c>
      <c r="K152" s="4">
        <v>112.4</v>
      </c>
      <c r="L152" s="2">
        <v>3</v>
      </c>
      <c r="M152" s="4">
        <v>17.5</v>
      </c>
      <c r="N152" s="2" t="s">
        <v>105</v>
      </c>
      <c r="O152" s="6"/>
      <c r="P152" s="6">
        <v>0</v>
      </c>
      <c r="Q152" s="25">
        <v>43040</v>
      </c>
      <c r="T152" s="5">
        <f t="shared" si="24"/>
        <v>4.7220639374595912</v>
      </c>
      <c r="U152" s="5">
        <f t="shared" si="25"/>
        <v>2.8622008809294686</v>
      </c>
      <c r="V152" s="5">
        <f t="shared" si="26"/>
        <v>0.15569395017793594</v>
      </c>
      <c r="W152" s="26" t="str">
        <f t="shared" si="23"/>
        <v>I</v>
      </c>
    </row>
    <row r="153" spans="1:23" ht="15" customHeight="1" x14ac:dyDescent="0.2">
      <c r="A153" s="2">
        <v>31</v>
      </c>
      <c r="B153" s="11" t="s">
        <v>133</v>
      </c>
      <c r="C153" s="20">
        <v>56</v>
      </c>
      <c r="D153" s="6" t="s">
        <v>115</v>
      </c>
      <c r="E153" s="6">
        <v>1</v>
      </c>
      <c r="F153" s="6">
        <v>1</v>
      </c>
      <c r="G153" s="6">
        <v>1</v>
      </c>
      <c r="H153" s="2">
        <v>3373</v>
      </c>
      <c r="I153" s="2">
        <v>3406</v>
      </c>
      <c r="J153" s="2">
        <v>1</v>
      </c>
      <c r="K153" s="4">
        <v>111.8</v>
      </c>
      <c r="L153" s="2">
        <v>3</v>
      </c>
      <c r="M153" s="4">
        <v>15</v>
      </c>
      <c r="N153" s="2" t="s">
        <v>105</v>
      </c>
      <c r="O153" s="6" t="s">
        <v>122</v>
      </c>
      <c r="P153" s="6">
        <v>0</v>
      </c>
      <c r="Q153" s="25">
        <v>43040</v>
      </c>
      <c r="T153" s="5">
        <f t="shared" si="24"/>
        <v>4.7167115607209986</v>
      </c>
      <c r="U153" s="5">
        <f t="shared" si="25"/>
        <v>2.7080502011022101</v>
      </c>
      <c r="V153" s="5">
        <f t="shared" si="26"/>
        <v>0.13416815742397137</v>
      </c>
      <c r="W153" s="26" t="str">
        <f t="shared" si="23"/>
        <v>I</v>
      </c>
    </row>
    <row r="154" spans="1:23" ht="15" customHeight="1" x14ac:dyDescent="0.2">
      <c r="A154" s="2">
        <v>31</v>
      </c>
      <c r="B154" s="11" t="s">
        <v>135</v>
      </c>
      <c r="C154" s="20">
        <v>57</v>
      </c>
      <c r="D154" s="6" t="s">
        <v>115</v>
      </c>
      <c r="E154" s="6">
        <v>0</v>
      </c>
      <c r="F154" s="6">
        <v>0</v>
      </c>
      <c r="G154" s="6">
        <v>0</v>
      </c>
      <c r="H154" s="2">
        <v>3567</v>
      </c>
      <c r="I154" s="2">
        <v>3595</v>
      </c>
      <c r="J154" s="2">
        <v>1</v>
      </c>
      <c r="K154" s="4">
        <v>119.7</v>
      </c>
      <c r="L154" s="2">
        <v>3</v>
      </c>
      <c r="M154" s="4">
        <v>19.899999999999999</v>
      </c>
      <c r="N154" s="2" t="s">
        <v>105</v>
      </c>
      <c r="O154" s="6"/>
      <c r="P154" s="6">
        <v>0</v>
      </c>
      <c r="Q154" s="25">
        <v>43040</v>
      </c>
      <c r="T154" s="5">
        <f t="shared" si="24"/>
        <v>4.7849886125639278</v>
      </c>
      <c r="U154" s="5">
        <f t="shared" si="25"/>
        <v>2.9907197317304468</v>
      </c>
      <c r="V154" s="5">
        <f t="shared" si="26"/>
        <v>0.16624895572263992</v>
      </c>
      <c r="W154" s="26" t="str">
        <f t="shared" si="23"/>
        <v>I</v>
      </c>
    </row>
    <row r="155" spans="1:23" ht="15" customHeight="1" x14ac:dyDescent="0.2">
      <c r="A155" s="2">
        <v>31</v>
      </c>
      <c r="B155" s="11" t="s">
        <v>137</v>
      </c>
      <c r="C155" s="20">
        <v>58</v>
      </c>
      <c r="D155" s="6" t="s">
        <v>115</v>
      </c>
      <c r="E155" s="6">
        <v>1</v>
      </c>
      <c r="F155" s="6">
        <v>1</v>
      </c>
      <c r="G155" s="6">
        <v>1</v>
      </c>
      <c r="H155" s="2">
        <v>3077</v>
      </c>
      <c r="I155" s="2">
        <v>3447</v>
      </c>
      <c r="J155" s="2">
        <v>1</v>
      </c>
      <c r="K155" s="4">
        <v>124.1</v>
      </c>
      <c r="L155" s="2">
        <v>3</v>
      </c>
      <c r="M155" s="4">
        <v>17</v>
      </c>
      <c r="N155" s="2" t="s">
        <v>105</v>
      </c>
      <c r="O155" s="6"/>
      <c r="P155" s="6">
        <v>0</v>
      </c>
      <c r="Q155" s="25">
        <v>43040</v>
      </c>
      <c r="T155" s="5">
        <f t="shared" si="24"/>
        <v>4.8210876922105612</v>
      </c>
      <c r="U155" s="5">
        <f t="shared" si="25"/>
        <v>2.8332133440562162</v>
      </c>
      <c r="V155" s="5">
        <f t="shared" si="26"/>
        <v>0.13698630136986303</v>
      </c>
      <c r="W155" s="26" t="str">
        <f t="shared" si="23"/>
        <v>I</v>
      </c>
    </row>
    <row r="156" spans="1:23" ht="15" customHeight="1" x14ac:dyDescent="0.2">
      <c r="A156" s="2">
        <v>31</v>
      </c>
      <c r="B156" s="11" t="s">
        <v>139</v>
      </c>
      <c r="C156" s="20">
        <v>59</v>
      </c>
      <c r="D156" s="6" t="s">
        <v>115</v>
      </c>
      <c r="E156" s="6">
        <v>0</v>
      </c>
      <c r="F156" s="6">
        <v>0</v>
      </c>
      <c r="G156" s="6">
        <v>0</v>
      </c>
      <c r="H156" s="2">
        <v>3104</v>
      </c>
      <c r="I156" s="2">
        <v>3322</v>
      </c>
      <c r="J156" s="2">
        <v>1</v>
      </c>
      <c r="K156" s="4">
        <v>119.2</v>
      </c>
      <c r="L156" s="2">
        <v>3</v>
      </c>
      <c r="M156" s="4">
        <v>26</v>
      </c>
      <c r="N156" s="2" t="s">
        <v>105</v>
      </c>
      <c r="O156" s="6"/>
      <c r="P156" s="6">
        <v>0</v>
      </c>
      <c r="Q156" s="25">
        <v>43040</v>
      </c>
      <c r="T156" s="5">
        <f t="shared" si="24"/>
        <v>4.7808027546312495</v>
      </c>
      <c r="U156" s="5">
        <f t="shared" si="25"/>
        <v>3.2580965380214821</v>
      </c>
      <c r="V156" s="5">
        <f t="shared" si="26"/>
        <v>0.21812080536912751</v>
      </c>
      <c r="W156" s="26" t="str">
        <f t="shared" si="23"/>
        <v>M</v>
      </c>
    </row>
    <row r="157" spans="1:23" ht="15" customHeight="1" x14ac:dyDescent="0.2">
      <c r="A157" s="2">
        <v>31</v>
      </c>
      <c r="B157" s="11" t="s">
        <v>141</v>
      </c>
      <c r="C157" s="20">
        <v>60</v>
      </c>
      <c r="D157" s="6" t="s">
        <v>115</v>
      </c>
      <c r="E157" s="6">
        <v>1</v>
      </c>
      <c r="F157" s="6">
        <v>1</v>
      </c>
      <c r="G157" s="6">
        <v>1</v>
      </c>
      <c r="H157" s="2">
        <v>3286</v>
      </c>
      <c r="I157" s="2">
        <v>3371</v>
      </c>
      <c r="J157" s="2">
        <v>1</v>
      </c>
      <c r="K157" s="4">
        <v>93.1</v>
      </c>
      <c r="L157" s="2">
        <v>3</v>
      </c>
      <c r="M157" s="4">
        <v>13.6</v>
      </c>
      <c r="N157" s="2" t="s">
        <v>105</v>
      </c>
      <c r="O157" s="6"/>
      <c r="P157" s="6">
        <v>0</v>
      </c>
      <c r="Q157" s="25">
        <v>43040</v>
      </c>
      <c r="T157" s="5">
        <f t="shared" si="24"/>
        <v>4.5336741842830213</v>
      </c>
      <c r="U157" s="5">
        <f t="shared" si="25"/>
        <v>2.6100697927420065</v>
      </c>
      <c r="V157" s="5">
        <f t="shared" si="26"/>
        <v>0.1460794844253491</v>
      </c>
      <c r="W157" s="26" t="str">
        <f t="shared" si="23"/>
        <v>I</v>
      </c>
    </row>
    <row r="158" spans="1:23" ht="15" customHeight="1" x14ac:dyDescent="0.2">
      <c r="A158" s="2">
        <v>31</v>
      </c>
      <c r="B158" s="11" t="s">
        <v>144</v>
      </c>
      <c r="C158" s="20">
        <v>61</v>
      </c>
      <c r="D158" s="6" t="s">
        <v>115</v>
      </c>
      <c r="E158" s="6">
        <v>0</v>
      </c>
      <c r="F158" s="6">
        <v>0</v>
      </c>
      <c r="G158" s="6">
        <v>0</v>
      </c>
      <c r="H158" s="2">
        <v>3045</v>
      </c>
      <c r="I158" s="2">
        <v>3234</v>
      </c>
      <c r="J158" s="2">
        <v>1</v>
      </c>
      <c r="K158" s="4">
        <v>112.3</v>
      </c>
      <c r="L158" s="2">
        <v>3</v>
      </c>
      <c r="M158" s="4">
        <v>21.4</v>
      </c>
      <c r="N158" s="2" t="s">
        <v>105</v>
      </c>
      <c r="O158" s="6" t="s">
        <v>145</v>
      </c>
      <c r="P158" s="6">
        <v>0</v>
      </c>
      <c r="Q158" s="25">
        <v>43040</v>
      </c>
      <c r="T158" s="5">
        <f t="shared" si="24"/>
        <v>4.7211738617443979</v>
      </c>
      <c r="U158" s="5">
        <f t="shared" si="25"/>
        <v>3.0633909220278057</v>
      </c>
      <c r="V158" s="5">
        <f t="shared" si="26"/>
        <v>0.19056099732858414</v>
      </c>
      <c r="W158" s="26" t="str">
        <f t="shared" si="23"/>
        <v>M</v>
      </c>
    </row>
    <row r="159" spans="1:23" ht="15" customHeight="1" x14ac:dyDescent="0.2">
      <c r="A159" s="2">
        <v>31</v>
      </c>
      <c r="B159" s="11" t="s">
        <v>239</v>
      </c>
      <c r="C159" s="20">
        <v>62</v>
      </c>
      <c r="D159" s="6"/>
      <c r="E159" s="6">
        <v>1</v>
      </c>
      <c r="F159" s="6">
        <v>1</v>
      </c>
      <c r="G159" s="6">
        <v>1</v>
      </c>
      <c r="H159" s="2"/>
      <c r="I159" s="2"/>
      <c r="J159" s="2"/>
      <c r="K159" s="4"/>
      <c r="L159" s="2"/>
      <c r="M159" s="4"/>
      <c r="N159" s="2"/>
      <c r="O159" s="6"/>
      <c r="P159" s="6"/>
      <c r="Q159" s="25"/>
    </row>
    <row r="160" spans="1:23" ht="15" customHeight="1" x14ac:dyDescent="0.2">
      <c r="A160" s="2">
        <v>31</v>
      </c>
      <c r="B160" s="11" t="s">
        <v>148</v>
      </c>
      <c r="C160" s="20">
        <v>63</v>
      </c>
      <c r="D160" s="6" t="s">
        <v>115</v>
      </c>
      <c r="E160" s="6">
        <v>0</v>
      </c>
      <c r="F160" s="6">
        <v>0</v>
      </c>
      <c r="G160" s="6">
        <v>0</v>
      </c>
      <c r="H160" s="2">
        <v>3498</v>
      </c>
      <c r="I160" s="2">
        <v>3523</v>
      </c>
      <c r="J160" s="2">
        <v>1</v>
      </c>
      <c r="K160" s="4">
        <v>116.4</v>
      </c>
      <c r="L160" s="2">
        <v>4</v>
      </c>
      <c r="M160" s="4">
        <v>19.600000000000001</v>
      </c>
      <c r="N160" s="2" t="s">
        <v>105</v>
      </c>
      <c r="O160" s="6"/>
      <c r="P160" s="6">
        <v>0</v>
      </c>
      <c r="Q160" s="25">
        <v>43040</v>
      </c>
      <c r="T160" s="5">
        <f t="shared" ref="T160:T170" si="27">LN(K160)</f>
        <v>4.7570325352973377</v>
      </c>
      <c r="U160" s="5">
        <f t="shared" ref="U160:U170" si="28">LN(M160)</f>
        <v>2.9755295662364718</v>
      </c>
      <c r="V160" s="5">
        <f t="shared" ref="V160:V170" si="29">M160/K160</f>
        <v>0.16838487972508592</v>
      </c>
      <c r="W160" s="26" t="str">
        <f t="shared" si="23"/>
        <v>I</v>
      </c>
    </row>
    <row r="161" spans="1:23" ht="15" customHeight="1" x14ac:dyDescent="0.2">
      <c r="A161" s="2">
        <v>31</v>
      </c>
      <c r="B161" s="11" t="s">
        <v>150</v>
      </c>
      <c r="C161" s="20">
        <v>64</v>
      </c>
      <c r="D161" s="6" t="s">
        <v>115</v>
      </c>
      <c r="E161" s="6">
        <v>1</v>
      </c>
      <c r="F161" s="6">
        <v>1</v>
      </c>
      <c r="G161" s="6">
        <v>1</v>
      </c>
      <c r="H161" s="2">
        <v>3532</v>
      </c>
      <c r="I161" s="2">
        <v>3594</v>
      </c>
      <c r="J161" s="2">
        <v>1</v>
      </c>
      <c r="K161" s="4">
        <v>120.2</v>
      </c>
      <c r="L161" s="2">
        <v>3</v>
      </c>
      <c r="M161" s="4">
        <v>17.100000000000001</v>
      </c>
      <c r="N161" s="2" t="s">
        <v>105</v>
      </c>
      <c r="O161" s="6"/>
      <c r="P161" s="6">
        <v>0</v>
      </c>
      <c r="Q161" s="25">
        <v>43040</v>
      </c>
      <c r="T161" s="5">
        <f t="shared" si="27"/>
        <v>4.7891570221011071</v>
      </c>
      <c r="U161" s="5">
        <f t="shared" si="28"/>
        <v>2.8390784635086144</v>
      </c>
      <c r="V161" s="5">
        <f t="shared" si="29"/>
        <v>0.14226289517470883</v>
      </c>
      <c r="W161" s="26" t="str">
        <f t="shared" si="23"/>
        <v>I</v>
      </c>
    </row>
    <row r="162" spans="1:23" ht="15" customHeight="1" x14ac:dyDescent="0.2">
      <c r="A162" s="2">
        <v>31</v>
      </c>
      <c r="B162" s="11" t="s">
        <v>152</v>
      </c>
      <c r="C162" s="20">
        <v>65</v>
      </c>
      <c r="D162" s="6" t="s">
        <v>115</v>
      </c>
      <c r="E162" s="6">
        <v>1</v>
      </c>
      <c r="F162" s="6">
        <v>1</v>
      </c>
      <c r="G162" s="6">
        <v>1</v>
      </c>
      <c r="H162" s="2">
        <v>3072</v>
      </c>
      <c r="I162" s="2">
        <v>3560</v>
      </c>
      <c r="J162" s="2">
        <v>1</v>
      </c>
      <c r="K162" s="4">
        <v>120.1</v>
      </c>
      <c r="L162" s="2">
        <v>3</v>
      </c>
      <c r="M162" s="4">
        <v>17.100000000000001</v>
      </c>
      <c r="N162" s="2" t="s">
        <v>105</v>
      </c>
      <c r="O162" s="6" t="s">
        <v>122</v>
      </c>
      <c r="P162" s="6">
        <v>0</v>
      </c>
      <c r="Q162" s="25">
        <v>43040</v>
      </c>
      <c r="T162" s="5">
        <f t="shared" si="27"/>
        <v>4.7883247290859376</v>
      </c>
      <c r="U162" s="5">
        <f t="shared" si="28"/>
        <v>2.8390784635086144</v>
      </c>
      <c r="V162" s="5">
        <f t="shared" si="29"/>
        <v>0.14238134887593673</v>
      </c>
      <c r="W162" s="26" t="str">
        <f t="shared" si="23"/>
        <v>I</v>
      </c>
    </row>
    <row r="163" spans="1:23" ht="15" customHeight="1" x14ac:dyDescent="0.2">
      <c r="A163" s="2">
        <v>31</v>
      </c>
      <c r="B163" s="11" t="s">
        <v>154</v>
      </c>
      <c r="C163" s="20">
        <v>66</v>
      </c>
      <c r="D163" s="6" t="s">
        <v>115</v>
      </c>
      <c r="E163" s="6">
        <v>0</v>
      </c>
      <c r="F163" s="6">
        <v>0</v>
      </c>
      <c r="G163" s="6">
        <v>0</v>
      </c>
      <c r="H163" s="2">
        <v>3471</v>
      </c>
      <c r="I163" s="2">
        <v>3586</v>
      </c>
      <c r="J163" s="2">
        <v>1</v>
      </c>
      <c r="K163" s="4">
        <v>110.7</v>
      </c>
      <c r="L163" s="2">
        <v>4</v>
      </c>
      <c r="M163" s="4">
        <v>22.5</v>
      </c>
      <c r="N163" s="2" t="s">
        <v>105</v>
      </c>
      <c r="O163" s="6" t="s">
        <v>106</v>
      </c>
      <c r="P163" s="6">
        <v>0</v>
      </c>
      <c r="Q163" s="25">
        <v>43040</v>
      </c>
      <c r="T163" s="5">
        <f t="shared" si="27"/>
        <v>4.7068238397145912</v>
      </c>
      <c r="U163" s="5">
        <f t="shared" si="28"/>
        <v>3.1135153092103742</v>
      </c>
      <c r="V163" s="5">
        <f t="shared" si="29"/>
        <v>0.2032520325203252</v>
      </c>
      <c r="W163" s="26" t="str">
        <f t="shared" si="23"/>
        <v>M</v>
      </c>
    </row>
    <row r="164" spans="1:23" ht="15" customHeight="1" x14ac:dyDescent="0.2">
      <c r="A164" s="2">
        <v>31</v>
      </c>
      <c r="B164" s="11" t="s">
        <v>156</v>
      </c>
      <c r="C164" s="20">
        <v>67</v>
      </c>
      <c r="D164" s="6" t="s">
        <v>115</v>
      </c>
      <c r="E164" s="6">
        <v>0</v>
      </c>
      <c r="F164" s="6">
        <v>0</v>
      </c>
      <c r="G164" s="6">
        <v>0</v>
      </c>
      <c r="H164" s="2">
        <v>3078</v>
      </c>
      <c r="I164" s="2">
        <v>3329</v>
      </c>
      <c r="J164" s="2">
        <v>1</v>
      </c>
      <c r="K164" s="4">
        <v>115</v>
      </c>
      <c r="L164" s="2">
        <v>4</v>
      </c>
      <c r="M164" s="4">
        <v>24.4</v>
      </c>
      <c r="N164" s="2" t="s">
        <v>105</v>
      </c>
      <c r="O164" s="6"/>
      <c r="P164" s="6">
        <v>0</v>
      </c>
      <c r="Q164" s="25">
        <v>43040</v>
      </c>
      <c r="S164" s="12">
        <v>43043</v>
      </c>
      <c r="T164" s="5">
        <f t="shared" si="27"/>
        <v>4.7449321283632502</v>
      </c>
      <c r="U164" s="5">
        <f t="shared" si="28"/>
        <v>3.1945831322991562</v>
      </c>
      <c r="V164" s="5">
        <f t="shared" si="29"/>
        <v>0.21217391304347824</v>
      </c>
      <c r="W164" s="26" t="str">
        <f t="shared" si="23"/>
        <v>M</v>
      </c>
    </row>
    <row r="165" spans="1:23" ht="15" customHeight="1" x14ac:dyDescent="0.2">
      <c r="A165" s="2">
        <v>31</v>
      </c>
      <c r="B165" s="11" t="s">
        <v>158</v>
      </c>
      <c r="C165" s="20">
        <v>68</v>
      </c>
      <c r="D165" s="6" t="s">
        <v>115</v>
      </c>
      <c r="E165" s="6">
        <v>0</v>
      </c>
      <c r="F165" s="6">
        <v>0</v>
      </c>
      <c r="G165" s="6">
        <v>0</v>
      </c>
      <c r="H165" s="2">
        <v>3369</v>
      </c>
      <c r="I165" s="2">
        <v>3432</v>
      </c>
      <c r="J165" s="2">
        <v>1</v>
      </c>
      <c r="K165" s="4">
        <v>115</v>
      </c>
      <c r="L165" s="2">
        <v>3</v>
      </c>
      <c r="M165" s="4">
        <v>22.3</v>
      </c>
      <c r="N165" s="2" t="s">
        <v>105</v>
      </c>
      <c r="O165" s="11"/>
      <c r="P165" s="6">
        <v>0</v>
      </c>
      <c r="Q165" s="25">
        <v>43040</v>
      </c>
      <c r="T165" s="5">
        <f t="shared" si="27"/>
        <v>4.7449321283632502</v>
      </c>
      <c r="U165" s="5">
        <f t="shared" si="28"/>
        <v>3.1045866784660729</v>
      </c>
      <c r="V165" s="5">
        <f t="shared" si="29"/>
        <v>0.19391304347826088</v>
      </c>
      <c r="W165" s="26" t="str">
        <f t="shared" si="23"/>
        <v>M</v>
      </c>
    </row>
    <row r="166" spans="1:23" ht="15" customHeight="1" x14ac:dyDescent="0.2">
      <c r="A166" s="2">
        <v>31</v>
      </c>
      <c r="B166" s="11" t="s">
        <v>160</v>
      </c>
      <c r="C166" s="20">
        <v>69</v>
      </c>
      <c r="D166" s="6" t="s">
        <v>115</v>
      </c>
      <c r="E166" s="6">
        <v>0</v>
      </c>
      <c r="F166" s="6">
        <v>0</v>
      </c>
      <c r="G166" s="6">
        <v>0</v>
      </c>
      <c r="H166" s="2">
        <v>3140</v>
      </c>
      <c r="I166" s="2">
        <v>3197</v>
      </c>
      <c r="J166" s="2">
        <v>1</v>
      </c>
      <c r="K166" s="4">
        <v>113.1</v>
      </c>
      <c r="L166" s="2">
        <v>4</v>
      </c>
      <c r="M166" s="4">
        <v>21.1</v>
      </c>
      <c r="N166" s="2" t="s">
        <v>105</v>
      </c>
      <c r="O166" s="6"/>
      <c r="P166" s="6">
        <v>0</v>
      </c>
      <c r="Q166" s="25">
        <v>43040</v>
      </c>
      <c r="T166" s="5">
        <f t="shared" si="27"/>
        <v>4.728272383122075</v>
      </c>
      <c r="U166" s="5">
        <f t="shared" si="28"/>
        <v>3.0492730404820207</v>
      </c>
      <c r="V166" s="5">
        <f t="shared" si="29"/>
        <v>0.18656056587091072</v>
      </c>
      <c r="W166" s="26" t="str">
        <f t="shared" si="23"/>
        <v>M</v>
      </c>
    </row>
    <row r="167" spans="1:23" ht="15" customHeight="1" x14ac:dyDescent="0.2">
      <c r="A167" s="2">
        <v>31</v>
      </c>
      <c r="B167" s="11" t="s">
        <v>162</v>
      </c>
      <c r="C167" s="20">
        <v>70</v>
      </c>
      <c r="D167" s="6" t="s">
        <v>115</v>
      </c>
      <c r="E167" s="6">
        <v>0</v>
      </c>
      <c r="F167" s="6">
        <v>0</v>
      </c>
      <c r="G167" s="6">
        <v>0</v>
      </c>
      <c r="H167" s="2">
        <v>3002</v>
      </c>
      <c r="I167" s="2">
        <v>3486</v>
      </c>
      <c r="J167" s="2">
        <v>1</v>
      </c>
      <c r="K167" s="4">
        <v>114.4</v>
      </c>
      <c r="L167" s="2">
        <v>3</v>
      </c>
      <c r="M167" s="4">
        <v>21</v>
      </c>
      <c r="N167" s="2" t="s">
        <v>105</v>
      </c>
      <c r="O167" s="6"/>
      <c r="P167" s="6">
        <v>0</v>
      </c>
      <c r="Q167" s="25">
        <v>43040</v>
      </c>
      <c r="S167" s="12">
        <v>43043</v>
      </c>
      <c r="T167" s="5">
        <f t="shared" si="27"/>
        <v>4.7397010789456973</v>
      </c>
      <c r="U167" s="5">
        <f t="shared" si="28"/>
        <v>3.044522437723423</v>
      </c>
      <c r="V167" s="5">
        <f t="shared" si="29"/>
        <v>0.18356643356643357</v>
      </c>
      <c r="W167" s="26" t="str">
        <f t="shared" si="23"/>
        <v>M</v>
      </c>
    </row>
    <row r="168" spans="1:23" ht="15" customHeight="1" x14ac:dyDescent="0.2">
      <c r="A168" s="2">
        <v>31</v>
      </c>
      <c r="B168" s="11" t="s">
        <v>164</v>
      </c>
      <c r="C168" s="20">
        <v>71</v>
      </c>
      <c r="D168" s="6" t="s">
        <v>115</v>
      </c>
      <c r="E168" s="6">
        <v>0</v>
      </c>
      <c r="F168" s="6">
        <v>0</v>
      </c>
      <c r="G168" s="6">
        <v>0</v>
      </c>
      <c r="H168" s="2">
        <v>3175</v>
      </c>
      <c r="I168" s="2">
        <v>3569</v>
      </c>
      <c r="J168" s="2">
        <v>1</v>
      </c>
      <c r="K168" s="4">
        <v>119.1</v>
      </c>
      <c r="L168" s="2">
        <v>4</v>
      </c>
      <c r="M168" s="4">
        <v>23</v>
      </c>
      <c r="N168" s="2" t="s">
        <v>105</v>
      </c>
      <c r="O168" s="6"/>
      <c r="P168" s="6">
        <v>0</v>
      </c>
      <c r="Q168" s="25">
        <v>43040</v>
      </c>
      <c r="S168" s="12">
        <v>43043</v>
      </c>
      <c r="T168" s="5">
        <f t="shared" si="27"/>
        <v>4.779963476361254</v>
      </c>
      <c r="U168" s="5">
        <f t="shared" si="28"/>
        <v>3.1354942159291497</v>
      </c>
      <c r="V168" s="5">
        <f t="shared" si="29"/>
        <v>0.1931150293870697</v>
      </c>
      <c r="W168" s="26" t="str">
        <f t="shared" si="23"/>
        <v>M</v>
      </c>
    </row>
    <row r="169" spans="1:23" ht="15" customHeight="1" x14ac:dyDescent="0.2">
      <c r="A169" s="2">
        <v>31</v>
      </c>
      <c r="B169" s="11" t="s">
        <v>166</v>
      </c>
      <c r="C169" s="20">
        <v>72</v>
      </c>
      <c r="D169" s="6" t="s">
        <v>115</v>
      </c>
      <c r="E169" s="6">
        <v>1</v>
      </c>
      <c r="F169" s="6">
        <v>1</v>
      </c>
      <c r="G169" s="6">
        <v>1</v>
      </c>
      <c r="H169" s="2">
        <v>3427</v>
      </c>
      <c r="I169" s="2">
        <v>3458</v>
      </c>
      <c r="J169" s="2">
        <v>1</v>
      </c>
      <c r="K169" s="4">
        <v>94.1</v>
      </c>
      <c r="L169" s="2">
        <v>3</v>
      </c>
      <c r="M169" s="4">
        <v>12</v>
      </c>
      <c r="N169" s="2" t="s">
        <v>105</v>
      </c>
      <c r="O169" s="6" t="s">
        <v>106</v>
      </c>
      <c r="P169" s="6">
        <v>0</v>
      </c>
      <c r="Q169" s="25">
        <v>43040</v>
      </c>
      <c r="T169" s="5">
        <f t="shared" si="27"/>
        <v>4.5443580465913342</v>
      </c>
      <c r="U169" s="5">
        <f t="shared" si="28"/>
        <v>2.4849066497880004</v>
      </c>
      <c r="V169" s="5">
        <f t="shared" si="29"/>
        <v>0.1275239107332625</v>
      </c>
      <c r="W169" s="26" t="str">
        <f t="shared" si="23"/>
        <v>I</v>
      </c>
    </row>
    <row r="170" spans="1:23" ht="15" customHeight="1" x14ac:dyDescent="0.2">
      <c r="A170" s="2">
        <v>31</v>
      </c>
      <c r="B170" s="11" t="s">
        <v>168</v>
      </c>
      <c r="C170" s="20">
        <v>73</v>
      </c>
      <c r="D170" s="6" t="s">
        <v>115</v>
      </c>
      <c r="E170" s="6">
        <v>0</v>
      </c>
      <c r="F170" s="6">
        <v>0</v>
      </c>
      <c r="G170" s="6">
        <v>0</v>
      </c>
      <c r="H170" s="2">
        <v>3326</v>
      </c>
      <c r="I170" s="2">
        <v>3536</v>
      </c>
      <c r="J170" s="2">
        <v>1</v>
      </c>
      <c r="K170" s="4">
        <v>114.1</v>
      </c>
      <c r="L170" s="2">
        <v>4</v>
      </c>
      <c r="M170" s="4">
        <v>22.3</v>
      </c>
      <c r="N170" s="2" t="s">
        <v>105</v>
      </c>
      <c r="O170" s="6"/>
      <c r="P170" s="6">
        <v>0</v>
      </c>
      <c r="Q170" s="25">
        <v>43040</v>
      </c>
      <c r="T170" s="5">
        <f t="shared" si="27"/>
        <v>4.7370752568680299</v>
      </c>
      <c r="U170" s="5">
        <f t="shared" si="28"/>
        <v>3.1045866784660729</v>
      </c>
      <c r="V170" s="5">
        <f t="shared" si="29"/>
        <v>0.19544259421560037</v>
      </c>
      <c r="W170" s="26" t="str">
        <f t="shared" si="23"/>
        <v>M</v>
      </c>
    </row>
    <row r="171" spans="1:23" ht="15" customHeight="1" x14ac:dyDescent="0.2">
      <c r="A171" s="2">
        <v>31</v>
      </c>
      <c r="B171" s="11" t="s">
        <v>238</v>
      </c>
      <c r="C171" s="20">
        <v>74</v>
      </c>
      <c r="D171" s="6"/>
      <c r="E171" s="6">
        <v>1</v>
      </c>
      <c r="F171" s="6">
        <v>1</v>
      </c>
      <c r="G171" s="6">
        <v>1</v>
      </c>
      <c r="H171" s="2"/>
      <c r="I171" s="2"/>
      <c r="J171" s="2"/>
      <c r="K171" s="4"/>
      <c r="L171" s="2"/>
      <c r="M171" s="4"/>
      <c r="N171" s="2"/>
      <c r="O171" s="6"/>
      <c r="P171" s="6"/>
      <c r="Q171" s="25"/>
    </row>
    <row r="172" spans="1:23" ht="15" customHeight="1" x14ac:dyDescent="0.2">
      <c r="A172" s="2">
        <v>31</v>
      </c>
      <c r="B172" s="11" t="s">
        <v>171</v>
      </c>
      <c r="C172" s="20">
        <v>75</v>
      </c>
      <c r="D172" s="6" t="s">
        <v>115</v>
      </c>
      <c r="E172" s="6">
        <v>0</v>
      </c>
      <c r="F172" s="6">
        <v>0</v>
      </c>
      <c r="G172" s="6">
        <v>0</v>
      </c>
      <c r="H172" s="2">
        <v>3064</v>
      </c>
      <c r="I172" s="2">
        <v>3126</v>
      </c>
      <c r="J172" s="2">
        <v>1</v>
      </c>
      <c r="K172" s="4">
        <v>120.4</v>
      </c>
      <c r="L172" s="2">
        <v>4</v>
      </c>
      <c r="M172" s="4">
        <v>15.3</v>
      </c>
      <c r="N172" s="2" t="s">
        <v>105</v>
      </c>
      <c r="O172" s="6"/>
      <c r="P172" s="6">
        <v>0</v>
      </c>
      <c r="Q172" s="25">
        <v>43040</v>
      </c>
      <c r="S172" s="12">
        <v>43043</v>
      </c>
      <c r="T172" s="5">
        <f t="shared" ref="T172:T185" si="30">LN(K172)</f>
        <v>4.7908195328747203</v>
      </c>
      <c r="U172" s="5">
        <f t="shared" ref="U172:U185" si="31">LN(M172)</f>
        <v>2.7278528283983898</v>
      </c>
      <c r="V172" s="5">
        <f t="shared" ref="V172:V185" si="32">M172/K172</f>
        <v>0.12707641196013289</v>
      </c>
      <c r="W172" s="26" t="str">
        <f t="shared" si="23"/>
        <v>I</v>
      </c>
    </row>
    <row r="173" spans="1:23" ht="15" customHeight="1" x14ac:dyDescent="0.2">
      <c r="A173" s="2">
        <v>31</v>
      </c>
      <c r="B173" s="11" t="s">
        <v>173</v>
      </c>
      <c r="C173" s="3">
        <v>76</v>
      </c>
      <c r="D173" s="6" t="s">
        <v>115</v>
      </c>
      <c r="E173" s="6">
        <v>1</v>
      </c>
      <c r="F173" s="6">
        <v>1</v>
      </c>
      <c r="G173" s="6">
        <v>1</v>
      </c>
      <c r="H173" s="2">
        <v>3084</v>
      </c>
      <c r="I173" s="2">
        <v>3377</v>
      </c>
      <c r="J173" s="2">
        <v>1</v>
      </c>
      <c r="K173" s="4">
        <v>118.2</v>
      </c>
      <c r="L173" s="2">
        <v>3</v>
      </c>
      <c r="M173" s="4">
        <v>15.2</v>
      </c>
      <c r="N173" s="6" t="s">
        <v>117</v>
      </c>
      <c r="O173" s="6"/>
      <c r="P173" s="6">
        <v>1</v>
      </c>
      <c r="Q173" s="25">
        <v>43040</v>
      </c>
      <c r="T173" s="5">
        <f t="shared" si="30"/>
        <v>4.772378104971998</v>
      </c>
      <c r="U173" s="5">
        <f t="shared" si="31"/>
        <v>2.7212954278522306</v>
      </c>
      <c r="V173" s="5">
        <f t="shared" si="32"/>
        <v>0.12859560067681894</v>
      </c>
      <c r="W173" s="26" t="str">
        <f t="shared" si="23"/>
        <v>I</v>
      </c>
    </row>
    <row r="174" spans="1:23" ht="15" customHeight="1" x14ac:dyDescent="0.2">
      <c r="A174" s="2">
        <v>31</v>
      </c>
      <c r="B174" s="11" t="s">
        <v>175</v>
      </c>
      <c r="C174" s="20">
        <v>77</v>
      </c>
      <c r="D174" s="6" t="s">
        <v>115</v>
      </c>
      <c r="E174" s="6">
        <v>1</v>
      </c>
      <c r="F174" s="6">
        <v>1</v>
      </c>
      <c r="G174" s="6">
        <v>1</v>
      </c>
      <c r="H174" s="2">
        <v>3397</v>
      </c>
      <c r="I174" s="2">
        <v>3553</v>
      </c>
      <c r="J174" s="2">
        <v>1</v>
      </c>
      <c r="K174" s="4">
        <v>117.2</v>
      </c>
      <c r="L174" s="2">
        <v>3</v>
      </c>
      <c r="M174" s="4">
        <v>15.4</v>
      </c>
      <c r="N174" s="6" t="s">
        <v>116</v>
      </c>
      <c r="O174" s="6"/>
      <c r="P174" s="6">
        <v>0</v>
      </c>
      <c r="Q174" s="25">
        <v>43040</v>
      </c>
      <c r="T174" s="5">
        <f t="shared" si="30"/>
        <v>4.7638818771429126</v>
      </c>
      <c r="U174" s="5">
        <f t="shared" si="31"/>
        <v>2.7343675094195836</v>
      </c>
      <c r="V174" s="5">
        <f t="shared" si="32"/>
        <v>0.13139931740614336</v>
      </c>
      <c r="W174" s="26" t="str">
        <f t="shared" si="23"/>
        <v>I</v>
      </c>
    </row>
    <row r="175" spans="1:23" ht="15" customHeight="1" x14ac:dyDescent="0.2">
      <c r="A175" s="2">
        <v>31</v>
      </c>
      <c r="B175" s="11" t="s">
        <v>177</v>
      </c>
      <c r="C175" s="20">
        <v>78</v>
      </c>
      <c r="D175" s="6" t="s">
        <v>115</v>
      </c>
      <c r="E175" s="6">
        <v>0</v>
      </c>
      <c r="F175" s="6">
        <v>0</v>
      </c>
      <c r="G175" s="6">
        <v>0</v>
      </c>
      <c r="H175" s="2">
        <v>3215</v>
      </c>
      <c r="I175" s="2">
        <v>3593</v>
      </c>
      <c r="J175" s="2">
        <v>1</v>
      </c>
      <c r="K175" s="4">
        <v>112.1</v>
      </c>
      <c r="L175" s="2">
        <v>4</v>
      </c>
      <c r="M175" s="4">
        <v>21.5</v>
      </c>
      <c r="N175" s="6" t="s">
        <v>116</v>
      </c>
      <c r="O175" s="6" t="s">
        <v>106</v>
      </c>
      <c r="P175" s="6">
        <v>0</v>
      </c>
      <c r="Q175" s="25">
        <v>43040</v>
      </c>
      <c r="S175" s="12">
        <v>43043</v>
      </c>
      <c r="T175" s="5">
        <f t="shared" si="30"/>
        <v>4.7193913300781141</v>
      </c>
      <c r="U175" s="5">
        <f t="shared" si="31"/>
        <v>3.068052935133617</v>
      </c>
      <c r="V175" s="5">
        <f t="shared" si="32"/>
        <v>0.19179304192685104</v>
      </c>
      <c r="W175" s="26" t="str">
        <f t="shared" si="23"/>
        <v>M</v>
      </c>
    </row>
    <row r="176" spans="1:23" ht="15" customHeight="1" x14ac:dyDescent="0.2">
      <c r="A176" s="2">
        <v>31</v>
      </c>
      <c r="B176" s="11" t="s">
        <v>179</v>
      </c>
      <c r="C176" s="20">
        <v>79</v>
      </c>
      <c r="D176" s="6" t="s">
        <v>115</v>
      </c>
      <c r="E176" s="6">
        <v>0</v>
      </c>
      <c r="F176" s="6">
        <v>0</v>
      </c>
      <c r="G176" s="6">
        <v>0</v>
      </c>
      <c r="H176" s="2">
        <v>3128</v>
      </c>
      <c r="I176" s="2">
        <v>3186</v>
      </c>
      <c r="J176" s="2">
        <v>1</v>
      </c>
      <c r="K176" s="4">
        <v>114</v>
      </c>
      <c r="L176" s="2">
        <v>3</v>
      </c>
      <c r="M176" s="4">
        <v>22.4</v>
      </c>
      <c r="N176" s="6" t="s">
        <v>116</v>
      </c>
      <c r="O176" s="6"/>
      <c r="P176" s="6">
        <v>0</v>
      </c>
      <c r="Q176" s="25">
        <v>43040</v>
      </c>
      <c r="T176" s="5">
        <f t="shared" si="30"/>
        <v>4.7361984483944957</v>
      </c>
      <c r="U176" s="5">
        <f t="shared" si="31"/>
        <v>3.1090609588609941</v>
      </c>
      <c r="V176" s="5">
        <f t="shared" si="32"/>
        <v>0.19649122807017544</v>
      </c>
      <c r="W176" s="26" t="str">
        <f t="shared" si="23"/>
        <v>M</v>
      </c>
    </row>
    <row r="177" spans="1:23" ht="15" customHeight="1" x14ac:dyDescent="0.2">
      <c r="A177" s="2">
        <v>31</v>
      </c>
      <c r="B177" s="11" t="s">
        <v>181</v>
      </c>
      <c r="C177" s="20">
        <v>80</v>
      </c>
      <c r="D177" s="6" t="s">
        <v>115</v>
      </c>
      <c r="E177" s="6">
        <v>0</v>
      </c>
      <c r="F177" s="6">
        <v>0</v>
      </c>
      <c r="G177" s="6">
        <v>0</v>
      </c>
      <c r="H177" s="2">
        <v>3203</v>
      </c>
      <c r="I177" s="2">
        <v>3230</v>
      </c>
      <c r="J177" s="2">
        <v>1</v>
      </c>
      <c r="K177" s="4">
        <v>96.5</v>
      </c>
      <c r="L177" s="2">
        <v>3</v>
      </c>
      <c r="M177" s="4">
        <v>14.3</v>
      </c>
      <c r="N177" s="6" t="s">
        <v>116</v>
      </c>
      <c r="O177" s="6"/>
      <c r="P177" s="6">
        <v>0</v>
      </c>
      <c r="Q177" s="25">
        <v>43040</v>
      </c>
      <c r="T177" s="5">
        <f t="shared" si="30"/>
        <v>4.5695430083449402</v>
      </c>
      <c r="U177" s="5">
        <f t="shared" si="31"/>
        <v>2.6602595372658615</v>
      </c>
      <c r="V177" s="5">
        <f t="shared" si="32"/>
        <v>0.14818652849740932</v>
      </c>
      <c r="W177" s="26" t="str">
        <f t="shared" si="23"/>
        <v>I</v>
      </c>
    </row>
    <row r="178" spans="1:23" ht="15" customHeight="1" x14ac:dyDescent="0.2">
      <c r="A178" s="2">
        <v>31</v>
      </c>
      <c r="B178" s="11" t="s">
        <v>184</v>
      </c>
      <c r="C178" s="20">
        <v>81</v>
      </c>
      <c r="D178" s="6" t="s">
        <v>115</v>
      </c>
      <c r="E178" s="6">
        <v>1</v>
      </c>
      <c r="F178" s="6">
        <v>1</v>
      </c>
      <c r="G178" s="6">
        <v>1</v>
      </c>
      <c r="H178" s="2">
        <v>3172</v>
      </c>
      <c r="I178" s="2">
        <v>3374</v>
      </c>
      <c r="J178" s="2">
        <v>1</v>
      </c>
      <c r="K178" s="4">
        <v>96.9</v>
      </c>
      <c r="L178" s="2">
        <v>3</v>
      </c>
      <c r="M178" s="4">
        <v>13</v>
      </c>
      <c r="N178" s="6" t="s">
        <v>116</v>
      </c>
      <c r="O178" s="6"/>
      <c r="P178" s="6">
        <v>0</v>
      </c>
      <c r="Q178" s="25">
        <v>43040</v>
      </c>
      <c r="T178" s="5">
        <f t="shared" si="30"/>
        <v>4.5736795188967205</v>
      </c>
      <c r="U178" s="5">
        <f t="shared" si="31"/>
        <v>2.5649493574615367</v>
      </c>
      <c r="V178" s="5">
        <f t="shared" si="32"/>
        <v>0.13415892672858618</v>
      </c>
      <c r="W178" s="26" t="str">
        <f t="shared" si="23"/>
        <v>I</v>
      </c>
    </row>
    <row r="179" spans="1:23" ht="15" customHeight="1" x14ac:dyDescent="0.2">
      <c r="A179" s="2">
        <v>31</v>
      </c>
      <c r="B179" s="11" t="s">
        <v>186</v>
      </c>
      <c r="C179" s="20">
        <v>82</v>
      </c>
      <c r="D179" s="6" t="s">
        <v>115</v>
      </c>
      <c r="E179" s="6">
        <v>0</v>
      </c>
      <c r="F179" s="6">
        <v>0</v>
      </c>
      <c r="G179" s="6">
        <v>0</v>
      </c>
      <c r="H179" s="2">
        <v>3097</v>
      </c>
      <c r="I179" s="2">
        <v>3483</v>
      </c>
      <c r="J179" s="2">
        <v>1</v>
      </c>
      <c r="K179" s="4">
        <v>117.3</v>
      </c>
      <c r="L179" s="2">
        <v>4</v>
      </c>
      <c r="M179" s="4">
        <v>23.2</v>
      </c>
      <c r="N179" s="6" t="s">
        <v>116</v>
      </c>
      <c r="O179" s="6"/>
      <c r="P179" s="6">
        <v>0</v>
      </c>
      <c r="Q179" s="25">
        <v>43040</v>
      </c>
      <c r="T179" s="5">
        <f t="shared" si="30"/>
        <v>4.7647347556594299</v>
      </c>
      <c r="U179" s="5">
        <f t="shared" si="31"/>
        <v>3.1441522786722644</v>
      </c>
      <c r="V179" s="5">
        <f t="shared" si="32"/>
        <v>0.19778346121057119</v>
      </c>
      <c r="W179" s="26" t="str">
        <f t="shared" si="23"/>
        <v>M</v>
      </c>
    </row>
    <row r="180" spans="1:23" ht="15" customHeight="1" x14ac:dyDescent="0.2">
      <c r="A180" s="2">
        <v>31</v>
      </c>
      <c r="B180" s="11" t="s">
        <v>188</v>
      </c>
      <c r="C180" s="20">
        <v>83</v>
      </c>
      <c r="D180" s="6" t="s">
        <v>115</v>
      </c>
      <c r="E180" s="6">
        <v>0</v>
      </c>
      <c r="F180" s="6">
        <v>0</v>
      </c>
      <c r="G180" s="6">
        <v>0</v>
      </c>
      <c r="H180" s="2">
        <v>3090</v>
      </c>
      <c r="I180" s="2">
        <v>3496</v>
      </c>
      <c r="J180" s="2">
        <v>1</v>
      </c>
      <c r="K180" s="4">
        <v>109.4</v>
      </c>
      <c r="L180" s="2">
        <v>3</v>
      </c>
      <c r="M180" s="4">
        <v>13.9</v>
      </c>
      <c r="N180" s="6" t="s">
        <v>116</v>
      </c>
      <c r="O180" s="6" t="s">
        <v>106</v>
      </c>
      <c r="P180" s="6">
        <v>0</v>
      </c>
      <c r="Q180" s="25">
        <v>43040</v>
      </c>
      <c r="T180" s="5">
        <f t="shared" si="30"/>
        <v>4.6950108899878806</v>
      </c>
      <c r="U180" s="5">
        <f t="shared" si="31"/>
        <v>2.631888840136646</v>
      </c>
      <c r="V180" s="5">
        <f t="shared" si="32"/>
        <v>0.12705667276051189</v>
      </c>
      <c r="W180" s="26" t="str">
        <f t="shared" si="23"/>
        <v>I</v>
      </c>
    </row>
    <row r="181" spans="1:23" ht="15" customHeight="1" x14ac:dyDescent="0.2">
      <c r="A181" s="2">
        <v>31</v>
      </c>
      <c r="B181" s="11" t="s">
        <v>190</v>
      </c>
      <c r="C181" s="20">
        <v>84</v>
      </c>
      <c r="D181" s="6" t="s">
        <v>191</v>
      </c>
      <c r="E181" s="6">
        <v>1</v>
      </c>
      <c r="F181" s="6">
        <v>1</v>
      </c>
      <c r="G181" s="6">
        <v>1</v>
      </c>
      <c r="H181" s="2">
        <v>3494</v>
      </c>
      <c r="I181" s="2">
        <v>3584</v>
      </c>
      <c r="J181" s="2">
        <v>1</v>
      </c>
      <c r="K181" s="7">
        <v>115.3</v>
      </c>
      <c r="L181" s="6">
        <v>3</v>
      </c>
      <c r="M181" s="7">
        <v>16.600000000000001</v>
      </c>
      <c r="N181" s="6" t="s">
        <v>116</v>
      </c>
      <c r="O181" s="6" t="s">
        <v>223</v>
      </c>
      <c r="P181" s="6">
        <v>0</v>
      </c>
      <c r="Q181" s="25">
        <v>43040</v>
      </c>
      <c r="T181" s="5">
        <f t="shared" si="30"/>
        <v>4.747537427275013</v>
      </c>
      <c r="U181" s="5">
        <f t="shared" si="31"/>
        <v>2.8094026953624978</v>
      </c>
      <c r="V181" s="5">
        <f t="shared" si="32"/>
        <v>0.14397224631396358</v>
      </c>
      <c r="W181" s="26" t="str">
        <f t="shared" si="23"/>
        <v>I</v>
      </c>
    </row>
    <row r="182" spans="1:23" ht="15" customHeight="1" x14ac:dyDescent="0.2">
      <c r="A182" s="2">
        <v>31</v>
      </c>
      <c r="B182" s="11" t="s">
        <v>193</v>
      </c>
      <c r="C182" s="20">
        <v>85</v>
      </c>
      <c r="D182" s="6" t="s">
        <v>191</v>
      </c>
      <c r="E182" s="6">
        <v>0</v>
      </c>
      <c r="F182" s="6">
        <v>0</v>
      </c>
      <c r="G182" s="6">
        <v>0</v>
      </c>
      <c r="H182" s="2">
        <v>3157</v>
      </c>
      <c r="I182" s="2">
        <v>3575</v>
      </c>
      <c r="J182" s="2">
        <v>1</v>
      </c>
      <c r="K182" s="7">
        <v>116.9</v>
      </c>
      <c r="L182" s="6">
        <v>4</v>
      </c>
      <c r="M182" s="7">
        <v>24.8</v>
      </c>
      <c r="N182" s="6" t="s">
        <v>116</v>
      </c>
      <c r="O182" s="6" t="s">
        <v>222</v>
      </c>
      <c r="P182" s="6">
        <v>0</v>
      </c>
      <c r="Q182" s="25">
        <v>43040</v>
      </c>
      <c r="T182" s="5">
        <f t="shared" si="30"/>
        <v>4.761318868478023</v>
      </c>
      <c r="U182" s="5">
        <f t="shared" si="31"/>
        <v>3.2108436531709366</v>
      </c>
      <c r="V182" s="5">
        <f t="shared" si="32"/>
        <v>0.21214713430282292</v>
      </c>
      <c r="W182" s="26" t="str">
        <f t="shared" si="23"/>
        <v>M</v>
      </c>
    </row>
    <row r="183" spans="1:23" ht="15" customHeight="1" x14ac:dyDescent="0.2">
      <c r="A183" s="2">
        <v>31</v>
      </c>
      <c r="B183" s="11" t="s">
        <v>195</v>
      </c>
      <c r="C183" s="20">
        <v>86</v>
      </c>
      <c r="D183" s="6" t="s">
        <v>191</v>
      </c>
      <c r="E183" s="6">
        <v>1</v>
      </c>
      <c r="F183" s="6">
        <v>1</v>
      </c>
      <c r="G183" s="6">
        <v>1</v>
      </c>
      <c r="H183" s="2">
        <v>3642</v>
      </c>
      <c r="I183" s="2">
        <v>3837</v>
      </c>
      <c r="J183" s="2">
        <v>1</v>
      </c>
      <c r="K183" s="7">
        <v>128.9</v>
      </c>
      <c r="L183" s="6">
        <v>3</v>
      </c>
      <c r="M183" s="7">
        <v>20.3</v>
      </c>
      <c r="N183" s="6" t="s">
        <v>116</v>
      </c>
      <c r="O183" s="6"/>
      <c r="P183" s="6">
        <v>0</v>
      </c>
      <c r="Q183" s="25">
        <v>43040</v>
      </c>
      <c r="T183" s="5">
        <f t="shared" si="30"/>
        <v>4.859036909945142</v>
      </c>
      <c r="U183" s="5">
        <f t="shared" si="31"/>
        <v>3.0106208860477417</v>
      </c>
      <c r="V183" s="5">
        <f t="shared" si="32"/>
        <v>0.15748642358417378</v>
      </c>
      <c r="W183" s="26" t="str">
        <f t="shared" si="23"/>
        <v>I</v>
      </c>
    </row>
    <row r="184" spans="1:23" ht="15" customHeight="1" x14ac:dyDescent="0.2">
      <c r="A184" s="2">
        <v>31</v>
      </c>
      <c r="B184" s="11" t="s">
        <v>196</v>
      </c>
      <c r="C184" s="20">
        <v>87</v>
      </c>
      <c r="D184" s="6" t="s">
        <v>191</v>
      </c>
      <c r="E184" s="6">
        <v>1</v>
      </c>
      <c r="F184" s="6">
        <v>1</v>
      </c>
      <c r="G184" s="6">
        <v>1</v>
      </c>
      <c r="H184" s="2">
        <v>3092</v>
      </c>
      <c r="I184" s="2">
        <v>3423</v>
      </c>
      <c r="J184" s="2">
        <v>1</v>
      </c>
      <c r="K184" s="7">
        <v>102.8</v>
      </c>
      <c r="L184" s="6">
        <v>4</v>
      </c>
      <c r="M184" s="7">
        <v>14.5</v>
      </c>
      <c r="N184" s="6" t="s">
        <v>116</v>
      </c>
      <c r="O184" s="6" t="s">
        <v>223</v>
      </c>
      <c r="P184" s="6">
        <v>0</v>
      </c>
      <c r="Q184" s="25">
        <v>43040</v>
      </c>
      <c r="S184" s="12">
        <v>43042</v>
      </c>
      <c r="T184" s="5">
        <f t="shared" si="30"/>
        <v>4.632785353021065</v>
      </c>
      <c r="U184" s="5">
        <f t="shared" si="31"/>
        <v>2.6741486494265287</v>
      </c>
      <c r="V184" s="5">
        <f t="shared" si="32"/>
        <v>0.14105058365758755</v>
      </c>
      <c r="W184" s="26" t="str">
        <f t="shared" si="23"/>
        <v>I</v>
      </c>
    </row>
    <row r="185" spans="1:23" ht="15" customHeight="1" x14ac:dyDescent="0.2">
      <c r="A185" s="2">
        <v>31</v>
      </c>
      <c r="B185" s="11" t="s">
        <v>198</v>
      </c>
      <c r="C185" s="20">
        <v>88</v>
      </c>
      <c r="D185" s="6" t="s">
        <v>191</v>
      </c>
      <c r="E185" s="6">
        <v>1</v>
      </c>
      <c r="F185" s="6">
        <v>1</v>
      </c>
      <c r="G185" s="6">
        <v>1</v>
      </c>
      <c r="H185" s="2">
        <v>3153</v>
      </c>
      <c r="I185" s="2">
        <v>3394</v>
      </c>
      <c r="J185" s="2">
        <v>1</v>
      </c>
      <c r="K185" s="7">
        <v>120.7</v>
      </c>
      <c r="L185" s="6">
        <v>3</v>
      </c>
      <c r="M185" s="7">
        <v>17.5</v>
      </c>
      <c r="N185" s="6" t="s">
        <v>117</v>
      </c>
      <c r="O185" s="6" t="s">
        <v>222</v>
      </c>
      <c r="P185" s="6">
        <v>1</v>
      </c>
      <c r="Q185" s="25">
        <v>43040</v>
      </c>
      <c r="T185" s="5">
        <f t="shared" si="30"/>
        <v>4.7933081281034857</v>
      </c>
      <c r="U185" s="5">
        <f t="shared" si="31"/>
        <v>2.8622008809294686</v>
      </c>
      <c r="V185" s="5">
        <f t="shared" si="32"/>
        <v>0.14498757249378624</v>
      </c>
      <c r="W185" s="26" t="str">
        <f t="shared" si="23"/>
        <v>I</v>
      </c>
    </row>
    <row r="186" spans="1:23" ht="15" customHeight="1" x14ac:dyDescent="0.2">
      <c r="A186" s="2">
        <v>31</v>
      </c>
      <c r="B186" s="11" t="s">
        <v>240</v>
      </c>
      <c r="C186" s="20">
        <v>89</v>
      </c>
      <c r="D186" s="6"/>
      <c r="E186" s="6">
        <v>0</v>
      </c>
      <c r="F186" s="6">
        <v>0</v>
      </c>
      <c r="G186" s="6">
        <v>0</v>
      </c>
      <c r="H186" s="2"/>
      <c r="I186" s="2"/>
      <c r="J186" s="2"/>
      <c r="K186" s="4"/>
      <c r="L186" s="2"/>
      <c r="M186" s="4"/>
      <c r="N186" s="6"/>
      <c r="O186" s="6"/>
      <c r="P186" s="6"/>
      <c r="Q186" s="25"/>
    </row>
    <row r="187" spans="1:23" ht="15" customHeight="1" x14ac:dyDescent="0.2">
      <c r="A187" s="2">
        <v>31</v>
      </c>
      <c r="B187" s="11" t="s">
        <v>201</v>
      </c>
      <c r="C187" s="20">
        <v>90</v>
      </c>
      <c r="D187" s="6" t="s">
        <v>191</v>
      </c>
      <c r="E187" s="6">
        <v>1</v>
      </c>
      <c r="F187" s="6">
        <v>1</v>
      </c>
      <c r="G187" s="6">
        <v>1</v>
      </c>
      <c r="H187" s="6">
        <v>3656</v>
      </c>
      <c r="I187" s="6">
        <v>3859</v>
      </c>
      <c r="J187" s="2">
        <v>1</v>
      </c>
      <c r="K187" s="7">
        <v>148.9</v>
      </c>
      <c r="L187" s="6">
        <v>3</v>
      </c>
      <c r="M187" s="7">
        <v>26.4</v>
      </c>
      <c r="N187" s="6" t="s">
        <v>117</v>
      </c>
      <c r="O187" s="6"/>
      <c r="P187" s="6">
        <v>1</v>
      </c>
      <c r="Q187" s="25">
        <v>43040</v>
      </c>
      <c r="T187" s="5">
        <f t="shared" ref="T187:T212" si="33">LN(K187)</f>
        <v>5.0032749396899634</v>
      </c>
      <c r="U187" s="5">
        <f t="shared" ref="U187:U212" si="34">LN(M187)</f>
        <v>3.2733640101522705</v>
      </c>
      <c r="V187" s="5">
        <f t="shared" ref="V187:V212" si="35">M187/K187</f>
        <v>0.17730020147750167</v>
      </c>
      <c r="W187" s="26" t="str">
        <f t="shared" si="23"/>
        <v>I</v>
      </c>
    </row>
    <row r="188" spans="1:23" ht="15" customHeight="1" x14ac:dyDescent="0.2">
      <c r="A188" s="2">
        <v>31</v>
      </c>
      <c r="B188" s="11" t="s">
        <v>203</v>
      </c>
      <c r="C188" s="20">
        <v>91</v>
      </c>
      <c r="D188" s="6" t="s">
        <v>191</v>
      </c>
      <c r="E188" s="6">
        <v>0</v>
      </c>
      <c r="F188" s="6">
        <v>0</v>
      </c>
      <c r="G188" s="6">
        <v>0</v>
      </c>
      <c r="H188" s="6">
        <v>3412</v>
      </c>
      <c r="I188" s="6">
        <v>3414</v>
      </c>
      <c r="J188" s="2">
        <v>1</v>
      </c>
      <c r="K188" s="7">
        <v>116.6</v>
      </c>
      <c r="L188" s="6">
        <v>4</v>
      </c>
      <c r="M188" s="7">
        <v>22.2</v>
      </c>
      <c r="N188" s="6" t="s">
        <v>116</v>
      </c>
      <c r="O188" s="6" t="s">
        <v>222</v>
      </c>
      <c r="P188" s="6">
        <v>0</v>
      </c>
      <c r="Q188" s="25">
        <v>43040</v>
      </c>
      <c r="R188" s="5" t="s">
        <v>248</v>
      </c>
      <c r="T188" s="5">
        <f t="shared" si="33"/>
        <v>4.7587492739163917</v>
      </c>
      <c r="U188" s="5">
        <f t="shared" si="34"/>
        <v>3.1000922888782338</v>
      </c>
      <c r="V188" s="5">
        <f t="shared" si="35"/>
        <v>0.19039451114922815</v>
      </c>
      <c r="W188" s="26" t="str">
        <f t="shared" si="23"/>
        <v>M</v>
      </c>
    </row>
    <row r="189" spans="1:23" ht="15" customHeight="1" x14ac:dyDescent="0.2">
      <c r="A189" s="2">
        <v>31</v>
      </c>
      <c r="B189" s="11" t="s">
        <v>205</v>
      </c>
      <c r="C189" s="20">
        <v>92</v>
      </c>
      <c r="D189" s="6" t="s">
        <v>191</v>
      </c>
      <c r="E189" s="6">
        <v>1</v>
      </c>
      <c r="F189" s="6">
        <v>1</v>
      </c>
      <c r="G189" s="6">
        <v>1</v>
      </c>
      <c r="H189" s="6">
        <v>3651</v>
      </c>
      <c r="I189" s="6">
        <v>3856</v>
      </c>
      <c r="J189" s="2">
        <v>1</v>
      </c>
      <c r="K189" s="7">
        <v>135.5</v>
      </c>
      <c r="L189" s="6">
        <v>3</v>
      </c>
      <c r="M189" s="7">
        <v>20.7</v>
      </c>
      <c r="N189" s="6" t="s">
        <v>116</v>
      </c>
      <c r="O189" s="6"/>
      <c r="P189" s="6">
        <v>0</v>
      </c>
      <c r="Q189" s="25">
        <v>43040</v>
      </c>
      <c r="T189" s="5">
        <f t="shared" si="33"/>
        <v>4.9089716403197556</v>
      </c>
      <c r="U189" s="5">
        <f t="shared" si="34"/>
        <v>3.0301337002713233</v>
      </c>
      <c r="V189" s="5">
        <f t="shared" si="35"/>
        <v>0.15276752767527674</v>
      </c>
      <c r="W189" s="26" t="str">
        <f t="shared" si="23"/>
        <v>I</v>
      </c>
    </row>
    <row r="190" spans="1:23" ht="15" customHeight="1" x14ac:dyDescent="0.2">
      <c r="A190" s="2">
        <v>31</v>
      </c>
      <c r="B190" s="11" t="s">
        <v>207</v>
      </c>
      <c r="C190" s="20">
        <v>93</v>
      </c>
      <c r="D190" s="6" t="s">
        <v>191</v>
      </c>
      <c r="E190" s="6">
        <v>1</v>
      </c>
      <c r="F190" s="6">
        <v>1</v>
      </c>
      <c r="G190" s="6">
        <v>1</v>
      </c>
      <c r="H190" s="6">
        <v>3668</v>
      </c>
      <c r="I190" s="6">
        <v>3870</v>
      </c>
      <c r="J190" s="2">
        <v>1</v>
      </c>
      <c r="K190" s="7">
        <v>129.6</v>
      </c>
      <c r="L190" s="6">
        <v>3</v>
      </c>
      <c r="M190" s="7">
        <v>18.5</v>
      </c>
      <c r="N190" s="6" t="s">
        <v>116</v>
      </c>
      <c r="O190" s="6"/>
      <c r="P190" s="6">
        <v>0</v>
      </c>
      <c r="Q190" s="25">
        <v>43040</v>
      </c>
      <c r="T190" s="5">
        <f t="shared" si="33"/>
        <v>4.8644527839181739</v>
      </c>
      <c r="U190" s="5">
        <f t="shared" si="34"/>
        <v>2.917770732084279</v>
      </c>
      <c r="V190" s="5">
        <f t="shared" si="35"/>
        <v>0.14274691358024691</v>
      </c>
      <c r="W190" s="26" t="str">
        <f t="shared" si="23"/>
        <v>I</v>
      </c>
    </row>
    <row r="191" spans="1:23" ht="15" customHeight="1" x14ac:dyDescent="0.2">
      <c r="A191" s="2">
        <v>31</v>
      </c>
      <c r="B191" s="11" t="s">
        <v>209</v>
      </c>
      <c r="C191" s="20">
        <v>94</v>
      </c>
      <c r="D191" s="6" t="s">
        <v>191</v>
      </c>
      <c r="E191" s="6">
        <v>1</v>
      </c>
      <c r="F191" s="6">
        <v>1</v>
      </c>
      <c r="G191" s="6">
        <v>1</v>
      </c>
      <c r="H191" s="6">
        <v>3670</v>
      </c>
      <c r="I191" s="6">
        <v>3871</v>
      </c>
      <c r="J191" s="2">
        <v>1</v>
      </c>
      <c r="K191" s="7">
        <v>134.1</v>
      </c>
      <c r="L191" s="6">
        <v>3</v>
      </c>
      <c r="M191" s="7">
        <v>20.6</v>
      </c>
      <c r="N191" s="6" t="s">
        <v>116</v>
      </c>
      <c r="O191" s="6"/>
      <c r="P191" s="6">
        <v>0</v>
      </c>
      <c r="Q191" s="25">
        <v>43040</v>
      </c>
      <c r="T191" s="5">
        <f t="shared" si="33"/>
        <v>4.8985857902876324</v>
      </c>
      <c r="U191" s="5">
        <f t="shared" si="34"/>
        <v>3.0252910757955354</v>
      </c>
      <c r="V191" s="5">
        <f t="shared" si="35"/>
        <v>0.15361670395227445</v>
      </c>
      <c r="W191" s="26" t="str">
        <f t="shared" si="23"/>
        <v>I</v>
      </c>
    </row>
    <row r="192" spans="1:23" ht="15" customHeight="1" x14ac:dyDescent="0.2">
      <c r="A192" s="2">
        <v>31</v>
      </c>
      <c r="B192" s="11" t="s">
        <v>211</v>
      </c>
      <c r="C192" s="20">
        <v>95</v>
      </c>
      <c r="D192" s="6" t="s">
        <v>191</v>
      </c>
      <c r="E192" s="6">
        <v>0</v>
      </c>
      <c r="F192" s="6">
        <v>0</v>
      </c>
      <c r="G192" s="6">
        <v>0</v>
      </c>
      <c r="H192" s="6">
        <v>3667</v>
      </c>
      <c r="I192" s="6">
        <v>3864</v>
      </c>
      <c r="J192" s="2">
        <v>1</v>
      </c>
      <c r="K192" s="7">
        <v>133.9</v>
      </c>
      <c r="L192" s="6">
        <v>3</v>
      </c>
      <c r="M192" s="7">
        <v>30.3</v>
      </c>
      <c r="N192" s="6" t="s">
        <v>116</v>
      </c>
      <c r="O192" s="6"/>
      <c r="P192" s="6">
        <v>0</v>
      </c>
      <c r="Q192" s="25">
        <v>43040</v>
      </c>
      <c r="T192" s="5">
        <f t="shared" si="33"/>
        <v>4.8970932526971271</v>
      </c>
      <c r="U192" s="5">
        <f t="shared" si="34"/>
        <v>3.4111477125153233</v>
      </c>
      <c r="V192" s="5">
        <f t="shared" si="35"/>
        <v>0.22628827483196415</v>
      </c>
      <c r="W192" s="26" t="str">
        <f t="shared" si="23"/>
        <v>M</v>
      </c>
    </row>
    <row r="193" spans="1:23" ht="15" customHeight="1" x14ac:dyDescent="0.2">
      <c r="A193" s="2">
        <v>31</v>
      </c>
      <c r="B193" s="11" t="s">
        <v>213</v>
      </c>
      <c r="C193" s="20">
        <v>96</v>
      </c>
      <c r="D193" s="6" t="s">
        <v>191</v>
      </c>
      <c r="E193" s="6">
        <v>1</v>
      </c>
      <c r="F193" s="6">
        <v>1</v>
      </c>
      <c r="G193" s="6">
        <v>1</v>
      </c>
      <c r="H193" s="6">
        <v>3017</v>
      </c>
      <c r="I193" s="6">
        <v>3415</v>
      </c>
      <c r="J193" s="2">
        <v>1</v>
      </c>
      <c r="K193" s="7">
        <v>103.7</v>
      </c>
      <c r="L193" s="6">
        <v>3</v>
      </c>
      <c r="M193" s="7">
        <v>13.7</v>
      </c>
      <c r="N193" s="6" t="s">
        <v>116</v>
      </c>
      <c r="O193" s="2"/>
      <c r="P193" s="6">
        <v>0</v>
      </c>
      <c r="Q193" s="25">
        <v>43040</v>
      </c>
      <c r="T193" s="5">
        <f t="shared" si="33"/>
        <v>4.6415021152354816</v>
      </c>
      <c r="U193" s="5">
        <f t="shared" si="34"/>
        <v>2.6173958328340792</v>
      </c>
      <c r="V193" s="5">
        <f t="shared" si="35"/>
        <v>0.13211186113789777</v>
      </c>
      <c r="W193" s="26" t="str">
        <f t="shared" si="23"/>
        <v>I</v>
      </c>
    </row>
    <row r="194" spans="1:23" x14ac:dyDescent="0.2">
      <c r="A194" s="5">
        <v>32</v>
      </c>
      <c r="B194" s="20" t="s">
        <v>12</v>
      </c>
      <c r="C194" s="20">
        <v>1</v>
      </c>
      <c r="D194" s="6" t="s">
        <v>228</v>
      </c>
      <c r="E194" s="6">
        <v>1</v>
      </c>
      <c r="F194" s="6">
        <v>1</v>
      </c>
      <c r="G194" s="6">
        <v>1</v>
      </c>
      <c r="H194" s="6">
        <v>3720</v>
      </c>
      <c r="I194" s="6">
        <v>3915</v>
      </c>
      <c r="J194" s="6">
        <v>1</v>
      </c>
      <c r="K194" s="4">
        <v>133.69999999999999</v>
      </c>
      <c r="L194" s="6">
        <v>3</v>
      </c>
      <c r="M194" s="4">
        <v>19.7</v>
      </c>
      <c r="N194" s="6" t="s">
        <v>116</v>
      </c>
      <c r="O194" s="2"/>
      <c r="P194" s="6">
        <v>1</v>
      </c>
      <c r="Q194" s="25">
        <v>43040</v>
      </c>
      <c r="T194" s="5">
        <f t="shared" si="33"/>
        <v>4.8955984841078974</v>
      </c>
      <c r="U194" s="5">
        <f t="shared" si="34"/>
        <v>2.9806186357439426</v>
      </c>
      <c r="V194" s="5">
        <f t="shared" si="35"/>
        <v>0.1473448017950636</v>
      </c>
      <c r="W194" s="26" t="str">
        <f t="shared" si="23"/>
        <v>I</v>
      </c>
    </row>
    <row r="195" spans="1:23" x14ac:dyDescent="0.2">
      <c r="A195" s="5">
        <v>32</v>
      </c>
      <c r="B195" s="20" t="s">
        <v>13</v>
      </c>
      <c r="C195" s="20">
        <v>2</v>
      </c>
      <c r="D195" s="6" t="s">
        <v>228</v>
      </c>
      <c r="E195" s="6">
        <v>1</v>
      </c>
      <c r="F195" s="6">
        <v>1</v>
      </c>
      <c r="G195" s="6">
        <v>1</v>
      </c>
      <c r="H195" s="6">
        <v>3725</v>
      </c>
      <c r="I195" s="6">
        <v>3912</v>
      </c>
      <c r="J195" s="5">
        <v>1</v>
      </c>
      <c r="K195" s="21">
        <v>145</v>
      </c>
      <c r="L195" s="5">
        <v>3</v>
      </c>
      <c r="M195" s="21">
        <v>21.1</v>
      </c>
      <c r="N195" s="6" t="s">
        <v>116</v>
      </c>
      <c r="P195" s="6">
        <v>1</v>
      </c>
      <c r="Q195" s="25">
        <v>43040</v>
      </c>
      <c r="T195" s="5">
        <f t="shared" si="33"/>
        <v>4.9767337424205742</v>
      </c>
      <c r="U195" s="5">
        <f t="shared" si="34"/>
        <v>3.0492730404820207</v>
      </c>
      <c r="V195" s="5">
        <f t="shared" si="35"/>
        <v>0.14551724137931035</v>
      </c>
      <c r="W195" s="26" t="str">
        <f t="shared" ref="W195:W258" si="36">IF(V195&gt;0.18,"M","I")</f>
        <v>I</v>
      </c>
    </row>
    <row r="196" spans="1:23" x14ac:dyDescent="0.2">
      <c r="A196" s="5">
        <v>32</v>
      </c>
      <c r="B196" s="20" t="s">
        <v>14</v>
      </c>
      <c r="C196" s="20">
        <v>3</v>
      </c>
      <c r="D196" s="6" t="s">
        <v>228</v>
      </c>
      <c r="E196" s="6">
        <v>1</v>
      </c>
      <c r="F196" s="6">
        <v>1</v>
      </c>
      <c r="G196" s="6">
        <v>1</v>
      </c>
      <c r="H196" s="6">
        <v>3905</v>
      </c>
      <c r="I196" s="6">
        <v>3920</v>
      </c>
      <c r="J196" s="5">
        <v>1</v>
      </c>
      <c r="K196" s="21">
        <v>129.1</v>
      </c>
      <c r="L196" s="6">
        <v>3</v>
      </c>
      <c r="M196" s="21">
        <v>18.899999999999999</v>
      </c>
      <c r="N196" s="6" t="s">
        <v>117</v>
      </c>
      <c r="P196" s="6">
        <v>1</v>
      </c>
      <c r="Q196" s="25">
        <v>43040</v>
      </c>
      <c r="T196" s="5">
        <f t="shared" si="33"/>
        <v>4.8605872978525966</v>
      </c>
      <c r="U196" s="5">
        <f t="shared" si="34"/>
        <v>2.9391619220655967</v>
      </c>
      <c r="V196" s="5">
        <f t="shared" si="35"/>
        <v>0.14639814097598761</v>
      </c>
      <c r="W196" s="26" t="str">
        <f t="shared" si="36"/>
        <v>I</v>
      </c>
    </row>
    <row r="197" spans="1:23" x14ac:dyDescent="0.2">
      <c r="A197" s="5">
        <v>32</v>
      </c>
      <c r="B197" s="20" t="s">
        <v>15</v>
      </c>
      <c r="C197" s="20">
        <v>4</v>
      </c>
      <c r="D197" s="6" t="s">
        <v>228</v>
      </c>
      <c r="E197" s="6">
        <v>0</v>
      </c>
      <c r="F197" s="6">
        <v>0</v>
      </c>
      <c r="G197" s="6">
        <v>0</v>
      </c>
      <c r="H197" s="6">
        <v>3708</v>
      </c>
      <c r="I197" s="6">
        <v>3717</v>
      </c>
      <c r="J197" s="5">
        <v>1</v>
      </c>
      <c r="K197" s="21">
        <v>134.1</v>
      </c>
      <c r="L197" s="6">
        <v>3</v>
      </c>
      <c r="M197" s="21">
        <v>26</v>
      </c>
      <c r="N197" s="6" t="s">
        <v>116</v>
      </c>
      <c r="P197" s="6">
        <v>1</v>
      </c>
      <c r="Q197" s="25">
        <v>43040</v>
      </c>
      <c r="T197" s="5">
        <f t="shared" si="33"/>
        <v>4.8985857902876324</v>
      </c>
      <c r="U197" s="5">
        <f t="shared" si="34"/>
        <v>3.2580965380214821</v>
      </c>
      <c r="V197" s="5">
        <f t="shared" si="35"/>
        <v>0.19388516032811334</v>
      </c>
      <c r="W197" s="26" t="str">
        <f t="shared" si="36"/>
        <v>M</v>
      </c>
    </row>
    <row r="198" spans="1:23" x14ac:dyDescent="0.2">
      <c r="A198" s="5">
        <v>32</v>
      </c>
      <c r="B198" s="20" t="s">
        <v>16</v>
      </c>
      <c r="C198" s="20">
        <v>5</v>
      </c>
      <c r="D198" s="6" t="s">
        <v>228</v>
      </c>
      <c r="E198" s="6">
        <v>1</v>
      </c>
      <c r="F198" s="6">
        <v>1</v>
      </c>
      <c r="G198" s="6">
        <v>1</v>
      </c>
      <c r="H198" s="6">
        <v>3710</v>
      </c>
      <c r="I198" s="6">
        <v>3723</v>
      </c>
      <c r="J198" s="5">
        <v>1</v>
      </c>
      <c r="K198" s="21">
        <v>126.2</v>
      </c>
      <c r="L198" s="6">
        <v>3</v>
      </c>
      <c r="M198" s="21">
        <v>19.100000000000001</v>
      </c>
      <c r="N198" s="6" t="s">
        <v>116</v>
      </c>
      <c r="P198" s="6">
        <v>1</v>
      </c>
      <c r="Q198" s="25">
        <v>43040</v>
      </c>
      <c r="T198" s="5">
        <f t="shared" si="33"/>
        <v>4.8378679501071131</v>
      </c>
      <c r="U198" s="5">
        <f t="shared" si="34"/>
        <v>2.9496883350525844</v>
      </c>
      <c r="V198" s="5">
        <f t="shared" si="35"/>
        <v>0.15134706814580032</v>
      </c>
      <c r="W198" s="26" t="str">
        <f t="shared" si="36"/>
        <v>I</v>
      </c>
    </row>
    <row r="199" spans="1:23" x14ac:dyDescent="0.2">
      <c r="A199" s="5">
        <v>32</v>
      </c>
      <c r="B199" s="20" t="s">
        <v>17</v>
      </c>
      <c r="C199" s="20">
        <v>6</v>
      </c>
      <c r="D199" s="6" t="s">
        <v>228</v>
      </c>
      <c r="E199" s="6">
        <v>0</v>
      </c>
      <c r="F199" s="6">
        <v>0</v>
      </c>
      <c r="G199" s="6">
        <v>0</v>
      </c>
      <c r="H199" s="6">
        <v>3702</v>
      </c>
      <c r="I199" s="6">
        <v>3902</v>
      </c>
      <c r="J199" s="5">
        <v>1</v>
      </c>
      <c r="K199" s="21">
        <v>129.80000000000001</v>
      </c>
      <c r="L199" s="6">
        <v>4</v>
      </c>
      <c r="M199" s="21">
        <v>28.8</v>
      </c>
      <c r="N199" s="6" t="s">
        <v>116</v>
      </c>
      <c r="P199" s="6">
        <v>1</v>
      </c>
      <c r="Q199" s="25">
        <v>43040</v>
      </c>
      <c r="T199" s="5">
        <f t="shared" si="33"/>
        <v>4.8659948042699899</v>
      </c>
      <c r="U199" s="5">
        <f t="shared" si="34"/>
        <v>3.3603753871419002</v>
      </c>
      <c r="V199" s="5">
        <f t="shared" si="35"/>
        <v>0.22187981510015406</v>
      </c>
      <c r="W199" s="26" t="str">
        <f t="shared" si="36"/>
        <v>M</v>
      </c>
    </row>
    <row r="200" spans="1:23" x14ac:dyDescent="0.2">
      <c r="A200" s="5">
        <v>32</v>
      </c>
      <c r="B200" s="20" t="s">
        <v>18</v>
      </c>
      <c r="C200" s="20">
        <v>7</v>
      </c>
      <c r="D200" s="6" t="s">
        <v>228</v>
      </c>
      <c r="E200" s="6">
        <v>1</v>
      </c>
      <c r="F200" s="6" t="s">
        <v>245</v>
      </c>
      <c r="G200" s="6">
        <v>3</v>
      </c>
      <c r="H200" s="6">
        <v>3712</v>
      </c>
      <c r="I200" s="6">
        <v>3726</v>
      </c>
      <c r="J200" s="5">
        <v>1</v>
      </c>
      <c r="K200" s="21">
        <v>131.4</v>
      </c>
      <c r="L200" s="6">
        <v>3</v>
      </c>
      <c r="M200" s="21">
        <v>22.6</v>
      </c>
      <c r="N200" s="6" t="s">
        <v>116</v>
      </c>
      <c r="P200" s="6">
        <v>1</v>
      </c>
      <c r="Q200" s="25">
        <v>43040</v>
      </c>
      <c r="T200" s="5">
        <f t="shared" si="33"/>
        <v>4.8782461060505105</v>
      </c>
      <c r="U200" s="5">
        <f t="shared" si="34"/>
        <v>3.1179499062782403</v>
      </c>
      <c r="V200" s="5">
        <f t="shared" si="35"/>
        <v>0.17199391171993911</v>
      </c>
      <c r="W200" s="26" t="str">
        <f t="shared" si="36"/>
        <v>I</v>
      </c>
    </row>
    <row r="201" spans="1:23" x14ac:dyDescent="0.2">
      <c r="A201" s="5">
        <v>32</v>
      </c>
      <c r="B201" s="20" t="s">
        <v>19</v>
      </c>
      <c r="C201" s="20">
        <v>8</v>
      </c>
      <c r="D201" s="6" t="s">
        <v>228</v>
      </c>
      <c r="E201" s="6" t="s">
        <v>245</v>
      </c>
      <c r="F201" s="6">
        <v>1</v>
      </c>
      <c r="G201" s="6">
        <v>3</v>
      </c>
      <c r="H201" s="6">
        <v>3711</v>
      </c>
      <c r="I201" s="6">
        <v>3919</v>
      </c>
      <c r="J201" s="5">
        <v>1</v>
      </c>
      <c r="K201" s="21">
        <v>121.7</v>
      </c>
      <c r="L201" s="6">
        <v>3</v>
      </c>
      <c r="M201" s="21">
        <v>16.899999999999999</v>
      </c>
      <c r="N201" s="6" t="s">
        <v>116</v>
      </c>
      <c r="P201" s="6">
        <v>1</v>
      </c>
      <c r="Q201" s="25">
        <v>43040</v>
      </c>
      <c r="T201" s="5">
        <f t="shared" si="33"/>
        <v>4.8015589999934818</v>
      </c>
      <c r="U201" s="5">
        <f t="shared" si="34"/>
        <v>2.8273136219290276</v>
      </c>
      <c r="V201" s="5">
        <f t="shared" si="35"/>
        <v>0.13886606409202956</v>
      </c>
      <c r="W201" s="26" t="str">
        <f t="shared" si="36"/>
        <v>I</v>
      </c>
    </row>
    <row r="202" spans="1:23" x14ac:dyDescent="0.2">
      <c r="A202" s="5">
        <v>32</v>
      </c>
      <c r="B202" s="20" t="s">
        <v>20</v>
      </c>
      <c r="C202" s="20">
        <v>9</v>
      </c>
      <c r="D202" s="6" t="s">
        <v>228</v>
      </c>
      <c r="E202" s="6">
        <v>1</v>
      </c>
      <c r="F202" s="6">
        <v>0</v>
      </c>
      <c r="G202" s="6">
        <v>3</v>
      </c>
      <c r="H202" s="6">
        <v>3700</v>
      </c>
      <c r="I202" s="6">
        <v>3917</v>
      </c>
      <c r="J202" s="5">
        <v>1</v>
      </c>
      <c r="K202" s="21">
        <v>130</v>
      </c>
      <c r="L202" s="6">
        <v>4</v>
      </c>
      <c r="M202" s="21">
        <v>27.5</v>
      </c>
      <c r="N202" s="6" t="s">
        <v>116</v>
      </c>
      <c r="P202" s="6">
        <v>1</v>
      </c>
      <c r="Q202" s="25">
        <v>43040</v>
      </c>
      <c r="S202" s="12">
        <v>43043</v>
      </c>
      <c r="T202" s="5">
        <f t="shared" si="33"/>
        <v>4.8675344504555822</v>
      </c>
      <c r="U202" s="5">
        <f t="shared" si="34"/>
        <v>3.3141860046725258</v>
      </c>
      <c r="V202" s="5">
        <f t="shared" si="35"/>
        <v>0.21153846153846154</v>
      </c>
      <c r="W202" s="26" t="str">
        <f t="shared" si="36"/>
        <v>M</v>
      </c>
    </row>
    <row r="203" spans="1:23" x14ac:dyDescent="0.2">
      <c r="A203" s="5">
        <v>32</v>
      </c>
      <c r="B203" s="20" t="s">
        <v>30</v>
      </c>
      <c r="C203" s="20">
        <v>10</v>
      </c>
      <c r="D203" s="6" t="s">
        <v>228</v>
      </c>
      <c r="E203" s="6" t="s">
        <v>244</v>
      </c>
      <c r="F203" s="6">
        <v>0</v>
      </c>
      <c r="G203" s="6">
        <v>3</v>
      </c>
      <c r="H203" s="6">
        <v>3713</v>
      </c>
      <c r="I203" s="6">
        <v>3907</v>
      </c>
      <c r="J203" s="5">
        <v>1</v>
      </c>
      <c r="K203" s="21">
        <v>125.5</v>
      </c>
      <c r="L203" s="6">
        <v>3</v>
      </c>
      <c r="M203" s="21">
        <v>27</v>
      </c>
      <c r="N203" s="6" t="s">
        <v>116</v>
      </c>
      <c r="P203" s="6">
        <v>1</v>
      </c>
      <c r="Q203" s="25">
        <v>43040</v>
      </c>
      <c r="T203" s="5">
        <f t="shared" si="33"/>
        <v>4.832305758571839</v>
      </c>
      <c r="U203" s="5">
        <f t="shared" si="34"/>
        <v>3.2958368660043291</v>
      </c>
      <c r="V203" s="5">
        <f t="shared" si="35"/>
        <v>0.2151394422310757</v>
      </c>
      <c r="W203" s="26" t="str">
        <f t="shared" si="36"/>
        <v>M</v>
      </c>
    </row>
    <row r="204" spans="1:23" x14ac:dyDescent="0.2">
      <c r="A204" s="5">
        <v>32</v>
      </c>
      <c r="B204" s="20" t="s">
        <v>40</v>
      </c>
      <c r="C204" s="20">
        <v>11</v>
      </c>
      <c r="D204" s="6" t="s">
        <v>228</v>
      </c>
      <c r="E204" s="6">
        <v>1</v>
      </c>
      <c r="F204" s="6">
        <v>1</v>
      </c>
      <c r="G204" s="6">
        <v>1</v>
      </c>
      <c r="H204" s="6">
        <v>3721</v>
      </c>
      <c r="I204" s="6">
        <v>3908</v>
      </c>
      <c r="J204" s="5">
        <v>1</v>
      </c>
      <c r="K204" s="21">
        <v>131.80000000000001</v>
      </c>
      <c r="L204" s="6">
        <v>3</v>
      </c>
      <c r="M204" s="21">
        <v>19.5</v>
      </c>
      <c r="N204" s="6" t="s">
        <v>116</v>
      </c>
      <c r="P204" s="6">
        <v>1</v>
      </c>
      <c r="Q204" s="25">
        <v>43040</v>
      </c>
      <c r="T204" s="5">
        <f t="shared" si="33"/>
        <v>4.8812856220684067</v>
      </c>
      <c r="U204" s="5">
        <f t="shared" si="34"/>
        <v>2.9704144655697009</v>
      </c>
      <c r="V204" s="5">
        <f t="shared" si="35"/>
        <v>0.14795144157814868</v>
      </c>
      <c r="W204" s="26" t="str">
        <f t="shared" si="36"/>
        <v>I</v>
      </c>
    </row>
    <row r="205" spans="1:23" x14ac:dyDescent="0.2">
      <c r="A205" s="5">
        <v>32</v>
      </c>
      <c r="B205" s="20" t="s">
        <v>51</v>
      </c>
      <c r="C205" s="20">
        <v>12</v>
      </c>
      <c r="D205" s="6" t="s">
        <v>228</v>
      </c>
      <c r="E205" s="6">
        <v>0</v>
      </c>
      <c r="F205" s="6">
        <v>0</v>
      </c>
      <c r="G205" s="6">
        <v>0</v>
      </c>
      <c r="H205" s="6">
        <v>3904</v>
      </c>
      <c r="I205" s="6">
        <v>3906</v>
      </c>
      <c r="J205" s="5">
        <v>1</v>
      </c>
      <c r="K205" s="21">
        <v>124.3</v>
      </c>
      <c r="L205" s="6">
        <v>3</v>
      </c>
      <c r="M205" s="21">
        <v>21.6</v>
      </c>
      <c r="N205" s="6" t="s">
        <v>116</v>
      </c>
      <c r="P205" s="6">
        <v>1</v>
      </c>
      <c r="Q205" s="25">
        <v>43040</v>
      </c>
      <c r="T205" s="5">
        <f t="shared" si="33"/>
        <v>4.8226979985166656</v>
      </c>
      <c r="U205" s="5">
        <f t="shared" si="34"/>
        <v>3.0726933146901194</v>
      </c>
      <c r="V205" s="5">
        <f t="shared" si="35"/>
        <v>0.17377312952534194</v>
      </c>
      <c r="W205" s="26" t="str">
        <f t="shared" si="36"/>
        <v>I</v>
      </c>
    </row>
    <row r="206" spans="1:23" x14ac:dyDescent="0.2">
      <c r="A206" s="5">
        <v>32</v>
      </c>
      <c r="B206" s="20" t="s">
        <v>61</v>
      </c>
      <c r="C206" s="20">
        <v>13</v>
      </c>
      <c r="D206" s="6" t="s">
        <v>228</v>
      </c>
      <c r="E206" s="6">
        <v>1</v>
      </c>
      <c r="F206" s="6">
        <v>1</v>
      </c>
      <c r="G206" s="6">
        <v>1</v>
      </c>
      <c r="H206" s="6">
        <v>3722</v>
      </c>
      <c r="I206" s="6">
        <v>3909</v>
      </c>
      <c r="J206" s="5">
        <v>1</v>
      </c>
      <c r="K206" s="21">
        <v>135.80000000000001</v>
      </c>
      <c r="L206" s="6">
        <v>3</v>
      </c>
      <c r="M206" s="21">
        <v>122.8</v>
      </c>
      <c r="N206" s="6" t="s">
        <v>116</v>
      </c>
      <c r="O206" s="6" t="s">
        <v>106</v>
      </c>
      <c r="P206" s="6">
        <v>1</v>
      </c>
      <c r="Q206" s="25">
        <v>43040</v>
      </c>
      <c r="T206" s="5">
        <f t="shared" si="33"/>
        <v>4.9111832151245958</v>
      </c>
      <c r="U206" s="5">
        <f t="shared" si="34"/>
        <v>4.8105570157130417</v>
      </c>
      <c r="V206" s="5">
        <f t="shared" si="35"/>
        <v>0.90427098674521345</v>
      </c>
      <c r="W206" s="26" t="str">
        <f t="shared" si="36"/>
        <v>M</v>
      </c>
    </row>
    <row r="207" spans="1:23" x14ac:dyDescent="0.2">
      <c r="A207" s="5">
        <v>32</v>
      </c>
      <c r="B207" s="20" t="s">
        <v>72</v>
      </c>
      <c r="C207" s="20">
        <v>14</v>
      </c>
      <c r="D207" s="6" t="s">
        <v>228</v>
      </c>
      <c r="E207" s="6">
        <v>0</v>
      </c>
      <c r="F207" s="6">
        <v>0</v>
      </c>
      <c r="G207" s="6">
        <v>0</v>
      </c>
      <c r="H207" s="6">
        <v>3095</v>
      </c>
      <c r="I207" s="6">
        <v>3347</v>
      </c>
      <c r="J207" s="5">
        <v>1</v>
      </c>
      <c r="K207" s="21">
        <v>119.1</v>
      </c>
      <c r="L207" s="6">
        <v>3</v>
      </c>
      <c r="M207" s="21">
        <v>25.7</v>
      </c>
      <c r="N207" s="6" t="s">
        <v>116</v>
      </c>
      <c r="O207" s="6" t="s">
        <v>106</v>
      </c>
      <c r="P207" s="6">
        <v>1</v>
      </c>
      <c r="Q207" s="25">
        <v>43040</v>
      </c>
      <c r="T207" s="5">
        <f t="shared" si="33"/>
        <v>4.779963476361254</v>
      </c>
      <c r="U207" s="5">
        <f t="shared" si="34"/>
        <v>3.2464909919011742</v>
      </c>
      <c r="V207" s="5">
        <f t="shared" si="35"/>
        <v>0.21578505457598657</v>
      </c>
      <c r="W207" s="26" t="str">
        <f t="shared" si="36"/>
        <v>M</v>
      </c>
    </row>
    <row r="208" spans="1:23" x14ac:dyDescent="0.2">
      <c r="A208" s="5">
        <v>32</v>
      </c>
      <c r="B208" s="20" t="s">
        <v>82</v>
      </c>
      <c r="C208" s="20">
        <v>15</v>
      </c>
      <c r="D208" s="6" t="s">
        <v>228</v>
      </c>
      <c r="E208" s="6">
        <v>1</v>
      </c>
      <c r="F208" s="6">
        <v>1</v>
      </c>
      <c r="G208" s="6">
        <v>1</v>
      </c>
      <c r="H208" s="6">
        <v>3707</v>
      </c>
      <c r="I208" s="6">
        <v>3913</v>
      </c>
      <c r="J208" s="5">
        <v>1</v>
      </c>
      <c r="K208" s="21">
        <v>119.3</v>
      </c>
      <c r="L208" s="6">
        <v>3</v>
      </c>
      <c r="M208" s="21">
        <v>19</v>
      </c>
      <c r="N208" s="6" t="s">
        <v>116</v>
      </c>
      <c r="P208" s="6">
        <v>1</v>
      </c>
      <c r="Q208" s="25">
        <v>43040</v>
      </c>
      <c r="T208" s="5">
        <f t="shared" si="33"/>
        <v>4.78164132910387</v>
      </c>
      <c r="U208" s="5">
        <f t="shared" si="34"/>
        <v>2.9444389791664403</v>
      </c>
      <c r="V208" s="5">
        <f t="shared" si="35"/>
        <v>0.15926236378876782</v>
      </c>
      <c r="W208" s="26" t="str">
        <f t="shared" si="36"/>
        <v>I</v>
      </c>
    </row>
    <row r="209" spans="1:23" x14ac:dyDescent="0.2">
      <c r="A209" s="5">
        <v>32</v>
      </c>
      <c r="B209" s="20" t="s">
        <v>92</v>
      </c>
      <c r="C209" s="20">
        <v>16</v>
      </c>
      <c r="D209" s="6" t="s">
        <v>228</v>
      </c>
      <c r="E209" s="6">
        <v>1</v>
      </c>
      <c r="F209" s="6">
        <v>1</v>
      </c>
      <c r="G209" s="6">
        <v>1</v>
      </c>
      <c r="H209" s="6">
        <v>3706</v>
      </c>
      <c r="I209" s="6">
        <v>3900</v>
      </c>
      <c r="J209" s="5">
        <v>1</v>
      </c>
      <c r="K209" s="21">
        <v>131.6</v>
      </c>
      <c r="L209" s="6">
        <v>3</v>
      </c>
      <c r="M209" s="21">
        <v>19.899999999999999</v>
      </c>
      <c r="N209" s="6" t="s">
        <v>116</v>
      </c>
      <c r="P209" s="6">
        <v>1</v>
      </c>
      <c r="Q209" s="25">
        <v>43040</v>
      </c>
      <c r="T209" s="5">
        <f t="shared" si="33"/>
        <v>4.8797670188912168</v>
      </c>
      <c r="U209" s="5">
        <f t="shared" si="34"/>
        <v>2.9907197317304468</v>
      </c>
      <c r="V209" s="5">
        <f t="shared" si="35"/>
        <v>0.15121580547112462</v>
      </c>
      <c r="W209" s="26" t="str">
        <f t="shared" si="36"/>
        <v>I</v>
      </c>
    </row>
    <row r="210" spans="1:23" x14ac:dyDescent="0.2">
      <c r="A210" s="5">
        <v>32</v>
      </c>
      <c r="B210" s="20" t="s">
        <v>21</v>
      </c>
      <c r="C210" s="20">
        <v>17</v>
      </c>
      <c r="D210" s="6" t="s">
        <v>228</v>
      </c>
      <c r="E210" s="6" t="s">
        <v>241</v>
      </c>
      <c r="F210" s="6">
        <v>0</v>
      </c>
      <c r="G210" s="6">
        <v>3</v>
      </c>
      <c r="H210" s="6">
        <v>3701</v>
      </c>
      <c r="I210" s="6">
        <v>3709</v>
      </c>
      <c r="J210" s="5">
        <v>1</v>
      </c>
      <c r="K210" s="21">
        <v>133</v>
      </c>
      <c r="L210" s="6">
        <v>3</v>
      </c>
      <c r="M210" s="21">
        <v>30</v>
      </c>
      <c r="N210" s="6" t="s">
        <v>116</v>
      </c>
      <c r="P210" s="6">
        <v>1</v>
      </c>
      <c r="Q210" s="25">
        <v>43040</v>
      </c>
      <c r="T210" s="5">
        <f t="shared" si="33"/>
        <v>4.8903491282217537</v>
      </c>
      <c r="U210" s="5">
        <f t="shared" si="34"/>
        <v>3.4011973816621555</v>
      </c>
      <c r="V210" s="5">
        <f t="shared" si="35"/>
        <v>0.22556390977443608</v>
      </c>
      <c r="W210" s="26" t="str">
        <f t="shared" si="36"/>
        <v>M</v>
      </c>
    </row>
    <row r="211" spans="1:23" x14ac:dyDescent="0.2">
      <c r="A211" s="5">
        <v>32</v>
      </c>
      <c r="B211" s="20" t="s">
        <v>31</v>
      </c>
      <c r="C211" s="20">
        <v>18</v>
      </c>
      <c r="D211" s="6" t="s">
        <v>228</v>
      </c>
      <c r="E211" s="6">
        <v>0</v>
      </c>
      <c r="F211" s="6">
        <v>0</v>
      </c>
      <c r="G211" s="6">
        <v>0</v>
      </c>
      <c r="H211" s="6">
        <v>3715</v>
      </c>
      <c r="I211" s="6">
        <v>3719</v>
      </c>
      <c r="J211" s="5">
        <v>1</v>
      </c>
      <c r="K211" s="21">
        <v>124.5</v>
      </c>
      <c r="L211" s="6">
        <v>3</v>
      </c>
      <c r="M211" s="21">
        <v>20.6</v>
      </c>
      <c r="N211" s="6" t="s">
        <v>116</v>
      </c>
      <c r="P211" s="6">
        <v>1</v>
      </c>
      <c r="Q211" s="25">
        <v>43040</v>
      </c>
      <c r="T211" s="5">
        <f t="shared" si="33"/>
        <v>4.824305715904762</v>
      </c>
      <c r="U211" s="5">
        <f t="shared" si="34"/>
        <v>3.0252910757955354</v>
      </c>
      <c r="V211" s="5">
        <f t="shared" si="35"/>
        <v>0.16546184738955824</v>
      </c>
      <c r="W211" s="26" t="str">
        <f t="shared" si="36"/>
        <v>I</v>
      </c>
    </row>
    <row r="212" spans="1:23" x14ac:dyDescent="0.2">
      <c r="A212" s="5">
        <v>32</v>
      </c>
      <c r="B212" s="20" t="s">
        <v>41</v>
      </c>
      <c r="C212" s="20">
        <v>19</v>
      </c>
      <c r="D212" s="6" t="s">
        <v>228</v>
      </c>
      <c r="E212" s="6">
        <v>1</v>
      </c>
      <c r="F212" s="6">
        <v>1</v>
      </c>
      <c r="G212" s="6">
        <v>1</v>
      </c>
      <c r="H212" s="6">
        <v>3718</v>
      </c>
      <c r="I212" s="6">
        <v>3914</v>
      </c>
      <c r="J212" s="5">
        <v>1</v>
      </c>
      <c r="K212" s="21">
        <v>127.7</v>
      </c>
      <c r="L212" s="6">
        <v>3</v>
      </c>
      <c r="M212" s="21">
        <v>19</v>
      </c>
      <c r="N212" s="6" t="s">
        <v>116</v>
      </c>
      <c r="P212" s="6">
        <v>1</v>
      </c>
      <c r="Q212" s="25">
        <v>43040</v>
      </c>
      <c r="T212" s="5">
        <f t="shared" si="33"/>
        <v>4.8496837630384935</v>
      </c>
      <c r="U212" s="5">
        <f t="shared" si="34"/>
        <v>2.9444389791664403</v>
      </c>
      <c r="V212" s="5">
        <f t="shared" si="35"/>
        <v>0.14878621769772904</v>
      </c>
      <c r="W212" s="26" t="str">
        <f t="shared" si="36"/>
        <v>I</v>
      </c>
    </row>
    <row r="213" spans="1:23" x14ac:dyDescent="0.2">
      <c r="A213" s="5">
        <v>32</v>
      </c>
      <c r="B213" s="20" t="s">
        <v>235</v>
      </c>
      <c r="C213" s="20">
        <v>20</v>
      </c>
      <c r="D213" s="6"/>
      <c r="E213" s="6">
        <v>1</v>
      </c>
      <c r="F213" s="6">
        <v>1</v>
      </c>
      <c r="G213" s="6">
        <v>1</v>
      </c>
      <c r="H213" s="6"/>
      <c r="I213" s="6"/>
      <c r="L213" s="6"/>
      <c r="N213" s="6"/>
      <c r="P213" s="6"/>
      <c r="Q213" s="25"/>
    </row>
    <row r="214" spans="1:23" x14ac:dyDescent="0.2">
      <c r="A214" s="5">
        <v>32</v>
      </c>
      <c r="B214" s="20" t="s">
        <v>62</v>
      </c>
      <c r="C214" s="20">
        <v>21</v>
      </c>
      <c r="D214" s="6" t="s">
        <v>228</v>
      </c>
      <c r="E214" s="6">
        <v>1</v>
      </c>
      <c r="F214" s="6">
        <v>1</v>
      </c>
      <c r="G214" s="6">
        <v>1</v>
      </c>
      <c r="H214" s="6">
        <v>3330</v>
      </c>
      <c r="I214" s="6">
        <v>3409</v>
      </c>
      <c r="J214" s="5">
        <v>1</v>
      </c>
      <c r="K214" s="21">
        <v>118.5</v>
      </c>
      <c r="L214" s="6">
        <v>3</v>
      </c>
      <c r="M214" s="21">
        <v>17.100000000000001</v>
      </c>
      <c r="N214" s="6" t="s">
        <v>116</v>
      </c>
      <c r="P214" s="6">
        <v>1</v>
      </c>
      <c r="Q214" s="25">
        <v>43040</v>
      </c>
      <c r="T214" s="5">
        <f t="shared" ref="T214:T231" si="37">LN(K214)</f>
        <v>4.7749129605751861</v>
      </c>
      <c r="U214" s="5">
        <f t="shared" ref="U214:U231" si="38">LN(M214)</f>
        <v>2.8390784635086144</v>
      </c>
      <c r="V214" s="5">
        <f t="shared" ref="V214:V231" si="39">M214/K214</f>
        <v>0.14430379746835445</v>
      </c>
      <c r="W214" s="26" t="str">
        <f t="shared" si="36"/>
        <v>I</v>
      </c>
    </row>
    <row r="215" spans="1:23" x14ac:dyDescent="0.2">
      <c r="A215" s="5">
        <v>32</v>
      </c>
      <c r="B215" s="20" t="s">
        <v>73</v>
      </c>
      <c r="C215" s="20">
        <v>22</v>
      </c>
      <c r="D215" s="6" t="s">
        <v>228</v>
      </c>
      <c r="E215" s="6" t="s">
        <v>244</v>
      </c>
      <c r="F215" s="6">
        <v>0</v>
      </c>
      <c r="G215" s="6">
        <v>3</v>
      </c>
      <c r="H215" s="6">
        <v>3705</v>
      </c>
      <c r="I215" s="6">
        <v>3903</v>
      </c>
      <c r="J215" s="5">
        <v>1</v>
      </c>
      <c r="K215" s="21">
        <v>125.3</v>
      </c>
      <c r="L215" s="6">
        <v>4</v>
      </c>
      <c r="M215" s="21">
        <v>27</v>
      </c>
      <c r="N215" s="6" t="s">
        <v>116</v>
      </c>
      <c r="P215" s="6">
        <v>1</v>
      </c>
      <c r="Q215" s="25">
        <v>43040</v>
      </c>
      <c r="T215" s="5">
        <f t="shared" si="37"/>
        <v>4.8307108619020225</v>
      </c>
      <c r="U215" s="5">
        <f t="shared" si="38"/>
        <v>3.2958368660043291</v>
      </c>
      <c r="V215" s="5">
        <f t="shared" si="39"/>
        <v>0.2154828411811652</v>
      </c>
      <c r="W215" s="26" t="str">
        <f t="shared" si="36"/>
        <v>M</v>
      </c>
    </row>
    <row r="216" spans="1:23" x14ac:dyDescent="0.2">
      <c r="A216" s="5">
        <v>32</v>
      </c>
      <c r="B216" s="20" t="s">
        <v>83</v>
      </c>
      <c r="C216" s="20">
        <v>23</v>
      </c>
      <c r="D216" s="6" t="s">
        <v>228</v>
      </c>
      <c r="E216" s="6">
        <v>0</v>
      </c>
      <c r="F216" s="6">
        <v>0</v>
      </c>
      <c r="G216" s="6">
        <v>0</v>
      </c>
      <c r="H216" s="6">
        <v>3704</v>
      </c>
      <c r="I216" s="6">
        <v>3729</v>
      </c>
      <c r="J216" s="5">
        <v>1</v>
      </c>
      <c r="K216" s="21">
        <v>127.1</v>
      </c>
      <c r="L216" s="6">
        <v>4</v>
      </c>
      <c r="M216" s="21">
        <v>28.6</v>
      </c>
      <c r="N216" s="6" t="s">
        <v>116</v>
      </c>
      <c r="P216" s="6">
        <v>1</v>
      </c>
      <c r="Q216" s="25">
        <v>43040</v>
      </c>
      <c r="T216" s="5">
        <f t="shared" si="37"/>
        <v>4.8449741781954083</v>
      </c>
      <c r="U216" s="5">
        <f t="shared" si="38"/>
        <v>3.3534067178258069</v>
      </c>
      <c r="V216" s="5">
        <f t="shared" si="39"/>
        <v>0.22501966955153424</v>
      </c>
      <c r="W216" s="26" t="str">
        <f t="shared" si="36"/>
        <v>M</v>
      </c>
    </row>
    <row r="217" spans="1:23" x14ac:dyDescent="0.2">
      <c r="A217" s="5">
        <v>32</v>
      </c>
      <c r="B217" s="20" t="s">
        <v>93</v>
      </c>
      <c r="C217" s="20">
        <v>24</v>
      </c>
      <c r="D217" s="6" t="s">
        <v>228</v>
      </c>
      <c r="E217" s="6">
        <v>0</v>
      </c>
      <c r="F217" s="6">
        <v>0</v>
      </c>
      <c r="G217" s="6">
        <v>0</v>
      </c>
      <c r="H217" s="6">
        <v>3916</v>
      </c>
      <c r="I217" s="6">
        <v>3918</v>
      </c>
      <c r="J217" s="5">
        <v>1</v>
      </c>
      <c r="K217" s="21">
        <v>124.9</v>
      </c>
      <c r="L217" s="6">
        <v>3</v>
      </c>
      <c r="M217" s="21">
        <v>26.7</v>
      </c>
      <c r="N217" s="6" t="s">
        <v>116</v>
      </c>
      <c r="P217" s="6">
        <v>1</v>
      </c>
      <c r="Q217" s="25">
        <v>43040</v>
      </c>
      <c r="T217" s="5">
        <f t="shared" si="37"/>
        <v>4.8275134171315317</v>
      </c>
      <c r="U217" s="5">
        <f t="shared" si="38"/>
        <v>3.2846635654062037</v>
      </c>
      <c r="V217" s="5">
        <f t="shared" si="39"/>
        <v>0.21377101681345073</v>
      </c>
      <c r="W217" s="26" t="str">
        <f t="shared" si="36"/>
        <v>M</v>
      </c>
    </row>
    <row r="218" spans="1:23" x14ac:dyDescent="0.2">
      <c r="A218" s="5">
        <v>32</v>
      </c>
      <c r="B218" s="20" t="s">
        <v>22</v>
      </c>
      <c r="C218" s="20">
        <v>25</v>
      </c>
      <c r="D218" s="6" t="s">
        <v>228</v>
      </c>
      <c r="E218" s="6">
        <v>1</v>
      </c>
      <c r="F218" s="6">
        <v>1</v>
      </c>
      <c r="G218" s="6">
        <v>1</v>
      </c>
      <c r="H218" s="6">
        <v>3100</v>
      </c>
      <c r="I218" s="6">
        <v>3528</v>
      </c>
      <c r="J218" s="5">
        <v>1</v>
      </c>
      <c r="K218" s="21">
        <v>100</v>
      </c>
      <c r="L218" s="6">
        <v>3</v>
      </c>
      <c r="M218" s="21">
        <v>14.5</v>
      </c>
      <c r="N218" s="6" t="s">
        <v>116</v>
      </c>
      <c r="P218" s="6">
        <v>1</v>
      </c>
      <c r="Q218" s="25">
        <v>43040</v>
      </c>
      <c r="T218" s="5">
        <f t="shared" si="37"/>
        <v>4.6051701859880918</v>
      </c>
      <c r="U218" s="5">
        <f t="shared" si="38"/>
        <v>2.6741486494265287</v>
      </c>
      <c r="V218" s="5">
        <f t="shared" si="39"/>
        <v>0.14499999999999999</v>
      </c>
      <c r="W218" s="26" t="str">
        <f t="shared" si="36"/>
        <v>I</v>
      </c>
    </row>
    <row r="219" spans="1:23" x14ac:dyDescent="0.2">
      <c r="A219" s="5">
        <v>32</v>
      </c>
      <c r="B219" s="20" t="s">
        <v>32</v>
      </c>
      <c r="C219" s="20">
        <v>26</v>
      </c>
      <c r="D219" s="6" t="s">
        <v>228</v>
      </c>
      <c r="E219" s="6">
        <v>1</v>
      </c>
      <c r="F219" s="6">
        <v>1</v>
      </c>
      <c r="G219" s="6">
        <v>1</v>
      </c>
      <c r="H219" s="6">
        <v>3714</v>
      </c>
      <c r="I219" s="6">
        <v>3716</v>
      </c>
      <c r="J219" s="5">
        <v>1</v>
      </c>
      <c r="K219" s="21">
        <v>126.8</v>
      </c>
      <c r="L219" s="6">
        <v>3</v>
      </c>
      <c r="M219" s="21">
        <v>20</v>
      </c>
      <c r="N219" s="6" t="s">
        <v>116</v>
      </c>
      <c r="P219" s="6">
        <v>1</v>
      </c>
      <c r="Q219" s="25">
        <v>43040</v>
      </c>
      <c r="T219" s="5">
        <f t="shared" si="37"/>
        <v>4.8426110420031252</v>
      </c>
      <c r="U219" s="5">
        <f t="shared" si="38"/>
        <v>2.9957322735539909</v>
      </c>
      <c r="V219" s="5">
        <f t="shared" si="39"/>
        <v>0.15772870662460567</v>
      </c>
      <c r="W219" s="26" t="str">
        <f t="shared" si="36"/>
        <v>I</v>
      </c>
    </row>
    <row r="220" spans="1:23" x14ac:dyDescent="0.2">
      <c r="A220" s="5">
        <v>32</v>
      </c>
      <c r="B220" s="20" t="s">
        <v>42</v>
      </c>
      <c r="C220" s="20">
        <v>27</v>
      </c>
      <c r="D220" s="6" t="s">
        <v>228</v>
      </c>
      <c r="E220" s="6">
        <v>1</v>
      </c>
      <c r="F220" s="6">
        <v>1</v>
      </c>
      <c r="G220" s="6">
        <v>1</v>
      </c>
      <c r="H220" s="6">
        <v>3724</v>
      </c>
      <c r="I220" s="6">
        <v>3890</v>
      </c>
      <c r="J220" s="5">
        <v>1</v>
      </c>
      <c r="K220" s="21">
        <v>128.80000000000001</v>
      </c>
      <c r="L220" s="6">
        <v>3</v>
      </c>
      <c r="M220" s="21">
        <v>19</v>
      </c>
      <c r="N220" s="6" t="s">
        <v>116</v>
      </c>
      <c r="P220" s="6">
        <v>1</v>
      </c>
      <c r="Q220" s="25">
        <v>43040</v>
      </c>
      <c r="T220" s="5">
        <f t="shared" si="37"/>
        <v>4.8582608136702534</v>
      </c>
      <c r="U220" s="5">
        <f t="shared" si="38"/>
        <v>2.9444389791664403</v>
      </c>
      <c r="V220" s="5">
        <f t="shared" si="39"/>
        <v>0.14751552795031053</v>
      </c>
      <c r="W220" s="26" t="str">
        <f t="shared" si="36"/>
        <v>I</v>
      </c>
    </row>
    <row r="221" spans="1:23" x14ac:dyDescent="0.2">
      <c r="A221" s="5">
        <v>32</v>
      </c>
      <c r="B221" s="20" t="s">
        <v>52</v>
      </c>
      <c r="C221" s="20">
        <v>28</v>
      </c>
      <c r="D221" s="6" t="s">
        <v>228</v>
      </c>
      <c r="E221" s="6">
        <v>0</v>
      </c>
      <c r="F221" s="6">
        <v>0</v>
      </c>
      <c r="G221" s="6">
        <v>0</v>
      </c>
      <c r="H221" s="6">
        <v>3220</v>
      </c>
      <c r="I221" s="6">
        <v>3365</v>
      </c>
      <c r="J221" s="5">
        <v>1</v>
      </c>
      <c r="K221" s="21">
        <v>125</v>
      </c>
      <c r="L221" s="6">
        <v>3</v>
      </c>
      <c r="M221" s="21">
        <v>27.9</v>
      </c>
      <c r="N221" s="6" t="s">
        <v>116</v>
      </c>
      <c r="P221" s="6">
        <v>1</v>
      </c>
      <c r="Q221" s="25">
        <v>43040</v>
      </c>
      <c r="T221" s="5">
        <f t="shared" si="37"/>
        <v>4.8283137373023015</v>
      </c>
      <c r="U221" s="5">
        <f t="shared" si="38"/>
        <v>3.3286266888273199</v>
      </c>
      <c r="V221" s="5">
        <f t="shared" si="39"/>
        <v>0.22319999999999998</v>
      </c>
      <c r="W221" s="26" t="str">
        <f t="shared" si="36"/>
        <v>M</v>
      </c>
    </row>
    <row r="222" spans="1:23" x14ac:dyDescent="0.2">
      <c r="A222" s="5">
        <v>32</v>
      </c>
      <c r="B222" s="20" t="s">
        <v>63</v>
      </c>
      <c r="C222" s="20">
        <v>29</v>
      </c>
      <c r="D222" s="6" t="s">
        <v>228</v>
      </c>
      <c r="E222" s="6">
        <v>1</v>
      </c>
      <c r="F222" s="6">
        <v>1</v>
      </c>
      <c r="G222" s="6">
        <v>1</v>
      </c>
      <c r="H222" s="6">
        <v>3148</v>
      </c>
      <c r="I222" s="6">
        <v>3256</v>
      </c>
      <c r="J222" s="5">
        <v>1</v>
      </c>
      <c r="K222" s="21">
        <v>108</v>
      </c>
      <c r="L222" s="6">
        <v>3</v>
      </c>
      <c r="M222" s="21">
        <v>16.100000000000001</v>
      </c>
      <c r="N222" s="6" t="s">
        <v>116</v>
      </c>
      <c r="P222" s="6">
        <v>1</v>
      </c>
      <c r="Q222" s="25">
        <v>43040</v>
      </c>
      <c r="T222" s="5">
        <f t="shared" si="37"/>
        <v>4.6821312271242199</v>
      </c>
      <c r="U222" s="5">
        <f t="shared" si="38"/>
        <v>2.7788192719904172</v>
      </c>
      <c r="V222" s="5">
        <f t="shared" si="39"/>
        <v>0.14907407407407408</v>
      </c>
      <c r="W222" s="26" t="str">
        <f t="shared" si="36"/>
        <v>I</v>
      </c>
    </row>
    <row r="223" spans="1:23" x14ac:dyDescent="0.2">
      <c r="A223" s="5">
        <v>32</v>
      </c>
      <c r="B223" s="20" t="s">
        <v>74</v>
      </c>
      <c r="C223" s="20">
        <v>30</v>
      </c>
      <c r="D223" s="6" t="s">
        <v>228</v>
      </c>
      <c r="E223" s="6">
        <v>0</v>
      </c>
      <c r="F223" s="6">
        <v>0</v>
      </c>
      <c r="G223" s="6">
        <v>0</v>
      </c>
      <c r="H223" s="6">
        <v>3024</v>
      </c>
      <c r="I223" s="6">
        <v>3597</v>
      </c>
      <c r="J223" s="5">
        <v>1</v>
      </c>
      <c r="K223" s="21">
        <v>132.9</v>
      </c>
      <c r="L223" s="6">
        <v>4</v>
      </c>
      <c r="M223" s="21">
        <v>29.7</v>
      </c>
      <c r="N223" s="6" t="s">
        <v>116</v>
      </c>
      <c r="P223" s="6">
        <v>1</v>
      </c>
      <c r="Q223" s="25">
        <v>43040</v>
      </c>
      <c r="T223" s="5">
        <f t="shared" si="37"/>
        <v>4.8895969657191998</v>
      </c>
      <c r="U223" s="5">
        <f t="shared" si="38"/>
        <v>3.3911470458086539</v>
      </c>
      <c r="V223" s="5">
        <f t="shared" si="39"/>
        <v>0.22347629796839727</v>
      </c>
      <c r="W223" s="26" t="str">
        <f t="shared" si="36"/>
        <v>M</v>
      </c>
    </row>
    <row r="224" spans="1:23" x14ac:dyDescent="0.2">
      <c r="A224" s="5">
        <v>32</v>
      </c>
      <c r="B224" s="20" t="s">
        <v>84</v>
      </c>
      <c r="C224" s="20">
        <v>31</v>
      </c>
      <c r="D224" s="6" t="s">
        <v>228</v>
      </c>
      <c r="E224" s="6" t="s">
        <v>241</v>
      </c>
      <c r="F224" s="6">
        <v>0</v>
      </c>
      <c r="G224" s="6">
        <v>3</v>
      </c>
      <c r="H224" s="6">
        <v>3166</v>
      </c>
      <c r="I224" s="6">
        <v>3541</v>
      </c>
      <c r="J224" s="5">
        <v>1</v>
      </c>
      <c r="K224" s="21">
        <v>130.80000000000001</v>
      </c>
      <c r="L224" s="6">
        <v>4</v>
      </c>
      <c r="M224" s="21">
        <v>30.1</v>
      </c>
      <c r="N224" s="6" t="s">
        <v>116</v>
      </c>
      <c r="P224" s="6">
        <v>1</v>
      </c>
      <c r="Q224" s="25">
        <v>43040</v>
      </c>
      <c r="T224" s="5">
        <f t="shared" si="37"/>
        <v>4.8736694390230983</v>
      </c>
      <c r="U224" s="5">
        <f t="shared" si="38"/>
        <v>3.4045251717548299</v>
      </c>
      <c r="V224" s="5">
        <f t="shared" si="39"/>
        <v>0.2301223241590214</v>
      </c>
      <c r="W224" s="26" t="str">
        <f t="shared" si="36"/>
        <v>M</v>
      </c>
    </row>
    <row r="225" spans="1:23" x14ac:dyDescent="0.2">
      <c r="A225" s="5">
        <v>32</v>
      </c>
      <c r="B225" s="20" t="s">
        <v>94</v>
      </c>
      <c r="C225" s="20">
        <v>32</v>
      </c>
      <c r="D225" s="6" t="s">
        <v>228</v>
      </c>
      <c r="E225" s="6">
        <v>1</v>
      </c>
      <c r="F225" s="6">
        <v>1</v>
      </c>
      <c r="G225" s="6">
        <v>1</v>
      </c>
      <c r="H225" s="6">
        <v>3901</v>
      </c>
      <c r="I225" s="6">
        <v>3910</v>
      </c>
      <c r="J225" s="5">
        <v>1</v>
      </c>
      <c r="K225" s="21">
        <v>122.2</v>
      </c>
      <c r="L225" s="6">
        <v>3</v>
      </c>
      <c r="M225" s="21">
        <v>12.7</v>
      </c>
      <c r="N225" s="6" t="s">
        <v>117</v>
      </c>
      <c r="P225" s="6">
        <v>1</v>
      </c>
      <c r="Q225" s="25">
        <v>43040</v>
      </c>
      <c r="T225" s="5">
        <f t="shared" si="37"/>
        <v>4.8056590467374951</v>
      </c>
      <c r="U225" s="5">
        <f t="shared" si="38"/>
        <v>2.5416019934645457</v>
      </c>
      <c r="V225" s="5">
        <f t="shared" si="39"/>
        <v>0.1039279869067103</v>
      </c>
      <c r="W225" s="26" t="str">
        <f>IF(V225&gt;0.18,"M","I")</f>
        <v>I</v>
      </c>
    </row>
    <row r="226" spans="1:23" x14ac:dyDescent="0.2">
      <c r="A226" s="5">
        <v>32</v>
      </c>
      <c r="B226" s="20" t="s">
        <v>23</v>
      </c>
      <c r="C226" s="20">
        <v>33</v>
      </c>
      <c r="D226" s="6" t="s">
        <v>228</v>
      </c>
      <c r="E226" s="6">
        <v>0</v>
      </c>
      <c r="F226" s="6">
        <v>0</v>
      </c>
      <c r="G226" s="6">
        <v>0</v>
      </c>
      <c r="H226" s="6">
        <v>3544</v>
      </c>
      <c r="I226" s="6">
        <v>3559</v>
      </c>
      <c r="J226" s="5">
        <v>1</v>
      </c>
      <c r="K226" s="21">
        <v>138.6</v>
      </c>
      <c r="L226" s="6">
        <v>3</v>
      </c>
      <c r="M226" s="21">
        <v>30</v>
      </c>
      <c r="N226" s="6" t="s">
        <v>116</v>
      </c>
      <c r="P226" s="6">
        <v>1</v>
      </c>
      <c r="Q226" s="25">
        <v>43040</v>
      </c>
      <c r="T226" s="5">
        <f t="shared" si="37"/>
        <v>4.9315920867558027</v>
      </c>
      <c r="U226" s="5">
        <f t="shared" si="38"/>
        <v>3.4011973816621555</v>
      </c>
      <c r="V226" s="5">
        <f t="shared" si="39"/>
        <v>0.21645021645021645</v>
      </c>
      <c r="W226" s="26" t="str">
        <f t="shared" si="36"/>
        <v>M</v>
      </c>
    </row>
    <row r="227" spans="1:23" x14ac:dyDescent="0.2">
      <c r="A227" s="5">
        <v>32</v>
      </c>
      <c r="B227" s="20" t="s">
        <v>33</v>
      </c>
      <c r="C227" s="20">
        <v>34</v>
      </c>
      <c r="D227" s="6" t="s">
        <v>228</v>
      </c>
      <c r="E227" s="6">
        <v>0</v>
      </c>
      <c r="F227" s="6">
        <v>0</v>
      </c>
      <c r="G227" s="6">
        <v>0</v>
      </c>
      <c r="H227" s="6">
        <v>3695</v>
      </c>
      <c r="I227" s="6">
        <v>3898</v>
      </c>
      <c r="J227" s="5">
        <v>1</v>
      </c>
      <c r="K227" s="21">
        <v>133.4</v>
      </c>
      <c r="L227" s="6">
        <v>4</v>
      </c>
      <c r="M227" s="21">
        <v>31.1</v>
      </c>
      <c r="N227" s="6" t="s">
        <v>116</v>
      </c>
      <c r="P227" s="6">
        <v>1</v>
      </c>
      <c r="Q227" s="25">
        <v>43040</v>
      </c>
      <c r="T227" s="5">
        <f t="shared" si="37"/>
        <v>4.8933521334815238</v>
      </c>
      <c r="U227" s="5">
        <f t="shared" si="38"/>
        <v>3.4372078191851885</v>
      </c>
      <c r="V227" s="5">
        <f t="shared" si="39"/>
        <v>0.23313343328335831</v>
      </c>
      <c r="W227" s="26" t="str">
        <f t="shared" si="36"/>
        <v>M</v>
      </c>
    </row>
    <row r="228" spans="1:23" x14ac:dyDescent="0.2">
      <c r="A228" s="5">
        <v>32</v>
      </c>
      <c r="B228" s="20" t="s">
        <v>43</v>
      </c>
      <c r="C228" s="20">
        <v>35</v>
      </c>
      <c r="D228" s="6" t="s">
        <v>228</v>
      </c>
      <c r="E228" s="6">
        <v>1</v>
      </c>
      <c r="F228" s="6">
        <v>1</v>
      </c>
      <c r="G228" s="6">
        <v>1</v>
      </c>
      <c r="H228" s="6">
        <v>3213</v>
      </c>
      <c r="I228" s="6">
        <v>3218</v>
      </c>
      <c r="J228" s="5">
        <v>1</v>
      </c>
      <c r="K228" s="21">
        <v>125.2</v>
      </c>
      <c r="L228" s="6">
        <v>3</v>
      </c>
      <c r="M228" s="21">
        <v>20.100000000000001</v>
      </c>
      <c r="N228" s="6" t="s">
        <v>116</v>
      </c>
      <c r="P228" s="6">
        <v>1</v>
      </c>
      <c r="Q228" s="25">
        <v>43040</v>
      </c>
      <c r="T228" s="5">
        <f t="shared" si="37"/>
        <v>4.8299124586659978</v>
      </c>
      <c r="U228" s="5">
        <f t="shared" si="38"/>
        <v>3.0007198150650303</v>
      </c>
      <c r="V228" s="5">
        <f t="shared" si="39"/>
        <v>0.16054313099041534</v>
      </c>
      <c r="W228" s="26" t="str">
        <f t="shared" si="36"/>
        <v>I</v>
      </c>
    </row>
    <row r="229" spans="1:23" x14ac:dyDescent="0.2">
      <c r="A229" s="5">
        <v>32</v>
      </c>
      <c r="B229" s="20" t="s">
        <v>53</v>
      </c>
      <c r="C229" s="20">
        <v>36</v>
      </c>
      <c r="D229" s="6" t="s">
        <v>228</v>
      </c>
      <c r="E229" s="6">
        <v>0</v>
      </c>
      <c r="F229" s="6">
        <v>0</v>
      </c>
      <c r="G229" s="6">
        <v>0</v>
      </c>
      <c r="H229" s="6">
        <v>3682</v>
      </c>
      <c r="I229" s="6">
        <v>3699</v>
      </c>
      <c r="J229" s="5">
        <v>1</v>
      </c>
      <c r="K229" s="21">
        <v>126.6</v>
      </c>
      <c r="L229" s="6">
        <v>4</v>
      </c>
      <c r="M229" s="21">
        <v>27.5</v>
      </c>
      <c r="N229" s="6" t="s">
        <v>116</v>
      </c>
      <c r="P229" s="6">
        <v>1</v>
      </c>
      <c r="Q229" s="25">
        <v>43040</v>
      </c>
      <c r="T229" s="5">
        <f t="shared" si="37"/>
        <v>4.8410325097100761</v>
      </c>
      <c r="U229" s="5">
        <f t="shared" si="38"/>
        <v>3.3141860046725258</v>
      </c>
      <c r="V229" s="5">
        <f t="shared" si="39"/>
        <v>0.21721958925750395</v>
      </c>
      <c r="W229" s="26" t="str">
        <f t="shared" si="36"/>
        <v>M</v>
      </c>
    </row>
    <row r="230" spans="1:23" x14ac:dyDescent="0.2">
      <c r="A230" s="5">
        <v>32</v>
      </c>
      <c r="B230" s="20" t="s">
        <v>64</v>
      </c>
      <c r="C230" s="20">
        <v>37</v>
      </c>
      <c r="D230" s="6" t="s">
        <v>228</v>
      </c>
      <c r="E230" s="6" t="s">
        <v>241</v>
      </c>
      <c r="F230" s="6">
        <v>0</v>
      </c>
      <c r="G230" s="6">
        <v>3</v>
      </c>
      <c r="H230" s="6">
        <v>3061</v>
      </c>
      <c r="I230" s="6">
        <v>3558</v>
      </c>
      <c r="J230" s="5">
        <v>1</v>
      </c>
      <c r="K230" s="21">
        <v>125.5</v>
      </c>
      <c r="L230" s="6">
        <v>3</v>
      </c>
      <c r="M230" s="21">
        <v>19.600000000000001</v>
      </c>
      <c r="N230" s="6" t="s">
        <v>116</v>
      </c>
      <c r="P230" s="6">
        <v>1</v>
      </c>
      <c r="Q230" s="25">
        <v>43040</v>
      </c>
      <c r="T230" s="5">
        <f t="shared" si="37"/>
        <v>4.832305758571839</v>
      </c>
      <c r="U230" s="5">
        <f t="shared" si="38"/>
        <v>2.9755295662364718</v>
      </c>
      <c r="V230" s="5">
        <f t="shared" si="39"/>
        <v>0.1561752988047809</v>
      </c>
      <c r="W230" s="26" t="str">
        <f t="shared" si="36"/>
        <v>I</v>
      </c>
    </row>
    <row r="231" spans="1:23" x14ac:dyDescent="0.2">
      <c r="A231" s="5">
        <v>32</v>
      </c>
      <c r="B231" s="20" t="s">
        <v>75</v>
      </c>
      <c r="C231" s="20">
        <v>38</v>
      </c>
      <c r="D231" s="6" t="s">
        <v>228</v>
      </c>
      <c r="E231" s="6" t="s">
        <v>241</v>
      </c>
      <c r="F231" s="6">
        <v>0</v>
      </c>
      <c r="G231" s="6">
        <v>3</v>
      </c>
      <c r="H231" s="6">
        <v>3054</v>
      </c>
      <c r="I231" s="6">
        <v>3314</v>
      </c>
      <c r="J231" s="5">
        <v>1</v>
      </c>
      <c r="K231" s="21">
        <v>121.5</v>
      </c>
      <c r="L231" s="6">
        <v>3</v>
      </c>
      <c r="M231" s="21">
        <v>27.2</v>
      </c>
      <c r="N231" s="6" t="s">
        <v>116</v>
      </c>
      <c r="P231" s="6">
        <v>1</v>
      </c>
      <c r="Q231" s="25">
        <v>43040</v>
      </c>
      <c r="T231" s="5">
        <f t="shared" si="37"/>
        <v>4.7999142627806028</v>
      </c>
      <c r="U231" s="5">
        <f t="shared" si="38"/>
        <v>3.3032169733019514</v>
      </c>
      <c r="V231" s="5">
        <f t="shared" si="39"/>
        <v>0.22386831275720165</v>
      </c>
      <c r="W231" s="26" t="str">
        <f t="shared" si="36"/>
        <v>M</v>
      </c>
    </row>
    <row r="232" spans="1:23" x14ac:dyDescent="0.2">
      <c r="A232" s="5">
        <v>32</v>
      </c>
      <c r="B232" s="20" t="s">
        <v>236</v>
      </c>
      <c r="C232" s="20">
        <v>39</v>
      </c>
      <c r="D232" s="6"/>
      <c r="E232" s="6">
        <v>0</v>
      </c>
      <c r="F232" s="6">
        <v>0</v>
      </c>
      <c r="G232" s="6">
        <v>0</v>
      </c>
      <c r="H232" s="6"/>
      <c r="I232" s="6"/>
      <c r="L232" s="6"/>
      <c r="N232" s="6"/>
      <c r="P232" s="6"/>
      <c r="Q232" s="25"/>
    </row>
    <row r="233" spans="1:23" x14ac:dyDescent="0.2">
      <c r="A233" s="5">
        <v>32</v>
      </c>
      <c r="B233" s="20" t="s">
        <v>95</v>
      </c>
      <c r="C233" s="20">
        <v>40</v>
      </c>
      <c r="D233" s="6" t="s">
        <v>228</v>
      </c>
      <c r="E233" s="6">
        <v>0</v>
      </c>
      <c r="F233" s="6">
        <v>0</v>
      </c>
      <c r="G233" s="6">
        <v>0</v>
      </c>
      <c r="H233" s="6">
        <v>3022</v>
      </c>
      <c r="I233" s="6">
        <v>3164</v>
      </c>
      <c r="J233" s="5">
        <v>1</v>
      </c>
      <c r="K233" s="21">
        <v>123.1</v>
      </c>
      <c r="L233" s="6">
        <v>3</v>
      </c>
      <c r="M233" s="21">
        <v>20</v>
      </c>
      <c r="N233" s="6" t="s">
        <v>116</v>
      </c>
      <c r="P233" s="6">
        <v>1</v>
      </c>
      <c r="Q233" s="25">
        <v>43040</v>
      </c>
      <c r="T233" s="5">
        <f t="shared" ref="T233:T254" si="40">LN(K233)</f>
        <v>4.8129970331904079</v>
      </c>
      <c r="U233" s="5">
        <f t="shared" ref="U233:U254" si="41">LN(M233)</f>
        <v>2.9957322735539909</v>
      </c>
      <c r="V233" s="5">
        <f t="shared" ref="V233:V254" si="42">M233/K233</f>
        <v>0.16246953696181968</v>
      </c>
      <c r="W233" s="26" t="str">
        <f t="shared" si="36"/>
        <v>I</v>
      </c>
    </row>
    <row r="234" spans="1:23" x14ac:dyDescent="0.2">
      <c r="A234" s="5">
        <v>32</v>
      </c>
      <c r="B234" s="20" t="s">
        <v>24</v>
      </c>
      <c r="C234" s="20">
        <v>41</v>
      </c>
      <c r="D234" s="6" t="s">
        <v>228</v>
      </c>
      <c r="E234" s="6">
        <v>0</v>
      </c>
      <c r="F234" s="6">
        <v>0</v>
      </c>
      <c r="G234" s="6">
        <v>0</v>
      </c>
      <c r="H234" s="6">
        <v>3060</v>
      </c>
      <c r="I234" s="6">
        <v>3196</v>
      </c>
      <c r="J234" s="5">
        <v>1</v>
      </c>
      <c r="K234" s="21">
        <v>126.1</v>
      </c>
      <c r="L234" s="6">
        <v>4</v>
      </c>
      <c r="M234" s="21">
        <v>24.8</v>
      </c>
      <c r="N234" s="6" t="s">
        <v>116</v>
      </c>
      <c r="O234" s="6" t="s">
        <v>106</v>
      </c>
      <c r="P234" s="6">
        <v>1</v>
      </c>
      <c r="Q234" s="25">
        <v>43040</v>
      </c>
      <c r="T234" s="5">
        <f t="shared" si="40"/>
        <v>4.8370752429708741</v>
      </c>
      <c r="U234" s="5">
        <f t="shared" si="41"/>
        <v>3.2108436531709366</v>
      </c>
      <c r="V234" s="5">
        <f t="shared" si="42"/>
        <v>0.19666931007137195</v>
      </c>
      <c r="W234" s="26" t="str">
        <f t="shared" si="36"/>
        <v>M</v>
      </c>
    </row>
    <row r="235" spans="1:23" x14ac:dyDescent="0.2">
      <c r="A235" s="5">
        <v>32</v>
      </c>
      <c r="B235" s="20" t="s">
        <v>34</v>
      </c>
      <c r="C235" s="20">
        <v>42</v>
      </c>
      <c r="D235" s="6" t="s">
        <v>228</v>
      </c>
      <c r="E235" s="6" t="s">
        <v>241</v>
      </c>
      <c r="F235" s="6">
        <v>0</v>
      </c>
      <c r="G235" s="6">
        <v>3</v>
      </c>
      <c r="H235" s="6">
        <v>3386</v>
      </c>
      <c r="I235" s="6">
        <v>3492</v>
      </c>
      <c r="J235" s="5">
        <v>1</v>
      </c>
      <c r="K235" s="21">
        <v>99.1</v>
      </c>
      <c r="L235" s="6">
        <v>3</v>
      </c>
      <c r="M235" s="21">
        <v>19.3</v>
      </c>
      <c r="N235" s="6" t="s">
        <v>116</v>
      </c>
      <c r="P235" s="6">
        <v>1</v>
      </c>
      <c r="Q235" s="25">
        <v>43040</v>
      </c>
      <c r="T235" s="5">
        <f t="shared" si="40"/>
        <v>4.5961294413359424</v>
      </c>
      <c r="U235" s="5">
        <f t="shared" si="41"/>
        <v>2.9601050959108397</v>
      </c>
      <c r="V235" s="5">
        <f t="shared" si="42"/>
        <v>0.19475277497477297</v>
      </c>
      <c r="W235" s="26" t="str">
        <f t="shared" si="36"/>
        <v>M</v>
      </c>
    </row>
    <row r="236" spans="1:23" x14ac:dyDescent="0.2">
      <c r="A236" s="5">
        <v>32</v>
      </c>
      <c r="B236" s="20" t="s">
        <v>44</v>
      </c>
      <c r="C236" s="20">
        <v>43</v>
      </c>
      <c r="D236" s="6" t="s">
        <v>228</v>
      </c>
      <c r="E236" s="6">
        <v>1</v>
      </c>
      <c r="F236" s="6">
        <v>1</v>
      </c>
      <c r="G236" s="6">
        <v>1</v>
      </c>
      <c r="H236" s="6">
        <v>3310</v>
      </c>
      <c r="I236" s="6">
        <v>3488</v>
      </c>
      <c r="J236" s="5">
        <v>1</v>
      </c>
      <c r="K236" s="21">
        <v>124.5</v>
      </c>
      <c r="L236" s="6">
        <v>3</v>
      </c>
      <c r="M236" s="21">
        <v>18.899999999999999</v>
      </c>
      <c r="N236" s="6" t="s">
        <v>116</v>
      </c>
      <c r="P236" s="6">
        <v>1</v>
      </c>
      <c r="Q236" s="25">
        <v>43040</v>
      </c>
      <c r="T236" s="5">
        <f t="shared" si="40"/>
        <v>4.824305715904762</v>
      </c>
      <c r="U236" s="5">
        <f t="shared" si="41"/>
        <v>2.9391619220655967</v>
      </c>
      <c r="V236" s="5">
        <f t="shared" si="42"/>
        <v>0.15180722891566265</v>
      </c>
      <c r="W236" s="26" t="str">
        <f t="shared" si="36"/>
        <v>I</v>
      </c>
    </row>
    <row r="237" spans="1:23" x14ac:dyDescent="0.2">
      <c r="A237" s="5">
        <v>32</v>
      </c>
      <c r="B237" s="20" t="s">
        <v>54</v>
      </c>
      <c r="C237" s="20">
        <v>44</v>
      </c>
      <c r="D237" s="6" t="s">
        <v>228</v>
      </c>
      <c r="E237" s="6">
        <v>0</v>
      </c>
      <c r="F237" s="6">
        <v>0</v>
      </c>
      <c r="G237" s="6">
        <v>0</v>
      </c>
      <c r="H237" s="6">
        <v>3257</v>
      </c>
      <c r="I237" s="6">
        <v>3261</v>
      </c>
      <c r="J237" s="5">
        <v>1</v>
      </c>
      <c r="K237" s="21">
        <v>130</v>
      </c>
      <c r="L237" s="6">
        <v>3</v>
      </c>
      <c r="M237" s="21">
        <v>27.8</v>
      </c>
      <c r="N237" s="6" t="s">
        <v>116</v>
      </c>
      <c r="P237" s="6">
        <v>1</v>
      </c>
      <c r="Q237" s="25">
        <v>43040</v>
      </c>
      <c r="T237" s="5">
        <f t="shared" si="40"/>
        <v>4.8675344504555822</v>
      </c>
      <c r="U237" s="5">
        <f t="shared" si="41"/>
        <v>3.3250360206965914</v>
      </c>
      <c r="V237" s="5">
        <f t="shared" si="42"/>
        <v>0.21384615384615385</v>
      </c>
      <c r="W237" s="26" t="str">
        <f t="shared" si="36"/>
        <v>M</v>
      </c>
    </row>
    <row r="238" spans="1:23" x14ac:dyDescent="0.2">
      <c r="A238" s="5">
        <v>32</v>
      </c>
      <c r="B238" s="20" t="s">
        <v>65</v>
      </c>
      <c r="C238" s="20">
        <v>45</v>
      </c>
      <c r="D238" s="6" t="s">
        <v>228</v>
      </c>
      <c r="E238" s="6">
        <v>1</v>
      </c>
      <c r="F238" s="6">
        <v>1</v>
      </c>
      <c r="G238" s="6">
        <v>1</v>
      </c>
      <c r="H238" s="6">
        <v>3280</v>
      </c>
      <c r="I238" s="6">
        <v>3368</v>
      </c>
      <c r="J238" s="5">
        <v>1</v>
      </c>
      <c r="K238" s="21">
        <v>122.6</v>
      </c>
      <c r="L238" s="6">
        <v>3</v>
      </c>
      <c r="M238" s="21">
        <v>18.399999999999999</v>
      </c>
      <c r="N238" s="6" t="s">
        <v>116</v>
      </c>
      <c r="P238" s="6">
        <v>1</v>
      </c>
      <c r="Q238" s="25">
        <v>43040</v>
      </c>
      <c r="T238" s="5">
        <f t="shared" si="40"/>
        <v>4.8089270235021111</v>
      </c>
      <c r="U238" s="5">
        <f t="shared" si="41"/>
        <v>2.91235066461494</v>
      </c>
      <c r="V238" s="5">
        <f t="shared" si="42"/>
        <v>0.1500815660685155</v>
      </c>
      <c r="W238" s="26" t="str">
        <f t="shared" si="36"/>
        <v>I</v>
      </c>
    </row>
    <row r="239" spans="1:23" x14ac:dyDescent="0.2">
      <c r="A239" s="5">
        <v>32</v>
      </c>
      <c r="B239" s="20" t="s">
        <v>76</v>
      </c>
      <c r="C239" s="20">
        <v>46</v>
      </c>
      <c r="D239" s="6" t="s">
        <v>228</v>
      </c>
      <c r="E239" s="6">
        <v>0</v>
      </c>
      <c r="F239" s="6">
        <v>1</v>
      </c>
      <c r="G239" s="6">
        <v>3</v>
      </c>
      <c r="H239" s="6">
        <v>3348</v>
      </c>
      <c r="I239" s="6">
        <v>3440</v>
      </c>
      <c r="J239" s="5">
        <v>1</v>
      </c>
      <c r="K239" s="21">
        <v>121.6</v>
      </c>
      <c r="L239" s="6">
        <v>3</v>
      </c>
      <c r="M239" s="21">
        <v>24.5</v>
      </c>
      <c r="N239" s="6" t="s">
        <v>116</v>
      </c>
      <c r="P239" s="6">
        <v>1</v>
      </c>
      <c r="Q239" s="25">
        <v>43040</v>
      </c>
      <c r="T239" s="5">
        <f t="shared" si="40"/>
        <v>4.8007369695320667</v>
      </c>
      <c r="U239" s="5">
        <f t="shared" si="41"/>
        <v>3.1986731175506815</v>
      </c>
      <c r="V239" s="5">
        <f t="shared" si="42"/>
        <v>0.20148026315789475</v>
      </c>
      <c r="W239" s="26" t="str">
        <f t="shared" si="36"/>
        <v>M</v>
      </c>
    </row>
    <row r="240" spans="1:23" x14ac:dyDescent="0.2">
      <c r="A240" s="5">
        <v>32</v>
      </c>
      <c r="B240" s="20" t="s">
        <v>85</v>
      </c>
      <c r="C240" s="20">
        <v>47</v>
      </c>
      <c r="D240" s="6" t="s">
        <v>228</v>
      </c>
      <c r="E240" s="6" t="s">
        <v>241</v>
      </c>
      <c r="F240" s="6" t="s">
        <v>241</v>
      </c>
      <c r="G240" s="6">
        <v>1</v>
      </c>
      <c r="H240" s="6">
        <v>3122</v>
      </c>
      <c r="I240" s="6">
        <v>3163</v>
      </c>
      <c r="J240" s="5">
        <v>1</v>
      </c>
      <c r="K240" s="21">
        <v>133.6</v>
      </c>
      <c r="L240" s="6">
        <v>3</v>
      </c>
      <c r="M240" s="21">
        <v>22.6</v>
      </c>
      <c r="N240" s="6" t="s">
        <v>116</v>
      </c>
      <c r="P240" s="6">
        <v>1</v>
      </c>
      <c r="Q240" s="25">
        <v>43040</v>
      </c>
      <c r="T240" s="5">
        <f t="shared" si="40"/>
        <v>4.8948502611025457</v>
      </c>
      <c r="U240" s="5">
        <f t="shared" si="41"/>
        <v>3.1179499062782403</v>
      </c>
      <c r="V240" s="5">
        <f t="shared" si="42"/>
        <v>0.16916167664670662</v>
      </c>
      <c r="W240" s="26" t="str">
        <f t="shared" si="36"/>
        <v>I</v>
      </c>
    </row>
    <row r="241" spans="1:23" x14ac:dyDescent="0.2">
      <c r="A241" s="5">
        <v>32</v>
      </c>
      <c r="B241" s="20" t="s">
        <v>96</v>
      </c>
      <c r="C241" s="20">
        <v>48</v>
      </c>
      <c r="D241" s="6" t="s">
        <v>228</v>
      </c>
      <c r="E241" s="6">
        <v>0</v>
      </c>
      <c r="F241" s="6">
        <v>1</v>
      </c>
      <c r="G241" s="6">
        <v>3</v>
      </c>
      <c r="H241" s="6">
        <v>3144</v>
      </c>
      <c r="I241" s="6">
        <v>3133</v>
      </c>
      <c r="J241" s="5">
        <v>1</v>
      </c>
      <c r="K241" s="21">
        <v>126</v>
      </c>
      <c r="L241" s="6">
        <v>3</v>
      </c>
      <c r="M241" s="21">
        <v>21.9</v>
      </c>
      <c r="N241" s="6" t="s">
        <v>116</v>
      </c>
      <c r="P241" s="6">
        <v>1</v>
      </c>
      <c r="Q241" s="25">
        <v>43040</v>
      </c>
      <c r="T241" s="5">
        <f t="shared" si="40"/>
        <v>4.836281906951478</v>
      </c>
      <c r="U241" s="5">
        <f t="shared" si="41"/>
        <v>3.0864866368224551</v>
      </c>
      <c r="V241" s="5">
        <f t="shared" si="42"/>
        <v>0.1738095238095238</v>
      </c>
      <c r="W241" s="26" t="str">
        <f t="shared" si="36"/>
        <v>I</v>
      </c>
    </row>
    <row r="242" spans="1:23" x14ac:dyDescent="0.2">
      <c r="A242" s="5">
        <v>32</v>
      </c>
      <c r="B242" s="20" t="s">
        <v>25</v>
      </c>
      <c r="C242" s="20">
        <v>49</v>
      </c>
      <c r="D242" s="6" t="s">
        <v>228</v>
      </c>
      <c r="E242" s="6">
        <v>1</v>
      </c>
      <c r="F242" s="6">
        <v>1</v>
      </c>
      <c r="G242" s="6">
        <v>1</v>
      </c>
      <c r="H242" s="6">
        <v>3043</v>
      </c>
      <c r="I242" s="6">
        <v>3135</v>
      </c>
      <c r="J242" s="5">
        <v>1</v>
      </c>
      <c r="K242" s="21">
        <v>125.1</v>
      </c>
      <c r="L242" s="6">
        <v>3</v>
      </c>
      <c r="M242" s="21">
        <v>18.7</v>
      </c>
      <c r="N242" s="6" t="s">
        <v>116</v>
      </c>
      <c r="P242" s="6">
        <v>1</v>
      </c>
      <c r="Q242" s="25">
        <v>43040</v>
      </c>
      <c r="T242" s="5">
        <f t="shared" si="40"/>
        <v>4.8291134174728656</v>
      </c>
      <c r="U242" s="5">
        <f t="shared" si="41"/>
        <v>2.9285235238605409</v>
      </c>
      <c r="V242" s="5">
        <f t="shared" si="42"/>
        <v>0.14948041566746603</v>
      </c>
      <c r="W242" s="26" t="str">
        <f t="shared" si="36"/>
        <v>I</v>
      </c>
    </row>
    <row r="243" spans="1:23" x14ac:dyDescent="0.2">
      <c r="A243" s="5">
        <v>32</v>
      </c>
      <c r="B243" s="20" t="s">
        <v>35</v>
      </c>
      <c r="C243" s="20">
        <v>50</v>
      </c>
      <c r="D243" s="6" t="s">
        <v>228</v>
      </c>
      <c r="E243" s="6">
        <v>0</v>
      </c>
      <c r="F243" s="6">
        <v>0</v>
      </c>
      <c r="G243" s="6">
        <v>0</v>
      </c>
      <c r="H243" s="6">
        <v>3703</v>
      </c>
      <c r="I243" s="6">
        <v>3728</v>
      </c>
      <c r="J243" s="5">
        <v>1</v>
      </c>
      <c r="K243" s="21">
        <v>130</v>
      </c>
      <c r="L243" s="6">
        <v>3</v>
      </c>
      <c r="M243" s="21">
        <v>22</v>
      </c>
      <c r="N243" s="6" t="s">
        <v>116</v>
      </c>
      <c r="P243" s="6">
        <v>1</v>
      </c>
      <c r="Q243" s="25">
        <v>43040</v>
      </c>
      <c r="T243" s="5">
        <f t="shared" si="40"/>
        <v>4.8675344504555822</v>
      </c>
      <c r="U243" s="5">
        <f t="shared" si="41"/>
        <v>3.0910424533583161</v>
      </c>
      <c r="V243" s="5">
        <f t="shared" si="42"/>
        <v>0.16923076923076924</v>
      </c>
      <c r="W243" s="26" t="str">
        <f t="shared" si="36"/>
        <v>I</v>
      </c>
    </row>
    <row r="244" spans="1:23" x14ac:dyDescent="0.2">
      <c r="A244" s="5">
        <v>32</v>
      </c>
      <c r="B244" s="20" t="s">
        <v>45</v>
      </c>
      <c r="C244" s="20">
        <v>51</v>
      </c>
      <c r="D244" s="6" t="s">
        <v>228</v>
      </c>
      <c r="E244" s="6" t="s">
        <v>245</v>
      </c>
      <c r="F244" s="6">
        <v>1</v>
      </c>
      <c r="G244" s="6">
        <v>3</v>
      </c>
      <c r="H244" s="6">
        <v>3693</v>
      </c>
      <c r="I244" s="6">
        <v>3897</v>
      </c>
      <c r="J244" s="5">
        <v>1</v>
      </c>
      <c r="K244" s="21">
        <v>123</v>
      </c>
      <c r="L244" s="6">
        <v>3</v>
      </c>
      <c r="M244" s="21">
        <v>21.3</v>
      </c>
      <c r="N244" s="6" t="s">
        <v>116</v>
      </c>
      <c r="P244" s="6">
        <v>1</v>
      </c>
      <c r="Q244" s="25">
        <v>43040</v>
      </c>
      <c r="T244" s="5">
        <f t="shared" si="40"/>
        <v>4.8121843553724171</v>
      </c>
      <c r="U244" s="5">
        <f t="shared" si="41"/>
        <v>3.0587070727153796</v>
      </c>
      <c r="V244" s="5">
        <f t="shared" si="42"/>
        <v>0.17317073170731709</v>
      </c>
      <c r="W244" s="26" t="str">
        <f t="shared" si="36"/>
        <v>I</v>
      </c>
    </row>
    <row r="245" spans="1:23" x14ac:dyDescent="0.2">
      <c r="A245" s="5">
        <v>32</v>
      </c>
      <c r="B245" s="20" t="s">
        <v>55</v>
      </c>
      <c r="C245" s="20">
        <v>52</v>
      </c>
      <c r="D245" s="6" t="s">
        <v>228</v>
      </c>
      <c r="E245" s="6">
        <v>1</v>
      </c>
      <c r="F245" s="6">
        <v>0</v>
      </c>
      <c r="G245" s="6">
        <v>3</v>
      </c>
      <c r="H245" s="6">
        <v>3452</v>
      </c>
      <c r="I245" s="6">
        <v>3581</v>
      </c>
      <c r="J245" s="5">
        <v>1</v>
      </c>
      <c r="K245" s="21">
        <v>128.4</v>
      </c>
      <c r="L245" s="6">
        <v>4</v>
      </c>
      <c r="M245" s="21">
        <v>26.3</v>
      </c>
      <c r="N245" s="6" t="s">
        <v>116</v>
      </c>
      <c r="O245" s="6" t="s">
        <v>106</v>
      </c>
      <c r="P245" s="6">
        <v>1</v>
      </c>
      <c r="Q245" s="25">
        <v>43040</v>
      </c>
      <c r="T245" s="5">
        <f t="shared" si="40"/>
        <v>4.8551503912558607</v>
      </c>
      <c r="U245" s="5">
        <f t="shared" si="41"/>
        <v>3.2695689391837188</v>
      </c>
      <c r="V245" s="5">
        <f t="shared" si="42"/>
        <v>0.20482866043613707</v>
      </c>
      <c r="W245" s="26" t="str">
        <f t="shared" si="36"/>
        <v>M</v>
      </c>
    </row>
    <row r="246" spans="1:23" x14ac:dyDescent="0.2">
      <c r="A246" s="5">
        <v>32</v>
      </c>
      <c r="B246" s="20" t="s">
        <v>66</v>
      </c>
      <c r="C246" s="20">
        <v>53</v>
      </c>
      <c r="D246" s="6" t="s">
        <v>228</v>
      </c>
      <c r="E246" s="6">
        <v>1</v>
      </c>
      <c r="F246" s="6">
        <v>1</v>
      </c>
      <c r="G246" s="6">
        <v>1</v>
      </c>
      <c r="H246" s="6">
        <v>3679</v>
      </c>
      <c r="I246" s="6">
        <v>3893</v>
      </c>
      <c r="J246" s="5">
        <v>1</v>
      </c>
      <c r="K246" s="21">
        <v>141.80000000000001</v>
      </c>
      <c r="L246" s="6">
        <v>3</v>
      </c>
      <c r="M246" s="21">
        <v>22.5</v>
      </c>
      <c r="N246" s="6" t="s">
        <v>116</v>
      </c>
      <c r="P246" s="6">
        <v>1</v>
      </c>
      <c r="Q246" s="25">
        <v>43040</v>
      </c>
      <c r="T246" s="5">
        <f t="shared" si="40"/>
        <v>4.9544176140980269</v>
      </c>
      <c r="U246" s="5">
        <f t="shared" si="41"/>
        <v>3.1135153092103742</v>
      </c>
      <c r="V246" s="5">
        <f t="shared" si="42"/>
        <v>0.15867418899858954</v>
      </c>
      <c r="W246" s="26" t="str">
        <f t="shared" si="36"/>
        <v>I</v>
      </c>
    </row>
    <row r="247" spans="1:23" x14ac:dyDescent="0.2">
      <c r="A247" s="5">
        <v>32</v>
      </c>
      <c r="B247" s="20" t="s">
        <v>77</v>
      </c>
      <c r="C247" s="20">
        <v>54</v>
      </c>
      <c r="D247" s="6" t="s">
        <v>228</v>
      </c>
      <c r="E247" s="6">
        <v>1</v>
      </c>
      <c r="F247" s="6">
        <v>1</v>
      </c>
      <c r="G247" s="6">
        <v>1</v>
      </c>
      <c r="H247" s="6">
        <v>3691</v>
      </c>
      <c r="I247" s="6">
        <v>3895</v>
      </c>
      <c r="J247" s="5">
        <v>1</v>
      </c>
      <c r="K247" s="21">
        <v>135.30000000000001</v>
      </c>
      <c r="L247" s="6">
        <v>3</v>
      </c>
      <c r="M247" s="21">
        <v>23.3</v>
      </c>
      <c r="N247" s="6" t="s">
        <v>116</v>
      </c>
      <c r="P247" s="6">
        <v>1</v>
      </c>
      <c r="Q247" s="25">
        <v>43040</v>
      </c>
      <c r="S247" s="12">
        <v>43044</v>
      </c>
      <c r="T247" s="5">
        <f t="shared" si="40"/>
        <v>4.9074945351767427</v>
      </c>
      <c r="U247" s="5">
        <f t="shared" si="41"/>
        <v>3.1484533605716547</v>
      </c>
      <c r="V247" s="5">
        <f t="shared" si="42"/>
        <v>0.17220990391722099</v>
      </c>
      <c r="W247" s="26" t="str">
        <f t="shared" si="36"/>
        <v>I</v>
      </c>
    </row>
    <row r="248" spans="1:23" x14ac:dyDescent="0.2">
      <c r="A248" s="5">
        <v>32</v>
      </c>
      <c r="B248" s="20" t="s">
        <v>86</v>
      </c>
      <c r="C248" s="20">
        <v>55</v>
      </c>
      <c r="D248" s="6" t="s">
        <v>228</v>
      </c>
      <c r="E248" s="6">
        <v>1</v>
      </c>
      <c r="F248" s="6">
        <v>1</v>
      </c>
      <c r="G248" s="6">
        <v>1</v>
      </c>
      <c r="H248" s="6">
        <v>3113</v>
      </c>
      <c r="I248" s="6">
        <v>3179</v>
      </c>
      <c r="J248" s="5">
        <v>1</v>
      </c>
      <c r="K248" s="21">
        <v>121</v>
      </c>
      <c r="L248" s="6">
        <v>3</v>
      </c>
      <c r="M248" s="21">
        <v>18.600000000000001</v>
      </c>
      <c r="N248" s="6" t="s">
        <v>116</v>
      </c>
      <c r="P248" s="6">
        <v>1</v>
      </c>
      <c r="Q248" s="25">
        <v>43040</v>
      </c>
      <c r="T248" s="5">
        <f t="shared" si="40"/>
        <v>4.7957905455967413</v>
      </c>
      <c r="U248" s="5">
        <f t="shared" si="41"/>
        <v>2.9231615807191558</v>
      </c>
      <c r="V248" s="5">
        <f t="shared" si="42"/>
        <v>0.15371900826446283</v>
      </c>
      <c r="W248" s="26" t="str">
        <f t="shared" si="36"/>
        <v>I</v>
      </c>
    </row>
    <row r="249" spans="1:23" x14ac:dyDescent="0.2">
      <c r="A249" s="5">
        <v>32</v>
      </c>
      <c r="B249" s="20" t="s">
        <v>97</v>
      </c>
      <c r="C249" s="20">
        <v>56</v>
      </c>
      <c r="D249" s="6" t="s">
        <v>228</v>
      </c>
      <c r="E249" s="6" t="s">
        <v>245</v>
      </c>
      <c r="F249" s="6" t="s">
        <v>241</v>
      </c>
      <c r="G249" s="6">
        <v>3</v>
      </c>
      <c r="H249" s="6">
        <v>3727</v>
      </c>
      <c r="I249" s="6">
        <v>3911</v>
      </c>
      <c r="J249" s="5">
        <v>1</v>
      </c>
      <c r="K249" s="21">
        <v>127.1</v>
      </c>
      <c r="L249" s="6">
        <v>3</v>
      </c>
      <c r="M249" s="21">
        <v>26.9</v>
      </c>
      <c r="N249" s="6" t="s">
        <v>116</v>
      </c>
      <c r="P249" s="6">
        <v>1</v>
      </c>
      <c r="Q249" s="25">
        <v>43040</v>
      </c>
      <c r="T249" s="5">
        <f t="shared" si="40"/>
        <v>4.8449741781954083</v>
      </c>
      <c r="U249" s="5">
        <f t="shared" si="41"/>
        <v>3.2921262866077932</v>
      </c>
      <c r="V249" s="5">
        <f t="shared" si="42"/>
        <v>0.21164437450826121</v>
      </c>
      <c r="W249" s="26" t="str">
        <f t="shared" si="36"/>
        <v>M</v>
      </c>
    </row>
    <row r="250" spans="1:23" x14ac:dyDescent="0.2">
      <c r="A250" s="5">
        <v>32</v>
      </c>
      <c r="B250" s="20" t="s">
        <v>26</v>
      </c>
      <c r="C250" s="20">
        <v>57</v>
      </c>
      <c r="D250" s="6" t="s">
        <v>228</v>
      </c>
      <c r="E250" s="6">
        <v>0</v>
      </c>
      <c r="F250" s="6">
        <v>0</v>
      </c>
      <c r="G250" s="6">
        <v>0</v>
      </c>
      <c r="H250" s="6">
        <v>3687</v>
      </c>
      <c r="I250" s="6">
        <v>3892</v>
      </c>
      <c r="J250" s="5">
        <v>1</v>
      </c>
      <c r="K250" s="21">
        <v>133.30000000000001</v>
      </c>
      <c r="L250" s="6">
        <v>4</v>
      </c>
      <c r="M250" s="21">
        <v>28.8</v>
      </c>
      <c r="N250" s="6" t="s">
        <v>116</v>
      </c>
      <c r="P250" s="6">
        <v>1</v>
      </c>
      <c r="Q250" s="25">
        <v>43040</v>
      </c>
      <c r="T250" s="5">
        <f t="shared" si="40"/>
        <v>4.8926022271846632</v>
      </c>
      <c r="U250" s="5">
        <f t="shared" si="41"/>
        <v>3.3603753871419002</v>
      </c>
      <c r="V250" s="5">
        <f t="shared" si="42"/>
        <v>0.21605401350337583</v>
      </c>
      <c r="W250" s="26" t="str">
        <f t="shared" si="36"/>
        <v>M</v>
      </c>
    </row>
    <row r="251" spans="1:23" x14ac:dyDescent="0.2">
      <c r="A251" s="5">
        <v>32</v>
      </c>
      <c r="B251" s="20" t="s">
        <v>36</v>
      </c>
      <c r="C251" s="20">
        <v>58</v>
      </c>
      <c r="D251" s="6" t="s">
        <v>228</v>
      </c>
      <c r="E251" s="6" t="s">
        <v>245</v>
      </c>
      <c r="F251" s="6">
        <v>0</v>
      </c>
      <c r="G251" s="6">
        <v>3</v>
      </c>
      <c r="H251" s="6">
        <v>3181</v>
      </c>
      <c r="I251" s="6">
        <v>3252</v>
      </c>
      <c r="J251" s="5">
        <v>1</v>
      </c>
      <c r="K251" s="21">
        <v>128</v>
      </c>
      <c r="L251" s="6">
        <v>3</v>
      </c>
      <c r="M251" s="21">
        <v>28.5</v>
      </c>
      <c r="N251" s="6" t="s">
        <v>116</v>
      </c>
      <c r="P251" s="6">
        <v>1</v>
      </c>
      <c r="Q251" s="25">
        <v>43040</v>
      </c>
      <c r="T251" s="5">
        <f t="shared" si="40"/>
        <v>4.8520302639196169</v>
      </c>
      <c r="U251" s="5">
        <f t="shared" si="41"/>
        <v>3.3499040872746049</v>
      </c>
      <c r="V251" s="5">
        <f t="shared" si="42"/>
        <v>0.22265625</v>
      </c>
      <c r="W251" s="26" t="str">
        <f t="shared" si="36"/>
        <v>M</v>
      </c>
    </row>
    <row r="252" spans="1:23" x14ac:dyDescent="0.2">
      <c r="A252" s="5">
        <v>32</v>
      </c>
      <c r="B252" s="20" t="s">
        <v>46</v>
      </c>
      <c r="C252" s="20">
        <v>59</v>
      </c>
      <c r="D252" s="6" t="s">
        <v>228</v>
      </c>
      <c r="E252" s="6" t="s">
        <v>245</v>
      </c>
      <c r="F252" s="6">
        <v>0</v>
      </c>
      <c r="G252" s="6">
        <v>3</v>
      </c>
      <c r="H252" s="6">
        <v>3692</v>
      </c>
      <c r="I252" s="6">
        <v>3883</v>
      </c>
      <c r="J252" s="5">
        <v>1</v>
      </c>
      <c r="K252" s="5">
        <v>125.5</v>
      </c>
      <c r="L252" s="27">
        <v>4</v>
      </c>
      <c r="M252" s="6">
        <v>25.4</v>
      </c>
      <c r="N252" s="6" t="s">
        <v>116</v>
      </c>
      <c r="O252" s="6" t="s">
        <v>106</v>
      </c>
      <c r="P252" s="6">
        <v>1</v>
      </c>
      <c r="Q252" s="25">
        <v>43040</v>
      </c>
      <c r="T252" s="5">
        <f t="shared" si="40"/>
        <v>4.832305758571839</v>
      </c>
      <c r="U252" s="5">
        <f t="shared" si="41"/>
        <v>3.2347491740244907</v>
      </c>
      <c r="V252" s="5">
        <f t="shared" si="42"/>
        <v>0.20239043824701194</v>
      </c>
      <c r="W252" s="26" t="str">
        <f t="shared" si="36"/>
        <v>M</v>
      </c>
    </row>
    <row r="253" spans="1:23" x14ac:dyDescent="0.2">
      <c r="A253" s="5">
        <v>32</v>
      </c>
      <c r="B253" s="20" t="s">
        <v>56</v>
      </c>
      <c r="C253" s="20">
        <v>60</v>
      </c>
      <c r="D253" s="6" t="s">
        <v>228</v>
      </c>
      <c r="E253" s="6">
        <v>0</v>
      </c>
      <c r="F253" s="6" t="s">
        <v>245</v>
      </c>
      <c r="G253" s="6">
        <v>3</v>
      </c>
      <c r="H253" s="6">
        <v>3065</v>
      </c>
      <c r="I253" s="6">
        <v>3525</v>
      </c>
      <c r="J253" s="5">
        <v>1</v>
      </c>
      <c r="K253" s="21">
        <v>110.6</v>
      </c>
      <c r="L253" s="6">
        <v>3</v>
      </c>
      <c r="M253" s="21">
        <v>21.8</v>
      </c>
      <c r="N253" s="6" t="s">
        <v>116</v>
      </c>
      <c r="P253" s="6">
        <v>1</v>
      </c>
      <c r="Q253" s="25">
        <v>43040</v>
      </c>
      <c r="T253" s="5">
        <f t="shared" si="40"/>
        <v>4.7059200890882344</v>
      </c>
      <c r="U253" s="5">
        <f t="shared" si="41"/>
        <v>3.0819099697950434</v>
      </c>
      <c r="V253" s="5">
        <f t="shared" si="42"/>
        <v>0.19710669077757687</v>
      </c>
      <c r="W253" s="26" t="str">
        <f t="shared" si="36"/>
        <v>M</v>
      </c>
    </row>
    <row r="254" spans="1:23" x14ac:dyDescent="0.2">
      <c r="A254" s="5">
        <v>32</v>
      </c>
      <c r="B254" s="20" t="s">
        <v>67</v>
      </c>
      <c r="C254" s="20">
        <v>61</v>
      </c>
      <c r="D254" s="6" t="s">
        <v>228</v>
      </c>
      <c r="E254" s="6" t="s">
        <v>245</v>
      </c>
      <c r="F254" s="6">
        <v>1</v>
      </c>
      <c r="G254" s="6">
        <v>3</v>
      </c>
      <c r="H254" s="6">
        <v>3016</v>
      </c>
      <c r="I254" s="6">
        <v>3424</v>
      </c>
      <c r="J254" s="5">
        <v>1</v>
      </c>
      <c r="K254" s="21">
        <v>129.5</v>
      </c>
      <c r="L254" s="6">
        <v>3</v>
      </c>
      <c r="M254" s="21">
        <v>26.9</v>
      </c>
      <c r="N254" s="6" t="s">
        <v>116</v>
      </c>
      <c r="P254" s="6">
        <v>1</v>
      </c>
      <c r="Q254" s="25">
        <v>43040</v>
      </c>
      <c r="T254" s="5">
        <f t="shared" si="40"/>
        <v>4.8636808811395928</v>
      </c>
      <c r="U254" s="5">
        <f t="shared" si="41"/>
        <v>3.2921262866077932</v>
      </c>
      <c r="V254" s="5">
        <f t="shared" si="42"/>
        <v>0.20772200772200772</v>
      </c>
      <c r="W254" s="26" t="str">
        <f t="shared" si="36"/>
        <v>M</v>
      </c>
    </row>
    <row r="255" spans="1:23" x14ac:dyDescent="0.2">
      <c r="A255" s="5">
        <v>32</v>
      </c>
      <c r="B255" s="20" t="s">
        <v>239</v>
      </c>
      <c r="C255" s="20">
        <v>62</v>
      </c>
      <c r="D255" s="6"/>
      <c r="E255" s="6">
        <v>1</v>
      </c>
      <c r="F255" s="6">
        <v>1</v>
      </c>
      <c r="G255" s="6">
        <v>1</v>
      </c>
      <c r="H255" s="6"/>
      <c r="I255" s="6"/>
      <c r="L255" s="6"/>
      <c r="N255" s="6"/>
      <c r="P255" s="6"/>
      <c r="Q255" s="25"/>
    </row>
    <row r="256" spans="1:23" x14ac:dyDescent="0.2">
      <c r="A256" s="5">
        <v>32</v>
      </c>
      <c r="B256" s="20" t="s">
        <v>87</v>
      </c>
      <c r="C256" s="20">
        <v>63</v>
      </c>
      <c r="D256" s="6" t="s">
        <v>228</v>
      </c>
      <c r="E256" s="6">
        <v>1</v>
      </c>
      <c r="F256" s="6">
        <v>1</v>
      </c>
      <c r="G256" s="6">
        <v>1</v>
      </c>
      <c r="H256" s="6">
        <v>3200</v>
      </c>
      <c r="I256" s="6">
        <v>3402</v>
      </c>
      <c r="J256" s="5">
        <v>1</v>
      </c>
      <c r="K256" s="21">
        <v>122.9</v>
      </c>
      <c r="L256" s="6">
        <v>3</v>
      </c>
      <c r="M256" s="21">
        <v>18.899999999999999</v>
      </c>
      <c r="N256" s="6" t="s">
        <v>116</v>
      </c>
      <c r="P256" s="6">
        <v>1</v>
      </c>
      <c r="Q256" s="25">
        <v>43040</v>
      </c>
      <c r="T256" s="5">
        <f t="shared" ref="T256:T266" si="43">LN(K256)</f>
        <v>4.8113710165719894</v>
      </c>
      <c r="U256" s="5">
        <f t="shared" ref="U256:U266" si="44">LN(M256)</f>
        <v>2.9391619220655967</v>
      </c>
      <c r="V256" s="5">
        <f t="shared" ref="V256:V266" si="45">M256/K256</f>
        <v>0.15378356387306752</v>
      </c>
      <c r="W256" s="26" t="str">
        <f t="shared" si="36"/>
        <v>I</v>
      </c>
    </row>
    <row r="257" spans="1:23" x14ac:dyDescent="0.2">
      <c r="A257" s="5">
        <v>32</v>
      </c>
      <c r="B257" s="20" t="s">
        <v>98</v>
      </c>
      <c r="C257" s="20">
        <v>64</v>
      </c>
      <c r="D257" s="6" t="s">
        <v>104</v>
      </c>
      <c r="E257" s="6">
        <v>1</v>
      </c>
      <c r="F257" s="6">
        <v>1</v>
      </c>
      <c r="G257" s="6">
        <v>1</v>
      </c>
      <c r="H257" s="6">
        <v>3311</v>
      </c>
      <c r="I257" s="6">
        <v>3551</v>
      </c>
      <c r="J257" s="5">
        <v>1</v>
      </c>
      <c r="K257" s="21">
        <v>117</v>
      </c>
      <c r="L257" s="6">
        <v>3</v>
      </c>
      <c r="M257" s="21">
        <v>16.399999999999999</v>
      </c>
      <c r="N257" s="6" t="s">
        <v>116</v>
      </c>
      <c r="P257" s="6">
        <v>1</v>
      </c>
      <c r="Q257" s="25">
        <v>43040</v>
      </c>
      <c r="T257" s="5">
        <f t="shared" si="43"/>
        <v>4.7621739347977563</v>
      </c>
      <c r="U257" s="5">
        <f t="shared" si="44"/>
        <v>2.7972813348301528</v>
      </c>
      <c r="V257" s="5">
        <f t="shared" si="45"/>
        <v>0.14017094017094017</v>
      </c>
      <c r="W257" s="26" t="str">
        <f t="shared" si="36"/>
        <v>I</v>
      </c>
    </row>
    <row r="258" spans="1:23" x14ac:dyDescent="0.2">
      <c r="A258" s="5">
        <v>32</v>
      </c>
      <c r="B258" s="20" t="s">
        <v>27</v>
      </c>
      <c r="C258" s="20">
        <v>65</v>
      </c>
      <c r="D258" s="6" t="s">
        <v>104</v>
      </c>
      <c r="E258" s="6">
        <v>0</v>
      </c>
      <c r="F258" s="6">
        <v>1</v>
      </c>
      <c r="G258" s="6">
        <v>3</v>
      </c>
      <c r="H258" s="6">
        <v>3461</v>
      </c>
      <c r="I258" s="6">
        <v>3547</v>
      </c>
      <c r="J258" s="5">
        <v>1</v>
      </c>
      <c r="K258" s="21">
        <v>122</v>
      </c>
      <c r="L258" s="6">
        <v>4</v>
      </c>
      <c r="M258" s="21">
        <v>25.8</v>
      </c>
      <c r="N258" s="6" t="s">
        <v>116</v>
      </c>
      <c r="P258" s="6">
        <v>1</v>
      </c>
      <c r="Q258" s="25">
        <v>43040</v>
      </c>
      <c r="S258" s="12">
        <v>43043</v>
      </c>
      <c r="T258" s="5">
        <f t="shared" si="43"/>
        <v>4.8040210447332568</v>
      </c>
      <c r="U258" s="5">
        <f t="shared" si="44"/>
        <v>3.2503744919275719</v>
      </c>
      <c r="V258" s="5">
        <f t="shared" si="45"/>
        <v>0.21147540983606558</v>
      </c>
      <c r="W258" s="26" t="str">
        <f t="shared" si="36"/>
        <v>M</v>
      </c>
    </row>
    <row r="259" spans="1:23" x14ac:dyDescent="0.2">
      <c r="A259" s="5">
        <v>32</v>
      </c>
      <c r="B259" s="20" t="s">
        <v>37</v>
      </c>
      <c r="C259" s="20">
        <v>66</v>
      </c>
      <c r="D259" s="6" t="s">
        <v>104</v>
      </c>
      <c r="E259" s="6">
        <v>0</v>
      </c>
      <c r="F259" s="6">
        <v>0</v>
      </c>
      <c r="G259" s="6">
        <v>0</v>
      </c>
      <c r="H259" s="6">
        <v>3241</v>
      </c>
      <c r="I259" s="6">
        <v>3309</v>
      </c>
      <c r="J259" s="5">
        <v>1</v>
      </c>
      <c r="K259" s="21">
        <v>119.5</v>
      </c>
      <c r="L259" s="6">
        <v>4</v>
      </c>
      <c r="M259" s="21">
        <v>18.3</v>
      </c>
      <c r="N259" s="6" t="s">
        <v>116</v>
      </c>
      <c r="P259" s="6">
        <v>1</v>
      </c>
      <c r="Q259" s="25">
        <v>43040</v>
      </c>
      <c r="T259" s="5">
        <f t="shared" si="43"/>
        <v>4.7833163713715656</v>
      </c>
      <c r="U259" s="5">
        <f t="shared" si="44"/>
        <v>2.9069010598473755</v>
      </c>
      <c r="V259" s="5">
        <f t="shared" si="45"/>
        <v>0.15313807531380755</v>
      </c>
      <c r="W259" s="26" t="str">
        <f t="shared" ref="W259:W322" si="46">IF(V259&gt;0.18,"M","I")</f>
        <v>I</v>
      </c>
    </row>
    <row r="260" spans="1:23" x14ac:dyDescent="0.2">
      <c r="A260" s="5">
        <v>32</v>
      </c>
      <c r="B260" s="20" t="s">
        <v>47</v>
      </c>
      <c r="C260" s="20">
        <v>67</v>
      </c>
      <c r="D260" s="6" t="s">
        <v>104</v>
      </c>
      <c r="E260" s="6">
        <v>0</v>
      </c>
      <c r="F260" s="6">
        <v>0</v>
      </c>
      <c r="G260" s="6">
        <v>0</v>
      </c>
      <c r="H260" s="6">
        <v>3057</v>
      </c>
      <c r="I260" s="6">
        <v>3445</v>
      </c>
      <c r="J260" s="6">
        <v>1</v>
      </c>
      <c r="K260" s="5">
        <v>117.6</v>
      </c>
      <c r="L260" s="6">
        <v>4</v>
      </c>
      <c r="M260" s="6">
        <v>26.6</v>
      </c>
      <c r="N260" s="6" t="s">
        <v>116</v>
      </c>
      <c r="P260" s="6">
        <v>1</v>
      </c>
      <c r="Q260" s="25">
        <v>43040</v>
      </c>
      <c r="T260" s="5">
        <f t="shared" si="43"/>
        <v>4.7672890354645263</v>
      </c>
      <c r="U260" s="5">
        <f t="shared" si="44"/>
        <v>3.2809112157876537</v>
      </c>
      <c r="V260" s="5">
        <f t="shared" si="45"/>
        <v>0.22619047619047622</v>
      </c>
      <c r="W260" s="26" t="str">
        <f t="shared" si="46"/>
        <v>M</v>
      </c>
    </row>
    <row r="261" spans="1:23" x14ac:dyDescent="0.2">
      <c r="A261" s="5">
        <v>32</v>
      </c>
      <c r="B261" s="20" t="s">
        <v>57</v>
      </c>
      <c r="C261" s="20">
        <v>68</v>
      </c>
      <c r="D261" s="6" t="s">
        <v>104</v>
      </c>
      <c r="E261" s="6">
        <v>1</v>
      </c>
      <c r="F261" s="6">
        <v>1</v>
      </c>
      <c r="G261" s="6">
        <v>1</v>
      </c>
      <c r="H261" s="6">
        <v>3385</v>
      </c>
      <c r="I261" s="6">
        <v>3554</v>
      </c>
      <c r="J261" s="5">
        <v>1</v>
      </c>
      <c r="K261" s="21">
        <v>99.5</v>
      </c>
      <c r="L261" s="6">
        <v>3</v>
      </c>
      <c r="M261" s="21">
        <v>13.7</v>
      </c>
      <c r="N261" s="6" t="s">
        <v>116</v>
      </c>
      <c r="P261" s="6">
        <v>1</v>
      </c>
      <c r="Q261" s="25">
        <v>43040</v>
      </c>
      <c r="T261" s="5">
        <f t="shared" si="43"/>
        <v>4.6001576441645469</v>
      </c>
      <c r="U261" s="5">
        <f t="shared" si="44"/>
        <v>2.6173958328340792</v>
      </c>
      <c r="V261" s="5">
        <f t="shared" si="45"/>
        <v>0.13768844221105528</v>
      </c>
      <c r="W261" s="26" t="str">
        <f t="shared" si="46"/>
        <v>I</v>
      </c>
    </row>
    <row r="262" spans="1:23" x14ac:dyDescent="0.2">
      <c r="A262" s="5">
        <v>32</v>
      </c>
      <c r="B262" s="20" t="s">
        <v>68</v>
      </c>
      <c r="C262" s="20">
        <v>69</v>
      </c>
      <c r="D262" s="6" t="s">
        <v>104</v>
      </c>
      <c r="E262" s="6" t="s">
        <v>245</v>
      </c>
      <c r="F262" s="6" t="s">
        <v>245</v>
      </c>
      <c r="G262" s="6">
        <v>3</v>
      </c>
      <c r="H262" s="6">
        <v>3005</v>
      </c>
      <c r="I262" s="6">
        <v>3596</v>
      </c>
      <c r="J262" s="5">
        <v>1</v>
      </c>
      <c r="K262" s="21">
        <v>117.9</v>
      </c>
      <c r="L262" s="6">
        <v>3</v>
      </c>
      <c r="M262" s="21">
        <v>24.1</v>
      </c>
      <c r="N262" s="6" t="s">
        <v>116</v>
      </c>
      <c r="O262" s="6" t="s">
        <v>106</v>
      </c>
      <c r="P262" s="6">
        <v>1</v>
      </c>
      <c r="Q262" s="25">
        <v>43040</v>
      </c>
      <c r="T262" s="5">
        <f t="shared" si="43"/>
        <v>4.7698368075433253</v>
      </c>
      <c r="U262" s="5">
        <f t="shared" si="44"/>
        <v>3.1822118404966093</v>
      </c>
      <c r="V262" s="5">
        <f t="shared" si="45"/>
        <v>0.20441051738761662</v>
      </c>
      <c r="W262" s="26" t="str">
        <f t="shared" si="46"/>
        <v>M</v>
      </c>
    </row>
    <row r="263" spans="1:23" x14ac:dyDescent="0.2">
      <c r="A263" s="5">
        <v>32</v>
      </c>
      <c r="B263" s="20" t="s">
        <v>78</v>
      </c>
      <c r="C263" s="20">
        <v>70</v>
      </c>
      <c r="D263" s="6" t="s">
        <v>104</v>
      </c>
      <c r="E263" s="6">
        <v>1</v>
      </c>
      <c r="F263" s="6">
        <v>1</v>
      </c>
      <c r="G263" s="6">
        <v>1</v>
      </c>
      <c r="H263" s="6">
        <v>3032</v>
      </c>
      <c r="I263" s="6">
        <v>3442</v>
      </c>
      <c r="J263" s="5">
        <v>1</v>
      </c>
      <c r="K263" s="21">
        <v>131.9</v>
      </c>
      <c r="L263" s="6">
        <v>3</v>
      </c>
      <c r="M263" s="21">
        <v>19.600000000000001</v>
      </c>
      <c r="N263" s="6" t="s">
        <v>116</v>
      </c>
      <c r="P263" s="6">
        <v>1</v>
      </c>
      <c r="Q263" s="25">
        <v>43040</v>
      </c>
      <c r="T263" s="5">
        <f t="shared" si="43"/>
        <v>4.8820440597232686</v>
      </c>
      <c r="U263" s="5">
        <f t="shared" si="44"/>
        <v>2.9755295662364718</v>
      </c>
      <c r="V263" s="5">
        <f t="shared" si="45"/>
        <v>0.14859742228961334</v>
      </c>
      <c r="W263" s="26" t="str">
        <f t="shared" si="46"/>
        <v>I</v>
      </c>
    </row>
    <row r="264" spans="1:23" x14ac:dyDescent="0.2">
      <c r="A264" s="5">
        <v>32</v>
      </c>
      <c r="B264" s="20" t="s">
        <v>88</v>
      </c>
      <c r="C264" s="20">
        <v>71</v>
      </c>
      <c r="D264" s="6" t="s">
        <v>104</v>
      </c>
      <c r="E264" s="6">
        <v>0</v>
      </c>
      <c r="F264" s="6">
        <v>0</v>
      </c>
      <c r="G264" s="6">
        <v>0</v>
      </c>
      <c r="H264" s="6">
        <v>3244</v>
      </c>
      <c r="I264" s="6">
        <v>3379</v>
      </c>
      <c r="J264" s="5">
        <v>1</v>
      </c>
      <c r="K264" s="21">
        <v>117.5</v>
      </c>
      <c r="L264" s="6">
        <v>4</v>
      </c>
      <c r="M264" s="21">
        <v>22</v>
      </c>
      <c r="N264" s="6" t="s">
        <v>116</v>
      </c>
      <c r="P264" s="6">
        <v>1</v>
      </c>
      <c r="Q264" s="25">
        <v>43040</v>
      </c>
      <c r="T264" s="5">
        <f t="shared" si="43"/>
        <v>4.7664383335842135</v>
      </c>
      <c r="U264" s="5">
        <f t="shared" si="44"/>
        <v>3.0910424533583161</v>
      </c>
      <c r="V264" s="5">
        <f t="shared" si="45"/>
        <v>0.18723404255319148</v>
      </c>
      <c r="W264" s="26" t="str">
        <f t="shared" si="46"/>
        <v>M</v>
      </c>
    </row>
    <row r="265" spans="1:23" x14ac:dyDescent="0.2">
      <c r="A265" s="5">
        <v>32</v>
      </c>
      <c r="B265" s="20" t="s">
        <v>99</v>
      </c>
      <c r="C265" s="20">
        <v>72</v>
      </c>
      <c r="D265" s="6" t="s">
        <v>104</v>
      </c>
      <c r="E265" s="6">
        <v>0</v>
      </c>
      <c r="F265" s="6">
        <v>0</v>
      </c>
      <c r="G265" s="6">
        <v>0</v>
      </c>
      <c r="H265" s="6">
        <v>3205</v>
      </c>
      <c r="I265" s="6">
        <v>3243</v>
      </c>
      <c r="J265" s="5">
        <v>1</v>
      </c>
      <c r="K265" s="21">
        <v>118.6</v>
      </c>
      <c r="L265" s="6">
        <v>4</v>
      </c>
      <c r="M265" s="21">
        <v>24.3</v>
      </c>
      <c r="N265" s="6" t="s">
        <v>116</v>
      </c>
      <c r="P265" s="6">
        <v>1</v>
      </c>
      <c r="Q265" s="25">
        <v>43040</v>
      </c>
      <c r="T265" s="5">
        <f t="shared" si="43"/>
        <v>4.7757564865636253</v>
      </c>
      <c r="U265" s="5">
        <f t="shared" si="44"/>
        <v>3.1904763503465028</v>
      </c>
      <c r="V265" s="5">
        <f t="shared" si="45"/>
        <v>0.2048903878583474</v>
      </c>
      <c r="W265" s="26" t="str">
        <f t="shared" si="46"/>
        <v>M</v>
      </c>
    </row>
    <row r="266" spans="1:23" x14ac:dyDescent="0.2">
      <c r="A266" s="5">
        <v>32</v>
      </c>
      <c r="B266" s="20" t="s">
        <v>28</v>
      </c>
      <c r="C266" s="20">
        <v>73</v>
      </c>
      <c r="D266" s="6" t="s">
        <v>104</v>
      </c>
      <c r="E266" s="6" t="s">
        <v>244</v>
      </c>
      <c r="F266" s="6" t="s">
        <v>244</v>
      </c>
      <c r="G266" s="6">
        <v>1</v>
      </c>
      <c r="H266" s="6">
        <v>3297</v>
      </c>
      <c r="I266" s="6">
        <v>3426</v>
      </c>
      <c r="J266" s="5">
        <v>1</v>
      </c>
      <c r="K266" s="21">
        <v>113</v>
      </c>
      <c r="L266" s="6">
        <v>4</v>
      </c>
      <c r="M266" s="21">
        <v>22.9</v>
      </c>
      <c r="N266" s="6" t="s">
        <v>116</v>
      </c>
      <c r="P266" s="6">
        <v>1</v>
      </c>
      <c r="Q266" s="25">
        <v>43040</v>
      </c>
      <c r="T266" s="5">
        <f t="shared" si="43"/>
        <v>4.7273878187123408</v>
      </c>
      <c r="U266" s="5">
        <f t="shared" si="44"/>
        <v>3.1311369105601941</v>
      </c>
      <c r="V266" s="5">
        <f t="shared" si="45"/>
        <v>0.20265486725663714</v>
      </c>
      <c r="W266" s="26" t="str">
        <f t="shared" si="46"/>
        <v>M</v>
      </c>
    </row>
    <row r="267" spans="1:23" x14ac:dyDescent="0.2">
      <c r="A267" s="5">
        <v>32</v>
      </c>
      <c r="B267" s="20" t="s">
        <v>238</v>
      </c>
      <c r="C267" s="20">
        <v>74</v>
      </c>
      <c r="D267" s="6"/>
      <c r="E267" s="6">
        <v>1</v>
      </c>
      <c r="F267" s="6">
        <v>1</v>
      </c>
      <c r="G267" s="6">
        <v>1</v>
      </c>
      <c r="H267" s="6"/>
      <c r="I267" s="6"/>
      <c r="L267" s="6"/>
      <c r="N267" s="6"/>
      <c r="P267" s="6"/>
      <c r="Q267" s="25"/>
    </row>
    <row r="268" spans="1:23" x14ac:dyDescent="0.2">
      <c r="A268" s="5">
        <v>32</v>
      </c>
      <c r="B268" s="20" t="s">
        <v>48</v>
      </c>
      <c r="C268" s="20">
        <v>75</v>
      </c>
      <c r="D268" s="6" t="s">
        <v>104</v>
      </c>
      <c r="E268" s="6">
        <v>1</v>
      </c>
      <c r="F268" s="6">
        <v>1</v>
      </c>
      <c r="G268" s="6">
        <v>1</v>
      </c>
      <c r="H268" s="6">
        <v>3437</v>
      </c>
      <c r="I268" s="6">
        <v>3469</v>
      </c>
      <c r="J268" s="5">
        <v>1</v>
      </c>
      <c r="K268" s="21">
        <v>108.6</v>
      </c>
      <c r="L268" s="6">
        <v>3</v>
      </c>
      <c r="M268" s="21">
        <v>16</v>
      </c>
      <c r="N268" s="6" t="s">
        <v>116</v>
      </c>
      <c r="P268" s="6">
        <v>1</v>
      </c>
      <c r="Q268" s="25">
        <v>43040</v>
      </c>
      <c r="S268" s="12">
        <v>43043</v>
      </c>
      <c r="T268" s="5">
        <f t="shared" ref="T268:T281" si="47">LN(K268)</f>
        <v>4.6876714074998347</v>
      </c>
      <c r="U268" s="5">
        <f t="shared" ref="U268:U281" si="48">LN(M268)</f>
        <v>2.7725887222397811</v>
      </c>
      <c r="V268" s="5">
        <f t="shared" ref="V268:V281" si="49">M268/K268</f>
        <v>0.14732965009208104</v>
      </c>
      <c r="W268" s="26" t="str">
        <f t="shared" si="46"/>
        <v>I</v>
      </c>
    </row>
    <row r="269" spans="1:23" x14ac:dyDescent="0.2">
      <c r="A269" s="5">
        <v>32</v>
      </c>
      <c r="B269" s="3" t="s">
        <v>58</v>
      </c>
      <c r="C269" s="3">
        <v>76</v>
      </c>
      <c r="D269" s="6" t="s">
        <v>104</v>
      </c>
      <c r="E269" s="6">
        <v>0</v>
      </c>
      <c r="F269" s="6" t="s">
        <v>241</v>
      </c>
      <c r="G269" s="6">
        <v>3</v>
      </c>
      <c r="H269" s="6">
        <v>3132</v>
      </c>
      <c r="I269" s="6">
        <v>3376</v>
      </c>
      <c r="J269" s="5">
        <v>1</v>
      </c>
      <c r="K269" s="21">
        <v>119.2</v>
      </c>
      <c r="L269" s="6">
        <v>4</v>
      </c>
      <c r="M269" s="21">
        <v>25</v>
      </c>
      <c r="N269" s="6" t="s">
        <v>116</v>
      </c>
      <c r="O269" s="6" t="s">
        <v>106</v>
      </c>
      <c r="P269" s="6">
        <v>1</v>
      </c>
      <c r="Q269" s="25">
        <v>43040</v>
      </c>
      <c r="S269" s="13" t="s">
        <v>230</v>
      </c>
      <c r="T269" s="5">
        <f t="shared" si="47"/>
        <v>4.7808027546312495</v>
      </c>
      <c r="U269" s="5">
        <f t="shared" si="48"/>
        <v>3.2188758248682006</v>
      </c>
      <c r="V269" s="5">
        <f t="shared" si="49"/>
        <v>0.20973154362416108</v>
      </c>
      <c r="W269" s="26" t="str">
        <f t="shared" si="46"/>
        <v>M</v>
      </c>
    </row>
    <row r="270" spans="1:23" x14ac:dyDescent="0.2">
      <c r="A270" s="5">
        <v>32</v>
      </c>
      <c r="B270" s="20" t="s">
        <v>69</v>
      </c>
      <c r="C270" s="20">
        <v>77</v>
      </c>
      <c r="D270" s="6" t="s">
        <v>104</v>
      </c>
      <c r="E270" s="6">
        <v>1</v>
      </c>
      <c r="F270" s="6">
        <v>1</v>
      </c>
      <c r="G270" s="6">
        <v>1</v>
      </c>
      <c r="H270" s="6">
        <v>3120</v>
      </c>
      <c r="I270" s="6">
        <v>3516</v>
      </c>
      <c r="J270" s="5">
        <v>1</v>
      </c>
      <c r="K270" s="21">
        <v>112.3</v>
      </c>
      <c r="L270" s="6">
        <v>3</v>
      </c>
      <c r="M270" s="28">
        <v>15.1</v>
      </c>
      <c r="N270" s="6" t="s">
        <v>116</v>
      </c>
      <c r="P270" s="6">
        <v>1</v>
      </c>
      <c r="Q270" s="25">
        <v>43040</v>
      </c>
      <c r="T270" s="5">
        <f t="shared" si="47"/>
        <v>4.7211738617443979</v>
      </c>
      <c r="U270" s="5">
        <f t="shared" si="48"/>
        <v>2.7146947438208788</v>
      </c>
      <c r="V270" s="5">
        <f t="shared" si="49"/>
        <v>0.13446126447016918</v>
      </c>
      <c r="W270" s="26" t="str">
        <f t="shared" si="46"/>
        <v>I</v>
      </c>
    </row>
    <row r="271" spans="1:23" x14ac:dyDescent="0.2">
      <c r="A271" s="5">
        <v>32</v>
      </c>
      <c r="B271" s="20" t="s">
        <v>79</v>
      </c>
      <c r="C271" s="20">
        <v>78</v>
      </c>
      <c r="D271" s="6" t="s">
        <v>104</v>
      </c>
      <c r="E271" s="6">
        <v>0</v>
      </c>
      <c r="F271" s="6">
        <v>0</v>
      </c>
      <c r="G271" s="6">
        <v>0</v>
      </c>
      <c r="H271" s="6">
        <v>3079</v>
      </c>
      <c r="I271" s="6">
        <v>3294</v>
      </c>
      <c r="J271" s="5">
        <v>1</v>
      </c>
      <c r="K271" s="21">
        <v>114</v>
      </c>
      <c r="L271" s="6">
        <v>4</v>
      </c>
      <c r="M271" s="21">
        <v>22</v>
      </c>
      <c r="N271" s="6" t="s">
        <v>116</v>
      </c>
      <c r="P271" s="6">
        <v>1</v>
      </c>
      <c r="Q271" s="25">
        <v>43040</v>
      </c>
      <c r="S271" s="12">
        <v>43043</v>
      </c>
      <c r="T271" s="5">
        <f t="shared" si="47"/>
        <v>4.7361984483944957</v>
      </c>
      <c r="U271" s="5">
        <f t="shared" si="48"/>
        <v>3.0910424533583161</v>
      </c>
      <c r="V271" s="5">
        <f t="shared" si="49"/>
        <v>0.19298245614035087</v>
      </c>
      <c r="W271" s="26" t="str">
        <f t="shared" si="46"/>
        <v>M</v>
      </c>
    </row>
    <row r="272" spans="1:23" x14ac:dyDescent="0.2">
      <c r="A272" s="5">
        <v>32</v>
      </c>
      <c r="B272" s="20" t="s">
        <v>89</v>
      </c>
      <c r="C272" s="20">
        <v>79</v>
      </c>
      <c r="D272" s="6" t="s">
        <v>104</v>
      </c>
      <c r="E272" s="6" t="s">
        <v>245</v>
      </c>
      <c r="F272" s="6" t="s">
        <v>245</v>
      </c>
      <c r="G272" s="6" t="s">
        <v>242</v>
      </c>
      <c r="H272" s="6">
        <v>3030</v>
      </c>
      <c r="I272" s="6">
        <v>3333</v>
      </c>
      <c r="J272" s="5">
        <v>1</v>
      </c>
      <c r="K272" s="21">
        <v>119.8</v>
      </c>
      <c r="L272" s="6">
        <v>4</v>
      </c>
      <c r="M272" s="21">
        <v>23.5</v>
      </c>
      <c r="N272" s="6" t="s">
        <v>116</v>
      </c>
      <c r="O272" s="6" t="s">
        <v>106</v>
      </c>
      <c r="P272" s="6">
        <v>1</v>
      </c>
      <c r="Q272" s="25">
        <v>43040</v>
      </c>
      <c r="S272" s="12">
        <v>43043</v>
      </c>
      <c r="T272" s="5">
        <f t="shared" si="47"/>
        <v>4.7858236856813487</v>
      </c>
      <c r="U272" s="5">
        <f t="shared" si="48"/>
        <v>3.1570004211501135</v>
      </c>
      <c r="V272" s="5">
        <f t="shared" si="49"/>
        <v>0.19616026711185308</v>
      </c>
      <c r="W272" s="26" t="str">
        <f t="shared" si="46"/>
        <v>M</v>
      </c>
    </row>
    <row r="273" spans="1:23" x14ac:dyDescent="0.2">
      <c r="A273" s="5">
        <v>32</v>
      </c>
      <c r="B273" s="20" t="s">
        <v>100</v>
      </c>
      <c r="C273" s="20">
        <v>80</v>
      </c>
      <c r="D273" s="6" t="s">
        <v>104</v>
      </c>
      <c r="E273" s="6" t="s">
        <v>245</v>
      </c>
      <c r="F273" s="6" t="s">
        <v>245</v>
      </c>
      <c r="G273" s="6" t="s">
        <v>242</v>
      </c>
      <c r="H273" s="6">
        <v>3248</v>
      </c>
      <c r="I273" s="6">
        <v>3485</v>
      </c>
      <c r="J273" s="5">
        <v>1</v>
      </c>
      <c r="K273" s="21">
        <v>119.2</v>
      </c>
      <c r="L273" s="6">
        <v>4</v>
      </c>
      <c r="M273" s="21">
        <v>24</v>
      </c>
      <c r="N273" s="6" t="s">
        <v>116</v>
      </c>
      <c r="P273" s="6">
        <v>1</v>
      </c>
      <c r="Q273" s="25">
        <v>43040</v>
      </c>
      <c r="T273" s="5">
        <f t="shared" si="47"/>
        <v>4.7808027546312495</v>
      </c>
      <c r="U273" s="5">
        <f t="shared" si="48"/>
        <v>3.1780538303479458</v>
      </c>
      <c r="V273" s="5">
        <f t="shared" si="49"/>
        <v>0.20134228187919462</v>
      </c>
      <c r="W273" s="26" t="str">
        <f t="shared" si="46"/>
        <v>M</v>
      </c>
    </row>
    <row r="274" spans="1:23" x14ac:dyDescent="0.2">
      <c r="A274" s="5">
        <v>32</v>
      </c>
      <c r="B274" s="20" t="s">
        <v>29</v>
      </c>
      <c r="C274" s="20">
        <v>81</v>
      </c>
      <c r="D274" s="6" t="s">
        <v>104</v>
      </c>
      <c r="E274" s="6">
        <v>0</v>
      </c>
      <c r="F274" s="6">
        <v>1</v>
      </c>
      <c r="G274" s="6" t="s">
        <v>242</v>
      </c>
      <c r="H274" s="6">
        <v>3070</v>
      </c>
      <c r="I274" s="6">
        <v>3592</v>
      </c>
      <c r="J274" s="5">
        <v>1</v>
      </c>
      <c r="K274" s="21">
        <v>117.3</v>
      </c>
      <c r="L274" s="6">
        <v>4</v>
      </c>
      <c r="M274" s="21">
        <v>24.8</v>
      </c>
      <c r="N274" s="6" t="s">
        <v>116</v>
      </c>
      <c r="O274" s="6" t="s">
        <v>106</v>
      </c>
      <c r="P274" s="6">
        <v>1</v>
      </c>
      <c r="Q274" s="25">
        <v>43040</v>
      </c>
      <c r="T274" s="5">
        <f t="shared" si="47"/>
        <v>4.7647347556594299</v>
      </c>
      <c r="U274" s="5">
        <f t="shared" si="48"/>
        <v>3.2108436531709366</v>
      </c>
      <c r="V274" s="5">
        <f t="shared" si="49"/>
        <v>0.21142369991474852</v>
      </c>
      <c r="W274" s="26" t="str">
        <f t="shared" si="46"/>
        <v>M</v>
      </c>
    </row>
    <row r="275" spans="1:23" x14ac:dyDescent="0.2">
      <c r="A275" s="5">
        <v>32</v>
      </c>
      <c r="B275" s="20" t="s">
        <v>38</v>
      </c>
      <c r="C275" s="20">
        <v>82</v>
      </c>
      <c r="D275" s="6" t="s">
        <v>104</v>
      </c>
      <c r="E275" s="6">
        <v>0</v>
      </c>
      <c r="F275" s="6">
        <v>1</v>
      </c>
      <c r="G275" s="6" t="s">
        <v>242</v>
      </c>
      <c r="H275" s="6">
        <v>3340</v>
      </c>
      <c r="I275" s="6">
        <v>3392</v>
      </c>
      <c r="J275" s="5">
        <v>1</v>
      </c>
      <c r="K275" s="21">
        <v>105.6</v>
      </c>
      <c r="L275" s="6">
        <v>3</v>
      </c>
      <c r="M275" s="21">
        <v>15.8</v>
      </c>
      <c r="N275" s="6" t="s">
        <v>116</v>
      </c>
      <c r="P275" s="6">
        <v>1</v>
      </c>
      <c r="Q275" s="25">
        <v>43040</v>
      </c>
      <c r="T275" s="5">
        <f t="shared" si="47"/>
        <v>4.6596583712721609</v>
      </c>
      <c r="U275" s="5">
        <f t="shared" si="48"/>
        <v>2.760009940032921</v>
      </c>
      <c r="V275" s="5">
        <f t="shared" si="49"/>
        <v>0.14962121212121213</v>
      </c>
      <c r="W275" s="26" t="str">
        <f t="shared" si="46"/>
        <v>I</v>
      </c>
    </row>
    <row r="276" spans="1:23" x14ac:dyDescent="0.2">
      <c r="A276" s="5">
        <v>32</v>
      </c>
      <c r="B276" s="20" t="s">
        <v>49</v>
      </c>
      <c r="C276" s="20">
        <v>83</v>
      </c>
      <c r="D276" s="6" t="s">
        <v>104</v>
      </c>
      <c r="E276" s="6">
        <v>0</v>
      </c>
      <c r="F276" s="6">
        <v>1</v>
      </c>
      <c r="G276" s="6" t="s">
        <v>242</v>
      </c>
      <c r="H276" s="6">
        <v>3439</v>
      </c>
      <c r="I276" s="6">
        <v>3587</v>
      </c>
      <c r="J276" s="5">
        <v>1</v>
      </c>
      <c r="K276" s="21">
        <v>107</v>
      </c>
      <c r="L276" s="6">
        <v>3</v>
      </c>
      <c r="M276" s="21">
        <v>21.2</v>
      </c>
      <c r="N276" s="6" t="s">
        <v>116</v>
      </c>
      <c r="P276" s="6">
        <v>1</v>
      </c>
      <c r="Q276" s="25">
        <v>43040</v>
      </c>
      <c r="T276" s="5">
        <f t="shared" si="47"/>
        <v>4.6728288344619058</v>
      </c>
      <c r="U276" s="5">
        <f t="shared" si="48"/>
        <v>3.0540011816779669</v>
      </c>
      <c r="V276" s="5">
        <f t="shared" si="49"/>
        <v>0.19813084112149532</v>
      </c>
      <c r="W276" s="26" t="str">
        <f t="shared" si="46"/>
        <v>M</v>
      </c>
    </row>
    <row r="277" spans="1:23" x14ac:dyDescent="0.2">
      <c r="A277" s="5">
        <v>32</v>
      </c>
      <c r="B277" s="20" t="s">
        <v>59</v>
      </c>
      <c r="C277" s="20">
        <v>84</v>
      </c>
      <c r="D277" s="6" t="s">
        <v>191</v>
      </c>
      <c r="E277" s="6">
        <v>0</v>
      </c>
      <c r="F277" s="6">
        <v>1</v>
      </c>
      <c r="G277" s="6" t="s">
        <v>242</v>
      </c>
      <c r="H277" s="5">
        <v>3191</v>
      </c>
      <c r="I277" s="5">
        <v>3277</v>
      </c>
      <c r="J277" s="5">
        <v>1</v>
      </c>
      <c r="K277" s="21">
        <v>119.7</v>
      </c>
      <c r="L277" s="5">
        <v>4</v>
      </c>
      <c r="M277" s="21">
        <v>26.1</v>
      </c>
      <c r="N277" s="6" t="s">
        <v>116</v>
      </c>
      <c r="O277" s="5" t="s">
        <v>224</v>
      </c>
      <c r="P277" s="6">
        <v>0</v>
      </c>
      <c r="Q277" s="25">
        <v>43040</v>
      </c>
      <c r="T277" s="5">
        <f t="shared" si="47"/>
        <v>4.7849886125639278</v>
      </c>
      <c r="U277" s="5">
        <f t="shared" si="48"/>
        <v>3.2619353143286478</v>
      </c>
      <c r="V277" s="5">
        <f t="shared" si="49"/>
        <v>0.2180451127819549</v>
      </c>
      <c r="W277" s="26" t="str">
        <f t="shared" si="46"/>
        <v>M</v>
      </c>
    </row>
    <row r="278" spans="1:23" x14ac:dyDescent="0.2">
      <c r="A278" s="5">
        <v>32</v>
      </c>
      <c r="B278" s="20" t="s">
        <v>70</v>
      </c>
      <c r="C278" s="20">
        <v>85</v>
      </c>
      <c r="D278" s="6" t="s">
        <v>191</v>
      </c>
      <c r="E278" s="6">
        <v>1</v>
      </c>
      <c r="F278" s="6">
        <v>1</v>
      </c>
      <c r="G278" s="6">
        <v>1</v>
      </c>
      <c r="H278" s="5">
        <v>3271</v>
      </c>
      <c r="I278" s="5">
        <v>3290</v>
      </c>
      <c r="J278" s="5">
        <v>1</v>
      </c>
      <c r="K278" s="21">
        <v>95.7</v>
      </c>
      <c r="L278" s="5">
        <v>4</v>
      </c>
      <c r="M278" s="21">
        <v>12.7</v>
      </c>
      <c r="N278" s="6" t="s">
        <v>116</v>
      </c>
      <c r="O278" s="5" t="s">
        <v>222</v>
      </c>
      <c r="Q278" s="25">
        <v>43040</v>
      </c>
      <c r="T278" s="5">
        <f t="shared" si="47"/>
        <v>4.5612182984589085</v>
      </c>
      <c r="U278" s="5">
        <f t="shared" si="48"/>
        <v>2.5416019934645457</v>
      </c>
      <c r="V278" s="5">
        <f t="shared" si="49"/>
        <v>0.13270637408568442</v>
      </c>
      <c r="W278" s="26" t="str">
        <f t="shared" si="46"/>
        <v>I</v>
      </c>
    </row>
    <row r="279" spans="1:23" x14ac:dyDescent="0.2">
      <c r="A279" s="5">
        <v>32</v>
      </c>
      <c r="B279" s="20" t="s">
        <v>80</v>
      </c>
      <c r="C279" s="20">
        <v>86</v>
      </c>
      <c r="D279" s="6" t="s">
        <v>191</v>
      </c>
      <c r="E279" s="6">
        <v>1</v>
      </c>
      <c r="F279" s="6">
        <v>1</v>
      </c>
      <c r="G279" s="6">
        <v>1</v>
      </c>
      <c r="H279" s="6">
        <v>3650</v>
      </c>
      <c r="I279" s="6">
        <v>3851</v>
      </c>
      <c r="J279" s="6">
        <v>1</v>
      </c>
      <c r="K279" s="7">
        <v>126.9</v>
      </c>
      <c r="L279" s="6">
        <v>3</v>
      </c>
      <c r="M279" s="7">
        <v>18.899999999999999</v>
      </c>
      <c r="N279" s="6" t="s">
        <v>116</v>
      </c>
      <c r="O279" s="2"/>
      <c r="P279" s="6">
        <v>0</v>
      </c>
      <c r="Q279" s="25">
        <v>43040</v>
      </c>
      <c r="T279" s="5">
        <f t="shared" si="47"/>
        <v>4.8433993747203417</v>
      </c>
      <c r="U279" s="5">
        <f t="shared" si="48"/>
        <v>2.9391619220655967</v>
      </c>
      <c r="V279" s="5">
        <f t="shared" si="49"/>
        <v>0.14893617021276595</v>
      </c>
      <c r="W279" s="26" t="str">
        <f t="shared" si="46"/>
        <v>I</v>
      </c>
    </row>
    <row r="280" spans="1:23" x14ac:dyDescent="0.2">
      <c r="A280" s="5">
        <v>32</v>
      </c>
      <c r="B280" s="20" t="s">
        <v>90</v>
      </c>
      <c r="C280" s="20">
        <v>87</v>
      </c>
      <c r="D280" s="6" t="s">
        <v>191</v>
      </c>
      <c r="E280" s="6">
        <v>1</v>
      </c>
      <c r="F280" s="6">
        <v>0</v>
      </c>
      <c r="G280" s="6" t="s">
        <v>242</v>
      </c>
      <c r="H280" s="6">
        <v>3038</v>
      </c>
      <c r="I280" s="6">
        <v>3289</v>
      </c>
      <c r="J280" s="6">
        <v>1</v>
      </c>
      <c r="K280" s="7">
        <v>118.3</v>
      </c>
      <c r="L280" s="6">
        <v>3</v>
      </c>
      <c r="M280" s="7">
        <v>17.899999999999999</v>
      </c>
      <c r="N280" s="6" t="s">
        <v>116</v>
      </c>
      <c r="O280" s="6" t="s">
        <v>222</v>
      </c>
      <c r="P280" s="6">
        <v>0</v>
      </c>
      <c r="Q280" s="25">
        <v>43040</v>
      </c>
      <c r="T280" s="5">
        <f t="shared" si="47"/>
        <v>4.773223770984341</v>
      </c>
      <c r="U280" s="5">
        <f t="shared" si="48"/>
        <v>2.884800712846709</v>
      </c>
      <c r="V280" s="5">
        <f t="shared" si="49"/>
        <v>0.15131022823330514</v>
      </c>
      <c r="W280" s="26" t="str">
        <f t="shared" si="46"/>
        <v>I</v>
      </c>
    </row>
    <row r="281" spans="1:23" x14ac:dyDescent="0.2">
      <c r="A281" s="5">
        <v>32</v>
      </c>
      <c r="B281" s="20" t="s">
        <v>101</v>
      </c>
      <c r="C281" s="20">
        <v>88</v>
      </c>
      <c r="D281" s="6" t="s">
        <v>191</v>
      </c>
      <c r="E281" s="6">
        <v>0</v>
      </c>
      <c r="F281" s="6">
        <v>1</v>
      </c>
      <c r="G281" s="6">
        <v>3</v>
      </c>
      <c r="H281" s="6">
        <v>3648</v>
      </c>
      <c r="I281" s="6">
        <v>3841</v>
      </c>
      <c r="J281" s="6">
        <v>1</v>
      </c>
      <c r="K281" s="7">
        <v>126.2</v>
      </c>
      <c r="L281" s="6">
        <v>3</v>
      </c>
      <c r="M281" s="7">
        <v>25.8</v>
      </c>
      <c r="N281" s="6" t="s">
        <v>116</v>
      </c>
      <c r="O281" s="2"/>
      <c r="P281" s="6">
        <v>0</v>
      </c>
      <c r="Q281" s="25">
        <v>43040</v>
      </c>
      <c r="T281" s="5">
        <f t="shared" si="47"/>
        <v>4.8378679501071131</v>
      </c>
      <c r="U281" s="5">
        <f t="shared" si="48"/>
        <v>3.2503744919275719</v>
      </c>
      <c r="V281" s="5">
        <f t="shared" si="49"/>
        <v>0.20443740095087162</v>
      </c>
      <c r="W281" s="26" t="str">
        <f t="shared" si="46"/>
        <v>M</v>
      </c>
    </row>
    <row r="282" spans="1:23" x14ac:dyDescent="0.2">
      <c r="A282" s="5">
        <v>32</v>
      </c>
      <c r="B282" s="20" t="s">
        <v>240</v>
      </c>
      <c r="C282" s="20">
        <v>89</v>
      </c>
      <c r="D282" s="6"/>
      <c r="E282" s="6">
        <v>1</v>
      </c>
      <c r="F282" s="6">
        <v>1</v>
      </c>
      <c r="G282" s="6">
        <v>1</v>
      </c>
      <c r="H282" s="2"/>
      <c r="I282" s="2"/>
      <c r="J282" s="2"/>
      <c r="K282" s="4"/>
      <c r="L282" s="2"/>
      <c r="M282" s="4"/>
      <c r="N282" s="2"/>
      <c r="O282" s="2"/>
      <c r="P282" s="6"/>
      <c r="Q282" s="25"/>
    </row>
    <row r="283" spans="1:23" x14ac:dyDescent="0.2">
      <c r="A283" s="5">
        <v>32</v>
      </c>
      <c r="B283" s="20" t="s">
        <v>39</v>
      </c>
      <c r="C283" s="20">
        <v>90</v>
      </c>
      <c r="D283" s="6" t="s">
        <v>191</v>
      </c>
      <c r="E283" s="6">
        <v>0</v>
      </c>
      <c r="F283" s="6">
        <v>0</v>
      </c>
      <c r="G283" s="6">
        <v>0</v>
      </c>
      <c r="H283" s="6">
        <v>3195</v>
      </c>
      <c r="I283" s="6">
        <v>3350</v>
      </c>
      <c r="J283" s="6">
        <v>1</v>
      </c>
      <c r="K283" s="7">
        <v>118.7</v>
      </c>
      <c r="L283" s="6">
        <v>3</v>
      </c>
      <c r="M283" s="7">
        <v>19</v>
      </c>
      <c r="N283" s="6" t="s">
        <v>116</v>
      </c>
      <c r="O283" s="6" t="s">
        <v>222</v>
      </c>
      <c r="P283" s="6">
        <v>0</v>
      </c>
      <c r="Q283" s="25">
        <v>43040</v>
      </c>
      <c r="T283" s="5">
        <f t="shared" ref="T283:T308" si="50">LN(K283)</f>
        <v>4.7765993016156223</v>
      </c>
      <c r="U283" s="5">
        <f t="shared" ref="U283:U308" si="51">LN(M283)</f>
        <v>2.9444389791664403</v>
      </c>
      <c r="V283" s="5">
        <f t="shared" ref="V283:V308" si="52">M283/K283</f>
        <v>0.16006739679865206</v>
      </c>
      <c r="W283" s="26" t="str">
        <f t="shared" si="46"/>
        <v>I</v>
      </c>
    </row>
    <row r="284" spans="1:23" x14ac:dyDescent="0.2">
      <c r="A284" s="5">
        <v>32</v>
      </c>
      <c r="B284" s="20" t="s">
        <v>50</v>
      </c>
      <c r="C284" s="20">
        <v>91</v>
      </c>
      <c r="D284" s="6" t="s">
        <v>191</v>
      </c>
      <c r="E284" s="6">
        <v>1</v>
      </c>
      <c r="F284" s="6">
        <v>1</v>
      </c>
      <c r="G284" s="6">
        <v>1</v>
      </c>
      <c r="H284" s="6">
        <v>3666</v>
      </c>
      <c r="I284" s="6">
        <v>3867</v>
      </c>
      <c r="J284" s="6">
        <v>1</v>
      </c>
      <c r="K284" s="10">
        <v>140.4</v>
      </c>
      <c r="L284" s="6">
        <v>3</v>
      </c>
      <c r="M284" s="10">
        <v>20</v>
      </c>
      <c r="N284" s="8" t="s">
        <v>116</v>
      </c>
      <c r="O284" s="2"/>
      <c r="P284" s="6">
        <v>0</v>
      </c>
      <c r="Q284" s="25">
        <v>43040</v>
      </c>
      <c r="T284" s="5">
        <f t="shared" si="50"/>
        <v>4.9444954915917112</v>
      </c>
      <c r="U284" s="5">
        <f t="shared" si="51"/>
        <v>2.9957322735539909</v>
      </c>
      <c r="V284" s="5">
        <f t="shared" si="52"/>
        <v>0.14245014245014245</v>
      </c>
      <c r="W284" s="26" t="str">
        <f t="shared" si="46"/>
        <v>I</v>
      </c>
    </row>
    <row r="285" spans="1:23" x14ac:dyDescent="0.2">
      <c r="A285" s="5">
        <v>32</v>
      </c>
      <c r="B285" s="20" t="s">
        <v>60</v>
      </c>
      <c r="C285" s="20">
        <v>92</v>
      </c>
      <c r="D285" s="6" t="s">
        <v>191</v>
      </c>
      <c r="E285" s="6">
        <v>1</v>
      </c>
      <c r="F285" s="6">
        <v>1</v>
      </c>
      <c r="G285" s="6">
        <v>1</v>
      </c>
      <c r="H285" s="6">
        <v>3117</v>
      </c>
      <c r="I285" s="6">
        <v>3342</v>
      </c>
      <c r="J285" s="6">
        <v>1</v>
      </c>
      <c r="K285" s="7">
        <v>89.4</v>
      </c>
      <c r="L285" s="6">
        <v>3</v>
      </c>
      <c r="M285" s="7">
        <v>11.3</v>
      </c>
      <c r="N285" s="6" t="s">
        <v>116</v>
      </c>
      <c r="O285" s="6" t="s">
        <v>222</v>
      </c>
      <c r="P285" s="6">
        <v>0</v>
      </c>
      <c r="Q285" s="25">
        <v>43040</v>
      </c>
      <c r="T285" s="5">
        <f t="shared" si="50"/>
        <v>4.4931206821794687</v>
      </c>
      <c r="U285" s="5">
        <f t="shared" si="51"/>
        <v>2.4248027257182949</v>
      </c>
      <c r="V285" s="5">
        <f t="shared" si="52"/>
        <v>0.12639821029082773</v>
      </c>
      <c r="W285" s="26" t="str">
        <f t="shared" si="46"/>
        <v>I</v>
      </c>
    </row>
    <row r="286" spans="1:23" x14ac:dyDescent="0.2">
      <c r="A286" s="5">
        <v>32</v>
      </c>
      <c r="B286" s="20" t="s">
        <v>71</v>
      </c>
      <c r="C286" s="20">
        <v>93</v>
      </c>
      <c r="D286" s="6" t="s">
        <v>191</v>
      </c>
      <c r="E286" s="6">
        <v>0</v>
      </c>
      <c r="F286" s="6">
        <v>0</v>
      </c>
      <c r="G286" s="6">
        <v>0</v>
      </c>
      <c r="H286" s="6">
        <v>3652</v>
      </c>
      <c r="I286" s="6">
        <v>3855</v>
      </c>
      <c r="J286" s="6">
        <v>1</v>
      </c>
      <c r="K286" s="7">
        <v>126.3</v>
      </c>
      <c r="L286" s="6">
        <v>3</v>
      </c>
      <c r="M286" s="7">
        <v>22.7</v>
      </c>
      <c r="N286" s="6" t="s">
        <v>116</v>
      </c>
      <c r="O286" s="2"/>
      <c r="P286" s="6">
        <v>0</v>
      </c>
      <c r="Q286" s="25">
        <v>43040</v>
      </c>
      <c r="T286" s="5">
        <f t="shared" si="50"/>
        <v>4.8386600293564452</v>
      </c>
      <c r="U286" s="5">
        <f t="shared" si="51"/>
        <v>3.122364924487357</v>
      </c>
      <c r="V286" s="5">
        <f t="shared" si="52"/>
        <v>0.17973079968329375</v>
      </c>
      <c r="W286" s="26" t="str">
        <f t="shared" si="46"/>
        <v>I</v>
      </c>
    </row>
    <row r="287" spans="1:23" x14ac:dyDescent="0.2">
      <c r="A287" s="5">
        <v>32</v>
      </c>
      <c r="B287" s="20" t="s">
        <v>81</v>
      </c>
      <c r="C287" s="20">
        <v>94</v>
      </c>
      <c r="D287" s="6" t="s">
        <v>191</v>
      </c>
      <c r="E287" s="6">
        <v>1</v>
      </c>
      <c r="F287" s="6">
        <v>1</v>
      </c>
      <c r="G287" s="6">
        <v>1</v>
      </c>
      <c r="H287" s="6">
        <v>3212</v>
      </c>
      <c r="I287" s="6">
        <v>3562</v>
      </c>
      <c r="J287" s="6">
        <v>1</v>
      </c>
      <c r="K287" s="7">
        <v>87.3</v>
      </c>
      <c r="L287" s="6">
        <v>3</v>
      </c>
      <c r="M287" s="7">
        <v>12.1</v>
      </c>
      <c r="N287" s="6" t="s">
        <v>116</v>
      </c>
      <c r="O287" s="6" t="s">
        <v>222</v>
      </c>
      <c r="P287" s="6">
        <v>0</v>
      </c>
      <c r="Q287" s="25">
        <v>43040</v>
      </c>
      <c r="T287" s="5">
        <f t="shared" si="50"/>
        <v>4.4693504628455569</v>
      </c>
      <c r="U287" s="5">
        <f t="shared" si="51"/>
        <v>2.4932054526026954</v>
      </c>
      <c r="V287" s="5">
        <f t="shared" si="52"/>
        <v>0.13860252004581902</v>
      </c>
      <c r="W287" s="26" t="str">
        <f t="shared" si="46"/>
        <v>I</v>
      </c>
    </row>
    <row r="288" spans="1:23" x14ac:dyDescent="0.2">
      <c r="A288" s="5">
        <v>32</v>
      </c>
      <c r="B288" s="20" t="s">
        <v>91</v>
      </c>
      <c r="C288" s="20">
        <v>95</v>
      </c>
      <c r="D288" s="6" t="s">
        <v>215</v>
      </c>
      <c r="E288" s="6">
        <v>0</v>
      </c>
      <c r="F288" s="6">
        <v>0</v>
      </c>
      <c r="G288" s="6">
        <v>0</v>
      </c>
      <c r="H288" s="6">
        <v>3634</v>
      </c>
      <c r="I288" s="2">
        <v>3816</v>
      </c>
      <c r="J288" s="2">
        <v>1</v>
      </c>
      <c r="K288" s="4">
        <v>121</v>
      </c>
      <c r="L288" s="2">
        <v>3</v>
      </c>
      <c r="M288" s="4">
        <v>24</v>
      </c>
      <c r="N288" s="6" t="s">
        <v>116</v>
      </c>
      <c r="O288" s="2"/>
      <c r="P288" s="6">
        <v>0</v>
      </c>
      <c r="Q288" s="25">
        <v>43040</v>
      </c>
      <c r="T288" s="5">
        <f t="shared" si="50"/>
        <v>4.7957905455967413</v>
      </c>
      <c r="U288" s="5">
        <f t="shared" si="51"/>
        <v>3.1780538303479458</v>
      </c>
      <c r="V288" s="5">
        <f t="shared" si="52"/>
        <v>0.19834710743801653</v>
      </c>
      <c r="W288" s="26" t="str">
        <f t="shared" si="46"/>
        <v>M</v>
      </c>
    </row>
    <row r="289" spans="1:23" x14ac:dyDescent="0.2">
      <c r="A289" s="2">
        <v>32</v>
      </c>
      <c r="B289" s="3" t="s">
        <v>102</v>
      </c>
      <c r="C289" s="20">
        <v>96</v>
      </c>
      <c r="D289" s="6" t="s">
        <v>215</v>
      </c>
      <c r="E289" s="6">
        <v>0</v>
      </c>
      <c r="F289" s="6">
        <v>0</v>
      </c>
      <c r="G289" s="6">
        <v>0</v>
      </c>
      <c r="H289" s="6">
        <v>3622</v>
      </c>
      <c r="I289" s="6">
        <v>3801</v>
      </c>
      <c r="J289" s="6">
        <v>1</v>
      </c>
      <c r="K289" s="7">
        <v>122</v>
      </c>
      <c r="L289" s="6">
        <v>3</v>
      </c>
      <c r="M289" s="7">
        <v>26.1</v>
      </c>
      <c r="N289" s="6" t="s">
        <v>116</v>
      </c>
      <c r="O289" s="2"/>
      <c r="P289" s="6">
        <v>0</v>
      </c>
      <c r="Q289" s="25">
        <v>43040</v>
      </c>
      <c r="T289" s="5">
        <f t="shared" si="50"/>
        <v>4.8040210447332568</v>
      </c>
      <c r="U289" s="5">
        <f t="shared" si="51"/>
        <v>3.2619353143286478</v>
      </c>
      <c r="V289" s="5">
        <f t="shared" si="52"/>
        <v>0.2139344262295082</v>
      </c>
      <c r="W289" s="26" t="str">
        <f t="shared" si="46"/>
        <v>M</v>
      </c>
    </row>
    <row r="290" spans="1:23" ht="13.25" customHeight="1" x14ac:dyDescent="0.2">
      <c r="A290" s="2">
        <v>33</v>
      </c>
      <c r="B290" s="11" t="s">
        <v>114</v>
      </c>
      <c r="C290" s="20">
        <v>1</v>
      </c>
      <c r="D290" s="6" t="s">
        <v>191</v>
      </c>
      <c r="E290" s="6">
        <v>0</v>
      </c>
      <c r="F290" s="6">
        <v>0</v>
      </c>
      <c r="G290" s="6">
        <v>0</v>
      </c>
      <c r="H290" s="2">
        <v>3654</v>
      </c>
      <c r="I290" s="2">
        <v>3853</v>
      </c>
      <c r="J290" s="6">
        <v>1</v>
      </c>
      <c r="K290" s="7">
        <v>130.19999999999999</v>
      </c>
      <c r="L290" s="6">
        <v>4</v>
      </c>
      <c r="M290" s="7">
        <v>29.1</v>
      </c>
      <c r="N290" s="6" t="s">
        <v>116</v>
      </c>
      <c r="O290" s="2"/>
      <c r="P290" s="6">
        <v>0</v>
      </c>
      <c r="Q290" s="25">
        <v>43040</v>
      </c>
      <c r="T290" s="5">
        <f t="shared" si="50"/>
        <v>4.8690717297744683</v>
      </c>
      <c r="U290" s="5">
        <f t="shared" si="51"/>
        <v>3.3707381741774469</v>
      </c>
      <c r="V290" s="5">
        <f t="shared" si="52"/>
        <v>0.22350230414746547</v>
      </c>
      <c r="W290" s="26" t="str">
        <f t="shared" si="46"/>
        <v>M</v>
      </c>
    </row>
    <row r="291" spans="1:23" x14ac:dyDescent="0.2">
      <c r="A291" s="2">
        <v>33</v>
      </c>
      <c r="B291" s="11" t="s">
        <v>119</v>
      </c>
      <c r="C291" s="20">
        <v>2</v>
      </c>
      <c r="D291" s="6" t="s">
        <v>191</v>
      </c>
      <c r="E291" s="6">
        <v>0</v>
      </c>
      <c r="F291" s="6">
        <v>0</v>
      </c>
      <c r="G291" s="6">
        <v>0</v>
      </c>
      <c r="H291" s="2">
        <v>3449</v>
      </c>
      <c r="I291" s="2">
        <v>3520</v>
      </c>
      <c r="J291" s="6">
        <v>1</v>
      </c>
      <c r="K291" s="7">
        <v>112.8</v>
      </c>
      <c r="L291" s="6">
        <v>4</v>
      </c>
      <c r="M291" s="7">
        <v>23</v>
      </c>
      <c r="N291" s="6" t="s">
        <v>116</v>
      </c>
      <c r="O291" s="6" t="s">
        <v>222</v>
      </c>
      <c r="P291" s="6">
        <v>0</v>
      </c>
      <c r="Q291" s="25">
        <v>43040</v>
      </c>
      <c r="T291" s="5">
        <f t="shared" si="50"/>
        <v>4.7256163390639587</v>
      </c>
      <c r="U291" s="5">
        <f t="shared" si="51"/>
        <v>3.1354942159291497</v>
      </c>
      <c r="V291" s="5">
        <f t="shared" si="52"/>
        <v>0.20390070921985817</v>
      </c>
      <c r="W291" s="26" t="str">
        <f t="shared" si="46"/>
        <v>M</v>
      </c>
    </row>
    <row r="292" spans="1:23" x14ac:dyDescent="0.2">
      <c r="A292" s="2">
        <v>33</v>
      </c>
      <c r="B292" s="11" t="s">
        <v>121</v>
      </c>
      <c r="C292" s="20">
        <v>3</v>
      </c>
      <c r="D292" s="6" t="s">
        <v>191</v>
      </c>
      <c r="E292" s="6">
        <v>1</v>
      </c>
      <c r="F292" s="6">
        <v>1</v>
      </c>
      <c r="G292" s="6">
        <v>1</v>
      </c>
      <c r="H292" s="2">
        <v>3653</v>
      </c>
      <c r="I292" s="2">
        <v>3857</v>
      </c>
      <c r="J292" s="6">
        <v>1</v>
      </c>
      <c r="K292" s="7">
        <v>129.19999999999999</v>
      </c>
      <c r="L292" s="6">
        <v>3</v>
      </c>
      <c r="M292" s="7">
        <v>20.6</v>
      </c>
      <c r="N292" s="6" t="s">
        <v>116</v>
      </c>
      <c r="O292" s="2"/>
      <c r="P292" s="6">
        <v>0</v>
      </c>
      <c r="Q292" s="25">
        <v>43040</v>
      </c>
      <c r="T292" s="5">
        <f t="shared" si="50"/>
        <v>4.8613615913485013</v>
      </c>
      <c r="U292" s="5">
        <f t="shared" si="51"/>
        <v>3.0252910757955354</v>
      </c>
      <c r="V292" s="5">
        <f t="shared" si="52"/>
        <v>0.15944272445820437</v>
      </c>
      <c r="W292" s="26" t="str">
        <f t="shared" si="46"/>
        <v>I</v>
      </c>
    </row>
    <row r="293" spans="1:23" x14ac:dyDescent="0.2">
      <c r="A293" s="2">
        <v>33</v>
      </c>
      <c r="B293" s="11" t="s">
        <v>124</v>
      </c>
      <c r="C293" s="20">
        <v>4</v>
      </c>
      <c r="D293" s="6" t="s">
        <v>191</v>
      </c>
      <c r="E293" s="6">
        <v>1</v>
      </c>
      <c r="F293" s="6">
        <v>1</v>
      </c>
      <c r="G293" s="6">
        <v>1</v>
      </c>
      <c r="H293" s="2">
        <v>3677</v>
      </c>
      <c r="I293" s="2">
        <v>3880</v>
      </c>
      <c r="J293" s="6">
        <v>1</v>
      </c>
      <c r="K293" s="7">
        <v>145.6</v>
      </c>
      <c r="L293" s="6">
        <v>3</v>
      </c>
      <c r="M293" s="7">
        <v>22.4</v>
      </c>
      <c r="N293" s="6" t="s">
        <v>116</v>
      </c>
      <c r="O293" s="2"/>
      <c r="P293" s="6">
        <v>0</v>
      </c>
      <c r="Q293" s="25">
        <v>43040</v>
      </c>
      <c r="T293" s="5">
        <f t="shared" si="50"/>
        <v>4.9808631357625854</v>
      </c>
      <c r="U293" s="5">
        <f t="shared" si="51"/>
        <v>3.1090609588609941</v>
      </c>
      <c r="V293" s="5">
        <f t="shared" si="52"/>
        <v>0.15384615384615385</v>
      </c>
      <c r="W293" s="26" t="str">
        <f t="shared" si="46"/>
        <v>I</v>
      </c>
    </row>
    <row r="294" spans="1:23" x14ac:dyDescent="0.2">
      <c r="A294" s="2">
        <v>33</v>
      </c>
      <c r="B294" s="11" t="s">
        <v>126</v>
      </c>
      <c r="C294" s="20">
        <v>5</v>
      </c>
      <c r="D294" s="6" t="s">
        <v>191</v>
      </c>
      <c r="E294" s="6">
        <v>1</v>
      </c>
      <c r="F294" s="6">
        <v>1</v>
      </c>
      <c r="G294" s="6">
        <v>1</v>
      </c>
      <c r="H294" s="2">
        <v>3646</v>
      </c>
      <c r="I294" s="2">
        <v>3840</v>
      </c>
      <c r="J294" s="6">
        <v>1</v>
      </c>
      <c r="K294" s="7">
        <v>149.80000000000001</v>
      </c>
      <c r="L294" s="6">
        <v>3</v>
      </c>
      <c r="M294" s="7">
        <v>24.9</v>
      </c>
      <c r="N294" s="6" t="s">
        <v>117</v>
      </c>
      <c r="O294" s="2"/>
      <c r="P294" s="6">
        <v>1</v>
      </c>
      <c r="Q294" s="25">
        <v>43040</v>
      </c>
      <c r="T294" s="5">
        <f t="shared" si="50"/>
        <v>5.0093010710831196</v>
      </c>
      <c r="U294" s="5">
        <f t="shared" si="51"/>
        <v>3.2148678034706619</v>
      </c>
      <c r="V294" s="5">
        <f t="shared" si="52"/>
        <v>0.16622162883845124</v>
      </c>
      <c r="W294" s="26" t="str">
        <f t="shared" si="46"/>
        <v>I</v>
      </c>
    </row>
    <row r="295" spans="1:23" x14ac:dyDescent="0.2">
      <c r="A295" s="2">
        <v>33</v>
      </c>
      <c r="B295" s="11" t="s">
        <v>128</v>
      </c>
      <c r="C295" s="20">
        <v>6</v>
      </c>
      <c r="D295" s="6" t="s">
        <v>191</v>
      </c>
      <c r="E295" s="6">
        <v>1</v>
      </c>
      <c r="F295" s="6">
        <v>1</v>
      </c>
      <c r="G295" s="6">
        <v>1</v>
      </c>
      <c r="H295" s="2">
        <v>3674</v>
      </c>
      <c r="I295" s="2">
        <v>3869</v>
      </c>
      <c r="J295" s="6">
        <v>1</v>
      </c>
      <c r="K295" s="7">
        <v>128.30000000000001</v>
      </c>
      <c r="L295" s="6">
        <v>3</v>
      </c>
      <c r="M295" s="7">
        <v>27.7</v>
      </c>
      <c r="N295" s="6" t="s">
        <v>116</v>
      </c>
      <c r="O295" s="2"/>
      <c r="P295" s="6">
        <v>0</v>
      </c>
      <c r="Q295" s="25">
        <v>43040</v>
      </c>
      <c r="T295" s="5">
        <f t="shared" si="50"/>
        <v>4.8543712716215905</v>
      </c>
      <c r="U295" s="5">
        <f t="shared" si="51"/>
        <v>3.3214324131932926</v>
      </c>
      <c r="V295" s="5">
        <f t="shared" si="52"/>
        <v>0.21590023382696802</v>
      </c>
      <c r="W295" s="26" t="str">
        <f t="shared" si="46"/>
        <v>M</v>
      </c>
    </row>
    <row r="296" spans="1:23" x14ac:dyDescent="0.2">
      <c r="A296" s="2">
        <v>33</v>
      </c>
      <c r="B296" s="11" t="s">
        <v>130</v>
      </c>
      <c r="C296" s="20">
        <v>7</v>
      </c>
      <c r="D296" s="6" t="s">
        <v>191</v>
      </c>
      <c r="E296" s="6">
        <v>1</v>
      </c>
      <c r="F296" s="6">
        <v>1</v>
      </c>
      <c r="G296" s="6">
        <v>1</v>
      </c>
      <c r="H296" s="2">
        <v>3655</v>
      </c>
      <c r="I296" s="2">
        <v>3861</v>
      </c>
      <c r="J296" s="6">
        <v>1</v>
      </c>
      <c r="K296" s="7">
        <v>143.6</v>
      </c>
      <c r="L296" s="6">
        <v>3</v>
      </c>
      <c r="M296" s="7">
        <v>28</v>
      </c>
      <c r="N296" s="6" t="s">
        <v>116</v>
      </c>
      <c r="O296" s="2"/>
      <c r="P296" s="6">
        <v>0</v>
      </c>
      <c r="Q296" s="25">
        <v>43040</v>
      </c>
      <c r="T296" s="5">
        <f t="shared" si="50"/>
        <v>4.9670316566141235</v>
      </c>
      <c r="U296" s="5">
        <f t="shared" si="51"/>
        <v>3.3322045101752038</v>
      </c>
      <c r="V296" s="5">
        <f t="shared" si="52"/>
        <v>0.19498607242339833</v>
      </c>
      <c r="W296" s="26" t="str">
        <f t="shared" si="46"/>
        <v>M</v>
      </c>
    </row>
    <row r="297" spans="1:23" x14ac:dyDescent="0.2">
      <c r="A297" s="2">
        <v>33</v>
      </c>
      <c r="B297" s="11" t="s">
        <v>132</v>
      </c>
      <c r="C297" s="20">
        <v>8</v>
      </c>
      <c r="D297" s="6" t="s">
        <v>191</v>
      </c>
      <c r="E297" s="6">
        <v>0</v>
      </c>
      <c r="F297" s="6">
        <v>0</v>
      </c>
      <c r="G297" s="6">
        <v>0</v>
      </c>
      <c r="H297" s="2">
        <v>3663</v>
      </c>
      <c r="I297" s="2">
        <v>3862</v>
      </c>
      <c r="J297" s="6">
        <v>1</v>
      </c>
      <c r="K297" s="7">
        <v>130.6</v>
      </c>
      <c r="L297" s="6">
        <v>3</v>
      </c>
      <c r="M297" s="7">
        <v>27.6</v>
      </c>
      <c r="N297" s="6" t="s">
        <v>116</v>
      </c>
      <c r="O297" s="2"/>
      <c r="P297" s="6">
        <v>0</v>
      </c>
      <c r="Q297" s="25">
        <v>43040</v>
      </c>
      <c r="T297" s="5">
        <f t="shared" si="50"/>
        <v>4.8721392168423305</v>
      </c>
      <c r="U297" s="5">
        <f t="shared" si="51"/>
        <v>3.3178157727231046</v>
      </c>
      <c r="V297" s="5">
        <f t="shared" si="52"/>
        <v>0.21133231240428793</v>
      </c>
      <c r="W297" s="26" t="str">
        <f t="shared" si="46"/>
        <v>M</v>
      </c>
    </row>
    <row r="298" spans="1:23" x14ac:dyDescent="0.2">
      <c r="A298" s="2">
        <v>33</v>
      </c>
      <c r="B298" s="11" t="s">
        <v>134</v>
      </c>
      <c r="C298" s="20">
        <v>9</v>
      </c>
      <c r="D298" s="6" t="s">
        <v>191</v>
      </c>
      <c r="E298" s="6">
        <v>0</v>
      </c>
      <c r="F298" s="6">
        <v>0</v>
      </c>
      <c r="G298" s="6">
        <v>0</v>
      </c>
      <c r="H298" s="2">
        <v>3331</v>
      </c>
      <c r="I298" s="2">
        <v>3513</v>
      </c>
      <c r="J298" s="6">
        <v>1</v>
      </c>
      <c r="K298" s="7">
        <v>118</v>
      </c>
      <c r="L298" s="6">
        <v>4</v>
      </c>
      <c r="M298" s="7">
        <v>23.3</v>
      </c>
      <c r="N298" s="6" t="s">
        <v>116</v>
      </c>
      <c r="O298" s="6" t="s">
        <v>223</v>
      </c>
      <c r="P298" s="6">
        <v>0</v>
      </c>
      <c r="Q298" s="25">
        <v>43040</v>
      </c>
      <c r="T298" s="5">
        <f t="shared" si="50"/>
        <v>4.7706846244656651</v>
      </c>
      <c r="U298" s="5">
        <f t="shared" si="51"/>
        <v>3.1484533605716547</v>
      </c>
      <c r="V298" s="5">
        <f t="shared" si="52"/>
        <v>0.19745762711864406</v>
      </c>
      <c r="W298" s="26" t="str">
        <f t="shared" si="46"/>
        <v>M</v>
      </c>
    </row>
    <row r="299" spans="1:23" x14ac:dyDescent="0.2">
      <c r="A299" s="2">
        <v>33</v>
      </c>
      <c r="B299" s="11" t="s">
        <v>136</v>
      </c>
      <c r="C299" s="20">
        <v>10</v>
      </c>
      <c r="D299" s="6" t="s">
        <v>191</v>
      </c>
      <c r="E299" s="6">
        <v>1</v>
      </c>
      <c r="F299" s="6">
        <v>1</v>
      </c>
      <c r="G299" s="6">
        <v>1</v>
      </c>
      <c r="H299" s="2">
        <v>3665</v>
      </c>
      <c r="I299" s="2">
        <v>3873</v>
      </c>
      <c r="J299" s="6">
        <v>1</v>
      </c>
      <c r="K299" s="7">
        <v>153.69999999999999</v>
      </c>
      <c r="L299" s="6">
        <v>3</v>
      </c>
      <c r="M299" s="7">
        <v>29.6</v>
      </c>
      <c r="N299" s="6" t="s">
        <v>117</v>
      </c>
      <c r="O299" s="2"/>
      <c r="P299" s="6">
        <v>1</v>
      </c>
      <c r="Q299" s="25">
        <v>43040</v>
      </c>
      <c r="T299" s="5">
        <f t="shared" si="50"/>
        <v>5.0350026505445502</v>
      </c>
      <c r="U299" s="5">
        <f t="shared" si="51"/>
        <v>3.3877743613300146</v>
      </c>
      <c r="V299" s="5">
        <f t="shared" si="52"/>
        <v>0.19258295380611584</v>
      </c>
      <c r="W299" s="26" t="str">
        <f t="shared" si="46"/>
        <v>M</v>
      </c>
    </row>
    <row r="300" spans="1:23" x14ac:dyDescent="0.2">
      <c r="A300" s="2">
        <v>33</v>
      </c>
      <c r="B300" s="11" t="s">
        <v>138</v>
      </c>
      <c r="C300" s="20">
        <v>11</v>
      </c>
      <c r="D300" s="6" t="s">
        <v>191</v>
      </c>
      <c r="E300" s="6">
        <v>1</v>
      </c>
      <c r="F300" s="6">
        <v>1</v>
      </c>
      <c r="G300" s="6">
        <v>1</v>
      </c>
      <c r="H300" s="2">
        <v>3658</v>
      </c>
      <c r="I300" s="2">
        <v>3860</v>
      </c>
      <c r="J300" s="6">
        <v>1</v>
      </c>
      <c r="K300" s="7">
        <v>132.19999999999999</v>
      </c>
      <c r="L300" s="6">
        <v>3</v>
      </c>
      <c r="M300" s="7">
        <v>21.7</v>
      </c>
      <c r="N300" s="6" t="s">
        <v>116</v>
      </c>
      <c r="O300" s="2"/>
      <c r="P300" s="6">
        <v>0</v>
      </c>
      <c r="Q300" s="25">
        <v>43040</v>
      </c>
      <c r="T300" s="5">
        <f t="shared" si="50"/>
        <v>4.8843159274175862</v>
      </c>
      <c r="U300" s="5">
        <f t="shared" si="51"/>
        <v>3.0773122605464138</v>
      </c>
      <c r="V300" s="5">
        <f t="shared" si="52"/>
        <v>0.16414523449319215</v>
      </c>
      <c r="W300" s="26" t="str">
        <f t="shared" si="46"/>
        <v>I</v>
      </c>
    </row>
    <row r="301" spans="1:23" x14ac:dyDescent="0.2">
      <c r="A301" s="2">
        <v>33</v>
      </c>
      <c r="B301" s="11" t="s">
        <v>140</v>
      </c>
      <c r="C301" s="20">
        <v>12</v>
      </c>
      <c r="D301" s="6" t="s">
        <v>191</v>
      </c>
      <c r="E301" s="6">
        <v>0</v>
      </c>
      <c r="F301" s="6">
        <v>0</v>
      </c>
      <c r="G301" s="6">
        <v>0</v>
      </c>
      <c r="H301" s="2">
        <v>3014</v>
      </c>
      <c r="I301" s="2">
        <v>3211</v>
      </c>
      <c r="J301" s="6">
        <v>1</v>
      </c>
      <c r="K301" s="7">
        <v>110</v>
      </c>
      <c r="L301" s="6">
        <v>3</v>
      </c>
      <c r="M301" s="7">
        <v>21.3</v>
      </c>
      <c r="N301" s="6" t="s">
        <v>116</v>
      </c>
      <c r="O301" s="6" t="s">
        <v>222</v>
      </c>
      <c r="P301" s="6">
        <v>0</v>
      </c>
      <c r="Q301" s="25">
        <v>43040</v>
      </c>
      <c r="T301" s="5">
        <f t="shared" si="50"/>
        <v>4.7004803657924166</v>
      </c>
      <c r="U301" s="5">
        <f t="shared" si="51"/>
        <v>3.0587070727153796</v>
      </c>
      <c r="V301" s="5">
        <f t="shared" si="52"/>
        <v>0.19363636363636363</v>
      </c>
      <c r="W301" s="26" t="str">
        <f t="shared" si="46"/>
        <v>M</v>
      </c>
    </row>
    <row r="302" spans="1:23" x14ac:dyDescent="0.2">
      <c r="A302" s="2">
        <v>33</v>
      </c>
      <c r="B302" s="11" t="s">
        <v>142</v>
      </c>
      <c r="C302" s="20">
        <v>13</v>
      </c>
      <c r="D302" s="6" t="s">
        <v>191</v>
      </c>
      <c r="E302" s="6">
        <v>0</v>
      </c>
      <c r="F302" s="6">
        <v>0</v>
      </c>
      <c r="G302" s="6">
        <v>0</v>
      </c>
      <c r="H302" s="2">
        <v>3659</v>
      </c>
      <c r="I302" s="2">
        <v>3847</v>
      </c>
      <c r="J302" s="6">
        <v>1</v>
      </c>
      <c r="K302" s="7">
        <v>121.9</v>
      </c>
      <c r="L302" s="6">
        <v>3</v>
      </c>
      <c r="M302" s="7">
        <v>24.7</v>
      </c>
      <c r="N302" s="6" t="s">
        <v>116</v>
      </c>
      <c r="O302" s="2"/>
      <c r="P302" s="6">
        <v>0</v>
      </c>
      <c r="Q302" s="25">
        <v>43040</v>
      </c>
      <c r="T302" s="5">
        <f t="shared" si="50"/>
        <v>4.8032010364872262</v>
      </c>
      <c r="U302" s="5">
        <f t="shared" si="51"/>
        <v>3.2068032436339315</v>
      </c>
      <c r="V302" s="5">
        <f t="shared" si="52"/>
        <v>0.20262510254306806</v>
      </c>
      <c r="W302" s="26" t="str">
        <f t="shared" si="46"/>
        <v>M</v>
      </c>
    </row>
    <row r="303" spans="1:23" x14ac:dyDescent="0.2">
      <c r="A303" s="2">
        <v>33</v>
      </c>
      <c r="B303" s="11" t="s">
        <v>146</v>
      </c>
      <c r="C303" s="20">
        <v>14</v>
      </c>
      <c r="D303" s="6" t="s">
        <v>191</v>
      </c>
      <c r="E303" s="6">
        <v>0</v>
      </c>
      <c r="F303" s="6" t="s">
        <v>241</v>
      </c>
      <c r="G303" s="6">
        <v>3</v>
      </c>
      <c r="H303" s="2">
        <v>3657</v>
      </c>
      <c r="I303" s="2">
        <v>3858</v>
      </c>
      <c r="J303" s="6">
        <v>1</v>
      </c>
      <c r="K303" s="7">
        <v>127.9</v>
      </c>
      <c r="L303" s="6">
        <v>4</v>
      </c>
      <c r="M303" s="7">
        <v>27.2</v>
      </c>
      <c r="N303" s="6" t="s">
        <v>116</v>
      </c>
      <c r="O303" s="2"/>
      <c r="P303" s="6">
        <v>0</v>
      </c>
      <c r="Q303" s="25">
        <v>43040</v>
      </c>
      <c r="T303" s="5">
        <f t="shared" si="50"/>
        <v>4.8512487085847971</v>
      </c>
      <c r="U303" s="5">
        <f t="shared" si="51"/>
        <v>3.3032169733019514</v>
      </c>
      <c r="V303" s="5">
        <f t="shared" si="52"/>
        <v>0.21266614542611414</v>
      </c>
      <c r="W303" s="26" t="str">
        <f t="shared" si="46"/>
        <v>M</v>
      </c>
    </row>
    <row r="304" spans="1:23" x14ac:dyDescent="0.2">
      <c r="A304" s="2">
        <v>33</v>
      </c>
      <c r="B304" s="11" t="s">
        <v>147</v>
      </c>
      <c r="C304" s="20">
        <v>15</v>
      </c>
      <c r="D304" s="6" t="s">
        <v>191</v>
      </c>
      <c r="E304" s="6">
        <v>0</v>
      </c>
      <c r="F304" s="6" t="s">
        <v>241</v>
      </c>
      <c r="G304" s="6">
        <v>3</v>
      </c>
      <c r="H304" s="2">
        <v>3675</v>
      </c>
      <c r="I304" s="2">
        <v>3872</v>
      </c>
      <c r="J304" s="6">
        <v>1</v>
      </c>
      <c r="K304" s="7">
        <v>130.80000000000001</v>
      </c>
      <c r="L304" s="6">
        <v>3</v>
      </c>
      <c r="M304" s="7">
        <v>28.1</v>
      </c>
      <c r="N304" s="6" t="s">
        <v>116</v>
      </c>
      <c r="O304" s="2"/>
      <c r="P304" s="6">
        <v>0</v>
      </c>
      <c r="Q304" s="25">
        <v>43040</v>
      </c>
      <c r="T304" s="5">
        <f t="shared" si="50"/>
        <v>4.8736694390230983</v>
      </c>
      <c r="U304" s="5">
        <f t="shared" si="51"/>
        <v>3.3357695763396999</v>
      </c>
      <c r="V304" s="5">
        <f t="shared" si="52"/>
        <v>0.21483180428134555</v>
      </c>
      <c r="W304" s="26" t="str">
        <f t="shared" si="46"/>
        <v>M</v>
      </c>
    </row>
    <row r="305" spans="1:23" x14ac:dyDescent="0.2">
      <c r="A305" s="2">
        <v>33</v>
      </c>
      <c r="B305" s="11" t="s">
        <v>149</v>
      </c>
      <c r="C305" s="20">
        <v>16</v>
      </c>
      <c r="D305" s="6" t="s">
        <v>191</v>
      </c>
      <c r="E305" s="6">
        <v>0</v>
      </c>
      <c r="F305" s="6">
        <v>0</v>
      </c>
      <c r="G305" s="6">
        <v>0</v>
      </c>
      <c r="H305" s="2">
        <v>3643</v>
      </c>
      <c r="I305" s="2">
        <v>3850</v>
      </c>
      <c r="J305" s="6">
        <v>1</v>
      </c>
      <c r="K305" s="7">
        <v>126.4</v>
      </c>
      <c r="L305" s="6">
        <v>3</v>
      </c>
      <c r="M305" s="7">
        <v>20.8</v>
      </c>
      <c r="N305" s="6" t="s">
        <v>116</v>
      </c>
      <c r="O305" s="2"/>
      <c r="P305" s="6">
        <v>0</v>
      </c>
      <c r="Q305" s="25">
        <v>43040</v>
      </c>
      <c r="T305" s="5">
        <f t="shared" si="50"/>
        <v>4.8394514817127572</v>
      </c>
      <c r="U305" s="5">
        <f t="shared" si="51"/>
        <v>3.0349529867072724</v>
      </c>
      <c r="V305" s="5">
        <f t="shared" si="52"/>
        <v>0.16455696202531644</v>
      </c>
      <c r="W305" s="26" t="str">
        <f t="shared" si="46"/>
        <v>I</v>
      </c>
    </row>
    <row r="306" spans="1:23" x14ac:dyDescent="0.2">
      <c r="A306" s="2">
        <v>33</v>
      </c>
      <c r="B306" s="11" t="s">
        <v>151</v>
      </c>
      <c r="C306" s="20">
        <v>17</v>
      </c>
      <c r="D306" s="6" t="s">
        <v>191</v>
      </c>
      <c r="E306" s="6">
        <v>0</v>
      </c>
      <c r="F306" s="6">
        <v>0</v>
      </c>
      <c r="G306" s="6">
        <v>0</v>
      </c>
      <c r="H306" s="2">
        <v>3673</v>
      </c>
      <c r="I306" s="2">
        <v>3877</v>
      </c>
      <c r="J306" s="6">
        <v>1</v>
      </c>
      <c r="K306" s="7">
        <v>130</v>
      </c>
      <c r="L306" s="6">
        <v>3</v>
      </c>
      <c r="M306" s="7">
        <v>20.399999999999999</v>
      </c>
      <c r="N306" s="6" t="s">
        <v>116</v>
      </c>
      <c r="O306" s="2"/>
      <c r="P306" s="6">
        <v>0</v>
      </c>
      <c r="Q306" s="25">
        <v>43040</v>
      </c>
      <c r="T306" s="5">
        <f t="shared" si="50"/>
        <v>4.8675344504555822</v>
      </c>
      <c r="U306" s="5">
        <f t="shared" si="51"/>
        <v>3.0155349008501706</v>
      </c>
      <c r="V306" s="5">
        <f t="shared" si="52"/>
        <v>0.15692307692307692</v>
      </c>
      <c r="W306" s="26" t="str">
        <f t="shared" si="46"/>
        <v>I</v>
      </c>
    </row>
    <row r="307" spans="1:23" x14ac:dyDescent="0.2">
      <c r="A307" s="2">
        <v>33</v>
      </c>
      <c r="B307" s="11" t="s">
        <v>153</v>
      </c>
      <c r="C307" s="20">
        <v>18</v>
      </c>
      <c r="D307" s="6" t="s">
        <v>191</v>
      </c>
      <c r="E307" s="6">
        <v>1</v>
      </c>
      <c r="F307" s="6">
        <v>1</v>
      </c>
      <c r="G307" s="6">
        <v>1</v>
      </c>
      <c r="H307" s="2">
        <v>3676</v>
      </c>
      <c r="I307" s="2">
        <v>3879</v>
      </c>
      <c r="J307" s="6">
        <v>1</v>
      </c>
      <c r="K307" s="7">
        <v>127.3</v>
      </c>
      <c r="L307" s="6">
        <v>3</v>
      </c>
      <c r="M307" s="7">
        <v>19.7</v>
      </c>
      <c r="N307" s="6" t="s">
        <v>116</v>
      </c>
      <c r="O307" s="2"/>
      <c r="P307" s="6">
        <v>0</v>
      </c>
      <c r="Q307" s="25">
        <v>43040</v>
      </c>
      <c r="T307" s="5">
        <f t="shared" si="50"/>
        <v>4.846546505563361</v>
      </c>
      <c r="U307" s="5">
        <f t="shared" si="51"/>
        <v>2.9806186357439426</v>
      </c>
      <c r="V307" s="5">
        <f t="shared" si="52"/>
        <v>0.15475255302435192</v>
      </c>
      <c r="W307" s="26" t="str">
        <f t="shared" si="46"/>
        <v>I</v>
      </c>
    </row>
    <row r="308" spans="1:23" x14ac:dyDescent="0.2">
      <c r="A308" s="2">
        <v>33</v>
      </c>
      <c r="B308" s="11" t="s">
        <v>155</v>
      </c>
      <c r="C308" s="20">
        <v>19</v>
      </c>
      <c r="D308" s="6" t="s">
        <v>191</v>
      </c>
      <c r="E308" s="6">
        <v>1</v>
      </c>
      <c r="F308" s="6">
        <v>1</v>
      </c>
      <c r="G308" s="6">
        <v>1</v>
      </c>
      <c r="H308" s="2">
        <v>3661</v>
      </c>
      <c r="I308" s="2">
        <v>3865</v>
      </c>
      <c r="J308" s="6">
        <v>1</v>
      </c>
      <c r="K308" s="7">
        <v>125.8</v>
      </c>
      <c r="L308" s="6">
        <v>3</v>
      </c>
      <c r="M308" s="7">
        <v>19.100000000000001</v>
      </c>
      <c r="N308" s="6" t="s">
        <v>116</v>
      </c>
      <c r="O308" s="6" t="s">
        <v>106</v>
      </c>
      <c r="P308" s="6">
        <v>0</v>
      </c>
      <c r="Q308" s="25">
        <v>43040</v>
      </c>
      <c r="T308" s="5">
        <f t="shared" si="50"/>
        <v>4.8346933442663405</v>
      </c>
      <c r="U308" s="5">
        <f t="shared" si="51"/>
        <v>2.9496883350525844</v>
      </c>
      <c r="V308" s="5">
        <f t="shared" si="52"/>
        <v>0.15182829888712243</v>
      </c>
      <c r="W308" s="26" t="str">
        <f t="shared" si="46"/>
        <v>I</v>
      </c>
    </row>
    <row r="309" spans="1:23" x14ac:dyDescent="0.2">
      <c r="A309" s="2">
        <v>33</v>
      </c>
      <c r="B309" s="11" t="s">
        <v>235</v>
      </c>
      <c r="C309" s="20">
        <v>20</v>
      </c>
      <c r="D309" s="6"/>
      <c r="E309" s="6">
        <v>1</v>
      </c>
      <c r="F309" s="6">
        <v>1</v>
      </c>
      <c r="G309" s="6">
        <v>1</v>
      </c>
      <c r="H309" s="2"/>
      <c r="I309" s="2"/>
      <c r="J309" s="2"/>
      <c r="K309" s="4"/>
      <c r="L309" s="2"/>
      <c r="M309" s="4"/>
      <c r="N309" s="6"/>
      <c r="O309" s="2"/>
      <c r="P309" s="6"/>
      <c r="Q309" s="25"/>
    </row>
    <row r="310" spans="1:23" x14ac:dyDescent="0.2">
      <c r="A310" s="2">
        <v>33</v>
      </c>
      <c r="B310" s="11" t="s">
        <v>159</v>
      </c>
      <c r="C310" s="20">
        <v>21</v>
      </c>
      <c r="D310" s="6" t="s">
        <v>191</v>
      </c>
      <c r="E310" s="6">
        <v>0</v>
      </c>
      <c r="F310" s="6">
        <v>0</v>
      </c>
      <c r="G310" s="6">
        <v>0</v>
      </c>
      <c r="H310" s="2">
        <v>3088</v>
      </c>
      <c r="I310" s="2">
        <v>3138</v>
      </c>
      <c r="J310" s="6">
        <v>1</v>
      </c>
      <c r="K310" s="7">
        <v>120.1</v>
      </c>
      <c r="L310" s="6">
        <v>3</v>
      </c>
      <c r="M310" s="7">
        <v>26</v>
      </c>
      <c r="N310" s="6" t="s">
        <v>116</v>
      </c>
      <c r="O310" s="6" t="s">
        <v>222</v>
      </c>
      <c r="P310" s="6">
        <v>0</v>
      </c>
      <c r="Q310" s="25">
        <v>43040</v>
      </c>
      <c r="T310" s="5">
        <f t="shared" ref="T310:T327" si="53">LN(K310)</f>
        <v>4.7883247290859376</v>
      </c>
      <c r="U310" s="5">
        <f t="shared" ref="U310:U327" si="54">LN(M310)</f>
        <v>3.2580965380214821</v>
      </c>
      <c r="V310" s="5">
        <f t="shared" ref="V310:V327" si="55">M310/K310</f>
        <v>0.21648626144879268</v>
      </c>
      <c r="W310" s="26" t="str">
        <f t="shared" si="46"/>
        <v>M</v>
      </c>
    </row>
    <row r="311" spans="1:23" x14ac:dyDescent="0.2">
      <c r="A311" s="2">
        <v>33</v>
      </c>
      <c r="B311" s="11" t="s">
        <v>161</v>
      </c>
      <c r="C311" s="20">
        <v>22</v>
      </c>
      <c r="D311" s="6" t="s">
        <v>191</v>
      </c>
      <c r="E311" s="6">
        <v>0</v>
      </c>
      <c r="F311" s="6">
        <v>0</v>
      </c>
      <c r="G311" s="6">
        <v>0</v>
      </c>
      <c r="H311" s="2">
        <v>3638</v>
      </c>
      <c r="I311" s="2">
        <v>3843</v>
      </c>
      <c r="J311" s="6">
        <v>1</v>
      </c>
      <c r="K311" s="7">
        <v>129.4</v>
      </c>
      <c r="L311" s="6">
        <v>3</v>
      </c>
      <c r="M311" s="7">
        <v>20.8</v>
      </c>
      <c r="N311" s="6" t="s">
        <v>116</v>
      </c>
      <c r="O311" s="2"/>
      <c r="P311" s="6">
        <v>0</v>
      </c>
      <c r="Q311" s="25">
        <v>43040</v>
      </c>
      <c r="T311" s="5">
        <f t="shared" si="53"/>
        <v>4.8629083820668004</v>
      </c>
      <c r="U311" s="5">
        <f t="shared" si="54"/>
        <v>3.0349529867072724</v>
      </c>
      <c r="V311" s="5">
        <f t="shared" si="55"/>
        <v>0.160741885625966</v>
      </c>
      <c r="W311" s="26" t="str">
        <f t="shared" si="46"/>
        <v>I</v>
      </c>
    </row>
    <row r="312" spans="1:23" x14ac:dyDescent="0.2">
      <c r="A312" s="2">
        <v>33</v>
      </c>
      <c r="B312" s="11" t="s">
        <v>163</v>
      </c>
      <c r="C312" s="20">
        <v>23</v>
      </c>
      <c r="D312" s="6" t="s">
        <v>191</v>
      </c>
      <c r="E312" s="6">
        <v>1</v>
      </c>
      <c r="F312" s="6">
        <v>1</v>
      </c>
      <c r="G312" s="6">
        <v>1</v>
      </c>
      <c r="H312" s="2">
        <v>3082</v>
      </c>
      <c r="I312" s="2">
        <v>3546</v>
      </c>
      <c r="J312" s="6">
        <v>1</v>
      </c>
      <c r="K312" s="7">
        <v>90.8</v>
      </c>
      <c r="L312" s="6">
        <v>3</v>
      </c>
      <c r="M312" s="7">
        <v>12.3</v>
      </c>
      <c r="N312" s="6" t="s">
        <v>116</v>
      </c>
      <c r="O312" s="6" t="s">
        <v>222</v>
      </c>
      <c r="P312" s="6">
        <v>0</v>
      </c>
      <c r="Q312" s="25">
        <v>43040</v>
      </c>
      <c r="T312" s="5">
        <f t="shared" si="53"/>
        <v>4.5086592856072478</v>
      </c>
      <c r="U312" s="5">
        <f t="shared" si="54"/>
        <v>2.5095992623783721</v>
      </c>
      <c r="V312" s="5">
        <f t="shared" si="55"/>
        <v>0.13546255506607932</v>
      </c>
      <c r="W312" s="26" t="str">
        <f t="shared" si="46"/>
        <v>I</v>
      </c>
    </row>
    <row r="313" spans="1:23" x14ac:dyDescent="0.2">
      <c r="A313" s="2">
        <v>33</v>
      </c>
      <c r="B313" s="11" t="s">
        <v>165</v>
      </c>
      <c r="C313" s="20">
        <v>24</v>
      </c>
      <c r="D313" s="6" t="s">
        <v>191</v>
      </c>
      <c r="E313" s="6">
        <v>0</v>
      </c>
      <c r="F313" s="6">
        <v>0</v>
      </c>
      <c r="G313" s="6">
        <v>0</v>
      </c>
      <c r="H313" s="2">
        <v>3259</v>
      </c>
      <c r="I313" s="2">
        <v>3473</v>
      </c>
      <c r="J313" s="6">
        <v>1</v>
      </c>
      <c r="K313" s="7">
        <v>107.3</v>
      </c>
      <c r="L313" s="6">
        <v>4</v>
      </c>
      <c r="M313" s="7">
        <v>21.9</v>
      </c>
      <c r="N313" s="6" t="s">
        <v>116</v>
      </c>
      <c r="O313" s="6" t="s">
        <v>223</v>
      </c>
      <c r="P313" s="6">
        <v>0</v>
      </c>
      <c r="Q313" s="25">
        <v>43040</v>
      </c>
      <c r="T313" s="5">
        <f t="shared" si="53"/>
        <v>4.6756286496366526</v>
      </c>
      <c r="U313" s="5">
        <f t="shared" si="54"/>
        <v>3.0864866368224551</v>
      </c>
      <c r="V313" s="5">
        <f t="shared" si="55"/>
        <v>0.20410065237651442</v>
      </c>
      <c r="W313" s="26" t="str">
        <f t="shared" si="46"/>
        <v>M</v>
      </c>
    </row>
    <row r="314" spans="1:23" x14ac:dyDescent="0.2">
      <c r="A314" s="2">
        <v>33</v>
      </c>
      <c r="B314" s="11" t="s">
        <v>167</v>
      </c>
      <c r="C314" s="20">
        <v>25</v>
      </c>
      <c r="D314" s="6" t="s">
        <v>191</v>
      </c>
      <c r="E314" s="6">
        <v>0</v>
      </c>
      <c r="F314" s="6">
        <v>0</v>
      </c>
      <c r="G314" s="6">
        <v>0</v>
      </c>
      <c r="H314" s="2">
        <v>3430</v>
      </c>
      <c r="I314" s="2">
        <v>3479</v>
      </c>
      <c r="J314" s="6">
        <v>1</v>
      </c>
      <c r="K314" s="7">
        <v>114.8</v>
      </c>
      <c r="L314" s="6">
        <v>4</v>
      </c>
      <c r="M314" s="7">
        <v>22.9</v>
      </c>
      <c r="N314" s="6" t="s">
        <v>116</v>
      </c>
      <c r="O314" s="6" t="s">
        <v>224</v>
      </c>
      <c r="P314" s="6">
        <v>0</v>
      </c>
      <c r="Q314" s="25">
        <v>43040</v>
      </c>
      <c r="T314" s="5">
        <f t="shared" si="53"/>
        <v>4.7431914838854663</v>
      </c>
      <c r="U314" s="5">
        <f t="shared" si="54"/>
        <v>3.1311369105601941</v>
      </c>
      <c r="V314" s="5">
        <f t="shared" si="55"/>
        <v>0.19947735191637631</v>
      </c>
      <c r="W314" s="26" t="str">
        <f t="shared" si="46"/>
        <v>M</v>
      </c>
    </row>
    <row r="315" spans="1:23" x14ac:dyDescent="0.2">
      <c r="A315" s="2">
        <v>33</v>
      </c>
      <c r="B315" s="11" t="s">
        <v>169</v>
      </c>
      <c r="C315" s="20">
        <v>26</v>
      </c>
      <c r="D315" s="6" t="s">
        <v>191</v>
      </c>
      <c r="E315" s="6">
        <v>0</v>
      </c>
      <c r="F315" s="6">
        <v>0</v>
      </c>
      <c r="G315" s="6">
        <v>0</v>
      </c>
      <c r="H315" s="2">
        <v>3345</v>
      </c>
      <c r="I315" s="2">
        <v>3599</v>
      </c>
      <c r="J315" s="6">
        <v>1</v>
      </c>
      <c r="K315" s="7">
        <v>116.2</v>
      </c>
      <c r="L315" s="6">
        <v>3</v>
      </c>
      <c r="M315" s="7">
        <v>23.3</v>
      </c>
      <c r="N315" s="6" t="s">
        <v>116</v>
      </c>
      <c r="O315" s="6" t="s">
        <v>222</v>
      </c>
      <c r="P315" s="6">
        <v>0</v>
      </c>
      <c r="Q315" s="25">
        <v>43040</v>
      </c>
      <c r="T315" s="5">
        <f t="shared" si="53"/>
        <v>4.7553128444178112</v>
      </c>
      <c r="U315" s="5">
        <f t="shared" si="54"/>
        <v>3.1484533605716547</v>
      </c>
      <c r="V315" s="5">
        <f t="shared" si="55"/>
        <v>0.20051635111876076</v>
      </c>
      <c r="W315" s="26" t="str">
        <f t="shared" si="46"/>
        <v>M</v>
      </c>
    </row>
    <row r="316" spans="1:23" x14ac:dyDescent="0.2">
      <c r="A316" s="2">
        <v>33</v>
      </c>
      <c r="B316" s="11" t="s">
        <v>170</v>
      </c>
      <c r="C316" s="20">
        <v>27</v>
      </c>
      <c r="D316" s="6" t="s">
        <v>191</v>
      </c>
      <c r="E316" s="6">
        <v>0</v>
      </c>
      <c r="F316" s="6">
        <v>0</v>
      </c>
      <c r="G316" s="6">
        <v>0</v>
      </c>
      <c r="H316" s="2">
        <v>3660</v>
      </c>
      <c r="I316" s="2">
        <v>3863</v>
      </c>
      <c r="J316" s="6">
        <v>1</v>
      </c>
      <c r="K316" s="7">
        <v>125</v>
      </c>
      <c r="L316" s="6">
        <v>3</v>
      </c>
      <c r="M316" s="7">
        <v>20.7</v>
      </c>
      <c r="N316" s="6" t="s">
        <v>116</v>
      </c>
      <c r="O316" s="2"/>
      <c r="P316" s="6">
        <v>0</v>
      </c>
      <c r="Q316" s="25">
        <v>43040</v>
      </c>
      <c r="T316" s="5">
        <f t="shared" si="53"/>
        <v>4.8283137373023015</v>
      </c>
      <c r="U316" s="5">
        <f t="shared" si="54"/>
        <v>3.0301337002713233</v>
      </c>
      <c r="V316" s="5">
        <f t="shared" si="55"/>
        <v>0.1656</v>
      </c>
      <c r="W316" s="26" t="str">
        <f t="shared" si="46"/>
        <v>I</v>
      </c>
    </row>
    <row r="317" spans="1:23" x14ac:dyDescent="0.2">
      <c r="A317" s="2">
        <v>33</v>
      </c>
      <c r="B317" s="11" t="s">
        <v>172</v>
      </c>
      <c r="C317" s="20">
        <v>28</v>
      </c>
      <c r="D317" s="6" t="s">
        <v>191</v>
      </c>
      <c r="E317" s="6">
        <v>1</v>
      </c>
      <c r="F317" s="6">
        <v>1</v>
      </c>
      <c r="G317" s="6">
        <v>1</v>
      </c>
      <c r="H317" s="2">
        <v>3672</v>
      </c>
      <c r="I317" s="2">
        <v>3876</v>
      </c>
      <c r="J317" s="6">
        <v>1</v>
      </c>
      <c r="K317" s="7">
        <v>133</v>
      </c>
      <c r="L317" s="6">
        <v>3</v>
      </c>
      <c r="M317" s="7">
        <v>19.7</v>
      </c>
      <c r="N317" s="6" t="s">
        <v>116</v>
      </c>
      <c r="O317" s="2"/>
      <c r="P317" s="6">
        <v>0</v>
      </c>
      <c r="Q317" s="25">
        <v>43040</v>
      </c>
      <c r="T317" s="5">
        <f t="shared" si="53"/>
        <v>4.8903491282217537</v>
      </c>
      <c r="U317" s="5">
        <f t="shared" si="54"/>
        <v>2.9806186357439426</v>
      </c>
      <c r="V317" s="5">
        <f t="shared" si="55"/>
        <v>0.14812030075187971</v>
      </c>
      <c r="W317" s="26" t="str">
        <f t="shared" si="46"/>
        <v>I</v>
      </c>
    </row>
    <row r="318" spans="1:23" x14ac:dyDescent="0.2">
      <c r="A318" s="2">
        <v>33</v>
      </c>
      <c r="B318" s="11" t="s">
        <v>174</v>
      </c>
      <c r="C318" s="20">
        <v>29</v>
      </c>
      <c r="D318" s="6" t="s">
        <v>191</v>
      </c>
      <c r="E318" s="6">
        <v>0</v>
      </c>
      <c r="F318" s="6">
        <v>0</v>
      </c>
      <c r="G318" s="6">
        <v>0</v>
      </c>
      <c r="H318" s="2">
        <v>3260</v>
      </c>
      <c r="I318" s="2">
        <v>3349</v>
      </c>
      <c r="J318" s="6">
        <v>1</v>
      </c>
      <c r="K318" s="10">
        <v>124.2</v>
      </c>
      <c r="L318" s="6">
        <v>4</v>
      </c>
      <c r="M318" s="10">
        <v>26.5</v>
      </c>
      <c r="N318" s="8" t="s">
        <v>116</v>
      </c>
      <c r="O318" s="8" t="s">
        <v>106</v>
      </c>
      <c r="P318" s="6">
        <v>0</v>
      </c>
      <c r="Q318" s="25">
        <v>43040</v>
      </c>
      <c r="T318" s="5">
        <f t="shared" si="53"/>
        <v>4.8218931694993783</v>
      </c>
      <c r="U318" s="5">
        <f t="shared" si="54"/>
        <v>3.2771447329921766</v>
      </c>
      <c r="V318" s="5">
        <f t="shared" si="55"/>
        <v>0.21336553945249598</v>
      </c>
      <c r="W318" s="26" t="str">
        <f t="shared" si="46"/>
        <v>M</v>
      </c>
    </row>
    <row r="319" spans="1:23" x14ac:dyDescent="0.2">
      <c r="A319" s="2">
        <v>33</v>
      </c>
      <c r="B319" s="11" t="s">
        <v>176</v>
      </c>
      <c r="C319" s="20">
        <v>30</v>
      </c>
      <c r="D319" s="6" t="s">
        <v>191</v>
      </c>
      <c r="E319" s="6">
        <v>0</v>
      </c>
      <c r="F319" s="6">
        <v>0</v>
      </c>
      <c r="G319" s="6">
        <v>0</v>
      </c>
      <c r="H319" s="2">
        <v>3669</v>
      </c>
      <c r="I319" s="2">
        <v>3874</v>
      </c>
      <c r="J319" s="6">
        <v>1</v>
      </c>
      <c r="K319" s="4">
        <v>133</v>
      </c>
      <c r="L319" s="6">
        <v>3</v>
      </c>
      <c r="M319" s="4">
        <v>22.4</v>
      </c>
      <c r="N319" s="6" t="s">
        <v>116</v>
      </c>
      <c r="O319" s="2"/>
      <c r="P319" s="6">
        <v>0</v>
      </c>
      <c r="Q319" s="25">
        <v>43040</v>
      </c>
      <c r="T319" s="5">
        <f t="shared" si="53"/>
        <v>4.8903491282217537</v>
      </c>
      <c r="U319" s="5">
        <f t="shared" si="54"/>
        <v>3.1090609588609941</v>
      </c>
      <c r="V319" s="5">
        <f t="shared" si="55"/>
        <v>0.16842105263157894</v>
      </c>
      <c r="W319" s="26" t="str">
        <f t="shared" si="46"/>
        <v>I</v>
      </c>
    </row>
    <row r="320" spans="1:23" x14ac:dyDescent="0.2">
      <c r="A320" s="2">
        <v>33</v>
      </c>
      <c r="B320" s="11" t="s">
        <v>178</v>
      </c>
      <c r="C320" s="20">
        <v>31</v>
      </c>
      <c r="D320" s="6" t="s">
        <v>191</v>
      </c>
      <c r="E320" s="6">
        <v>0</v>
      </c>
      <c r="F320" s="6">
        <v>0</v>
      </c>
      <c r="G320" s="6">
        <v>0</v>
      </c>
      <c r="H320" s="2">
        <v>3306</v>
      </c>
      <c r="I320" s="2">
        <v>3354</v>
      </c>
      <c r="J320" s="6">
        <v>1</v>
      </c>
      <c r="K320" s="7">
        <v>122.6</v>
      </c>
      <c r="L320" s="6">
        <v>4</v>
      </c>
      <c r="M320" s="7">
        <v>25.3</v>
      </c>
      <c r="N320" s="6" t="s">
        <v>116</v>
      </c>
      <c r="O320" s="6" t="s">
        <v>223</v>
      </c>
      <c r="P320" s="6">
        <v>0</v>
      </c>
      <c r="Q320" s="25">
        <v>43040</v>
      </c>
      <c r="T320" s="5">
        <f t="shared" si="53"/>
        <v>4.8089270235021111</v>
      </c>
      <c r="U320" s="5">
        <f t="shared" si="54"/>
        <v>3.2308043957334744</v>
      </c>
      <c r="V320" s="5">
        <f t="shared" si="55"/>
        <v>0.20636215334420882</v>
      </c>
      <c r="W320" s="26" t="str">
        <f t="shared" si="46"/>
        <v>M</v>
      </c>
    </row>
    <row r="321" spans="1:23" x14ac:dyDescent="0.2">
      <c r="A321" s="2">
        <v>33</v>
      </c>
      <c r="B321" s="11" t="s">
        <v>180</v>
      </c>
      <c r="C321" s="20">
        <v>32</v>
      </c>
      <c r="D321" s="6" t="s">
        <v>191</v>
      </c>
      <c r="E321" s="6">
        <v>1</v>
      </c>
      <c r="F321" s="6">
        <v>1</v>
      </c>
      <c r="G321" s="6">
        <v>1</v>
      </c>
      <c r="H321" s="2">
        <v>3029</v>
      </c>
      <c r="I321" s="2">
        <v>3221</v>
      </c>
      <c r="J321" s="6">
        <v>1</v>
      </c>
      <c r="K321" s="7">
        <v>123.8</v>
      </c>
      <c r="L321" s="6">
        <v>3</v>
      </c>
      <c r="M321" s="7">
        <v>17.899999999999999</v>
      </c>
      <c r="N321" s="6" t="s">
        <v>116</v>
      </c>
      <c r="O321" s="6" t="s">
        <v>222</v>
      </c>
      <c r="P321" s="6">
        <v>0</v>
      </c>
      <c r="Q321" s="25">
        <v>43040</v>
      </c>
      <c r="T321" s="5">
        <f t="shared" si="53"/>
        <v>4.8186673602504957</v>
      </c>
      <c r="U321" s="5">
        <f t="shared" si="54"/>
        <v>2.884800712846709</v>
      </c>
      <c r="V321" s="5">
        <f t="shared" si="55"/>
        <v>0.14458804523424879</v>
      </c>
      <c r="W321" s="26" t="str">
        <f t="shared" si="46"/>
        <v>I</v>
      </c>
    </row>
    <row r="322" spans="1:23" x14ac:dyDescent="0.2">
      <c r="A322" s="2">
        <v>33</v>
      </c>
      <c r="B322" s="11" t="s">
        <v>182</v>
      </c>
      <c r="C322" s="20">
        <v>33</v>
      </c>
      <c r="D322" s="6" t="s">
        <v>191</v>
      </c>
      <c r="E322" s="6">
        <v>1</v>
      </c>
      <c r="F322" s="6">
        <v>1</v>
      </c>
      <c r="G322" s="6">
        <v>1</v>
      </c>
      <c r="H322" s="2">
        <v>3094</v>
      </c>
      <c r="I322" s="2">
        <v>3159</v>
      </c>
      <c r="J322" s="6">
        <v>1</v>
      </c>
      <c r="K322" s="7">
        <v>117.8</v>
      </c>
      <c r="L322" s="6">
        <v>3</v>
      </c>
      <c r="M322" s="7">
        <v>18</v>
      </c>
      <c r="N322" s="6" t="s">
        <v>116</v>
      </c>
      <c r="O322" s="6" t="s">
        <v>222</v>
      </c>
      <c r="P322" s="6">
        <v>0</v>
      </c>
      <c r="Q322" s="25">
        <v>43040</v>
      </c>
      <c r="T322" s="5">
        <f t="shared" si="53"/>
        <v>4.768988271217486</v>
      </c>
      <c r="U322" s="5">
        <f t="shared" si="54"/>
        <v>2.8903717578961645</v>
      </c>
      <c r="V322" s="5">
        <f t="shared" si="55"/>
        <v>0.15280135823429541</v>
      </c>
      <c r="W322" s="26" t="str">
        <f t="shared" si="46"/>
        <v>I</v>
      </c>
    </row>
    <row r="323" spans="1:23" x14ac:dyDescent="0.2">
      <c r="A323" s="2">
        <v>33</v>
      </c>
      <c r="B323" s="11" t="s">
        <v>185</v>
      </c>
      <c r="C323" s="20">
        <v>34</v>
      </c>
      <c r="D323" s="6" t="s">
        <v>191</v>
      </c>
      <c r="E323" s="6">
        <v>0</v>
      </c>
      <c r="F323" s="6">
        <v>0</v>
      </c>
      <c r="G323" s="6">
        <v>0</v>
      </c>
      <c r="H323" s="2">
        <v>3267</v>
      </c>
      <c r="I323" s="2">
        <v>3529</v>
      </c>
      <c r="J323" s="6">
        <v>1</v>
      </c>
      <c r="K323" s="7">
        <v>118.1</v>
      </c>
      <c r="L323" s="6">
        <v>4</v>
      </c>
      <c r="M323" s="7">
        <v>14.4</v>
      </c>
      <c r="N323" s="6" t="s">
        <v>116</v>
      </c>
      <c r="O323" s="6" t="s">
        <v>222</v>
      </c>
      <c r="P323" s="6">
        <v>0</v>
      </c>
      <c r="Q323" s="25">
        <v>43040</v>
      </c>
      <c r="T323" s="5">
        <f t="shared" si="53"/>
        <v>4.7715317232033163</v>
      </c>
      <c r="U323" s="5">
        <f t="shared" si="54"/>
        <v>2.6672282065819548</v>
      </c>
      <c r="V323" s="5">
        <f t="shared" si="55"/>
        <v>0.12193056731583404</v>
      </c>
      <c r="W323" s="26" t="str">
        <f t="shared" ref="W323:W386" si="56">IF(V323&gt;0.18,"M","I")</f>
        <v>I</v>
      </c>
    </row>
    <row r="324" spans="1:23" x14ac:dyDescent="0.2">
      <c r="A324" s="2">
        <v>33</v>
      </c>
      <c r="B324" s="11" t="s">
        <v>187</v>
      </c>
      <c r="C324" s="20">
        <v>35</v>
      </c>
      <c r="D324" s="6" t="s">
        <v>191</v>
      </c>
      <c r="E324" s="6">
        <v>0</v>
      </c>
      <c r="F324" s="6">
        <v>0</v>
      </c>
      <c r="G324" s="6">
        <v>0</v>
      </c>
      <c r="H324" s="2">
        <v>3315</v>
      </c>
      <c r="I324" s="2">
        <v>3500</v>
      </c>
      <c r="J324" s="6">
        <v>1</v>
      </c>
      <c r="K324" s="10">
        <v>118.4</v>
      </c>
      <c r="L324" s="6">
        <v>3</v>
      </c>
      <c r="M324" s="10">
        <v>19.399999999999999</v>
      </c>
      <c r="N324" s="8" t="s">
        <v>116</v>
      </c>
      <c r="O324" s="8" t="s">
        <v>222</v>
      </c>
      <c r="P324" s="6">
        <v>0</v>
      </c>
      <c r="Q324" s="25">
        <v>43040</v>
      </c>
      <c r="T324" s="5">
        <f t="shared" si="53"/>
        <v>4.774068722449905</v>
      </c>
      <c r="U324" s="5">
        <f t="shared" si="54"/>
        <v>2.9652730660692823</v>
      </c>
      <c r="V324" s="5">
        <f t="shared" si="55"/>
        <v>0.16385135135135134</v>
      </c>
      <c r="W324" s="26" t="str">
        <f t="shared" si="56"/>
        <v>I</v>
      </c>
    </row>
    <row r="325" spans="1:23" x14ac:dyDescent="0.2">
      <c r="A325" s="2">
        <v>33</v>
      </c>
      <c r="B325" s="11" t="s">
        <v>189</v>
      </c>
      <c r="C325" s="20">
        <v>36</v>
      </c>
      <c r="D325" s="6" t="s">
        <v>191</v>
      </c>
      <c r="E325" s="6">
        <v>1</v>
      </c>
      <c r="F325" s="6">
        <v>1</v>
      </c>
      <c r="G325" s="6">
        <v>1</v>
      </c>
      <c r="H325" s="2">
        <v>3664</v>
      </c>
      <c r="I325" s="2">
        <v>3854</v>
      </c>
      <c r="J325" s="6">
        <v>1</v>
      </c>
      <c r="K325" s="7">
        <v>126.3</v>
      </c>
      <c r="L325" s="6">
        <v>3</v>
      </c>
      <c r="M325" s="7">
        <v>20.6</v>
      </c>
      <c r="N325" s="6" t="s">
        <v>116</v>
      </c>
      <c r="O325" s="2"/>
      <c r="P325" s="6">
        <v>0</v>
      </c>
      <c r="Q325" s="25">
        <v>43040</v>
      </c>
      <c r="T325" s="5">
        <f t="shared" si="53"/>
        <v>4.8386600293564452</v>
      </c>
      <c r="U325" s="5">
        <f t="shared" si="54"/>
        <v>3.0252910757955354</v>
      </c>
      <c r="V325" s="5">
        <f t="shared" si="55"/>
        <v>0.16310372129849565</v>
      </c>
      <c r="W325" s="26" t="str">
        <f t="shared" si="56"/>
        <v>I</v>
      </c>
    </row>
    <row r="326" spans="1:23" x14ac:dyDescent="0.2">
      <c r="A326" s="2">
        <v>33</v>
      </c>
      <c r="B326" s="11" t="s">
        <v>192</v>
      </c>
      <c r="C326" s="20">
        <v>37</v>
      </c>
      <c r="D326" s="6" t="s">
        <v>191</v>
      </c>
      <c r="E326" s="6">
        <v>1</v>
      </c>
      <c r="F326" s="6">
        <v>1</v>
      </c>
      <c r="G326" s="6">
        <v>1</v>
      </c>
      <c r="H326" s="2">
        <v>3671</v>
      </c>
      <c r="I326" s="2">
        <v>3875</v>
      </c>
      <c r="J326" s="6">
        <v>1</v>
      </c>
      <c r="K326" s="7">
        <v>136.6</v>
      </c>
      <c r="L326" s="6">
        <v>3</v>
      </c>
      <c r="M326" s="7">
        <v>22</v>
      </c>
      <c r="N326" s="6" t="s">
        <v>116</v>
      </c>
      <c r="O326" s="2"/>
      <c r="P326" s="6">
        <v>0</v>
      </c>
      <c r="Q326" s="25">
        <v>43040</v>
      </c>
      <c r="T326" s="5">
        <f t="shared" si="53"/>
        <v>4.9170569471366896</v>
      </c>
      <c r="U326" s="5">
        <f t="shared" si="54"/>
        <v>3.0910424533583161</v>
      </c>
      <c r="V326" s="5">
        <f t="shared" si="55"/>
        <v>0.16105417276720352</v>
      </c>
      <c r="W326" s="26" t="str">
        <f t="shared" si="56"/>
        <v>I</v>
      </c>
    </row>
    <row r="327" spans="1:23" x14ac:dyDescent="0.2">
      <c r="A327" s="2">
        <v>33</v>
      </c>
      <c r="B327" s="11" t="s">
        <v>194</v>
      </c>
      <c r="C327" s="20">
        <v>38</v>
      </c>
      <c r="D327" s="6" t="s">
        <v>191</v>
      </c>
      <c r="E327" s="6">
        <v>0</v>
      </c>
      <c r="F327" s="6">
        <v>0</v>
      </c>
      <c r="G327" s="6">
        <v>0</v>
      </c>
      <c r="H327" s="2">
        <v>3071</v>
      </c>
      <c r="I327" s="2">
        <v>3441</v>
      </c>
      <c r="J327" s="6">
        <v>1</v>
      </c>
      <c r="K327" s="7">
        <v>114.2</v>
      </c>
      <c r="L327" s="6">
        <v>2</v>
      </c>
      <c r="M327" s="7">
        <v>22.1</v>
      </c>
      <c r="N327" s="6" t="s">
        <v>116</v>
      </c>
      <c r="O327" s="6" t="s">
        <v>223</v>
      </c>
      <c r="P327" s="6">
        <v>0</v>
      </c>
      <c r="Q327" s="25">
        <v>43040</v>
      </c>
      <c r="T327" s="5">
        <f t="shared" si="53"/>
        <v>4.73795129722191</v>
      </c>
      <c r="U327" s="5">
        <f t="shared" si="54"/>
        <v>3.095577608523707</v>
      </c>
      <c r="V327" s="5">
        <f t="shared" si="55"/>
        <v>0.19352014010507881</v>
      </c>
      <c r="W327" s="26" t="str">
        <f t="shared" si="56"/>
        <v>M</v>
      </c>
    </row>
    <row r="328" spans="1:23" x14ac:dyDescent="0.2">
      <c r="A328" s="2">
        <v>33</v>
      </c>
      <c r="B328" s="11" t="s">
        <v>236</v>
      </c>
      <c r="C328" s="20">
        <v>39</v>
      </c>
      <c r="D328" s="6"/>
      <c r="E328" s="6">
        <v>1</v>
      </c>
      <c r="F328" s="6">
        <v>1</v>
      </c>
      <c r="G328" s="6">
        <v>1</v>
      </c>
      <c r="H328" s="2"/>
      <c r="I328" s="2"/>
      <c r="J328" s="2"/>
      <c r="K328" s="4"/>
      <c r="L328" s="2"/>
      <c r="M328" s="4"/>
      <c r="N328" s="6"/>
      <c r="O328" s="2"/>
      <c r="P328" s="6"/>
      <c r="Q328" s="25"/>
    </row>
    <row r="329" spans="1:23" x14ac:dyDescent="0.2">
      <c r="A329" s="2">
        <v>33</v>
      </c>
      <c r="B329" s="11" t="s">
        <v>197</v>
      </c>
      <c r="C329" s="20">
        <v>40</v>
      </c>
      <c r="D329" s="6" t="s">
        <v>191</v>
      </c>
      <c r="E329" s="6">
        <v>1</v>
      </c>
      <c r="F329" s="6">
        <v>1</v>
      </c>
      <c r="G329" s="6">
        <v>1</v>
      </c>
      <c r="H329" s="2">
        <v>3662</v>
      </c>
      <c r="I329" s="2">
        <v>3866</v>
      </c>
      <c r="J329" s="6">
        <v>1</v>
      </c>
      <c r="K329" s="7">
        <v>130.5</v>
      </c>
      <c r="L329" s="6">
        <v>3</v>
      </c>
      <c r="M329" s="7">
        <v>19</v>
      </c>
      <c r="N329" s="6" t="s">
        <v>116</v>
      </c>
      <c r="O329" s="2"/>
      <c r="P329" s="6">
        <v>0</v>
      </c>
      <c r="Q329" s="25">
        <v>43040</v>
      </c>
      <c r="T329" s="5">
        <f>LN(K329)</f>
        <v>4.8713732267627483</v>
      </c>
      <c r="U329" s="5">
        <f>LN(M329)</f>
        <v>2.9444389791664403</v>
      </c>
      <c r="V329" s="5">
        <f>M329/K329</f>
        <v>0.14559386973180077</v>
      </c>
      <c r="W329" s="26" t="str">
        <f t="shared" si="56"/>
        <v>I</v>
      </c>
    </row>
    <row r="330" spans="1:23" x14ac:dyDescent="0.2">
      <c r="A330" s="2">
        <v>33</v>
      </c>
      <c r="B330" s="11" t="s">
        <v>199</v>
      </c>
      <c r="C330" s="20">
        <v>41</v>
      </c>
      <c r="D330" s="6" t="s">
        <v>191</v>
      </c>
      <c r="E330" s="6" t="s">
        <v>245</v>
      </c>
      <c r="F330" s="6" t="s">
        <v>245</v>
      </c>
      <c r="G330" s="6">
        <v>3</v>
      </c>
      <c r="H330" s="2">
        <v>3640</v>
      </c>
      <c r="I330" s="2">
        <v>3839</v>
      </c>
      <c r="J330" s="6">
        <v>1</v>
      </c>
      <c r="K330" s="10">
        <v>131.6</v>
      </c>
      <c r="L330" s="6">
        <v>3</v>
      </c>
      <c r="M330" s="10">
        <v>20.2</v>
      </c>
      <c r="N330" s="8" t="s">
        <v>116</v>
      </c>
      <c r="O330" s="2"/>
      <c r="P330" s="6">
        <v>0</v>
      </c>
      <c r="Q330" s="25">
        <v>43040</v>
      </c>
      <c r="T330" s="5">
        <f>LN(K330)</f>
        <v>4.8797670188912168</v>
      </c>
      <c r="U330" s="5">
        <f>LN(M330)</f>
        <v>3.0056826044071592</v>
      </c>
      <c r="V330" s="5">
        <f>M330/K330</f>
        <v>0.15349544072948329</v>
      </c>
      <c r="W330" s="26" t="str">
        <f t="shared" si="56"/>
        <v>I</v>
      </c>
    </row>
    <row r="331" spans="1:23" x14ac:dyDescent="0.2">
      <c r="A331" s="2">
        <v>33</v>
      </c>
      <c r="B331" s="11" t="s">
        <v>200</v>
      </c>
      <c r="C331" s="20">
        <v>42</v>
      </c>
      <c r="D331" s="6" t="s">
        <v>191</v>
      </c>
      <c r="E331" s="6">
        <v>0</v>
      </c>
      <c r="F331" s="6">
        <v>0</v>
      </c>
      <c r="G331" s="6">
        <v>0</v>
      </c>
      <c r="H331" s="2">
        <v>3050</v>
      </c>
      <c r="I331" s="2">
        <v>3141</v>
      </c>
      <c r="J331" s="6">
        <v>1</v>
      </c>
      <c r="K331" s="7">
        <v>122.9</v>
      </c>
      <c r="L331" s="6">
        <v>4</v>
      </c>
      <c r="M331" s="7">
        <v>24.3</v>
      </c>
      <c r="N331" s="6" t="s">
        <v>116</v>
      </c>
      <c r="O331" s="6" t="s">
        <v>222</v>
      </c>
      <c r="P331" s="6">
        <v>0</v>
      </c>
      <c r="Q331" s="25">
        <v>43040</v>
      </c>
      <c r="T331" s="5">
        <f>LN(K331)</f>
        <v>4.8113710165719894</v>
      </c>
      <c r="U331" s="5">
        <f>LN(M331)</f>
        <v>3.1904763503465028</v>
      </c>
      <c r="V331" s="5">
        <f>M331/K331</f>
        <v>0.19772172497965826</v>
      </c>
      <c r="W331" s="26" t="str">
        <f t="shared" si="56"/>
        <v>M</v>
      </c>
    </row>
    <row r="332" spans="1:23" x14ac:dyDescent="0.2">
      <c r="A332" s="2">
        <v>33</v>
      </c>
      <c r="B332" s="11" t="s">
        <v>202</v>
      </c>
      <c r="C332" s="20">
        <v>43</v>
      </c>
      <c r="D332" s="6" t="s">
        <v>191</v>
      </c>
      <c r="E332" s="6">
        <v>0</v>
      </c>
      <c r="F332" s="6" t="s">
        <v>245</v>
      </c>
      <c r="G332" s="6">
        <v>3</v>
      </c>
      <c r="H332" s="2">
        <v>3136</v>
      </c>
      <c r="I332" s="2">
        <v>3234</v>
      </c>
      <c r="J332" s="6">
        <v>1</v>
      </c>
      <c r="K332" s="7">
        <v>104.2</v>
      </c>
      <c r="L332" s="6">
        <v>4</v>
      </c>
      <c r="M332" s="7" t="s">
        <v>226</v>
      </c>
      <c r="N332" s="6" t="s">
        <v>116</v>
      </c>
      <c r="O332" s="6" t="s">
        <v>227</v>
      </c>
      <c r="P332" s="6">
        <v>0</v>
      </c>
      <c r="Q332" s="25">
        <v>43040</v>
      </c>
    </row>
    <row r="333" spans="1:23" x14ac:dyDescent="0.2">
      <c r="A333" s="2">
        <v>33</v>
      </c>
      <c r="B333" s="11" t="s">
        <v>204</v>
      </c>
      <c r="C333" s="20">
        <v>44</v>
      </c>
      <c r="D333" s="6" t="s">
        <v>191</v>
      </c>
      <c r="E333" s="6">
        <v>0</v>
      </c>
      <c r="F333" s="6" t="s">
        <v>245</v>
      </c>
      <c r="G333" s="6">
        <v>3</v>
      </c>
      <c r="H333" s="2">
        <v>3044</v>
      </c>
      <c r="I333" s="2">
        <v>3565</v>
      </c>
      <c r="J333" s="6">
        <v>1</v>
      </c>
      <c r="K333" s="7">
        <v>115.7</v>
      </c>
      <c r="L333" s="6">
        <v>4</v>
      </c>
      <c r="M333" s="7">
        <v>24.5</v>
      </c>
      <c r="N333" s="6" t="s">
        <v>116</v>
      </c>
      <c r="O333" s="6" t="s">
        <v>223</v>
      </c>
      <c r="P333" s="6">
        <v>0</v>
      </c>
      <c r="Q333" s="25">
        <v>43040</v>
      </c>
      <c r="T333" s="5">
        <f t="shared" ref="T333:T350" si="57">LN(K333)</f>
        <v>4.7510006341996309</v>
      </c>
      <c r="U333" s="5">
        <f t="shared" ref="U333:U350" si="58">LN(M333)</f>
        <v>3.1986731175506815</v>
      </c>
      <c r="V333" s="5">
        <f t="shared" ref="V333:V350" si="59">M333/K333</f>
        <v>0.21175453759723423</v>
      </c>
      <c r="W333" s="26" t="str">
        <f t="shared" si="56"/>
        <v>M</v>
      </c>
    </row>
    <row r="334" spans="1:23" x14ac:dyDescent="0.2">
      <c r="A334" s="2">
        <v>33</v>
      </c>
      <c r="B334" s="11" t="s">
        <v>206</v>
      </c>
      <c r="C334" s="20">
        <v>45</v>
      </c>
      <c r="D334" s="6" t="s">
        <v>191</v>
      </c>
      <c r="E334" s="6">
        <v>0</v>
      </c>
      <c r="F334" s="6">
        <v>0</v>
      </c>
      <c r="G334" s="6">
        <v>0</v>
      </c>
      <c r="H334" s="2">
        <v>3239</v>
      </c>
      <c r="I334" s="2">
        <v>3343</v>
      </c>
      <c r="J334" s="6">
        <v>1</v>
      </c>
      <c r="K334" s="7">
        <v>117.9</v>
      </c>
      <c r="L334" s="6">
        <v>3</v>
      </c>
      <c r="M334" s="7">
        <v>24.8</v>
      </c>
      <c r="N334" s="6" t="s">
        <v>116</v>
      </c>
      <c r="O334" s="6" t="s">
        <v>222</v>
      </c>
      <c r="P334" s="6">
        <v>0</v>
      </c>
      <c r="Q334" s="25">
        <v>43040</v>
      </c>
      <c r="T334" s="5">
        <f t="shared" si="57"/>
        <v>4.7698368075433253</v>
      </c>
      <c r="U334" s="5">
        <f t="shared" si="58"/>
        <v>3.2108436531709366</v>
      </c>
      <c r="V334" s="5">
        <f t="shared" si="59"/>
        <v>0.21034775233248515</v>
      </c>
      <c r="W334" s="26" t="str">
        <f t="shared" si="56"/>
        <v>M</v>
      </c>
    </row>
    <row r="335" spans="1:23" x14ac:dyDescent="0.2">
      <c r="A335" s="2">
        <v>33</v>
      </c>
      <c r="B335" s="11" t="s">
        <v>208</v>
      </c>
      <c r="C335" s="20">
        <v>46</v>
      </c>
      <c r="D335" s="6" t="s">
        <v>191</v>
      </c>
      <c r="E335" s="6">
        <v>0</v>
      </c>
      <c r="F335" s="6">
        <v>0</v>
      </c>
      <c r="G335" s="6">
        <v>0</v>
      </c>
      <c r="H335" s="2">
        <v>3649</v>
      </c>
      <c r="I335" s="2">
        <v>3852</v>
      </c>
      <c r="J335" s="6">
        <v>1</v>
      </c>
      <c r="K335" s="7">
        <v>127.2</v>
      </c>
      <c r="L335" s="6">
        <v>3</v>
      </c>
      <c r="M335" s="7">
        <v>20.5</v>
      </c>
      <c r="N335" s="6" t="s">
        <v>116</v>
      </c>
      <c r="O335" s="2"/>
      <c r="P335" s="6">
        <v>0</v>
      </c>
      <c r="Q335" s="25">
        <v>43040</v>
      </c>
      <c r="T335" s="5">
        <f t="shared" si="57"/>
        <v>4.8457606509060218</v>
      </c>
      <c r="U335" s="5">
        <f t="shared" si="58"/>
        <v>3.0204248861443626</v>
      </c>
      <c r="V335" s="5">
        <f t="shared" si="59"/>
        <v>0.16116352201257861</v>
      </c>
      <c r="W335" s="26" t="str">
        <f t="shared" si="56"/>
        <v>I</v>
      </c>
    </row>
    <row r="336" spans="1:23" x14ac:dyDescent="0.2">
      <c r="A336" s="2">
        <v>33</v>
      </c>
      <c r="B336" s="11" t="s">
        <v>210</v>
      </c>
      <c r="C336" s="20">
        <v>47</v>
      </c>
      <c r="D336" s="6" t="s">
        <v>191</v>
      </c>
      <c r="E336" s="6">
        <v>0</v>
      </c>
      <c r="F336" s="6">
        <v>0</v>
      </c>
      <c r="G336" s="6">
        <v>0</v>
      </c>
      <c r="H336" s="2">
        <v>3098</v>
      </c>
      <c r="I336" s="2">
        <v>3222</v>
      </c>
      <c r="J336" s="6">
        <v>1</v>
      </c>
      <c r="K336" s="7">
        <v>102.2</v>
      </c>
      <c r="L336" s="6">
        <v>4</v>
      </c>
      <c r="M336" s="7">
        <v>20.9</v>
      </c>
      <c r="N336" s="6" t="s">
        <v>116</v>
      </c>
      <c r="O336" s="6" t="s">
        <v>223</v>
      </c>
      <c r="P336" s="6">
        <v>0</v>
      </c>
      <c r="Q336" s="25">
        <v>43040</v>
      </c>
      <c r="T336" s="5">
        <f t="shared" si="57"/>
        <v>4.6269316777696039</v>
      </c>
      <c r="U336" s="5">
        <f t="shared" si="58"/>
        <v>3.039749158970765</v>
      </c>
      <c r="V336" s="5">
        <f t="shared" si="59"/>
        <v>0.2045009784735812</v>
      </c>
      <c r="W336" s="26" t="str">
        <f t="shared" si="56"/>
        <v>M</v>
      </c>
    </row>
    <row r="337" spans="1:23" x14ac:dyDescent="0.2">
      <c r="A337" s="2">
        <v>33</v>
      </c>
      <c r="B337" s="11" t="s">
        <v>212</v>
      </c>
      <c r="C337" s="20">
        <v>48</v>
      </c>
      <c r="D337" s="6" t="s">
        <v>191</v>
      </c>
      <c r="E337" s="6">
        <v>1</v>
      </c>
      <c r="F337" s="6">
        <v>1</v>
      </c>
      <c r="G337" s="6">
        <v>1</v>
      </c>
      <c r="H337" s="2">
        <v>3353</v>
      </c>
      <c r="I337" s="2">
        <v>3446</v>
      </c>
      <c r="J337" s="6">
        <v>1</v>
      </c>
      <c r="K337" s="7">
        <v>102.1</v>
      </c>
      <c r="L337" s="6">
        <v>3</v>
      </c>
      <c r="M337" s="7">
        <v>14.3</v>
      </c>
      <c r="N337" s="6" t="s">
        <v>116</v>
      </c>
      <c r="O337" s="6" t="s">
        <v>222</v>
      </c>
      <c r="P337" s="6">
        <v>0</v>
      </c>
      <c r="Q337" s="25">
        <v>43040</v>
      </c>
      <c r="T337" s="5">
        <f t="shared" si="57"/>
        <v>4.6259527251706194</v>
      </c>
      <c r="U337" s="5">
        <f t="shared" si="58"/>
        <v>2.6602595372658615</v>
      </c>
      <c r="V337" s="5">
        <f t="shared" si="59"/>
        <v>0.14005876591576888</v>
      </c>
      <c r="W337" s="26" t="str">
        <f t="shared" si="56"/>
        <v>I</v>
      </c>
    </row>
    <row r="338" spans="1:23" ht="13.25" customHeight="1" x14ac:dyDescent="0.2">
      <c r="A338" s="2">
        <v>33</v>
      </c>
      <c r="B338" s="11" t="s">
        <v>118</v>
      </c>
      <c r="C338" s="20">
        <v>49</v>
      </c>
      <c r="D338" s="6" t="s">
        <v>191</v>
      </c>
      <c r="E338" s="6">
        <v>1</v>
      </c>
      <c r="F338" s="6">
        <v>1</v>
      </c>
      <c r="G338" s="6">
        <v>1</v>
      </c>
      <c r="H338" s="2">
        <v>3678</v>
      </c>
      <c r="I338" s="2">
        <v>3881</v>
      </c>
      <c r="J338" s="6">
        <v>1</v>
      </c>
      <c r="K338" s="7">
        <v>134.19999999999999</v>
      </c>
      <c r="L338" s="6">
        <v>3</v>
      </c>
      <c r="M338" s="7">
        <v>20</v>
      </c>
      <c r="N338" s="6" t="s">
        <v>116</v>
      </c>
      <c r="O338" s="2"/>
      <c r="P338" s="6">
        <v>0</v>
      </c>
      <c r="Q338" s="25">
        <v>43040</v>
      </c>
      <c r="T338" s="5">
        <f t="shared" si="57"/>
        <v>4.8993312245375815</v>
      </c>
      <c r="U338" s="5">
        <f t="shared" si="58"/>
        <v>2.9957322735539909</v>
      </c>
      <c r="V338" s="5">
        <f t="shared" si="59"/>
        <v>0.1490312965722802</v>
      </c>
      <c r="W338" s="26" t="str">
        <f t="shared" si="56"/>
        <v>I</v>
      </c>
    </row>
    <row r="339" spans="1:23" x14ac:dyDescent="0.2">
      <c r="A339" s="2">
        <v>33</v>
      </c>
      <c r="B339" s="11" t="s">
        <v>120</v>
      </c>
      <c r="C339" s="20">
        <v>50</v>
      </c>
      <c r="D339" s="6" t="s">
        <v>191</v>
      </c>
      <c r="E339" s="6">
        <v>0</v>
      </c>
      <c r="F339" s="6">
        <v>0</v>
      </c>
      <c r="G339" s="6">
        <v>0</v>
      </c>
      <c r="H339" s="2">
        <v>3616</v>
      </c>
      <c r="I339" s="2">
        <v>3846</v>
      </c>
      <c r="J339" s="6">
        <v>1</v>
      </c>
      <c r="K339" s="7">
        <v>133.4</v>
      </c>
      <c r="L339" s="6">
        <v>3</v>
      </c>
      <c r="M339" s="7">
        <v>20.399999999999999</v>
      </c>
      <c r="N339" s="6" t="s">
        <v>116</v>
      </c>
      <c r="O339" s="2"/>
      <c r="P339" s="6">
        <v>0</v>
      </c>
      <c r="Q339" s="25">
        <v>43040</v>
      </c>
      <c r="T339" s="5">
        <f t="shared" si="57"/>
        <v>4.8933521334815238</v>
      </c>
      <c r="U339" s="5">
        <f t="shared" si="58"/>
        <v>3.0155349008501706</v>
      </c>
      <c r="V339" s="5">
        <f t="shared" si="59"/>
        <v>0.15292353823088453</v>
      </c>
      <c r="W339" s="26" t="str">
        <f t="shared" si="56"/>
        <v>I</v>
      </c>
    </row>
    <row r="340" spans="1:23" x14ac:dyDescent="0.2">
      <c r="A340" s="2">
        <v>33</v>
      </c>
      <c r="B340" s="11" t="s">
        <v>123</v>
      </c>
      <c r="C340" s="20">
        <v>51</v>
      </c>
      <c r="D340" s="6" t="s">
        <v>191</v>
      </c>
      <c r="E340" s="6">
        <v>1</v>
      </c>
      <c r="F340" s="6">
        <v>1</v>
      </c>
      <c r="G340" s="6">
        <v>1</v>
      </c>
      <c r="H340" s="2">
        <v>3375</v>
      </c>
      <c r="I340" s="2">
        <v>3478</v>
      </c>
      <c r="J340" s="6">
        <v>1</v>
      </c>
      <c r="K340" s="7">
        <v>97.6</v>
      </c>
      <c r="L340" s="6">
        <v>3</v>
      </c>
      <c r="M340" s="7">
        <v>13.2</v>
      </c>
      <c r="N340" s="6" t="s">
        <v>116</v>
      </c>
      <c r="O340" s="6" t="s">
        <v>222</v>
      </c>
      <c r="P340" s="6">
        <v>0</v>
      </c>
      <c r="Q340" s="25">
        <v>43040</v>
      </c>
      <c r="T340" s="5">
        <f t="shared" si="57"/>
        <v>4.580877493419047</v>
      </c>
      <c r="U340" s="5">
        <f t="shared" si="58"/>
        <v>2.5802168295923251</v>
      </c>
      <c r="V340" s="5">
        <f t="shared" si="59"/>
        <v>0.13524590163934427</v>
      </c>
      <c r="W340" s="26" t="str">
        <f t="shared" si="56"/>
        <v>I</v>
      </c>
    </row>
    <row r="341" spans="1:23" x14ac:dyDescent="0.2">
      <c r="A341" s="2">
        <v>33</v>
      </c>
      <c r="B341" s="11" t="s">
        <v>125</v>
      </c>
      <c r="C341" s="20">
        <v>52</v>
      </c>
      <c r="D341" s="6" t="s">
        <v>191</v>
      </c>
      <c r="E341" s="6">
        <v>1</v>
      </c>
      <c r="F341" s="6">
        <v>1</v>
      </c>
      <c r="G341" s="6">
        <v>1</v>
      </c>
      <c r="H341" s="2">
        <v>3641</v>
      </c>
      <c r="I341" s="2">
        <v>3838</v>
      </c>
      <c r="J341" s="6">
        <v>1</v>
      </c>
      <c r="K341" s="7">
        <v>129.9</v>
      </c>
      <c r="L341" s="6">
        <v>3</v>
      </c>
      <c r="M341" s="7">
        <v>19.100000000000001</v>
      </c>
      <c r="N341" s="6" t="s">
        <v>116</v>
      </c>
      <c r="O341" s="2"/>
      <c r="P341" s="6">
        <v>0</v>
      </c>
      <c r="Q341" s="25">
        <v>43040</v>
      </c>
      <c r="T341" s="5">
        <f t="shared" si="57"/>
        <v>4.8667649236765538</v>
      </c>
      <c r="U341" s="5">
        <f t="shared" si="58"/>
        <v>2.9496883350525844</v>
      </c>
      <c r="V341" s="5">
        <f t="shared" si="59"/>
        <v>0.14703618167821403</v>
      </c>
      <c r="W341" s="26" t="str">
        <f t="shared" si="56"/>
        <v>I</v>
      </c>
    </row>
    <row r="342" spans="1:23" x14ac:dyDescent="0.2">
      <c r="A342" s="2">
        <v>33</v>
      </c>
      <c r="B342" s="11" t="s">
        <v>127</v>
      </c>
      <c r="C342" s="20">
        <v>53</v>
      </c>
      <c r="D342" s="6" t="s">
        <v>191</v>
      </c>
      <c r="E342" s="6">
        <v>0</v>
      </c>
      <c r="F342" s="6">
        <v>0</v>
      </c>
      <c r="G342" s="6">
        <v>0</v>
      </c>
      <c r="H342" s="2">
        <v>3081</v>
      </c>
      <c r="I342" s="2">
        <v>3210</v>
      </c>
      <c r="J342" s="6">
        <v>1</v>
      </c>
      <c r="K342" s="7">
        <v>97.7</v>
      </c>
      <c r="L342" s="6">
        <v>3</v>
      </c>
      <c r="M342" s="7">
        <v>13.4</v>
      </c>
      <c r="N342" s="6" t="s">
        <v>116</v>
      </c>
      <c r="O342" s="6" t="s">
        <v>222</v>
      </c>
      <c r="P342" s="6">
        <v>0</v>
      </c>
      <c r="Q342" s="25">
        <v>43040</v>
      </c>
      <c r="T342" s="5">
        <f t="shared" si="57"/>
        <v>4.5819015590487373</v>
      </c>
      <c r="U342" s="5">
        <f t="shared" si="58"/>
        <v>2.5952547069568657</v>
      </c>
      <c r="V342" s="5">
        <f t="shared" si="59"/>
        <v>0.13715455475946775</v>
      </c>
      <c r="W342" s="26" t="str">
        <f t="shared" si="56"/>
        <v>I</v>
      </c>
    </row>
    <row r="343" spans="1:23" x14ac:dyDescent="0.2">
      <c r="A343" s="2">
        <v>33</v>
      </c>
      <c r="B343" s="11" t="s">
        <v>129</v>
      </c>
      <c r="C343" s="20">
        <v>54</v>
      </c>
      <c r="D343" s="6" t="s">
        <v>191</v>
      </c>
      <c r="E343" s="6">
        <v>1</v>
      </c>
      <c r="F343" s="6">
        <v>1</v>
      </c>
      <c r="G343" s="6">
        <v>1</v>
      </c>
      <c r="H343" s="2">
        <v>3047</v>
      </c>
      <c r="I343" s="2">
        <v>3278</v>
      </c>
      <c r="J343" s="6">
        <v>1</v>
      </c>
      <c r="K343" s="7">
        <v>82</v>
      </c>
      <c r="L343" s="6">
        <v>3</v>
      </c>
      <c r="M343" s="7">
        <v>6.7</v>
      </c>
      <c r="N343" s="6" t="s">
        <v>116</v>
      </c>
      <c r="O343" s="6" t="s">
        <v>225</v>
      </c>
      <c r="P343" s="6">
        <v>0</v>
      </c>
      <c r="Q343" s="25">
        <v>43040</v>
      </c>
      <c r="T343" s="5">
        <f t="shared" si="57"/>
        <v>4.4067192472642533</v>
      </c>
      <c r="U343" s="5">
        <f t="shared" si="58"/>
        <v>1.9021075263969205</v>
      </c>
      <c r="V343" s="5">
        <f t="shared" si="59"/>
        <v>8.1707317073170735E-2</v>
      </c>
      <c r="W343" s="26" t="str">
        <f t="shared" si="56"/>
        <v>I</v>
      </c>
    </row>
    <row r="344" spans="1:23" x14ac:dyDescent="0.2">
      <c r="A344" s="2">
        <v>33</v>
      </c>
      <c r="B344" s="11" t="s">
        <v>131</v>
      </c>
      <c r="C344" s="20">
        <v>55</v>
      </c>
      <c r="D344" s="6" t="s">
        <v>215</v>
      </c>
      <c r="E344" s="6">
        <v>1</v>
      </c>
      <c r="F344" s="6">
        <v>1</v>
      </c>
      <c r="G344" s="6">
        <v>1</v>
      </c>
      <c r="H344" s="2">
        <v>3067</v>
      </c>
      <c r="I344" s="2">
        <v>3346</v>
      </c>
      <c r="J344" s="6">
        <v>1</v>
      </c>
      <c r="K344" s="7">
        <v>122.2</v>
      </c>
      <c r="L344" s="6">
        <v>3</v>
      </c>
      <c r="M344" s="7">
        <v>18.399999999999999</v>
      </c>
      <c r="N344" s="6" t="s">
        <v>116</v>
      </c>
      <c r="O344" s="6" t="s">
        <v>222</v>
      </c>
      <c r="P344" s="6">
        <v>0</v>
      </c>
      <c r="Q344" s="25">
        <v>43040</v>
      </c>
      <c r="T344" s="5">
        <f t="shared" si="57"/>
        <v>4.8056590467374951</v>
      </c>
      <c r="U344" s="5">
        <f t="shared" si="58"/>
        <v>2.91235066461494</v>
      </c>
      <c r="V344" s="5">
        <f t="shared" si="59"/>
        <v>0.15057283142389524</v>
      </c>
      <c r="W344" s="26" t="str">
        <f t="shared" si="56"/>
        <v>I</v>
      </c>
    </row>
    <row r="345" spans="1:23" x14ac:dyDescent="0.2">
      <c r="A345" s="2">
        <v>33</v>
      </c>
      <c r="B345" s="11" t="s">
        <v>133</v>
      </c>
      <c r="C345" s="20">
        <v>56</v>
      </c>
      <c r="D345" s="6" t="s">
        <v>215</v>
      </c>
      <c r="E345" s="6">
        <v>0</v>
      </c>
      <c r="F345" s="6">
        <v>0</v>
      </c>
      <c r="G345" s="6">
        <v>0</v>
      </c>
      <c r="H345" s="2">
        <v>3600</v>
      </c>
      <c r="I345" s="2">
        <v>3821</v>
      </c>
      <c r="J345" s="6">
        <v>1</v>
      </c>
      <c r="K345" s="7">
        <v>122.4</v>
      </c>
      <c r="L345" s="6">
        <v>4</v>
      </c>
      <c r="M345" s="7">
        <v>25.6</v>
      </c>
      <c r="N345" s="6" t="s">
        <v>116</v>
      </c>
      <c r="O345" s="2"/>
      <c r="P345" s="6">
        <v>0</v>
      </c>
      <c r="Q345" s="25">
        <v>43040</v>
      </c>
      <c r="T345" s="5">
        <f t="shared" si="57"/>
        <v>4.8072943700782256</v>
      </c>
      <c r="U345" s="5">
        <f t="shared" si="58"/>
        <v>3.2425923514855168</v>
      </c>
      <c r="V345" s="5">
        <f t="shared" si="59"/>
        <v>0.20915032679738563</v>
      </c>
      <c r="W345" s="26" t="str">
        <f t="shared" si="56"/>
        <v>M</v>
      </c>
    </row>
    <row r="346" spans="1:23" x14ac:dyDescent="0.2">
      <c r="A346" s="2">
        <v>33</v>
      </c>
      <c r="B346" s="11" t="s">
        <v>135</v>
      </c>
      <c r="C346" s="20">
        <v>57</v>
      </c>
      <c r="D346" s="6" t="s">
        <v>215</v>
      </c>
      <c r="E346" s="6">
        <v>0</v>
      </c>
      <c r="F346" s="6">
        <v>0</v>
      </c>
      <c r="G346" s="6">
        <v>0</v>
      </c>
      <c r="H346" s="2">
        <v>3609</v>
      </c>
      <c r="I346" s="2">
        <v>3815</v>
      </c>
      <c r="J346" s="6">
        <v>1</v>
      </c>
      <c r="K346" s="7">
        <v>122.2</v>
      </c>
      <c r="L346" s="6">
        <v>4</v>
      </c>
      <c r="M346" s="7">
        <v>23.2</v>
      </c>
      <c r="N346" s="6" t="s">
        <v>116</v>
      </c>
      <c r="O346" s="2"/>
      <c r="P346" s="6">
        <v>0</v>
      </c>
      <c r="Q346" s="25">
        <v>43040</v>
      </c>
      <c r="T346" s="5">
        <f t="shared" si="57"/>
        <v>4.8056590467374951</v>
      </c>
      <c r="U346" s="5">
        <f t="shared" si="58"/>
        <v>3.1441522786722644</v>
      </c>
      <c r="V346" s="5">
        <f t="shared" si="59"/>
        <v>0.18985270049099837</v>
      </c>
      <c r="W346" s="26" t="str">
        <f t="shared" si="56"/>
        <v>M</v>
      </c>
    </row>
    <row r="347" spans="1:23" x14ac:dyDescent="0.2">
      <c r="A347" s="2">
        <v>33</v>
      </c>
      <c r="B347" s="11" t="s">
        <v>137</v>
      </c>
      <c r="C347" s="20">
        <v>58</v>
      </c>
      <c r="D347" s="6" t="s">
        <v>215</v>
      </c>
      <c r="E347" s="6">
        <v>1</v>
      </c>
      <c r="F347" s="6">
        <v>1</v>
      </c>
      <c r="G347" s="6">
        <v>1</v>
      </c>
      <c r="H347" s="2">
        <v>3613</v>
      </c>
      <c r="I347" s="2">
        <v>3808</v>
      </c>
      <c r="J347" s="6">
        <v>1</v>
      </c>
      <c r="K347" s="7">
        <v>141</v>
      </c>
      <c r="L347" s="6">
        <v>3</v>
      </c>
      <c r="M347" s="7">
        <v>21.1</v>
      </c>
      <c r="N347" s="6" t="s">
        <v>116</v>
      </c>
      <c r="O347" s="2"/>
      <c r="P347" s="6">
        <v>0</v>
      </c>
      <c r="Q347" s="25">
        <v>43040</v>
      </c>
      <c r="S347" s="12">
        <v>43043</v>
      </c>
      <c r="T347" s="5">
        <f t="shared" si="57"/>
        <v>4.9487598903781684</v>
      </c>
      <c r="U347" s="5">
        <f t="shared" si="58"/>
        <v>3.0492730404820207</v>
      </c>
      <c r="V347" s="5">
        <f t="shared" si="59"/>
        <v>0.14964539007092201</v>
      </c>
      <c r="W347" s="26" t="str">
        <f t="shared" si="56"/>
        <v>I</v>
      </c>
    </row>
    <row r="348" spans="1:23" x14ac:dyDescent="0.2">
      <c r="A348" s="2">
        <v>33</v>
      </c>
      <c r="B348" s="11" t="s">
        <v>139</v>
      </c>
      <c r="C348" s="20">
        <v>59</v>
      </c>
      <c r="D348" s="6" t="s">
        <v>215</v>
      </c>
      <c r="E348" s="6">
        <v>0</v>
      </c>
      <c r="F348" s="6">
        <v>0</v>
      </c>
      <c r="G348" s="6">
        <v>0</v>
      </c>
      <c r="H348" s="2">
        <v>3049</v>
      </c>
      <c r="I348" s="2">
        <v>3337</v>
      </c>
      <c r="J348" s="6">
        <v>1</v>
      </c>
      <c r="K348" s="4">
        <v>123.4</v>
      </c>
      <c r="L348" s="9"/>
      <c r="M348" s="4">
        <v>19.2</v>
      </c>
      <c r="N348" s="6" t="s">
        <v>116</v>
      </c>
      <c r="O348" s="2"/>
      <c r="P348" s="6">
        <v>0</v>
      </c>
      <c r="Q348" s="25">
        <v>43040</v>
      </c>
      <c r="T348" s="5">
        <f t="shared" si="57"/>
        <v>4.8154311114712876</v>
      </c>
      <c r="U348" s="5">
        <f t="shared" si="58"/>
        <v>2.954910279033736</v>
      </c>
      <c r="V348" s="5">
        <f t="shared" si="59"/>
        <v>0.15559157212317665</v>
      </c>
      <c r="W348" s="26" t="str">
        <f t="shared" si="56"/>
        <v>I</v>
      </c>
    </row>
    <row r="349" spans="1:23" x14ac:dyDescent="0.2">
      <c r="A349" s="2">
        <v>33</v>
      </c>
      <c r="B349" s="11" t="s">
        <v>141</v>
      </c>
      <c r="C349" s="20">
        <v>60</v>
      </c>
      <c r="D349" s="6" t="s">
        <v>215</v>
      </c>
      <c r="E349" s="6">
        <v>0</v>
      </c>
      <c r="F349" s="6">
        <v>0</v>
      </c>
      <c r="G349" s="6">
        <v>0</v>
      </c>
      <c r="H349" s="2">
        <v>3611</v>
      </c>
      <c r="I349" s="2">
        <v>3826</v>
      </c>
      <c r="J349" s="6">
        <v>1</v>
      </c>
      <c r="K349" s="7">
        <v>126.3</v>
      </c>
      <c r="L349" s="6">
        <v>4</v>
      </c>
      <c r="M349" s="7">
        <v>26.6</v>
      </c>
      <c r="N349" s="6" t="s">
        <v>116</v>
      </c>
      <c r="O349" s="6" t="s">
        <v>220</v>
      </c>
      <c r="P349" s="6">
        <v>0</v>
      </c>
      <c r="Q349" s="25">
        <v>43040</v>
      </c>
      <c r="T349" s="5">
        <f t="shared" si="57"/>
        <v>4.8386600293564452</v>
      </c>
      <c r="U349" s="5">
        <f t="shared" si="58"/>
        <v>3.2809112157876537</v>
      </c>
      <c r="V349" s="5">
        <f t="shared" si="59"/>
        <v>0.21060965954077596</v>
      </c>
      <c r="W349" s="26" t="str">
        <f t="shared" si="56"/>
        <v>M</v>
      </c>
    </row>
    <row r="350" spans="1:23" x14ac:dyDescent="0.2">
      <c r="A350" s="2">
        <v>33</v>
      </c>
      <c r="B350" s="11" t="s">
        <v>144</v>
      </c>
      <c r="C350" s="20">
        <v>61</v>
      </c>
      <c r="D350" s="6" t="s">
        <v>215</v>
      </c>
      <c r="E350" s="6">
        <v>1</v>
      </c>
      <c r="F350" s="6">
        <v>1</v>
      </c>
      <c r="G350" s="6">
        <v>1</v>
      </c>
      <c r="H350" s="2">
        <v>3601</v>
      </c>
      <c r="I350" s="2">
        <v>3810</v>
      </c>
      <c r="J350" s="6">
        <v>1</v>
      </c>
      <c r="K350" s="7">
        <v>132.80000000000001</v>
      </c>
      <c r="L350" s="6">
        <v>3</v>
      </c>
      <c r="M350" s="7">
        <v>19</v>
      </c>
      <c r="N350" s="6" t="s">
        <v>116</v>
      </c>
      <c r="O350" s="2"/>
      <c r="P350" s="6">
        <v>0</v>
      </c>
      <c r="Q350" s="25">
        <v>43040</v>
      </c>
      <c r="T350" s="5">
        <f t="shared" si="57"/>
        <v>4.888844237042334</v>
      </c>
      <c r="U350" s="5">
        <f t="shared" si="58"/>
        <v>2.9444389791664403</v>
      </c>
      <c r="V350" s="5">
        <f t="shared" si="59"/>
        <v>0.14307228915662648</v>
      </c>
      <c r="W350" s="26" t="str">
        <f t="shared" si="56"/>
        <v>I</v>
      </c>
    </row>
    <row r="351" spans="1:23" x14ac:dyDescent="0.2">
      <c r="A351" s="2">
        <v>33</v>
      </c>
      <c r="B351" s="11" t="s">
        <v>239</v>
      </c>
      <c r="C351" s="20">
        <v>62</v>
      </c>
      <c r="D351" s="6"/>
      <c r="E351" s="6">
        <v>1</v>
      </c>
      <c r="F351" s="6">
        <v>1</v>
      </c>
      <c r="G351" s="6">
        <v>1</v>
      </c>
      <c r="H351" s="2"/>
      <c r="I351" s="2"/>
      <c r="J351" s="2"/>
      <c r="K351" s="4"/>
      <c r="L351" s="2"/>
      <c r="M351" s="4"/>
      <c r="N351" s="6"/>
      <c r="O351" s="2"/>
      <c r="P351" s="2"/>
      <c r="Q351" s="25"/>
    </row>
    <row r="352" spans="1:23" x14ac:dyDescent="0.2">
      <c r="A352" s="2">
        <v>33</v>
      </c>
      <c r="B352" s="11" t="s">
        <v>148</v>
      </c>
      <c r="C352" s="20">
        <v>63</v>
      </c>
      <c r="D352" s="6" t="s">
        <v>215</v>
      </c>
      <c r="E352" s="6">
        <v>0</v>
      </c>
      <c r="F352" s="6">
        <v>0</v>
      </c>
      <c r="G352" s="6">
        <v>0</v>
      </c>
      <c r="H352" s="2">
        <v>3631</v>
      </c>
      <c r="I352" s="2">
        <v>3832</v>
      </c>
      <c r="J352" s="6">
        <v>1</v>
      </c>
      <c r="K352" s="7">
        <v>127.3</v>
      </c>
      <c r="L352" s="6">
        <v>3</v>
      </c>
      <c r="M352" s="7">
        <v>25.9</v>
      </c>
      <c r="N352" s="6" t="s">
        <v>116</v>
      </c>
      <c r="O352" s="2"/>
      <c r="P352" s="6">
        <v>0</v>
      </c>
      <c r="Q352" s="25">
        <v>43040</v>
      </c>
      <c r="T352" s="5">
        <f t="shared" ref="T352:T362" si="60">LN(K352)</f>
        <v>4.846546505563361</v>
      </c>
      <c r="U352" s="5">
        <f t="shared" ref="U352:U362" si="61">LN(M352)</f>
        <v>3.2542429687054919</v>
      </c>
      <c r="V352" s="5">
        <f t="shared" ref="V352:V362" si="62">M352/K352</f>
        <v>0.20345640219952865</v>
      </c>
      <c r="W352" s="26" t="str">
        <f t="shared" si="56"/>
        <v>M</v>
      </c>
    </row>
    <row r="353" spans="1:23" x14ac:dyDescent="0.2">
      <c r="A353" s="2">
        <v>33</v>
      </c>
      <c r="B353" s="11" t="s">
        <v>150</v>
      </c>
      <c r="C353" s="20">
        <v>64</v>
      </c>
      <c r="D353" s="6" t="s">
        <v>215</v>
      </c>
      <c r="E353" s="6">
        <v>1</v>
      </c>
      <c r="F353" s="6">
        <v>1</v>
      </c>
      <c r="G353" s="6">
        <v>1</v>
      </c>
      <c r="H353" s="2">
        <v>3614</v>
      </c>
      <c r="I353" s="2">
        <v>3800</v>
      </c>
      <c r="J353" s="6">
        <v>1</v>
      </c>
      <c r="K353" s="7">
        <v>123</v>
      </c>
      <c r="L353" s="6">
        <v>3</v>
      </c>
      <c r="M353" s="7">
        <v>16.7</v>
      </c>
      <c r="N353" s="6" t="s">
        <v>116</v>
      </c>
      <c r="O353" s="6" t="s">
        <v>221</v>
      </c>
      <c r="P353" s="6">
        <v>0</v>
      </c>
      <c r="Q353" s="25">
        <v>43040</v>
      </c>
      <c r="T353" s="5">
        <f t="shared" si="60"/>
        <v>4.8121843553724171</v>
      </c>
      <c r="U353" s="5">
        <f t="shared" si="61"/>
        <v>2.8154087194227095</v>
      </c>
      <c r="V353" s="5">
        <f t="shared" si="62"/>
        <v>0.13577235772357724</v>
      </c>
      <c r="W353" s="26" t="str">
        <f t="shared" si="56"/>
        <v>I</v>
      </c>
    </row>
    <row r="354" spans="1:23" x14ac:dyDescent="0.2">
      <c r="A354" s="2">
        <v>33</v>
      </c>
      <c r="B354" s="11" t="s">
        <v>152</v>
      </c>
      <c r="C354" s="20">
        <v>65</v>
      </c>
      <c r="D354" s="6" t="s">
        <v>215</v>
      </c>
      <c r="E354" s="6" t="s">
        <v>245</v>
      </c>
      <c r="F354" s="6" t="s">
        <v>245</v>
      </c>
      <c r="G354" s="6">
        <v>3</v>
      </c>
      <c r="H354" s="2">
        <v>3637</v>
      </c>
      <c r="I354" s="2">
        <v>3817</v>
      </c>
      <c r="J354" s="6">
        <v>1</v>
      </c>
      <c r="K354" s="7">
        <v>129.30000000000001</v>
      </c>
      <c r="L354" s="6">
        <v>4</v>
      </c>
      <c r="M354" s="7">
        <v>28</v>
      </c>
      <c r="N354" s="6" t="s">
        <v>116</v>
      </c>
      <c r="O354" s="2"/>
      <c r="P354" s="6">
        <v>0</v>
      </c>
      <c r="Q354" s="25">
        <v>43040</v>
      </c>
      <c r="T354" s="5">
        <f t="shared" si="60"/>
        <v>4.8621352857778115</v>
      </c>
      <c r="U354" s="5">
        <f t="shared" si="61"/>
        <v>3.3322045101752038</v>
      </c>
      <c r="V354" s="5">
        <f t="shared" si="62"/>
        <v>0.21655065738592419</v>
      </c>
      <c r="W354" s="26" t="str">
        <f t="shared" si="56"/>
        <v>M</v>
      </c>
    </row>
    <row r="355" spans="1:23" x14ac:dyDescent="0.2">
      <c r="A355" s="2">
        <v>33</v>
      </c>
      <c r="B355" s="11" t="s">
        <v>154</v>
      </c>
      <c r="C355" s="20">
        <v>66</v>
      </c>
      <c r="D355" s="6" t="s">
        <v>215</v>
      </c>
      <c r="E355" s="6">
        <v>0</v>
      </c>
      <c r="F355" s="6">
        <v>0</v>
      </c>
      <c r="G355" s="6">
        <v>0</v>
      </c>
      <c r="H355" s="2">
        <v>3431</v>
      </c>
      <c r="I355" s="2">
        <v>3543</v>
      </c>
      <c r="J355" s="6">
        <v>1</v>
      </c>
      <c r="K355" s="7">
        <v>106.9</v>
      </c>
      <c r="L355" s="6">
        <v>3</v>
      </c>
      <c r="M355" s="7">
        <v>20.6</v>
      </c>
      <c r="N355" s="6" t="s">
        <v>116</v>
      </c>
      <c r="O355" s="6" t="s">
        <v>223</v>
      </c>
      <c r="P355" s="6">
        <v>0</v>
      </c>
      <c r="Q355" s="25">
        <v>43040</v>
      </c>
      <c r="T355" s="5">
        <f t="shared" si="60"/>
        <v>4.6718938180309992</v>
      </c>
      <c r="U355" s="5">
        <f t="shared" si="61"/>
        <v>3.0252910757955354</v>
      </c>
      <c r="V355" s="5">
        <f t="shared" si="62"/>
        <v>0.19270346117867165</v>
      </c>
      <c r="W355" s="26" t="str">
        <f t="shared" si="56"/>
        <v>M</v>
      </c>
    </row>
    <row r="356" spans="1:23" x14ac:dyDescent="0.2">
      <c r="A356" s="2">
        <v>33</v>
      </c>
      <c r="B356" s="11" t="s">
        <v>156</v>
      </c>
      <c r="C356" s="20">
        <v>67</v>
      </c>
      <c r="D356" s="6" t="s">
        <v>215</v>
      </c>
      <c r="E356" s="6">
        <v>0</v>
      </c>
      <c r="F356" s="6">
        <v>0</v>
      </c>
      <c r="G356" s="6">
        <v>0</v>
      </c>
      <c r="H356" s="2">
        <v>3627</v>
      </c>
      <c r="I356" s="2">
        <v>3803</v>
      </c>
      <c r="J356" s="6">
        <v>1</v>
      </c>
      <c r="K356" s="16">
        <v>124.6</v>
      </c>
      <c r="L356" s="15">
        <v>4</v>
      </c>
      <c r="M356" s="17">
        <v>27</v>
      </c>
      <c r="N356" s="8" t="s">
        <v>116</v>
      </c>
      <c r="O356" s="2"/>
      <c r="P356" s="6">
        <v>0</v>
      </c>
      <c r="Q356" s="25">
        <v>43040</v>
      </c>
      <c r="T356" s="5">
        <f t="shared" si="60"/>
        <v>4.8251086063533526</v>
      </c>
      <c r="U356" s="5">
        <f t="shared" si="61"/>
        <v>3.2958368660043291</v>
      </c>
      <c r="V356" s="5">
        <f t="shared" si="62"/>
        <v>0.21669341894060995</v>
      </c>
      <c r="W356" s="26" t="str">
        <f t="shared" si="56"/>
        <v>M</v>
      </c>
    </row>
    <row r="357" spans="1:23" x14ac:dyDescent="0.2">
      <c r="A357" s="2">
        <v>33</v>
      </c>
      <c r="B357" s="11" t="s">
        <v>158</v>
      </c>
      <c r="C357" s="20">
        <v>68</v>
      </c>
      <c r="D357" s="6" t="s">
        <v>215</v>
      </c>
      <c r="E357" s="6">
        <v>0</v>
      </c>
      <c r="F357" s="6">
        <v>0</v>
      </c>
      <c r="G357" s="6">
        <v>0</v>
      </c>
      <c r="H357" s="2">
        <v>3623</v>
      </c>
      <c r="I357" s="2">
        <v>3822</v>
      </c>
      <c r="J357" s="6">
        <v>1</v>
      </c>
      <c r="K357" s="7">
        <v>121.6</v>
      </c>
      <c r="L357" s="6">
        <v>3</v>
      </c>
      <c r="M357" s="7">
        <v>25.4</v>
      </c>
      <c r="N357" s="6" t="s">
        <v>116</v>
      </c>
      <c r="O357" s="2"/>
      <c r="P357" s="6">
        <v>0</v>
      </c>
      <c r="Q357" s="25">
        <v>43040</v>
      </c>
      <c r="T357" s="5">
        <f t="shared" si="60"/>
        <v>4.8007369695320667</v>
      </c>
      <c r="U357" s="5">
        <f t="shared" si="61"/>
        <v>3.2347491740244907</v>
      </c>
      <c r="V357" s="5">
        <f t="shared" si="62"/>
        <v>0.20888157894736842</v>
      </c>
      <c r="W357" s="26" t="str">
        <f t="shared" si="56"/>
        <v>M</v>
      </c>
    </row>
    <row r="358" spans="1:23" x14ac:dyDescent="0.2">
      <c r="A358" s="2">
        <v>33</v>
      </c>
      <c r="B358" s="11" t="s">
        <v>160</v>
      </c>
      <c r="C358" s="20">
        <v>69</v>
      </c>
      <c r="D358" s="6" t="s">
        <v>215</v>
      </c>
      <c r="E358" s="6">
        <v>1</v>
      </c>
      <c r="F358" s="6">
        <v>1</v>
      </c>
      <c r="G358" s="6">
        <v>1</v>
      </c>
      <c r="H358" s="2">
        <v>3633</v>
      </c>
      <c r="I358" s="2">
        <v>3812</v>
      </c>
      <c r="J358" s="6">
        <v>1</v>
      </c>
      <c r="K358" s="7">
        <v>128.4</v>
      </c>
      <c r="L358" s="6">
        <v>4</v>
      </c>
      <c r="M358" s="7">
        <v>18</v>
      </c>
      <c r="N358" s="6" t="s">
        <v>116</v>
      </c>
      <c r="O358" s="2"/>
      <c r="P358" s="6">
        <v>0</v>
      </c>
      <c r="Q358" s="25">
        <v>43040</v>
      </c>
      <c r="T358" s="5">
        <f t="shared" si="60"/>
        <v>4.8551503912558607</v>
      </c>
      <c r="U358" s="5">
        <f t="shared" si="61"/>
        <v>2.8903717578961645</v>
      </c>
      <c r="V358" s="5">
        <f t="shared" si="62"/>
        <v>0.14018691588785046</v>
      </c>
      <c r="W358" s="26" t="str">
        <f t="shared" si="56"/>
        <v>I</v>
      </c>
    </row>
    <row r="359" spans="1:23" x14ac:dyDescent="0.2">
      <c r="A359" s="2">
        <v>33</v>
      </c>
      <c r="B359" s="11" t="s">
        <v>162</v>
      </c>
      <c r="C359" s="20">
        <v>70</v>
      </c>
      <c r="D359" s="6" t="s">
        <v>215</v>
      </c>
      <c r="E359" s="6">
        <v>0</v>
      </c>
      <c r="F359" s="6">
        <v>0</v>
      </c>
      <c r="G359" s="6">
        <v>0</v>
      </c>
      <c r="H359" s="2">
        <v>3647</v>
      </c>
      <c r="I359" s="2">
        <v>3849</v>
      </c>
      <c r="J359" s="6">
        <v>1</v>
      </c>
      <c r="K359" s="7">
        <v>127.3</v>
      </c>
      <c r="L359" s="6">
        <v>4</v>
      </c>
      <c r="M359" s="7">
        <v>25</v>
      </c>
      <c r="N359" s="6" t="s">
        <v>116</v>
      </c>
      <c r="O359" s="2"/>
      <c r="P359" s="6">
        <v>0</v>
      </c>
      <c r="Q359" s="25">
        <v>43040</v>
      </c>
      <c r="T359" s="5">
        <f t="shared" si="60"/>
        <v>4.846546505563361</v>
      </c>
      <c r="U359" s="5">
        <f t="shared" si="61"/>
        <v>3.2188758248682006</v>
      </c>
      <c r="V359" s="5">
        <f t="shared" si="62"/>
        <v>0.19638648860958366</v>
      </c>
      <c r="W359" s="26" t="str">
        <f t="shared" si="56"/>
        <v>M</v>
      </c>
    </row>
    <row r="360" spans="1:23" x14ac:dyDescent="0.2">
      <c r="A360" s="2">
        <v>33</v>
      </c>
      <c r="B360" s="11" t="s">
        <v>164</v>
      </c>
      <c r="C360" s="20">
        <v>71</v>
      </c>
      <c r="D360" s="6" t="s">
        <v>215</v>
      </c>
      <c r="E360" s="6">
        <v>0</v>
      </c>
      <c r="F360" s="6">
        <v>0</v>
      </c>
      <c r="G360" s="6">
        <v>0</v>
      </c>
      <c r="H360" s="2">
        <v>3630</v>
      </c>
      <c r="I360" s="2">
        <v>3824</v>
      </c>
      <c r="J360" s="6">
        <v>1</v>
      </c>
      <c r="K360" s="7">
        <v>124.8</v>
      </c>
      <c r="L360" s="6">
        <v>3</v>
      </c>
      <c r="M360" s="7">
        <v>21.8</v>
      </c>
      <c r="N360" s="6" t="s">
        <v>116</v>
      </c>
      <c r="O360" s="2"/>
      <c r="P360" s="6">
        <v>0</v>
      </c>
      <c r="Q360" s="25">
        <v>43040</v>
      </c>
      <c r="T360" s="5">
        <f t="shared" si="60"/>
        <v>4.8267124559353274</v>
      </c>
      <c r="U360" s="5">
        <f t="shared" si="61"/>
        <v>3.0819099697950434</v>
      </c>
      <c r="V360" s="5">
        <f t="shared" si="62"/>
        <v>0.1746794871794872</v>
      </c>
      <c r="W360" s="26" t="str">
        <f t="shared" si="56"/>
        <v>I</v>
      </c>
    </row>
    <row r="361" spans="1:23" x14ac:dyDescent="0.2">
      <c r="A361" s="2">
        <v>33</v>
      </c>
      <c r="B361" s="11" t="s">
        <v>166</v>
      </c>
      <c r="C361" s="20">
        <v>72</v>
      </c>
      <c r="D361" s="6" t="s">
        <v>215</v>
      </c>
      <c r="E361" s="6">
        <v>0</v>
      </c>
      <c r="F361" s="6">
        <v>0</v>
      </c>
      <c r="G361" s="6">
        <v>0</v>
      </c>
      <c r="H361" s="2">
        <v>3603</v>
      </c>
      <c r="I361" s="2">
        <v>3819</v>
      </c>
      <c r="J361" s="6">
        <v>1</v>
      </c>
      <c r="K361" s="7">
        <v>124.8</v>
      </c>
      <c r="L361" s="6">
        <v>3</v>
      </c>
      <c r="M361" s="7">
        <v>24.8</v>
      </c>
      <c r="N361" s="6" t="s">
        <v>116</v>
      </c>
      <c r="O361" s="2"/>
      <c r="P361" s="6">
        <v>0</v>
      </c>
      <c r="Q361" s="25">
        <v>43040</v>
      </c>
      <c r="T361" s="5">
        <f t="shared" si="60"/>
        <v>4.8267124559353274</v>
      </c>
      <c r="U361" s="5">
        <f t="shared" si="61"/>
        <v>3.2108436531709366</v>
      </c>
      <c r="V361" s="5">
        <f t="shared" si="62"/>
        <v>0.19871794871794873</v>
      </c>
      <c r="W361" s="26" t="str">
        <f t="shared" si="56"/>
        <v>M</v>
      </c>
    </row>
    <row r="362" spans="1:23" x14ac:dyDescent="0.2">
      <c r="A362" s="2">
        <v>33</v>
      </c>
      <c r="B362" s="11" t="s">
        <v>168</v>
      </c>
      <c r="C362" s="20">
        <v>73</v>
      </c>
      <c r="D362" s="6" t="s">
        <v>215</v>
      </c>
      <c r="E362" s="6">
        <v>0</v>
      </c>
      <c r="F362" s="6">
        <v>0</v>
      </c>
      <c r="G362" s="6">
        <v>0</v>
      </c>
      <c r="H362" s="2">
        <v>3635</v>
      </c>
      <c r="I362" s="2">
        <v>3829</v>
      </c>
      <c r="J362" s="6">
        <v>1</v>
      </c>
      <c r="K362" s="7">
        <v>125.7</v>
      </c>
      <c r="L362" s="6">
        <v>3</v>
      </c>
      <c r="M362" s="7">
        <v>25.5</v>
      </c>
      <c r="N362" s="6" t="s">
        <v>116</v>
      </c>
      <c r="O362" s="6" t="s">
        <v>106</v>
      </c>
      <c r="P362" s="6">
        <v>0</v>
      </c>
      <c r="Q362" s="25">
        <v>43040</v>
      </c>
      <c r="T362" s="5">
        <f t="shared" si="60"/>
        <v>4.8338981155962015</v>
      </c>
      <c r="U362" s="5">
        <f t="shared" si="61"/>
        <v>3.2386784521643803</v>
      </c>
      <c r="V362" s="5">
        <f t="shared" si="62"/>
        <v>0.20286396181384247</v>
      </c>
      <c r="W362" s="26" t="str">
        <f t="shared" si="56"/>
        <v>M</v>
      </c>
    </row>
    <row r="363" spans="1:23" x14ac:dyDescent="0.2">
      <c r="A363" s="2">
        <v>33</v>
      </c>
      <c r="B363" s="11" t="s">
        <v>238</v>
      </c>
      <c r="C363" s="20">
        <v>74</v>
      </c>
      <c r="D363" s="6"/>
      <c r="E363" s="6">
        <v>1</v>
      </c>
      <c r="F363" s="6">
        <v>1</v>
      </c>
      <c r="G363" s="6">
        <v>1</v>
      </c>
      <c r="H363" s="2"/>
      <c r="I363" s="2"/>
      <c r="J363" s="2"/>
      <c r="K363" s="4"/>
      <c r="L363" s="2"/>
      <c r="M363" s="4"/>
      <c r="N363" s="6"/>
      <c r="O363" s="2"/>
      <c r="P363" s="2"/>
      <c r="Q363" s="25"/>
    </row>
    <row r="364" spans="1:23" x14ac:dyDescent="0.2">
      <c r="A364" s="2">
        <v>33</v>
      </c>
      <c r="B364" s="11" t="s">
        <v>171</v>
      </c>
      <c r="C364" s="20">
        <v>75</v>
      </c>
      <c r="D364" s="6" t="s">
        <v>215</v>
      </c>
      <c r="E364" s="6">
        <v>0</v>
      </c>
      <c r="F364" s="6">
        <v>0</v>
      </c>
      <c r="G364" s="6">
        <v>0</v>
      </c>
      <c r="H364" s="2">
        <v>3615</v>
      </c>
      <c r="I364" s="2">
        <v>3835</v>
      </c>
      <c r="J364" s="6">
        <v>1</v>
      </c>
      <c r="K364" s="7">
        <v>125.9</v>
      </c>
      <c r="L364" s="6">
        <v>3</v>
      </c>
      <c r="M364" s="7">
        <v>26.4</v>
      </c>
      <c r="N364" s="6" t="s">
        <v>116</v>
      </c>
      <c r="O364" s="2"/>
      <c r="P364" s="6">
        <v>0</v>
      </c>
      <c r="Q364" s="25">
        <v>43040</v>
      </c>
      <c r="T364" s="5">
        <f t="shared" ref="T364:T386" si="63">LN(K364)</f>
        <v>4.8354879410503013</v>
      </c>
      <c r="U364" s="5">
        <f t="shared" ref="U364:U386" si="64">LN(M364)</f>
        <v>3.2733640101522705</v>
      </c>
      <c r="V364" s="5">
        <f t="shared" ref="V364:V386" si="65">M364/K364</f>
        <v>0.20969023034154088</v>
      </c>
      <c r="W364" s="26" t="str">
        <f t="shared" si="56"/>
        <v>M</v>
      </c>
    </row>
    <row r="365" spans="1:23" x14ac:dyDescent="0.2">
      <c r="A365" s="2">
        <v>33</v>
      </c>
      <c r="B365" s="11" t="s">
        <v>173</v>
      </c>
      <c r="C365" s="20">
        <v>76</v>
      </c>
      <c r="D365" s="6" t="s">
        <v>215</v>
      </c>
      <c r="E365" s="6">
        <v>0</v>
      </c>
      <c r="F365" s="6">
        <v>0</v>
      </c>
      <c r="G365" s="6">
        <v>0</v>
      </c>
      <c r="H365" s="2">
        <v>3645</v>
      </c>
      <c r="I365" s="2">
        <v>3844</v>
      </c>
      <c r="J365" s="6">
        <v>1</v>
      </c>
      <c r="K365" s="7">
        <v>122.5</v>
      </c>
      <c r="L365" s="6">
        <v>4</v>
      </c>
      <c r="M365" s="7">
        <v>25.8</v>
      </c>
      <c r="N365" s="6" t="s">
        <v>116</v>
      </c>
      <c r="O365" s="2"/>
      <c r="P365" s="6">
        <v>0</v>
      </c>
      <c r="Q365" s="25">
        <v>43040</v>
      </c>
      <c r="T365" s="5">
        <f t="shared" si="63"/>
        <v>4.808111029984782</v>
      </c>
      <c r="U365" s="5">
        <f t="shared" si="64"/>
        <v>3.2503744919275719</v>
      </c>
      <c r="V365" s="5">
        <f t="shared" si="65"/>
        <v>0.21061224489795918</v>
      </c>
      <c r="W365" s="26" t="str">
        <f t="shared" si="56"/>
        <v>M</v>
      </c>
    </row>
    <row r="366" spans="1:23" x14ac:dyDescent="0.2">
      <c r="A366" s="2">
        <v>33</v>
      </c>
      <c r="B366" s="11" t="s">
        <v>175</v>
      </c>
      <c r="C366" s="20">
        <v>77</v>
      </c>
      <c r="D366" s="6" t="s">
        <v>215</v>
      </c>
      <c r="E366" s="6">
        <v>1</v>
      </c>
      <c r="F366" s="6">
        <v>1</v>
      </c>
      <c r="G366" s="6">
        <v>1</v>
      </c>
      <c r="H366" s="2">
        <v>3608</v>
      </c>
      <c r="I366" s="2">
        <v>3845</v>
      </c>
      <c r="J366" s="6">
        <v>1</v>
      </c>
      <c r="K366" s="7">
        <v>128.4</v>
      </c>
      <c r="L366" s="6">
        <v>3</v>
      </c>
      <c r="M366" s="7">
        <v>19.2</v>
      </c>
      <c r="N366" s="6" t="s">
        <v>116</v>
      </c>
      <c r="O366" s="2"/>
      <c r="P366" s="6">
        <v>0</v>
      </c>
      <c r="Q366" s="25">
        <v>43040</v>
      </c>
      <c r="T366" s="5">
        <f t="shared" si="63"/>
        <v>4.8551503912558607</v>
      </c>
      <c r="U366" s="5">
        <f t="shared" si="64"/>
        <v>2.954910279033736</v>
      </c>
      <c r="V366" s="5">
        <f t="shared" si="65"/>
        <v>0.14953271028037382</v>
      </c>
      <c r="W366" s="26" t="str">
        <f t="shared" si="56"/>
        <v>I</v>
      </c>
    </row>
    <row r="367" spans="1:23" x14ac:dyDescent="0.2">
      <c r="A367" s="2">
        <v>33</v>
      </c>
      <c r="B367" s="11" t="s">
        <v>177</v>
      </c>
      <c r="C367" s="20">
        <v>78</v>
      </c>
      <c r="D367" s="6" t="s">
        <v>215</v>
      </c>
      <c r="E367" s="6" t="s">
        <v>244</v>
      </c>
      <c r="F367" s="6" t="s">
        <v>244</v>
      </c>
      <c r="G367" s="6">
        <v>1</v>
      </c>
      <c r="H367" s="2">
        <v>3036</v>
      </c>
      <c r="I367" s="2">
        <v>3572</v>
      </c>
      <c r="J367" s="6">
        <v>1</v>
      </c>
      <c r="K367" s="7">
        <v>113.2</v>
      </c>
      <c r="L367" s="6">
        <v>3</v>
      </c>
      <c r="M367" s="7">
        <v>26.5</v>
      </c>
      <c r="N367" s="6" t="s">
        <v>116</v>
      </c>
      <c r="O367" s="6" t="s">
        <v>222</v>
      </c>
      <c r="P367" s="6">
        <v>0</v>
      </c>
      <c r="Q367" s="25">
        <v>43040</v>
      </c>
      <c r="T367" s="5">
        <f t="shared" si="63"/>
        <v>4.7291561657690826</v>
      </c>
      <c r="U367" s="5">
        <f t="shared" si="64"/>
        <v>3.2771447329921766</v>
      </c>
      <c r="V367" s="5">
        <f t="shared" si="65"/>
        <v>0.23409893992932862</v>
      </c>
      <c r="W367" s="26" t="str">
        <f t="shared" si="56"/>
        <v>M</v>
      </c>
    </row>
    <row r="368" spans="1:23" x14ac:dyDescent="0.2">
      <c r="A368" s="5">
        <v>34</v>
      </c>
      <c r="B368" s="3" t="s">
        <v>12</v>
      </c>
      <c r="C368" s="20">
        <v>1</v>
      </c>
      <c r="D368" s="6" t="s">
        <v>104</v>
      </c>
      <c r="E368" s="6">
        <v>0</v>
      </c>
      <c r="F368" s="6">
        <v>0</v>
      </c>
      <c r="G368" s="6">
        <v>0</v>
      </c>
      <c r="H368" s="2">
        <v>3034</v>
      </c>
      <c r="I368" s="2">
        <v>3217</v>
      </c>
      <c r="J368" s="2">
        <v>1</v>
      </c>
      <c r="K368" s="4">
        <v>128.80000000000001</v>
      </c>
      <c r="L368" s="2">
        <v>3</v>
      </c>
      <c r="M368" s="4">
        <v>18.899999999999999</v>
      </c>
      <c r="N368" s="6" t="s">
        <v>116</v>
      </c>
      <c r="O368" s="2"/>
      <c r="P368" s="6">
        <v>0</v>
      </c>
      <c r="Q368" s="25">
        <v>43040</v>
      </c>
      <c r="T368" s="5">
        <f t="shared" si="63"/>
        <v>4.8582608136702534</v>
      </c>
      <c r="U368" s="5">
        <f t="shared" si="64"/>
        <v>2.9391619220655967</v>
      </c>
      <c r="V368" s="5">
        <f t="shared" si="65"/>
        <v>0.14673913043478259</v>
      </c>
      <c r="W368" s="26" t="str">
        <f t="shared" si="56"/>
        <v>I</v>
      </c>
    </row>
    <row r="369" spans="1:23" x14ac:dyDescent="0.2">
      <c r="A369" s="5">
        <v>34</v>
      </c>
      <c r="B369" s="3" t="s">
        <v>13</v>
      </c>
      <c r="C369" s="20">
        <v>2</v>
      </c>
      <c r="D369" s="6" t="s">
        <v>104</v>
      </c>
      <c r="E369" s="6">
        <v>0</v>
      </c>
      <c r="F369" s="6">
        <v>0</v>
      </c>
      <c r="G369" s="6">
        <v>0</v>
      </c>
      <c r="H369" s="2">
        <v>3087</v>
      </c>
      <c r="I369" s="2">
        <v>3462</v>
      </c>
      <c r="J369" s="2">
        <v>1</v>
      </c>
      <c r="K369" s="4">
        <v>127.7</v>
      </c>
      <c r="L369" s="2">
        <v>4</v>
      </c>
      <c r="M369" s="4">
        <v>19.399999999999999</v>
      </c>
      <c r="N369" s="6" t="s">
        <v>116</v>
      </c>
      <c r="O369" s="6" t="s">
        <v>106</v>
      </c>
      <c r="P369" s="6">
        <v>0</v>
      </c>
      <c r="Q369" s="25">
        <v>43040</v>
      </c>
      <c r="T369" s="5">
        <f t="shared" si="63"/>
        <v>4.8496837630384935</v>
      </c>
      <c r="U369" s="5">
        <f t="shared" si="64"/>
        <v>2.9652730660692823</v>
      </c>
      <c r="V369" s="5">
        <f t="shared" si="65"/>
        <v>0.15191855912294439</v>
      </c>
      <c r="W369" s="26" t="str">
        <f t="shared" si="56"/>
        <v>I</v>
      </c>
    </row>
    <row r="370" spans="1:23" x14ac:dyDescent="0.2">
      <c r="A370" s="5">
        <v>34</v>
      </c>
      <c r="B370" s="3" t="s">
        <v>14</v>
      </c>
      <c r="C370" s="20">
        <v>3</v>
      </c>
      <c r="D370" s="6" t="s">
        <v>104</v>
      </c>
      <c r="E370" s="6" t="s">
        <v>241</v>
      </c>
      <c r="F370" s="6" t="s">
        <v>241</v>
      </c>
      <c r="G370" s="6">
        <v>1</v>
      </c>
      <c r="H370" s="2">
        <v>3327</v>
      </c>
      <c r="I370" s="2">
        <v>3361</v>
      </c>
      <c r="J370" s="2">
        <v>1</v>
      </c>
      <c r="K370" s="4">
        <v>119.5</v>
      </c>
      <c r="L370" s="2">
        <v>4</v>
      </c>
      <c r="M370" s="4">
        <v>20.7</v>
      </c>
      <c r="N370" s="6" t="s">
        <v>116</v>
      </c>
      <c r="O370" s="2"/>
      <c r="P370" s="6">
        <v>0</v>
      </c>
      <c r="Q370" s="25">
        <v>43040</v>
      </c>
      <c r="S370" s="12">
        <v>43043</v>
      </c>
      <c r="T370" s="5">
        <f t="shared" si="63"/>
        <v>4.7833163713715656</v>
      </c>
      <c r="U370" s="5">
        <f t="shared" si="64"/>
        <v>3.0301337002713233</v>
      </c>
      <c r="V370" s="5">
        <f t="shared" si="65"/>
        <v>0.17322175732217573</v>
      </c>
      <c r="W370" s="26" t="str">
        <f t="shared" si="56"/>
        <v>I</v>
      </c>
    </row>
    <row r="371" spans="1:23" x14ac:dyDescent="0.2">
      <c r="A371" s="5">
        <v>34</v>
      </c>
      <c r="B371" s="3" t="s">
        <v>15</v>
      </c>
      <c r="C371" s="20">
        <v>4</v>
      </c>
      <c r="D371" s="6" t="s">
        <v>104</v>
      </c>
      <c r="E371" s="6">
        <v>0</v>
      </c>
      <c r="F371" s="6">
        <v>0</v>
      </c>
      <c r="G371" s="6">
        <v>0</v>
      </c>
      <c r="H371" s="2">
        <v>3162</v>
      </c>
      <c r="I371" s="2">
        <v>3518</v>
      </c>
      <c r="J371" s="2">
        <v>1</v>
      </c>
      <c r="K371" s="4">
        <v>120.9</v>
      </c>
      <c r="L371" s="2">
        <v>4</v>
      </c>
      <c r="M371" s="4">
        <v>23</v>
      </c>
      <c r="N371" s="6" t="s">
        <v>116</v>
      </c>
      <c r="O371" s="2"/>
      <c r="P371" s="6">
        <v>0</v>
      </c>
      <c r="Q371" s="25">
        <v>43040</v>
      </c>
      <c r="T371" s="5">
        <f t="shared" si="63"/>
        <v>4.7949637576207467</v>
      </c>
      <c r="U371" s="5">
        <f t="shared" si="64"/>
        <v>3.1354942159291497</v>
      </c>
      <c r="V371" s="5">
        <f t="shared" si="65"/>
        <v>0.19023986765922249</v>
      </c>
      <c r="W371" s="26" t="str">
        <f t="shared" si="56"/>
        <v>M</v>
      </c>
    </row>
    <row r="372" spans="1:23" x14ac:dyDescent="0.2">
      <c r="A372" s="5">
        <v>34</v>
      </c>
      <c r="B372" s="3" t="s">
        <v>16</v>
      </c>
      <c r="C372" s="20">
        <v>5</v>
      </c>
      <c r="D372" s="6" t="s">
        <v>104</v>
      </c>
      <c r="E372" s="6">
        <v>0</v>
      </c>
      <c r="F372" s="6">
        <v>0</v>
      </c>
      <c r="G372" s="6">
        <v>0</v>
      </c>
      <c r="H372" s="2">
        <v>3063</v>
      </c>
      <c r="I372" s="2">
        <v>3154</v>
      </c>
      <c r="J372" s="2">
        <v>1</v>
      </c>
      <c r="K372" s="4">
        <v>110.4</v>
      </c>
      <c r="L372" s="2">
        <v>4</v>
      </c>
      <c r="M372" s="4">
        <v>21.3</v>
      </c>
      <c r="N372" s="6" t="s">
        <v>116</v>
      </c>
      <c r="O372" s="2"/>
      <c r="P372" s="6">
        <v>0</v>
      </c>
      <c r="Q372" s="25">
        <v>43040</v>
      </c>
      <c r="S372" s="12">
        <v>43043</v>
      </c>
      <c r="T372" s="5">
        <f t="shared" si="63"/>
        <v>4.7041101338429954</v>
      </c>
      <c r="U372" s="5">
        <f t="shared" si="64"/>
        <v>3.0587070727153796</v>
      </c>
      <c r="V372" s="5">
        <f t="shared" si="65"/>
        <v>0.19293478260869565</v>
      </c>
      <c r="W372" s="26" t="str">
        <f t="shared" si="56"/>
        <v>M</v>
      </c>
    </row>
    <row r="373" spans="1:23" x14ac:dyDescent="0.2">
      <c r="A373" s="5">
        <v>34</v>
      </c>
      <c r="B373" s="3" t="s">
        <v>17</v>
      </c>
      <c r="C373" s="20">
        <v>6</v>
      </c>
      <c r="D373" s="6" t="s">
        <v>104</v>
      </c>
      <c r="E373" s="6">
        <v>1</v>
      </c>
      <c r="F373" s="6">
        <v>1</v>
      </c>
      <c r="G373" s="6">
        <v>1</v>
      </c>
      <c r="H373" s="2">
        <v>3107</v>
      </c>
      <c r="I373" s="2">
        <v>3450</v>
      </c>
      <c r="J373" s="2">
        <v>1</v>
      </c>
      <c r="K373" s="4">
        <v>117.4</v>
      </c>
      <c r="L373" s="2">
        <v>4</v>
      </c>
      <c r="M373" s="4">
        <v>13.6</v>
      </c>
      <c r="N373" s="6" t="s">
        <v>116</v>
      </c>
      <c r="O373" s="2"/>
      <c r="P373" s="6">
        <v>1</v>
      </c>
      <c r="Q373" s="25">
        <v>43040</v>
      </c>
      <c r="T373" s="5">
        <f t="shared" si="63"/>
        <v>4.7655869073939963</v>
      </c>
      <c r="U373" s="5">
        <f t="shared" si="64"/>
        <v>2.6100697927420065</v>
      </c>
      <c r="V373" s="5">
        <f t="shared" si="65"/>
        <v>0.11584327086882452</v>
      </c>
      <c r="W373" s="26" t="str">
        <f t="shared" si="56"/>
        <v>I</v>
      </c>
    </row>
    <row r="374" spans="1:23" x14ac:dyDescent="0.2">
      <c r="A374" s="5">
        <v>34</v>
      </c>
      <c r="B374" s="3" t="s">
        <v>18</v>
      </c>
      <c r="C374" s="20">
        <v>7</v>
      </c>
      <c r="D374" s="6" t="s">
        <v>104</v>
      </c>
      <c r="E374" s="6">
        <v>1</v>
      </c>
      <c r="F374" s="6">
        <v>1</v>
      </c>
      <c r="G374" s="6">
        <v>1</v>
      </c>
      <c r="H374" s="2">
        <v>3265</v>
      </c>
      <c r="I374" s="2">
        <v>3574</v>
      </c>
      <c r="J374" s="2">
        <v>1</v>
      </c>
      <c r="K374" s="4">
        <v>115.7</v>
      </c>
      <c r="L374" s="2">
        <v>3</v>
      </c>
      <c r="M374" s="4">
        <v>15.6</v>
      </c>
      <c r="N374" s="6" t="s">
        <v>116</v>
      </c>
      <c r="O374" s="2"/>
      <c r="P374" s="6">
        <v>0</v>
      </c>
      <c r="Q374" s="25">
        <v>43040</v>
      </c>
      <c r="T374" s="5">
        <f t="shared" si="63"/>
        <v>4.7510006341996309</v>
      </c>
      <c r="U374" s="5">
        <f t="shared" si="64"/>
        <v>2.7472709142554912</v>
      </c>
      <c r="V374" s="5">
        <f t="shared" si="65"/>
        <v>0.1348314606741573</v>
      </c>
      <c r="W374" s="26" t="str">
        <f t="shared" si="56"/>
        <v>I</v>
      </c>
    </row>
    <row r="375" spans="1:23" x14ac:dyDescent="0.2">
      <c r="A375" s="5">
        <v>34</v>
      </c>
      <c r="B375" s="3" t="s">
        <v>19</v>
      </c>
      <c r="C375" s="20">
        <v>8</v>
      </c>
      <c r="D375" s="6" t="s">
        <v>104</v>
      </c>
      <c r="E375" s="6">
        <v>1</v>
      </c>
      <c r="F375" s="6">
        <v>1</v>
      </c>
      <c r="G375" s="6">
        <v>1</v>
      </c>
      <c r="H375" s="2">
        <v>3183</v>
      </c>
      <c r="I375" s="2">
        <v>3187</v>
      </c>
      <c r="J375" s="2">
        <v>1</v>
      </c>
      <c r="K375" s="4">
        <v>110</v>
      </c>
      <c r="L375" s="2">
        <v>3</v>
      </c>
      <c r="M375" s="4">
        <v>15</v>
      </c>
      <c r="N375" s="6" t="s">
        <v>116</v>
      </c>
      <c r="O375" s="2"/>
      <c r="P375" s="6">
        <v>0</v>
      </c>
      <c r="Q375" s="25">
        <v>43040</v>
      </c>
      <c r="T375" s="5">
        <f t="shared" si="63"/>
        <v>4.7004803657924166</v>
      </c>
      <c r="U375" s="5">
        <f t="shared" si="64"/>
        <v>2.7080502011022101</v>
      </c>
      <c r="V375" s="5">
        <f t="shared" si="65"/>
        <v>0.13636363636363635</v>
      </c>
      <c r="W375" s="26" t="str">
        <f t="shared" si="56"/>
        <v>I</v>
      </c>
    </row>
    <row r="376" spans="1:23" x14ac:dyDescent="0.2">
      <c r="A376" s="5">
        <v>34</v>
      </c>
      <c r="B376" s="3" t="s">
        <v>20</v>
      </c>
      <c r="C376" s="20">
        <v>9</v>
      </c>
      <c r="D376" s="6" t="s">
        <v>104</v>
      </c>
      <c r="E376" s="6">
        <v>0</v>
      </c>
      <c r="F376" s="6">
        <v>0</v>
      </c>
      <c r="G376" s="6">
        <v>0</v>
      </c>
      <c r="H376" s="2">
        <v>3341</v>
      </c>
      <c r="I376" s="2">
        <v>3380</v>
      </c>
      <c r="J376" s="2">
        <v>1</v>
      </c>
      <c r="K376" s="4">
        <v>118.4</v>
      </c>
      <c r="L376" s="2">
        <v>4</v>
      </c>
      <c r="M376" s="4">
        <v>23.9</v>
      </c>
      <c r="N376" s="6" t="s">
        <v>116</v>
      </c>
      <c r="O376" s="2"/>
      <c r="P376" s="6">
        <v>0</v>
      </c>
      <c r="Q376" s="25">
        <v>43040</v>
      </c>
      <c r="T376" s="5">
        <f t="shared" si="63"/>
        <v>4.774068722449905</v>
      </c>
      <c r="U376" s="5">
        <f t="shared" si="64"/>
        <v>3.1738784589374651</v>
      </c>
      <c r="V376" s="5">
        <f t="shared" si="65"/>
        <v>0.20185810810810809</v>
      </c>
      <c r="W376" s="26" t="str">
        <f t="shared" si="56"/>
        <v>M</v>
      </c>
    </row>
    <row r="377" spans="1:23" x14ac:dyDescent="0.2">
      <c r="A377" s="5">
        <v>34</v>
      </c>
      <c r="B377" s="3" t="s">
        <v>30</v>
      </c>
      <c r="C377" s="20">
        <v>10</v>
      </c>
      <c r="D377" s="6" t="s">
        <v>104</v>
      </c>
      <c r="E377" s="6">
        <v>1</v>
      </c>
      <c r="F377" s="6">
        <v>1</v>
      </c>
      <c r="G377" s="6">
        <v>1</v>
      </c>
      <c r="H377" s="2">
        <v>3013</v>
      </c>
      <c r="I377" s="2">
        <v>3307</v>
      </c>
      <c r="J377" s="2">
        <v>1</v>
      </c>
      <c r="K377" s="4">
        <v>94.3</v>
      </c>
      <c r="L377" s="2">
        <v>3</v>
      </c>
      <c r="M377" s="4">
        <v>11.6</v>
      </c>
      <c r="N377" s="6" t="s">
        <v>116</v>
      </c>
      <c r="O377" s="2"/>
      <c r="P377" s="6">
        <v>0</v>
      </c>
      <c r="Q377" s="25">
        <v>43040</v>
      </c>
      <c r="T377" s="5">
        <f t="shared" si="63"/>
        <v>4.5464811896394117</v>
      </c>
      <c r="U377" s="5">
        <f t="shared" si="64"/>
        <v>2.451005098112319</v>
      </c>
      <c r="V377" s="5">
        <f t="shared" si="65"/>
        <v>0.12301166489925769</v>
      </c>
      <c r="W377" s="26" t="str">
        <f t="shared" si="56"/>
        <v>I</v>
      </c>
    </row>
    <row r="378" spans="1:23" x14ac:dyDescent="0.2">
      <c r="A378" s="5">
        <v>34</v>
      </c>
      <c r="B378" s="3" t="s">
        <v>40</v>
      </c>
      <c r="C378" s="20">
        <v>11</v>
      </c>
      <c r="D378" s="6" t="s">
        <v>104</v>
      </c>
      <c r="E378" s="6">
        <v>1</v>
      </c>
      <c r="F378" s="6">
        <v>1</v>
      </c>
      <c r="G378" s="6">
        <v>1</v>
      </c>
      <c r="H378" s="2">
        <v>3131</v>
      </c>
      <c r="I378" s="2">
        <v>3192</v>
      </c>
      <c r="J378" s="2">
        <v>1</v>
      </c>
      <c r="K378" s="4">
        <v>118.8</v>
      </c>
      <c r="L378" s="2">
        <v>4</v>
      </c>
      <c r="M378" s="4">
        <v>17.5</v>
      </c>
      <c r="N378" s="6" t="s">
        <v>116</v>
      </c>
      <c r="O378" s="6" t="s">
        <v>106</v>
      </c>
      <c r="P378" s="6">
        <v>0</v>
      </c>
      <c r="Q378" s="25">
        <v>43040</v>
      </c>
      <c r="T378" s="5">
        <f t="shared" si="63"/>
        <v>4.7774414069285447</v>
      </c>
      <c r="U378" s="5">
        <f t="shared" si="64"/>
        <v>2.8622008809294686</v>
      </c>
      <c r="V378" s="5">
        <f t="shared" si="65"/>
        <v>0.1473063973063973</v>
      </c>
      <c r="W378" s="26" t="str">
        <f t="shared" si="56"/>
        <v>I</v>
      </c>
    </row>
    <row r="379" spans="1:23" x14ac:dyDescent="0.2">
      <c r="A379" s="5">
        <v>34</v>
      </c>
      <c r="B379" s="3" t="s">
        <v>51</v>
      </c>
      <c r="C379" s="20">
        <v>12</v>
      </c>
      <c r="D379" s="6" t="s">
        <v>104</v>
      </c>
      <c r="E379" s="6">
        <v>0</v>
      </c>
      <c r="F379" s="6">
        <v>0</v>
      </c>
      <c r="G379" s="6">
        <v>0</v>
      </c>
      <c r="H379" s="2">
        <v>3293</v>
      </c>
      <c r="I379" s="2">
        <v>3370</v>
      </c>
      <c r="J379" s="2">
        <v>1</v>
      </c>
      <c r="K379" s="4">
        <v>120</v>
      </c>
      <c r="L379" s="2">
        <v>3</v>
      </c>
      <c r="M379" s="4">
        <v>17.100000000000001</v>
      </c>
      <c r="N379" s="6" t="s">
        <v>116</v>
      </c>
      <c r="O379" s="2"/>
      <c r="P379" s="6">
        <v>0</v>
      </c>
      <c r="Q379" s="25">
        <v>43040</v>
      </c>
      <c r="T379" s="5">
        <f t="shared" si="63"/>
        <v>4.7874917427820458</v>
      </c>
      <c r="U379" s="5">
        <f t="shared" si="64"/>
        <v>2.8390784635086144</v>
      </c>
      <c r="V379" s="5">
        <f t="shared" si="65"/>
        <v>0.14250000000000002</v>
      </c>
      <c r="W379" s="26" t="str">
        <f t="shared" si="56"/>
        <v>I</v>
      </c>
    </row>
    <row r="380" spans="1:23" x14ac:dyDescent="0.2">
      <c r="A380" s="5">
        <v>34</v>
      </c>
      <c r="B380" s="3" t="s">
        <v>61</v>
      </c>
      <c r="C380" s="20">
        <v>13</v>
      </c>
      <c r="D380" s="6" t="s">
        <v>104</v>
      </c>
      <c r="E380" s="6">
        <v>0</v>
      </c>
      <c r="F380" s="6">
        <v>0</v>
      </c>
      <c r="G380" s="6">
        <v>0</v>
      </c>
      <c r="H380" s="2">
        <v>3010</v>
      </c>
      <c r="I380" s="2">
        <v>3522</v>
      </c>
      <c r="J380" s="2">
        <v>1</v>
      </c>
      <c r="K380" s="4">
        <v>99.2</v>
      </c>
      <c r="L380" s="2">
        <v>4</v>
      </c>
      <c r="M380" s="4">
        <v>18.3</v>
      </c>
      <c r="N380" s="6" t="s">
        <v>116</v>
      </c>
      <c r="O380" s="2"/>
      <c r="P380" s="6">
        <v>0</v>
      </c>
      <c r="Q380" s="25">
        <v>43040</v>
      </c>
      <c r="T380" s="5">
        <f t="shared" si="63"/>
        <v>4.5971380142908274</v>
      </c>
      <c r="U380" s="5">
        <f t="shared" si="64"/>
        <v>2.9069010598473755</v>
      </c>
      <c r="V380" s="5">
        <f t="shared" si="65"/>
        <v>0.18447580645161291</v>
      </c>
      <c r="W380" s="26" t="str">
        <f t="shared" si="56"/>
        <v>M</v>
      </c>
    </row>
    <row r="381" spans="1:23" x14ac:dyDescent="0.2">
      <c r="A381" s="5">
        <v>34</v>
      </c>
      <c r="B381" s="3" t="s">
        <v>72</v>
      </c>
      <c r="C381" s="20">
        <v>14</v>
      </c>
      <c r="D381" s="6" t="s">
        <v>104</v>
      </c>
      <c r="E381" s="6">
        <v>0</v>
      </c>
      <c r="F381" s="6">
        <v>0</v>
      </c>
      <c r="G381" s="6">
        <v>0</v>
      </c>
      <c r="H381" s="2">
        <v>3216</v>
      </c>
      <c r="I381" s="2">
        <v>3451</v>
      </c>
      <c r="J381" s="2">
        <v>1</v>
      </c>
      <c r="K381" s="4">
        <v>118.8</v>
      </c>
      <c r="L381" s="2">
        <v>4</v>
      </c>
      <c r="M381" s="4">
        <v>22.3</v>
      </c>
      <c r="N381" s="6" t="s">
        <v>116</v>
      </c>
      <c r="O381" s="2"/>
      <c r="P381" s="6">
        <v>0</v>
      </c>
      <c r="Q381" s="25">
        <v>43040</v>
      </c>
      <c r="T381" s="5">
        <f t="shared" si="63"/>
        <v>4.7774414069285447</v>
      </c>
      <c r="U381" s="5">
        <f t="shared" si="64"/>
        <v>3.1045866784660729</v>
      </c>
      <c r="V381" s="5">
        <f t="shared" si="65"/>
        <v>0.18771043771043772</v>
      </c>
      <c r="W381" s="26" t="str">
        <f t="shared" si="56"/>
        <v>M</v>
      </c>
    </row>
    <row r="382" spans="1:23" x14ac:dyDescent="0.2">
      <c r="A382" s="5">
        <v>34</v>
      </c>
      <c r="B382" s="3" t="s">
        <v>82</v>
      </c>
      <c r="C382" s="20">
        <v>15</v>
      </c>
      <c r="D382" s="6" t="s">
        <v>104</v>
      </c>
      <c r="E382" s="6">
        <v>1</v>
      </c>
      <c r="F382" s="6">
        <v>1</v>
      </c>
      <c r="G382" s="6">
        <v>1</v>
      </c>
      <c r="H382" s="2">
        <v>3027</v>
      </c>
      <c r="I382" s="2">
        <v>3585</v>
      </c>
      <c r="J382" s="2">
        <v>1</v>
      </c>
      <c r="K382" s="4">
        <v>98.2</v>
      </c>
      <c r="L382" s="2">
        <v>3</v>
      </c>
      <c r="M382" s="4">
        <v>12</v>
      </c>
      <c r="N382" s="6" t="s">
        <v>116</v>
      </c>
      <c r="O382" s="2"/>
      <c r="P382" s="6">
        <v>0</v>
      </c>
      <c r="Q382" s="25">
        <v>43040</v>
      </c>
      <c r="S382" s="12">
        <v>43043</v>
      </c>
      <c r="T382" s="5">
        <f t="shared" si="63"/>
        <v>4.5870062153604199</v>
      </c>
      <c r="U382" s="5">
        <f t="shared" si="64"/>
        <v>2.4849066497880004</v>
      </c>
      <c r="V382" s="5">
        <f t="shared" si="65"/>
        <v>0.12219959266802444</v>
      </c>
      <c r="W382" s="26" t="str">
        <f t="shared" si="56"/>
        <v>I</v>
      </c>
    </row>
    <row r="383" spans="1:23" x14ac:dyDescent="0.2">
      <c r="A383" s="5">
        <v>34</v>
      </c>
      <c r="B383" s="3" t="s">
        <v>92</v>
      </c>
      <c r="C383" s="20">
        <v>16</v>
      </c>
      <c r="D383" s="6" t="s">
        <v>104</v>
      </c>
      <c r="E383" s="6">
        <v>0</v>
      </c>
      <c r="F383" s="6">
        <v>0</v>
      </c>
      <c r="G383" s="6">
        <v>0</v>
      </c>
      <c r="H383" s="2">
        <v>3299</v>
      </c>
      <c r="I383" s="2">
        <v>3383</v>
      </c>
      <c r="J383" s="2">
        <v>1</v>
      </c>
      <c r="K383" s="4">
        <v>116</v>
      </c>
      <c r="L383" s="2">
        <v>3</v>
      </c>
      <c r="M383" s="4">
        <v>18.100000000000001</v>
      </c>
      <c r="N383" s="6" t="s">
        <v>116</v>
      </c>
      <c r="O383" s="2"/>
      <c r="P383" s="6">
        <v>0</v>
      </c>
      <c r="Q383" s="25">
        <v>43040</v>
      </c>
      <c r="T383" s="5">
        <f t="shared" si="63"/>
        <v>4.7535901911063645</v>
      </c>
      <c r="U383" s="5">
        <f t="shared" si="64"/>
        <v>2.8959119382717802</v>
      </c>
      <c r="V383" s="5">
        <f t="shared" si="65"/>
        <v>0.1560344827586207</v>
      </c>
      <c r="W383" s="26" t="str">
        <f t="shared" si="56"/>
        <v>I</v>
      </c>
    </row>
    <row r="384" spans="1:23" x14ac:dyDescent="0.2">
      <c r="A384" s="5">
        <v>34</v>
      </c>
      <c r="B384" s="3" t="s">
        <v>21</v>
      </c>
      <c r="C384" s="20">
        <v>17</v>
      </c>
      <c r="D384" s="6" t="s">
        <v>104</v>
      </c>
      <c r="E384" s="6">
        <v>1</v>
      </c>
      <c r="F384" s="6">
        <v>1</v>
      </c>
      <c r="G384" s="6">
        <v>1</v>
      </c>
      <c r="H384" s="2">
        <v>3125</v>
      </c>
      <c r="I384" s="2">
        <v>3564</v>
      </c>
      <c r="J384" s="2">
        <v>1</v>
      </c>
      <c r="K384" s="4">
        <v>119.1</v>
      </c>
      <c r="L384" s="2">
        <v>4</v>
      </c>
      <c r="M384" s="4">
        <v>17.8</v>
      </c>
      <c r="N384" s="6" t="s">
        <v>116</v>
      </c>
      <c r="O384" s="2"/>
      <c r="P384" s="6">
        <v>0</v>
      </c>
      <c r="Q384" s="25">
        <v>43040</v>
      </c>
      <c r="T384" s="5">
        <f t="shared" si="63"/>
        <v>4.779963476361254</v>
      </c>
      <c r="U384" s="5">
        <f t="shared" si="64"/>
        <v>2.8791984572980396</v>
      </c>
      <c r="V384" s="5">
        <f t="shared" si="65"/>
        <v>0.14945424013434092</v>
      </c>
      <c r="W384" s="26" t="str">
        <f t="shared" si="56"/>
        <v>I</v>
      </c>
    </row>
    <row r="385" spans="1:23" x14ac:dyDescent="0.2">
      <c r="A385" s="5">
        <v>34</v>
      </c>
      <c r="B385" s="3" t="s">
        <v>31</v>
      </c>
      <c r="C385" s="20">
        <v>18</v>
      </c>
      <c r="D385" s="6" t="s">
        <v>104</v>
      </c>
      <c r="E385" s="6">
        <v>1</v>
      </c>
      <c r="F385" s="6">
        <v>1</v>
      </c>
      <c r="G385" s="6">
        <v>1</v>
      </c>
      <c r="H385" s="2">
        <v>3099</v>
      </c>
      <c r="I385" s="2">
        <v>3579</v>
      </c>
      <c r="J385" s="2">
        <v>1</v>
      </c>
      <c r="K385" s="4">
        <v>114.6</v>
      </c>
      <c r="L385" s="2">
        <v>3</v>
      </c>
      <c r="M385" s="4">
        <v>14.2</v>
      </c>
      <c r="N385" s="6" t="s">
        <v>116</v>
      </c>
      <c r="O385" s="2"/>
      <c r="P385" s="6">
        <v>0</v>
      </c>
      <c r="Q385" s="25">
        <v>43040</v>
      </c>
      <c r="T385" s="5">
        <f t="shared" si="63"/>
        <v>4.7414478042806394</v>
      </c>
      <c r="U385" s="5">
        <f t="shared" si="64"/>
        <v>2.653241964607215</v>
      </c>
      <c r="V385" s="5">
        <f t="shared" si="65"/>
        <v>0.12390924956369982</v>
      </c>
      <c r="W385" s="26" t="str">
        <f t="shared" si="56"/>
        <v>I</v>
      </c>
    </row>
    <row r="386" spans="1:23" x14ac:dyDescent="0.2">
      <c r="A386" s="5">
        <v>34</v>
      </c>
      <c r="B386" s="3" t="s">
        <v>41</v>
      </c>
      <c r="C386" s="3">
        <v>19</v>
      </c>
      <c r="D386" s="6" t="s">
        <v>104</v>
      </c>
      <c r="E386" s="6">
        <v>0</v>
      </c>
      <c r="F386" s="6">
        <v>0</v>
      </c>
      <c r="G386" s="6">
        <v>0</v>
      </c>
      <c r="H386" s="2">
        <v>3209</v>
      </c>
      <c r="I386" s="2">
        <v>3298</v>
      </c>
      <c r="J386" s="2">
        <v>1</v>
      </c>
      <c r="K386" s="4">
        <v>117.9</v>
      </c>
      <c r="L386" s="2">
        <v>4</v>
      </c>
      <c r="M386" s="4">
        <v>22.9</v>
      </c>
      <c r="N386" s="6" t="s">
        <v>116</v>
      </c>
      <c r="O386" s="2"/>
      <c r="P386" s="6">
        <v>0</v>
      </c>
      <c r="Q386" s="25">
        <v>43040</v>
      </c>
      <c r="S386" s="12">
        <v>43043</v>
      </c>
      <c r="T386" s="5">
        <f t="shared" si="63"/>
        <v>4.7698368075433253</v>
      </c>
      <c r="U386" s="5">
        <f t="shared" si="64"/>
        <v>3.1311369105601941</v>
      </c>
      <c r="V386" s="5">
        <f t="shared" si="65"/>
        <v>0.19423240033927056</v>
      </c>
      <c r="W386" s="26" t="str">
        <f t="shared" si="56"/>
        <v>M</v>
      </c>
    </row>
    <row r="387" spans="1:23" x14ac:dyDescent="0.2">
      <c r="A387" s="5">
        <v>34</v>
      </c>
      <c r="B387" s="3" t="s">
        <v>235</v>
      </c>
      <c r="C387" s="3">
        <v>20</v>
      </c>
      <c r="D387" s="6"/>
      <c r="E387" s="6">
        <v>0</v>
      </c>
      <c r="F387" s="6">
        <v>0</v>
      </c>
      <c r="G387" s="6">
        <v>0</v>
      </c>
      <c r="H387" s="2"/>
      <c r="I387" s="2"/>
      <c r="J387" s="2"/>
      <c r="K387" s="4"/>
      <c r="L387" s="2"/>
      <c r="M387" s="4"/>
      <c r="N387" s="6" t="s">
        <v>116</v>
      </c>
      <c r="O387" s="2"/>
      <c r="P387" s="6"/>
      <c r="Q387" s="25"/>
    </row>
    <row r="388" spans="1:23" x14ac:dyDescent="0.2">
      <c r="A388" s="5">
        <v>34</v>
      </c>
      <c r="B388" s="3" t="s">
        <v>62</v>
      </c>
      <c r="C388" s="20">
        <v>21</v>
      </c>
      <c r="D388" s="6" t="s">
        <v>104</v>
      </c>
      <c r="E388" s="6">
        <v>1</v>
      </c>
      <c r="F388" s="6">
        <v>1</v>
      </c>
      <c r="G388" s="6">
        <v>1</v>
      </c>
      <c r="H388" s="2">
        <v>3166</v>
      </c>
      <c r="I388" s="2">
        <v>3433</v>
      </c>
      <c r="J388" s="2">
        <v>1</v>
      </c>
      <c r="K388" s="4">
        <v>121.5</v>
      </c>
      <c r="L388" s="2">
        <v>3</v>
      </c>
      <c r="M388" s="4">
        <v>17.3</v>
      </c>
      <c r="N388" s="6" t="s">
        <v>116</v>
      </c>
      <c r="O388" s="2"/>
      <c r="P388" s="6">
        <v>0</v>
      </c>
      <c r="Q388" s="25">
        <v>43040</v>
      </c>
      <c r="T388" s="5">
        <f t="shared" ref="T388:T405" si="66">LN(K388)</f>
        <v>4.7999142627806028</v>
      </c>
      <c r="U388" s="5">
        <f t="shared" ref="U388:U405" si="67">LN(M388)</f>
        <v>2.8507065015037334</v>
      </c>
      <c r="V388" s="5">
        <f t="shared" ref="V388:V405" si="68">M388/K388</f>
        <v>0.14238683127572016</v>
      </c>
      <c r="W388" s="26" t="str">
        <f t="shared" ref="W388:W427" si="69">IF(V388&gt;0.18,"M","I")</f>
        <v>I</v>
      </c>
    </row>
    <row r="389" spans="1:23" x14ac:dyDescent="0.2">
      <c r="A389" s="5">
        <v>34</v>
      </c>
      <c r="B389" s="3" t="s">
        <v>73</v>
      </c>
      <c r="C389" s="20">
        <v>22</v>
      </c>
      <c r="D389" s="6" t="s">
        <v>104</v>
      </c>
      <c r="E389" s="6">
        <v>0</v>
      </c>
      <c r="F389" s="6">
        <v>0</v>
      </c>
      <c r="G389" s="6">
        <v>0</v>
      </c>
      <c r="H389" s="2">
        <v>3378</v>
      </c>
      <c r="I389" s="2">
        <v>3534</v>
      </c>
      <c r="J389" s="2">
        <v>1</v>
      </c>
      <c r="K389" s="4">
        <v>91.8</v>
      </c>
      <c r="L389" s="2">
        <v>3</v>
      </c>
      <c r="M389" s="4">
        <v>11.3</v>
      </c>
      <c r="N389" s="6" t="s">
        <v>116</v>
      </c>
      <c r="O389" s="2"/>
      <c r="P389" s="6">
        <v>0</v>
      </c>
      <c r="Q389" s="25">
        <v>43040</v>
      </c>
      <c r="T389" s="5">
        <f t="shared" si="66"/>
        <v>4.5196122976264448</v>
      </c>
      <c r="U389" s="5">
        <f t="shared" si="67"/>
        <v>2.4248027257182949</v>
      </c>
      <c r="V389" s="5">
        <f t="shared" si="68"/>
        <v>0.12309368191721135</v>
      </c>
      <c r="W389" s="26" t="str">
        <f t="shared" si="69"/>
        <v>I</v>
      </c>
    </row>
    <row r="390" spans="1:23" x14ac:dyDescent="0.2">
      <c r="A390" s="5">
        <v>34</v>
      </c>
      <c r="B390" s="3" t="s">
        <v>83</v>
      </c>
      <c r="C390" s="3">
        <v>23</v>
      </c>
      <c r="D390" s="6" t="s">
        <v>104</v>
      </c>
      <c r="E390" s="6">
        <v>0</v>
      </c>
      <c r="F390" s="6">
        <v>0</v>
      </c>
      <c r="G390" s="6">
        <v>0</v>
      </c>
      <c r="H390" s="2">
        <v>3004</v>
      </c>
      <c r="I390" s="2">
        <v>3219</v>
      </c>
      <c r="J390" s="2">
        <v>1</v>
      </c>
      <c r="K390" s="4">
        <v>110.4</v>
      </c>
      <c r="L390" s="2">
        <v>4</v>
      </c>
      <c r="M390" s="4">
        <v>15.4</v>
      </c>
      <c r="N390" s="6" t="s">
        <v>116</v>
      </c>
      <c r="O390" s="2"/>
      <c r="P390" s="6">
        <v>0</v>
      </c>
      <c r="Q390" s="25">
        <v>43040</v>
      </c>
      <c r="T390" s="5">
        <f t="shared" si="66"/>
        <v>4.7041101338429954</v>
      </c>
      <c r="U390" s="5">
        <f t="shared" si="67"/>
        <v>2.7343675094195836</v>
      </c>
      <c r="V390" s="5">
        <f t="shared" si="68"/>
        <v>0.13949275362318841</v>
      </c>
      <c r="W390" s="26" t="str">
        <f t="shared" si="69"/>
        <v>I</v>
      </c>
    </row>
    <row r="391" spans="1:23" x14ac:dyDescent="0.2">
      <c r="A391" s="5">
        <v>34</v>
      </c>
      <c r="B391" s="3" t="s">
        <v>93</v>
      </c>
      <c r="C391" s="3">
        <v>24</v>
      </c>
      <c r="D391" s="6" t="s">
        <v>104</v>
      </c>
      <c r="E391" s="6">
        <v>0</v>
      </c>
      <c r="F391" s="6">
        <v>0</v>
      </c>
      <c r="G391" s="6">
        <v>0</v>
      </c>
      <c r="H391" s="2">
        <v>3150</v>
      </c>
      <c r="I391" s="2">
        <v>3407</v>
      </c>
      <c r="J391" s="2">
        <v>1</v>
      </c>
      <c r="K391" s="4">
        <v>116.7</v>
      </c>
      <c r="L391" s="2">
        <v>4</v>
      </c>
      <c r="M391" s="4">
        <v>22.8</v>
      </c>
      <c r="N391" s="6" t="s">
        <v>116</v>
      </c>
      <c r="O391" s="2"/>
      <c r="P391" s="6">
        <v>0</v>
      </c>
      <c r="Q391" s="25">
        <v>43040</v>
      </c>
      <c r="S391" s="12">
        <v>43043</v>
      </c>
      <c r="T391" s="5">
        <f t="shared" si="66"/>
        <v>4.75960653929251</v>
      </c>
      <c r="U391" s="5">
        <f t="shared" si="67"/>
        <v>3.1267605359603952</v>
      </c>
      <c r="V391" s="5">
        <f t="shared" si="68"/>
        <v>0.19537275064267351</v>
      </c>
      <c r="W391" s="26" t="str">
        <f t="shared" si="69"/>
        <v>M</v>
      </c>
    </row>
    <row r="392" spans="1:23" x14ac:dyDescent="0.2">
      <c r="A392" s="5">
        <v>34</v>
      </c>
      <c r="B392" s="3" t="s">
        <v>22</v>
      </c>
      <c r="C392" s="20">
        <v>25</v>
      </c>
      <c r="D392" s="6" t="s">
        <v>104</v>
      </c>
      <c r="E392" s="6">
        <v>0</v>
      </c>
      <c r="F392" s="6">
        <v>1</v>
      </c>
      <c r="G392" s="6">
        <v>3</v>
      </c>
      <c r="H392" s="2">
        <v>3039</v>
      </c>
      <c r="I392" s="2">
        <v>3199</v>
      </c>
      <c r="J392" s="2">
        <v>1</v>
      </c>
      <c r="K392" s="2">
        <v>88.2</v>
      </c>
      <c r="L392" s="29">
        <v>3</v>
      </c>
      <c r="M392" s="4">
        <v>10</v>
      </c>
      <c r="N392" s="6" t="s">
        <v>116</v>
      </c>
      <c r="O392" s="2"/>
      <c r="P392" s="36">
        <v>0</v>
      </c>
      <c r="Q392" s="25">
        <v>43040</v>
      </c>
      <c r="S392" s="12">
        <v>43043</v>
      </c>
      <c r="T392" s="5">
        <f t="shared" si="66"/>
        <v>4.4796069630127455</v>
      </c>
      <c r="U392" s="5">
        <f t="shared" si="67"/>
        <v>2.3025850929940459</v>
      </c>
      <c r="V392" s="5">
        <f t="shared" si="68"/>
        <v>0.11337868480725623</v>
      </c>
      <c r="W392" s="26" t="str">
        <f t="shared" si="69"/>
        <v>I</v>
      </c>
    </row>
    <row r="393" spans="1:23" x14ac:dyDescent="0.2">
      <c r="A393" s="5">
        <v>34</v>
      </c>
      <c r="B393" s="3" t="s">
        <v>32</v>
      </c>
      <c r="C393" s="20">
        <v>26</v>
      </c>
      <c r="D393" s="6" t="s">
        <v>104</v>
      </c>
      <c r="E393" s="6">
        <v>0</v>
      </c>
      <c r="F393" s="6">
        <v>0</v>
      </c>
      <c r="G393" s="6">
        <v>0</v>
      </c>
      <c r="H393" s="2">
        <v>3053</v>
      </c>
      <c r="I393" s="2">
        <v>3116</v>
      </c>
      <c r="J393" s="2">
        <v>1</v>
      </c>
      <c r="K393" s="4">
        <v>115.9</v>
      </c>
      <c r="L393" s="2">
        <v>4</v>
      </c>
      <c r="M393" s="4">
        <v>17.100000000000001</v>
      </c>
      <c r="N393" s="6" t="s">
        <v>116</v>
      </c>
      <c r="O393" s="2"/>
      <c r="P393" s="6">
        <v>0</v>
      </c>
      <c r="Q393" s="25">
        <v>43040</v>
      </c>
      <c r="T393" s="5">
        <f t="shared" si="66"/>
        <v>4.7527277503457057</v>
      </c>
      <c r="U393" s="5">
        <f t="shared" si="67"/>
        <v>2.8390784635086144</v>
      </c>
      <c r="V393" s="5">
        <f t="shared" si="68"/>
        <v>0.14754098360655737</v>
      </c>
      <c r="W393" s="26" t="str">
        <f t="shared" si="69"/>
        <v>I</v>
      </c>
    </row>
    <row r="394" spans="1:23" x14ac:dyDescent="0.2">
      <c r="A394" s="5">
        <v>34</v>
      </c>
      <c r="B394" s="3" t="s">
        <v>42</v>
      </c>
      <c r="C394" s="3">
        <v>27</v>
      </c>
      <c r="D394" s="6" t="s">
        <v>104</v>
      </c>
      <c r="E394" s="6">
        <v>0</v>
      </c>
      <c r="F394" s="6">
        <v>0</v>
      </c>
      <c r="G394" s="6">
        <v>0</v>
      </c>
      <c r="H394" s="2">
        <v>3069</v>
      </c>
      <c r="I394" s="2">
        <v>3190</v>
      </c>
      <c r="J394" s="2">
        <v>1</v>
      </c>
      <c r="K394" s="4">
        <v>115.6</v>
      </c>
      <c r="L394" s="2">
        <v>4</v>
      </c>
      <c r="M394" s="4">
        <v>21.6</v>
      </c>
      <c r="N394" s="6" t="s">
        <v>116</v>
      </c>
      <c r="O394" s="6" t="s">
        <v>106</v>
      </c>
      <c r="P394" s="6">
        <v>0</v>
      </c>
      <c r="Q394" s="25">
        <v>43040</v>
      </c>
      <c r="T394" s="5">
        <f t="shared" si="66"/>
        <v>4.7501359562382772</v>
      </c>
      <c r="U394" s="5">
        <f t="shared" si="67"/>
        <v>3.0726933146901194</v>
      </c>
      <c r="V394" s="5">
        <f t="shared" si="68"/>
        <v>0.18685121107266439</v>
      </c>
      <c r="W394" s="26" t="str">
        <f t="shared" si="69"/>
        <v>M</v>
      </c>
    </row>
    <row r="395" spans="1:23" x14ac:dyDescent="0.2">
      <c r="A395" s="5">
        <v>34</v>
      </c>
      <c r="B395" s="3" t="s">
        <v>52</v>
      </c>
      <c r="C395" s="3">
        <v>28</v>
      </c>
      <c r="D395" s="6" t="s">
        <v>104</v>
      </c>
      <c r="E395" s="6">
        <v>0</v>
      </c>
      <c r="F395" s="6">
        <v>0</v>
      </c>
      <c r="G395" s="6">
        <v>0</v>
      </c>
      <c r="H395" s="2">
        <v>3236</v>
      </c>
      <c r="I395" s="2">
        <v>3295</v>
      </c>
      <c r="J395" s="2">
        <v>1</v>
      </c>
      <c r="K395" s="4">
        <v>117.1</v>
      </c>
      <c r="L395" s="2">
        <v>4</v>
      </c>
      <c r="M395" s="4">
        <v>22.4</v>
      </c>
      <c r="N395" s="6" t="s">
        <v>116</v>
      </c>
      <c r="O395" s="2"/>
      <c r="P395" s="6">
        <v>0</v>
      </c>
      <c r="Q395" s="25">
        <v>43040</v>
      </c>
      <c r="T395" s="5">
        <f t="shared" si="66"/>
        <v>4.7630282706036713</v>
      </c>
      <c r="U395" s="5">
        <f t="shared" si="67"/>
        <v>3.1090609588609941</v>
      </c>
      <c r="V395" s="5">
        <f t="shared" si="68"/>
        <v>0.19128949615713065</v>
      </c>
      <c r="W395" s="26" t="str">
        <f t="shared" si="69"/>
        <v>M</v>
      </c>
    </row>
    <row r="396" spans="1:23" x14ac:dyDescent="0.2">
      <c r="A396" s="5">
        <v>34</v>
      </c>
      <c r="B396" s="3" t="s">
        <v>63</v>
      </c>
      <c r="C396" s="20">
        <v>29</v>
      </c>
      <c r="D396" s="6" t="s">
        <v>104</v>
      </c>
      <c r="E396" s="6">
        <v>0</v>
      </c>
      <c r="F396" s="6">
        <v>0</v>
      </c>
      <c r="G396" s="6">
        <v>0</v>
      </c>
      <c r="H396" s="2">
        <v>3040</v>
      </c>
      <c r="I396" s="2">
        <v>3139</v>
      </c>
      <c r="J396" s="2">
        <v>1</v>
      </c>
      <c r="K396" s="4">
        <v>99.2</v>
      </c>
      <c r="L396" s="2">
        <v>4</v>
      </c>
      <c r="M396" s="4">
        <v>15.8</v>
      </c>
      <c r="N396" s="6" t="s">
        <v>116</v>
      </c>
      <c r="O396" s="6" t="s">
        <v>111</v>
      </c>
      <c r="P396" s="6">
        <v>0</v>
      </c>
      <c r="Q396" s="25">
        <v>43040</v>
      </c>
      <c r="S396" s="12">
        <v>43043</v>
      </c>
      <c r="T396" s="5">
        <f t="shared" si="66"/>
        <v>4.5971380142908274</v>
      </c>
      <c r="U396" s="5">
        <f t="shared" si="67"/>
        <v>2.760009940032921</v>
      </c>
      <c r="V396" s="5">
        <f t="shared" si="68"/>
        <v>0.15927419354838709</v>
      </c>
      <c r="W396" s="26" t="str">
        <f t="shared" si="69"/>
        <v>I</v>
      </c>
    </row>
    <row r="397" spans="1:23" x14ac:dyDescent="0.2">
      <c r="A397" s="5">
        <v>34</v>
      </c>
      <c r="B397" s="3" t="s">
        <v>74</v>
      </c>
      <c r="C397" s="20">
        <v>30</v>
      </c>
      <c r="D397" s="6" t="s">
        <v>104</v>
      </c>
      <c r="E397" s="6">
        <v>0</v>
      </c>
      <c r="F397" s="6">
        <v>0</v>
      </c>
      <c r="G397" s="6">
        <v>0</v>
      </c>
      <c r="H397" s="2">
        <v>3566</v>
      </c>
      <c r="I397" s="2">
        <v>3571</v>
      </c>
      <c r="J397" s="2">
        <v>1</v>
      </c>
      <c r="K397" s="4">
        <v>86.9</v>
      </c>
      <c r="L397" s="2">
        <v>3</v>
      </c>
      <c r="M397" s="4">
        <v>9.9</v>
      </c>
      <c r="N397" s="6" t="s">
        <v>116</v>
      </c>
      <c r="O397" s="2"/>
      <c r="P397" s="6">
        <v>0</v>
      </c>
      <c r="Q397" s="25">
        <v>43040</v>
      </c>
      <c r="T397" s="5">
        <f t="shared" si="66"/>
        <v>4.4647580322713463</v>
      </c>
      <c r="U397" s="5">
        <f t="shared" si="67"/>
        <v>2.2925347571405443</v>
      </c>
      <c r="V397" s="5">
        <f t="shared" si="68"/>
        <v>0.11392405063291139</v>
      </c>
      <c r="W397" s="26" t="str">
        <f t="shared" si="69"/>
        <v>I</v>
      </c>
    </row>
    <row r="398" spans="1:23" x14ac:dyDescent="0.2">
      <c r="A398" s="5">
        <v>34</v>
      </c>
      <c r="B398" s="3" t="s">
        <v>84</v>
      </c>
      <c r="C398" s="20">
        <v>31</v>
      </c>
      <c r="D398" s="6" t="s">
        <v>104</v>
      </c>
      <c r="E398" s="6">
        <v>0</v>
      </c>
      <c r="F398" s="6">
        <v>0</v>
      </c>
      <c r="G398" s="6">
        <v>0</v>
      </c>
      <c r="H398" s="2">
        <v>3317</v>
      </c>
      <c r="I398" s="2">
        <v>3545</v>
      </c>
      <c r="J398" s="2">
        <v>1</v>
      </c>
      <c r="K398" s="4">
        <v>108.5</v>
      </c>
      <c r="L398" s="2">
        <v>4</v>
      </c>
      <c r="M398" s="4">
        <v>22</v>
      </c>
      <c r="N398" s="6" t="s">
        <v>116</v>
      </c>
      <c r="O398" s="2"/>
      <c r="P398" s="6">
        <v>0</v>
      </c>
      <c r="Q398" s="25">
        <v>43040</v>
      </c>
      <c r="T398" s="5">
        <f t="shared" si="66"/>
        <v>4.6867501729805143</v>
      </c>
      <c r="U398" s="5">
        <f t="shared" si="67"/>
        <v>3.0910424533583161</v>
      </c>
      <c r="V398" s="5">
        <f t="shared" si="68"/>
        <v>0.20276497695852536</v>
      </c>
      <c r="W398" s="26" t="str">
        <f t="shared" si="69"/>
        <v>M</v>
      </c>
    </row>
    <row r="399" spans="1:23" x14ac:dyDescent="0.2">
      <c r="A399" s="5">
        <v>34</v>
      </c>
      <c r="B399" s="3" t="s">
        <v>94</v>
      </c>
      <c r="C399" s="20">
        <v>32</v>
      </c>
      <c r="D399" s="6" t="s">
        <v>104</v>
      </c>
      <c r="E399" s="6">
        <v>1</v>
      </c>
      <c r="F399" s="6">
        <v>1</v>
      </c>
      <c r="G399" s="6">
        <v>1</v>
      </c>
      <c r="H399" s="2">
        <v>3174</v>
      </c>
      <c r="I399" s="2">
        <v>3334</v>
      </c>
      <c r="J399" s="2">
        <v>1</v>
      </c>
      <c r="K399" s="4">
        <v>116</v>
      </c>
      <c r="L399" s="2">
        <v>4</v>
      </c>
      <c r="M399" s="4">
        <v>23</v>
      </c>
      <c r="N399" s="6" t="s">
        <v>116</v>
      </c>
      <c r="O399" s="2"/>
      <c r="P399" s="6">
        <v>0</v>
      </c>
      <c r="Q399" s="25">
        <v>43040</v>
      </c>
      <c r="T399" s="5">
        <f t="shared" si="66"/>
        <v>4.7535901911063645</v>
      </c>
      <c r="U399" s="5">
        <f t="shared" si="67"/>
        <v>3.1354942159291497</v>
      </c>
      <c r="V399" s="5">
        <f t="shared" si="68"/>
        <v>0.19827586206896552</v>
      </c>
      <c r="W399" s="26" t="str">
        <f t="shared" si="69"/>
        <v>M</v>
      </c>
    </row>
    <row r="400" spans="1:23" x14ac:dyDescent="0.2">
      <c r="A400" s="5">
        <v>34</v>
      </c>
      <c r="B400" s="3" t="s">
        <v>23</v>
      </c>
      <c r="C400" s="3">
        <v>33</v>
      </c>
      <c r="D400" s="6" t="s">
        <v>215</v>
      </c>
      <c r="E400" s="6">
        <v>0</v>
      </c>
      <c r="F400" s="6">
        <v>0</v>
      </c>
      <c r="G400" s="6">
        <v>0</v>
      </c>
      <c r="H400" s="2">
        <v>3621</v>
      </c>
      <c r="I400" s="2">
        <v>3818</v>
      </c>
      <c r="J400" s="6">
        <v>1</v>
      </c>
      <c r="K400" s="7">
        <v>134.69999999999999</v>
      </c>
      <c r="L400" s="6">
        <v>3</v>
      </c>
      <c r="M400" s="7">
        <v>27.9</v>
      </c>
      <c r="N400" s="6" t="s">
        <v>116</v>
      </c>
      <c r="O400" s="2"/>
      <c r="P400" s="6">
        <v>0</v>
      </c>
      <c r="Q400" s="25">
        <v>43040</v>
      </c>
      <c r="T400" s="5">
        <f t="shared" si="66"/>
        <v>4.9030500834163186</v>
      </c>
      <c r="U400" s="5">
        <f t="shared" si="67"/>
        <v>3.3286266888273199</v>
      </c>
      <c r="V400" s="5">
        <f t="shared" si="68"/>
        <v>0.20712694877505569</v>
      </c>
      <c r="W400" s="26" t="str">
        <f t="shared" si="69"/>
        <v>M</v>
      </c>
    </row>
    <row r="401" spans="1:23" x14ac:dyDescent="0.2">
      <c r="A401" s="5">
        <v>34</v>
      </c>
      <c r="B401" s="3" t="s">
        <v>33</v>
      </c>
      <c r="C401" s="3">
        <v>34</v>
      </c>
      <c r="D401" s="6" t="s">
        <v>215</v>
      </c>
      <c r="E401" s="6">
        <v>1</v>
      </c>
      <c r="F401" s="6">
        <v>1</v>
      </c>
      <c r="G401" s="6">
        <v>1</v>
      </c>
      <c r="H401" s="2">
        <v>3617</v>
      </c>
      <c r="I401" s="2">
        <v>3831</v>
      </c>
      <c r="J401" s="6">
        <v>1</v>
      </c>
      <c r="K401" s="7">
        <v>141.4</v>
      </c>
      <c r="L401" s="6">
        <v>4</v>
      </c>
      <c r="M401" s="7">
        <v>21.1</v>
      </c>
      <c r="N401" s="6" t="s">
        <v>116</v>
      </c>
      <c r="O401" s="2"/>
      <c r="P401" s="6">
        <v>0</v>
      </c>
      <c r="Q401" s="25">
        <v>43040</v>
      </c>
      <c r="T401" s="5">
        <f t="shared" si="66"/>
        <v>4.9515927534624726</v>
      </c>
      <c r="U401" s="5">
        <f t="shared" si="67"/>
        <v>3.0492730404820207</v>
      </c>
      <c r="V401" s="5">
        <f t="shared" si="68"/>
        <v>0.14922206506364924</v>
      </c>
      <c r="W401" s="26" t="str">
        <f t="shared" si="69"/>
        <v>I</v>
      </c>
    </row>
    <row r="402" spans="1:23" x14ac:dyDescent="0.2">
      <c r="A402" s="5">
        <v>34</v>
      </c>
      <c r="B402" s="3" t="s">
        <v>43</v>
      </c>
      <c r="C402" s="20">
        <v>35</v>
      </c>
      <c r="D402" s="6" t="s">
        <v>215</v>
      </c>
      <c r="E402" s="6">
        <v>1</v>
      </c>
      <c r="F402" s="6">
        <v>1</v>
      </c>
      <c r="G402" s="6">
        <v>1</v>
      </c>
      <c r="H402" s="2">
        <v>3602</v>
      </c>
      <c r="I402" s="2">
        <v>3828</v>
      </c>
      <c r="J402" s="6">
        <v>1</v>
      </c>
      <c r="K402" s="7">
        <v>142.69999999999999</v>
      </c>
      <c r="L402" s="6">
        <v>3</v>
      </c>
      <c r="M402" s="7">
        <v>24.5</v>
      </c>
      <c r="N402" s="6" t="s">
        <v>116</v>
      </c>
      <c r="O402" s="2"/>
      <c r="P402" s="6">
        <v>0</v>
      </c>
      <c r="Q402" s="25">
        <v>43040</v>
      </c>
      <c r="T402" s="5">
        <f t="shared" si="66"/>
        <v>4.9607445244827906</v>
      </c>
      <c r="U402" s="5">
        <f t="shared" si="67"/>
        <v>3.1986731175506815</v>
      </c>
      <c r="V402" s="5">
        <f t="shared" si="68"/>
        <v>0.17168885774351789</v>
      </c>
      <c r="W402" s="26" t="str">
        <f t="shared" si="69"/>
        <v>I</v>
      </c>
    </row>
    <row r="403" spans="1:23" x14ac:dyDescent="0.2">
      <c r="A403" s="5">
        <v>34</v>
      </c>
      <c r="B403" s="3" t="s">
        <v>53</v>
      </c>
      <c r="C403" s="20">
        <v>36</v>
      </c>
      <c r="D403" s="6" t="s">
        <v>215</v>
      </c>
      <c r="E403" s="6">
        <v>0</v>
      </c>
      <c r="F403" s="6">
        <v>0</v>
      </c>
      <c r="G403" s="6">
        <v>0</v>
      </c>
      <c r="H403" s="2">
        <v>3624</v>
      </c>
      <c r="I403" s="2">
        <v>3814</v>
      </c>
      <c r="J403" s="6">
        <v>1</v>
      </c>
      <c r="K403" s="7">
        <v>123</v>
      </c>
      <c r="L403" s="6">
        <v>4</v>
      </c>
      <c r="M403" s="7">
        <v>25.6</v>
      </c>
      <c r="N403" s="6" t="s">
        <v>116</v>
      </c>
      <c r="O403" s="2"/>
      <c r="P403" s="6">
        <v>0</v>
      </c>
      <c r="Q403" s="25">
        <v>43040</v>
      </c>
      <c r="T403" s="5">
        <f t="shared" si="66"/>
        <v>4.8121843553724171</v>
      </c>
      <c r="U403" s="5">
        <f t="shared" si="67"/>
        <v>3.2425923514855168</v>
      </c>
      <c r="V403" s="5">
        <f t="shared" si="68"/>
        <v>0.20813008130081301</v>
      </c>
      <c r="W403" s="26" t="str">
        <f t="shared" si="69"/>
        <v>M</v>
      </c>
    </row>
    <row r="404" spans="1:23" x14ac:dyDescent="0.2">
      <c r="A404" s="5">
        <v>34</v>
      </c>
      <c r="B404" s="3" t="s">
        <v>64</v>
      </c>
      <c r="C404" s="3">
        <v>37</v>
      </c>
      <c r="D404" s="6" t="s">
        <v>215</v>
      </c>
      <c r="E404" s="6">
        <v>0</v>
      </c>
      <c r="F404" s="6">
        <v>0</v>
      </c>
      <c r="G404" s="6">
        <v>0</v>
      </c>
      <c r="H404" s="2">
        <v>3639</v>
      </c>
      <c r="I404" s="2">
        <v>3848</v>
      </c>
      <c r="J404" s="6">
        <v>1</v>
      </c>
      <c r="K404" s="7">
        <v>125.5</v>
      </c>
      <c r="L404" s="6">
        <v>4</v>
      </c>
      <c r="M404" s="7">
        <v>27</v>
      </c>
      <c r="N404" s="6" t="s">
        <v>116</v>
      </c>
      <c r="O404" s="2"/>
      <c r="P404" s="6">
        <v>0</v>
      </c>
      <c r="Q404" s="25">
        <v>43040</v>
      </c>
      <c r="T404" s="5">
        <f t="shared" si="66"/>
        <v>4.832305758571839</v>
      </c>
      <c r="U404" s="5">
        <f t="shared" si="67"/>
        <v>3.2958368660043291</v>
      </c>
      <c r="V404" s="5">
        <f t="shared" si="68"/>
        <v>0.2151394422310757</v>
      </c>
      <c r="W404" s="26" t="str">
        <f t="shared" si="69"/>
        <v>M</v>
      </c>
    </row>
    <row r="405" spans="1:23" x14ac:dyDescent="0.2">
      <c r="A405" s="5">
        <v>34</v>
      </c>
      <c r="B405" s="3" t="s">
        <v>75</v>
      </c>
      <c r="C405" s="3">
        <v>38</v>
      </c>
      <c r="D405" s="6" t="s">
        <v>215</v>
      </c>
      <c r="E405" s="6">
        <v>0</v>
      </c>
      <c r="F405" s="6">
        <v>0</v>
      </c>
      <c r="G405" s="6">
        <v>0</v>
      </c>
      <c r="H405" s="6">
        <v>3604</v>
      </c>
      <c r="I405" s="6">
        <v>3811</v>
      </c>
      <c r="J405" s="6">
        <v>1</v>
      </c>
      <c r="K405" s="4">
        <v>129.6</v>
      </c>
      <c r="L405" s="6">
        <v>4</v>
      </c>
      <c r="M405" s="4">
        <v>28.2</v>
      </c>
      <c r="N405" s="6" t="s">
        <v>116</v>
      </c>
      <c r="O405" s="2" t="s">
        <v>106</v>
      </c>
      <c r="P405" s="6"/>
      <c r="Q405" s="25"/>
      <c r="T405" s="5">
        <f t="shared" si="66"/>
        <v>4.8644527839181739</v>
      </c>
      <c r="U405" s="5">
        <f t="shared" si="67"/>
        <v>3.3393219779440679</v>
      </c>
      <c r="V405" s="5">
        <f t="shared" si="68"/>
        <v>0.21759259259259259</v>
      </c>
      <c r="W405" s="26" t="str">
        <f t="shared" si="69"/>
        <v>M</v>
      </c>
    </row>
    <row r="406" spans="1:23" x14ac:dyDescent="0.2">
      <c r="A406" s="5">
        <v>34</v>
      </c>
      <c r="B406" s="3" t="s">
        <v>236</v>
      </c>
      <c r="C406" s="3">
        <v>39</v>
      </c>
      <c r="D406" s="6"/>
      <c r="E406" s="6">
        <v>1</v>
      </c>
      <c r="F406" s="6">
        <v>1</v>
      </c>
      <c r="G406" s="6">
        <v>1</v>
      </c>
      <c r="H406" s="2"/>
      <c r="I406" s="2"/>
      <c r="J406" s="2"/>
      <c r="K406" s="4"/>
      <c r="L406" s="2"/>
      <c r="M406" s="4"/>
      <c r="N406" s="6"/>
      <c r="O406" s="2"/>
      <c r="P406" s="6"/>
      <c r="Q406" s="25"/>
    </row>
    <row r="407" spans="1:23" x14ac:dyDescent="0.2">
      <c r="A407" s="5">
        <v>34</v>
      </c>
      <c r="B407" s="3" t="s">
        <v>95</v>
      </c>
      <c r="C407" s="3">
        <v>79</v>
      </c>
      <c r="D407" s="6" t="s">
        <v>215</v>
      </c>
      <c r="E407" s="6">
        <v>0</v>
      </c>
      <c r="F407" s="6">
        <v>0</v>
      </c>
      <c r="G407" s="6">
        <v>0</v>
      </c>
      <c r="H407" s="2">
        <v>3623</v>
      </c>
      <c r="I407" s="2">
        <v>3807</v>
      </c>
      <c r="J407" s="6">
        <v>1</v>
      </c>
      <c r="K407" s="7">
        <v>121.6</v>
      </c>
      <c r="L407" s="6">
        <v>3</v>
      </c>
      <c r="M407" s="7">
        <v>25.4</v>
      </c>
      <c r="N407" s="6" t="s">
        <v>116</v>
      </c>
      <c r="O407" s="2"/>
      <c r="P407" s="6">
        <v>0</v>
      </c>
      <c r="Q407" s="25">
        <v>43040</v>
      </c>
      <c r="T407" s="5">
        <f t="shared" ref="T407:T420" si="70">LN(K407)</f>
        <v>4.8007369695320667</v>
      </c>
      <c r="U407" s="5">
        <f t="shared" ref="U407:U420" si="71">LN(M407)</f>
        <v>3.2347491740244907</v>
      </c>
      <c r="V407" s="5">
        <f t="shared" ref="V407:V420" si="72">M407/K407</f>
        <v>0.20888157894736842</v>
      </c>
      <c r="W407" s="26" t="str">
        <f t="shared" si="69"/>
        <v>M</v>
      </c>
    </row>
    <row r="408" spans="1:23" x14ac:dyDescent="0.2">
      <c r="A408" s="5">
        <v>34</v>
      </c>
      <c r="B408" s="3" t="s">
        <v>24</v>
      </c>
      <c r="C408" s="3">
        <v>81</v>
      </c>
      <c r="D408" s="6" t="s">
        <v>215</v>
      </c>
      <c r="E408" s="6">
        <v>0</v>
      </c>
      <c r="F408" s="6">
        <v>0</v>
      </c>
      <c r="G408" s="6">
        <v>0</v>
      </c>
      <c r="H408" s="2">
        <v>3625</v>
      </c>
      <c r="I408" s="2">
        <v>3805</v>
      </c>
      <c r="J408" s="6">
        <v>1</v>
      </c>
      <c r="K408" s="7">
        <v>125.8</v>
      </c>
      <c r="L408" s="6">
        <v>4</v>
      </c>
      <c r="M408" s="7">
        <v>23.9</v>
      </c>
      <c r="N408" s="6" t="s">
        <v>116</v>
      </c>
      <c r="O408" s="6" t="s">
        <v>106</v>
      </c>
      <c r="P408" s="6">
        <v>0</v>
      </c>
      <c r="Q408" s="25">
        <v>43040</v>
      </c>
      <c r="T408" s="5">
        <f t="shared" si="70"/>
        <v>4.8346933442663405</v>
      </c>
      <c r="U408" s="5">
        <f t="shared" si="71"/>
        <v>3.1738784589374651</v>
      </c>
      <c r="V408" s="5">
        <f t="shared" si="72"/>
        <v>0.18998410174880762</v>
      </c>
      <c r="W408" s="26" t="str">
        <f t="shared" si="69"/>
        <v>M</v>
      </c>
    </row>
    <row r="409" spans="1:23" x14ac:dyDescent="0.2">
      <c r="A409" s="5">
        <v>34</v>
      </c>
      <c r="B409" s="3" t="s">
        <v>34</v>
      </c>
      <c r="C409" s="3">
        <v>82</v>
      </c>
      <c r="D409" s="6" t="s">
        <v>215</v>
      </c>
      <c r="E409" s="6">
        <v>1</v>
      </c>
      <c r="F409" s="6" t="s">
        <v>245</v>
      </c>
      <c r="G409" s="6">
        <v>3</v>
      </c>
      <c r="H409" s="2">
        <v>3618</v>
      </c>
      <c r="I409" s="2">
        <v>3806</v>
      </c>
      <c r="J409" s="6">
        <v>1</v>
      </c>
      <c r="K409" s="7">
        <v>126.4</v>
      </c>
      <c r="L409" s="6">
        <v>3</v>
      </c>
      <c r="M409" s="7">
        <v>27.4</v>
      </c>
      <c r="N409" s="6" t="s">
        <v>116</v>
      </c>
      <c r="O409" s="2"/>
      <c r="P409" s="6">
        <v>0</v>
      </c>
      <c r="Q409" s="25">
        <v>43040</v>
      </c>
      <c r="T409" s="5">
        <f t="shared" si="70"/>
        <v>4.8394514817127572</v>
      </c>
      <c r="U409" s="5">
        <f t="shared" si="71"/>
        <v>3.3105430133940246</v>
      </c>
      <c r="V409" s="5">
        <f t="shared" si="72"/>
        <v>0.21677215189873417</v>
      </c>
      <c r="W409" s="26" t="str">
        <f t="shared" si="69"/>
        <v>M</v>
      </c>
    </row>
    <row r="410" spans="1:23" x14ac:dyDescent="0.2">
      <c r="A410" s="5">
        <v>34</v>
      </c>
      <c r="B410" s="3" t="s">
        <v>44</v>
      </c>
      <c r="C410" s="3">
        <v>83</v>
      </c>
      <c r="D410" s="6" t="s">
        <v>215</v>
      </c>
      <c r="E410" s="6">
        <v>1</v>
      </c>
      <c r="F410" s="6">
        <v>1</v>
      </c>
      <c r="G410" s="6">
        <v>1</v>
      </c>
      <c r="H410" s="2">
        <v>3619</v>
      </c>
      <c r="I410" s="2">
        <v>3804</v>
      </c>
      <c r="J410" s="6">
        <v>1</v>
      </c>
      <c r="K410" s="7">
        <v>140</v>
      </c>
      <c r="L410" s="6">
        <v>3</v>
      </c>
      <c r="M410" s="7">
        <v>21.1</v>
      </c>
      <c r="N410" s="6" t="s">
        <v>116</v>
      </c>
      <c r="O410" s="2"/>
      <c r="P410" s="6">
        <v>0</v>
      </c>
      <c r="Q410" s="25">
        <v>43040</v>
      </c>
      <c r="T410" s="5">
        <f t="shared" si="70"/>
        <v>4.9416424226093039</v>
      </c>
      <c r="U410" s="5">
        <f t="shared" si="71"/>
        <v>3.0492730404820207</v>
      </c>
      <c r="V410" s="5">
        <f t="shared" si="72"/>
        <v>0.15071428571428572</v>
      </c>
      <c r="W410" s="26" t="str">
        <f t="shared" si="69"/>
        <v>I</v>
      </c>
    </row>
    <row r="411" spans="1:23" x14ac:dyDescent="0.2">
      <c r="A411" s="5">
        <v>34</v>
      </c>
      <c r="B411" s="3" t="s">
        <v>54</v>
      </c>
      <c r="C411" s="3">
        <v>84</v>
      </c>
      <c r="D411" s="6" t="s">
        <v>215</v>
      </c>
      <c r="E411" s="6">
        <v>1</v>
      </c>
      <c r="F411" s="6">
        <v>0</v>
      </c>
      <c r="G411" s="6">
        <v>3</v>
      </c>
      <c r="H411" s="2">
        <v>3605</v>
      </c>
      <c r="I411" s="2">
        <v>3833</v>
      </c>
      <c r="J411" s="6">
        <v>1</v>
      </c>
      <c r="K411" s="7">
        <v>126.5</v>
      </c>
      <c r="L411" s="6">
        <v>4</v>
      </c>
      <c r="M411" s="7">
        <v>27.1</v>
      </c>
      <c r="N411" s="6" t="s">
        <v>116</v>
      </c>
      <c r="O411" s="2"/>
      <c r="P411" s="6">
        <v>0</v>
      </c>
      <c r="Q411" s="25">
        <v>43040</v>
      </c>
      <c r="T411" s="5">
        <f t="shared" si="70"/>
        <v>4.8402423081675749</v>
      </c>
      <c r="U411" s="5">
        <f t="shared" si="71"/>
        <v>3.2995337278856551</v>
      </c>
      <c r="V411" s="5">
        <f t="shared" si="72"/>
        <v>0.21422924901185772</v>
      </c>
      <c r="W411" s="26" t="str">
        <f t="shared" si="69"/>
        <v>M</v>
      </c>
    </row>
    <row r="412" spans="1:23" x14ac:dyDescent="0.2">
      <c r="A412" s="5">
        <v>34</v>
      </c>
      <c r="B412" s="3" t="s">
        <v>65</v>
      </c>
      <c r="C412" s="3">
        <v>85</v>
      </c>
      <c r="D412" s="6" t="s">
        <v>215</v>
      </c>
      <c r="E412" s="6">
        <v>0</v>
      </c>
      <c r="F412" s="6">
        <v>1</v>
      </c>
      <c r="G412" s="6">
        <v>3</v>
      </c>
      <c r="H412" s="2">
        <v>3620</v>
      </c>
      <c r="I412" s="2">
        <v>3836</v>
      </c>
      <c r="J412" s="6">
        <v>1</v>
      </c>
      <c r="K412" s="7">
        <v>120.8</v>
      </c>
      <c r="L412" s="6">
        <v>3</v>
      </c>
      <c r="M412" s="7">
        <v>26.1</v>
      </c>
      <c r="N412" s="6" t="s">
        <v>116</v>
      </c>
      <c r="O412" s="2"/>
      <c r="P412" s="6">
        <v>0</v>
      </c>
      <c r="Q412" s="25">
        <v>43040</v>
      </c>
      <c r="T412" s="5">
        <f t="shared" si="70"/>
        <v>4.7941362855007146</v>
      </c>
      <c r="U412" s="5">
        <f t="shared" si="71"/>
        <v>3.2619353143286478</v>
      </c>
      <c r="V412" s="5">
        <f t="shared" si="72"/>
        <v>0.21605960264900664</v>
      </c>
      <c r="W412" s="26" t="str">
        <f t="shared" si="69"/>
        <v>M</v>
      </c>
    </row>
    <row r="413" spans="1:23" x14ac:dyDescent="0.2">
      <c r="A413" s="5">
        <v>34</v>
      </c>
      <c r="B413" s="3" t="s">
        <v>76</v>
      </c>
      <c r="C413" s="3">
        <v>86</v>
      </c>
      <c r="D413" s="6" t="s">
        <v>215</v>
      </c>
      <c r="E413" s="6">
        <v>0</v>
      </c>
      <c r="F413" s="6">
        <v>0</v>
      </c>
      <c r="G413" s="6">
        <v>0</v>
      </c>
      <c r="H413" s="2">
        <v>3268</v>
      </c>
      <c r="I413" s="2">
        <v>3403</v>
      </c>
      <c r="J413" s="6">
        <v>1</v>
      </c>
      <c r="K413" s="7">
        <v>116.7</v>
      </c>
      <c r="L413" s="6">
        <v>4</v>
      </c>
      <c r="M413" s="7">
        <v>22.1</v>
      </c>
      <c r="N413" s="6" t="s">
        <v>116</v>
      </c>
      <c r="O413" s="6" t="s">
        <v>222</v>
      </c>
      <c r="P413" s="6">
        <v>0</v>
      </c>
      <c r="Q413" s="25">
        <v>43040</v>
      </c>
      <c r="T413" s="5">
        <f t="shared" si="70"/>
        <v>4.75960653929251</v>
      </c>
      <c r="U413" s="5">
        <f t="shared" si="71"/>
        <v>3.095577608523707</v>
      </c>
      <c r="V413" s="5">
        <f t="shared" si="72"/>
        <v>0.18937446443873179</v>
      </c>
      <c r="W413" s="26" t="str">
        <f t="shared" si="69"/>
        <v>M</v>
      </c>
    </row>
    <row r="414" spans="1:23" x14ac:dyDescent="0.2">
      <c r="A414" s="5">
        <v>34</v>
      </c>
      <c r="B414" s="3" t="s">
        <v>85</v>
      </c>
      <c r="C414" s="3">
        <v>87</v>
      </c>
      <c r="D414" s="6" t="s">
        <v>215</v>
      </c>
      <c r="E414" s="6" t="s">
        <v>245</v>
      </c>
      <c r="F414" s="6">
        <v>1</v>
      </c>
      <c r="G414" s="6">
        <v>3</v>
      </c>
      <c r="H414" s="2">
        <v>3644</v>
      </c>
      <c r="I414" s="2">
        <v>3842</v>
      </c>
      <c r="J414" s="6">
        <v>1</v>
      </c>
      <c r="K414" s="7">
        <v>123.6</v>
      </c>
      <c r="L414" s="6">
        <v>3</v>
      </c>
      <c r="M414" s="7">
        <v>28.4</v>
      </c>
      <c r="N414" s="6" t="s">
        <v>116</v>
      </c>
      <c r="O414" s="2"/>
      <c r="P414" s="6">
        <v>0</v>
      </c>
      <c r="Q414" s="25">
        <v>43040</v>
      </c>
      <c r="T414" s="5">
        <f t="shared" si="70"/>
        <v>4.8170505450235908</v>
      </c>
      <c r="U414" s="5">
        <f t="shared" si="71"/>
        <v>3.3463891451671604</v>
      </c>
      <c r="V414" s="5">
        <f t="shared" si="72"/>
        <v>0.22977346278317151</v>
      </c>
      <c r="W414" s="26" t="str">
        <f t="shared" si="69"/>
        <v>M</v>
      </c>
    </row>
    <row r="415" spans="1:23" x14ac:dyDescent="0.2">
      <c r="A415" s="5">
        <v>34</v>
      </c>
      <c r="B415" s="3" t="s">
        <v>96</v>
      </c>
      <c r="C415" s="3">
        <v>88</v>
      </c>
      <c r="D415" s="6" t="s">
        <v>215</v>
      </c>
      <c r="E415" s="6">
        <v>1</v>
      </c>
      <c r="F415" s="6">
        <v>1</v>
      </c>
      <c r="G415" s="6">
        <v>1</v>
      </c>
      <c r="H415" s="2">
        <v>3628</v>
      </c>
      <c r="I415" s="2">
        <v>3809</v>
      </c>
      <c r="J415" s="6">
        <v>1</v>
      </c>
      <c r="K415" s="7">
        <v>121.9</v>
      </c>
      <c r="L415" s="6">
        <v>3</v>
      </c>
      <c r="M415" s="7">
        <v>17.3</v>
      </c>
      <c r="N415" s="6" t="s">
        <v>116</v>
      </c>
      <c r="O415" s="2"/>
      <c r="P415" s="6">
        <v>0</v>
      </c>
      <c r="Q415" s="25">
        <v>43040</v>
      </c>
      <c r="T415" s="5">
        <f t="shared" si="70"/>
        <v>4.8032010364872262</v>
      </c>
      <c r="U415" s="5">
        <f t="shared" si="71"/>
        <v>2.8507065015037334</v>
      </c>
      <c r="V415" s="5">
        <f t="shared" si="72"/>
        <v>0.14191960623461855</v>
      </c>
      <c r="W415" s="26" t="str">
        <f t="shared" si="69"/>
        <v>I</v>
      </c>
    </row>
    <row r="416" spans="1:23" x14ac:dyDescent="0.2">
      <c r="A416" s="5">
        <v>34</v>
      </c>
      <c r="B416" s="3" t="s">
        <v>25</v>
      </c>
      <c r="C416" s="3">
        <v>89</v>
      </c>
      <c r="D416" s="6" t="s">
        <v>215</v>
      </c>
      <c r="E416" s="6">
        <v>0</v>
      </c>
      <c r="F416" s="6">
        <v>1</v>
      </c>
      <c r="G416" s="6">
        <v>3</v>
      </c>
      <c r="H416" s="2">
        <v>3612</v>
      </c>
      <c r="I416" s="2">
        <v>3825</v>
      </c>
      <c r="J416" s="6">
        <v>1</v>
      </c>
      <c r="K416" s="7">
        <v>122.8</v>
      </c>
      <c r="L416" s="6">
        <v>3</v>
      </c>
      <c r="M416" s="7">
        <v>25.2</v>
      </c>
      <c r="N416" s="6" t="s">
        <v>116</v>
      </c>
      <c r="O416" s="30"/>
      <c r="P416" s="6">
        <v>0</v>
      </c>
      <c r="Q416" s="25">
        <v>43040</v>
      </c>
      <c r="T416" s="5">
        <f t="shared" si="70"/>
        <v>4.8105570157130417</v>
      </c>
      <c r="U416" s="5">
        <f t="shared" si="71"/>
        <v>3.2268439945173775</v>
      </c>
      <c r="V416" s="5">
        <f t="shared" si="72"/>
        <v>0.20521172638436483</v>
      </c>
      <c r="W416" s="26" t="str">
        <f t="shared" si="69"/>
        <v>M</v>
      </c>
    </row>
    <row r="417" spans="1:23" x14ac:dyDescent="0.2">
      <c r="A417" s="5">
        <v>34</v>
      </c>
      <c r="B417" s="3" t="s">
        <v>35</v>
      </c>
      <c r="C417" s="3">
        <v>90</v>
      </c>
      <c r="D417" s="6" t="s">
        <v>215</v>
      </c>
      <c r="E417" s="6">
        <v>0</v>
      </c>
      <c r="F417" s="6">
        <v>1</v>
      </c>
      <c r="G417" s="6">
        <v>3</v>
      </c>
      <c r="H417" s="6">
        <v>3626</v>
      </c>
      <c r="I417" s="2">
        <v>3820</v>
      </c>
      <c r="J417" s="6">
        <v>1</v>
      </c>
      <c r="K417" s="7">
        <v>120.6</v>
      </c>
      <c r="L417" s="6">
        <v>4</v>
      </c>
      <c r="M417" s="7">
        <v>24.2</v>
      </c>
      <c r="N417" s="6" t="s">
        <v>116</v>
      </c>
      <c r="O417" s="30"/>
      <c r="P417" s="6">
        <v>0</v>
      </c>
      <c r="Q417" s="25">
        <v>43040</v>
      </c>
      <c r="T417" s="5">
        <f t="shared" si="70"/>
        <v>4.7924792842930852</v>
      </c>
      <c r="U417" s="5">
        <f t="shared" si="71"/>
        <v>3.1863526331626408</v>
      </c>
      <c r="V417" s="5">
        <f t="shared" si="72"/>
        <v>0.20066334991708126</v>
      </c>
      <c r="W417" s="26" t="str">
        <f t="shared" si="69"/>
        <v>M</v>
      </c>
    </row>
    <row r="418" spans="1:23" x14ac:dyDescent="0.2">
      <c r="A418" s="5">
        <v>34</v>
      </c>
      <c r="B418" s="3" t="s">
        <v>45</v>
      </c>
      <c r="C418" s="3">
        <v>91</v>
      </c>
      <c r="D418" s="6" t="s">
        <v>215</v>
      </c>
      <c r="E418" s="6">
        <v>0</v>
      </c>
      <c r="F418" s="6">
        <v>0</v>
      </c>
      <c r="G418" s="6">
        <v>0</v>
      </c>
      <c r="H418" s="2">
        <v>3610</v>
      </c>
      <c r="I418" s="2">
        <v>3813</v>
      </c>
      <c r="J418" s="6">
        <v>1</v>
      </c>
      <c r="K418" s="10">
        <v>125.4</v>
      </c>
      <c r="L418" s="6">
        <v>3</v>
      </c>
      <c r="M418" s="10">
        <v>19.5</v>
      </c>
      <c r="N418" s="8" t="s">
        <v>116</v>
      </c>
      <c r="O418" s="30"/>
      <c r="P418" s="6">
        <v>0</v>
      </c>
      <c r="Q418" s="25">
        <v>43040</v>
      </c>
      <c r="T418" s="5">
        <f t="shared" si="70"/>
        <v>4.8315086281988204</v>
      </c>
      <c r="U418" s="5">
        <f t="shared" si="71"/>
        <v>2.9704144655697009</v>
      </c>
      <c r="V418" s="5">
        <f t="shared" si="72"/>
        <v>0.15550239234449761</v>
      </c>
      <c r="W418" s="26" t="str">
        <f t="shared" si="69"/>
        <v>I</v>
      </c>
    </row>
    <row r="419" spans="1:23" x14ac:dyDescent="0.2">
      <c r="A419" s="5">
        <v>34</v>
      </c>
      <c r="B419" s="3" t="s">
        <v>55</v>
      </c>
      <c r="C419" s="3">
        <v>92</v>
      </c>
      <c r="D419" s="6" t="s">
        <v>215</v>
      </c>
      <c r="E419" s="6">
        <v>1</v>
      </c>
      <c r="F419" s="6">
        <v>1</v>
      </c>
      <c r="G419" s="6">
        <v>1</v>
      </c>
      <c r="H419" s="2">
        <v>3105</v>
      </c>
      <c r="I419" s="2">
        <v>3146</v>
      </c>
      <c r="J419" s="6">
        <v>1</v>
      </c>
      <c r="K419" s="7">
        <v>119.4</v>
      </c>
      <c r="L419" s="6">
        <v>3</v>
      </c>
      <c r="M419" s="7">
        <v>18.399999999999999</v>
      </c>
      <c r="N419" s="6" t="s">
        <v>116</v>
      </c>
      <c r="O419" s="6" t="s">
        <v>222</v>
      </c>
      <c r="P419" s="6">
        <v>0</v>
      </c>
      <c r="Q419" s="25">
        <v>43040</v>
      </c>
      <c r="T419" s="5">
        <f t="shared" si="70"/>
        <v>4.7824792009585018</v>
      </c>
      <c r="U419" s="5">
        <f t="shared" si="71"/>
        <v>2.91235066461494</v>
      </c>
      <c r="V419" s="5">
        <f t="shared" si="72"/>
        <v>0.1541038525963149</v>
      </c>
      <c r="W419" s="26" t="str">
        <f t="shared" si="69"/>
        <v>I</v>
      </c>
    </row>
    <row r="420" spans="1:23" x14ac:dyDescent="0.2">
      <c r="A420" s="5">
        <v>34</v>
      </c>
      <c r="B420" s="3" t="s">
        <v>66</v>
      </c>
      <c r="C420" s="3">
        <v>93</v>
      </c>
      <c r="D420" s="6" t="s">
        <v>215</v>
      </c>
      <c r="E420" s="6">
        <v>1</v>
      </c>
      <c r="F420" s="6">
        <v>0</v>
      </c>
      <c r="G420" s="6">
        <v>3</v>
      </c>
      <c r="H420" s="2">
        <v>3636</v>
      </c>
      <c r="I420" s="2">
        <v>3823</v>
      </c>
      <c r="J420" s="6">
        <v>1</v>
      </c>
      <c r="K420" s="7">
        <v>124.6</v>
      </c>
      <c r="L420" s="6">
        <v>3</v>
      </c>
      <c r="M420" s="7">
        <v>19.399999999999999</v>
      </c>
      <c r="N420" s="6" t="s">
        <v>116</v>
      </c>
      <c r="O420" s="30"/>
      <c r="P420" s="6">
        <v>0</v>
      </c>
      <c r="Q420" s="25">
        <v>43040</v>
      </c>
      <c r="T420" s="5">
        <f t="shared" si="70"/>
        <v>4.8251086063533526</v>
      </c>
      <c r="U420" s="5">
        <f t="shared" si="71"/>
        <v>2.9652730660692823</v>
      </c>
      <c r="V420" s="5">
        <f t="shared" si="72"/>
        <v>0.15569823434991975</v>
      </c>
      <c r="W420" s="26" t="str">
        <f t="shared" si="69"/>
        <v>I</v>
      </c>
    </row>
    <row r="421" spans="1:23" x14ac:dyDescent="0.2">
      <c r="A421" s="5">
        <v>34</v>
      </c>
      <c r="B421" s="3" t="s">
        <v>77</v>
      </c>
      <c r="C421" s="3">
        <v>94</v>
      </c>
      <c r="D421" s="6" t="s">
        <v>215</v>
      </c>
      <c r="E421" s="6">
        <v>0</v>
      </c>
      <c r="F421" s="6">
        <v>0</v>
      </c>
      <c r="G421" s="6">
        <v>0</v>
      </c>
      <c r="H421" s="2">
        <v>3367</v>
      </c>
      <c r="I421" s="2">
        <v>3453</v>
      </c>
      <c r="J421" s="2"/>
      <c r="K421" s="4"/>
      <c r="L421" s="2"/>
      <c r="M421" s="4"/>
      <c r="N421" s="6" t="s">
        <v>116</v>
      </c>
      <c r="O421" s="31" t="s">
        <v>246</v>
      </c>
      <c r="P421" s="6">
        <v>0</v>
      </c>
      <c r="Q421" s="25">
        <v>43040</v>
      </c>
    </row>
    <row r="422" spans="1:23" x14ac:dyDescent="0.2">
      <c r="A422" s="5">
        <v>34</v>
      </c>
      <c r="B422" s="3" t="s">
        <v>86</v>
      </c>
      <c r="C422" s="3">
        <v>95</v>
      </c>
      <c r="D422" s="6" t="s">
        <v>215</v>
      </c>
      <c r="E422" s="6">
        <v>0</v>
      </c>
      <c r="F422" s="6">
        <v>1</v>
      </c>
      <c r="G422" s="6">
        <v>3</v>
      </c>
      <c r="H422" s="2">
        <v>3606</v>
      </c>
      <c r="I422" s="2">
        <v>3830</v>
      </c>
      <c r="J422" s="6">
        <v>1</v>
      </c>
      <c r="K422" s="7">
        <v>122.4</v>
      </c>
      <c r="L422" s="6">
        <v>4</v>
      </c>
      <c r="M422" s="7">
        <v>25.6</v>
      </c>
      <c r="N422" s="6" t="s">
        <v>116</v>
      </c>
      <c r="O422" s="30"/>
      <c r="P422" s="6">
        <v>0</v>
      </c>
      <c r="Q422" s="25">
        <v>43040</v>
      </c>
      <c r="T422" s="5">
        <f>LN(K422)</f>
        <v>4.8072943700782256</v>
      </c>
      <c r="U422" s="5">
        <f>LN(M422)</f>
        <v>3.2425923514855168</v>
      </c>
      <c r="V422" s="5">
        <f>M422/K422</f>
        <v>0.20915032679738563</v>
      </c>
      <c r="W422" s="26" t="str">
        <f t="shared" si="69"/>
        <v>M</v>
      </c>
    </row>
    <row r="423" spans="1:23" x14ac:dyDescent="0.2">
      <c r="A423" s="5">
        <v>34</v>
      </c>
      <c r="B423" s="3" t="s">
        <v>97</v>
      </c>
      <c r="C423" s="3">
        <v>96</v>
      </c>
      <c r="D423" s="6" t="s">
        <v>215</v>
      </c>
      <c r="E423" s="6">
        <v>0</v>
      </c>
      <c r="F423" s="6">
        <v>1</v>
      </c>
      <c r="G423" s="6">
        <v>3</v>
      </c>
      <c r="H423" s="2">
        <v>3607</v>
      </c>
      <c r="I423" s="2">
        <v>3827</v>
      </c>
      <c r="J423" s="6">
        <v>1</v>
      </c>
      <c r="K423" s="7">
        <v>119.4</v>
      </c>
      <c r="L423" s="6">
        <v>4</v>
      </c>
      <c r="M423" s="7">
        <v>23.1</v>
      </c>
      <c r="N423" s="6" t="s">
        <v>116</v>
      </c>
      <c r="O423" s="30"/>
      <c r="P423" s="6">
        <v>0</v>
      </c>
      <c r="Q423" s="25">
        <v>43040</v>
      </c>
      <c r="T423" s="5">
        <f>LN(K423)</f>
        <v>4.7824792009585018</v>
      </c>
      <c r="U423" s="5">
        <f>LN(M423)</f>
        <v>3.1398326175277478</v>
      </c>
      <c r="V423" s="5">
        <f>M423/K423</f>
        <v>0.19346733668341709</v>
      </c>
      <c r="W423" s="26" t="str">
        <f t="shared" si="69"/>
        <v>M</v>
      </c>
    </row>
    <row r="424" spans="1:23" x14ac:dyDescent="0.2">
      <c r="A424" s="5">
        <v>34</v>
      </c>
      <c r="B424" s="3" t="s">
        <v>26</v>
      </c>
      <c r="C424" s="3">
        <v>80</v>
      </c>
      <c r="D424" s="6" t="s">
        <v>215</v>
      </c>
      <c r="E424" s="6">
        <v>1</v>
      </c>
      <c r="F424" s="6">
        <v>1</v>
      </c>
      <c r="G424" s="6">
        <v>1</v>
      </c>
      <c r="H424" s="2">
        <v>3680</v>
      </c>
      <c r="I424" s="2">
        <v>3802</v>
      </c>
      <c r="J424" s="2">
        <v>1</v>
      </c>
      <c r="K424" s="4">
        <v>147.69999999999999</v>
      </c>
      <c r="L424" s="2">
        <v>3</v>
      </c>
      <c r="M424" s="4">
        <v>23.5</v>
      </c>
      <c r="N424" s="6" t="s">
        <v>116</v>
      </c>
      <c r="O424" s="30"/>
      <c r="P424" s="6">
        <v>0</v>
      </c>
      <c r="Q424" s="25">
        <v>43040</v>
      </c>
      <c r="T424" s="5">
        <f>LN(K424)</f>
        <v>4.9951831895373342</v>
      </c>
      <c r="U424" s="5">
        <f>LN(M424)</f>
        <v>3.1570004211501135</v>
      </c>
      <c r="V424" s="5">
        <f>M424/K424</f>
        <v>0.15910629654705485</v>
      </c>
      <c r="W424" s="26" t="str">
        <f t="shared" si="69"/>
        <v>I</v>
      </c>
    </row>
    <row r="425" spans="1:23" x14ac:dyDescent="0.2">
      <c r="B425" s="3"/>
      <c r="D425" s="2"/>
      <c r="E425" s="2"/>
      <c r="F425" s="2"/>
      <c r="G425" s="2"/>
      <c r="H425" s="2"/>
      <c r="I425" s="2"/>
      <c r="J425" s="2"/>
      <c r="K425" s="4"/>
      <c r="L425" s="2"/>
      <c r="M425" s="4"/>
      <c r="N425" s="2"/>
      <c r="O425" s="2"/>
      <c r="P425" s="2"/>
      <c r="Q425" s="2"/>
    </row>
    <row r="426" spans="1:23" x14ac:dyDescent="0.2">
      <c r="B426" s="3"/>
      <c r="D426" s="2"/>
      <c r="E426" s="2"/>
      <c r="F426" s="2"/>
      <c r="G426" s="2"/>
      <c r="H426" s="2"/>
      <c r="I426" s="2"/>
      <c r="J426" s="2"/>
      <c r="K426" s="4"/>
      <c r="L426" s="2"/>
      <c r="M426" s="4"/>
      <c r="N426" s="2"/>
      <c r="O426" s="2"/>
      <c r="P426" s="2"/>
      <c r="Q426" s="2"/>
    </row>
    <row r="427" spans="1:23" s="32" customFormat="1" x14ac:dyDescent="0.2">
      <c r="A427" s="32">
        <v>30</v>
      </c>
      <c r="B427" s="33" t="s">
        <v>58</v>
      </c>
      <c r="C427" s="33">
        <v>76</v>
      </c>
      <c r="D427" s="32" t="s">
        <v>104</v>
      </c>
      <c r="H427" s="32">
        <v>3291</v>
      </c>
      <c r="I427" s="32">
        <v>3580</v>
      </c>
      <c r="J427" s="32">
        <v>1</v>
      </c>
      <c r="K427" s="34">
        <v>132</v>
      </c>
      <c r="L427" s="32">
        <v>3</v>
      </c>
      <c r="M427" s="34">
        <v>23.3</v>
      </c>
      <c r="N427" s="32" t="s">
        <v>105</v>
      </c>
      <c r="O427" s="32" t="s">
        <v>247</v>
      </c>
      <c r="P427" s="32">
        <v>1</v>
      </c>
      <c r="Q427" s="35">
        <v>43040</v>
      </c>
      <c r="S427" s="35">
        <v>43040</v>
      </c>
      <c r="T427" s="5">
        <f>LN(K427)</f>
        <v>4.8828019225863706</v>
      </c>
      <c r="U427" s="5">
        <f>LN(M427)</f>
        <v>3.1484533605716547</v>
      </c>
      <c r="V427" s="5">
        <f>M427/K427</f>
        <v>0.17651515151515151</v>
      </c>
      <c r="W427" s="26" t="str">
        <f t="shared" si="69"/>
        <v>I</v>
      </c>
    </row>
    <row r="428" spans="1:23" customFormat="1" x14ac:dyDescent="0.2"/>
    <row r="429" spans="1:23" x14ac:dyDescent="0.2">
      <c r="B429" s="3"/>
      <c r="D429" s="2"/>
      <c r="E429" s="2"/>
      <c r="F429" s="2"/>
      <c r="G429" s="2"/>
      <c r="H429" s="2"/>
      <c r="I429" s="2"/>
      <c r="J429" s="2"/>
      <c r="K429" s="4"/>
      <c r="L429" s="2"/>
      <c r="M429" s="4"/>
      <c r="N429" s="2"/>
      <c r="O429" s="2"/>
      <c r="P429" s="2"/>
      <c r="Q429" s="2"/>
    </row>
  </sheetData>
  <autoFilter ref="A1:W42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0"/>
  <sheetViews>
    <sheetView tabSelected="1" topLeftCell="M1" workbookViewId="0">
      <pane ySplit="1" topLeftCell="A5" activePane="bottomLeft" state="frozen"/>
      <selection pane="bottomLeft" activeCell="R19" sqref="R19"/>
    </sheetView>
  </sheetViews>
  <sheetFormatPr baseColWidth="10" defaultColWidth="6.6640625" defaultRowHeight="15" x14ac:dyDescent="0.2"/>
  <cols>
    <col min="1" max="1" width="6.5" style="5" customWidth="1"/>
    <col min="2" max="3" width="6.5" style="20" customWidth="1"/>
    <col min="4" max="4" width="6.1640625" style="5" customWidth="1"/>
    <col min="5" max="5" width="7.6640625" style="5" customWidth="1"/>
    <col min="6" max="6" width="7" style="5" customWidth="1"/>
    <col min="7" max="7" width="8.83203125" style="5" customWidth="1"/>
    <col min="8" max="9" width="6.6640625" style="5"/>
    <col min="10" max="10" width="5.6640625" style="5" customWidth="1"/>
    <col min="11" max="11" width="6.6640625" style="21"/>
    <col min="12" max="12" width="6.83203125" style="5" customWidth="1"/>
    <col min="13" max="13" width="6.6640625" style="21"/>
    <col min="14" max="14" width="6.6640625" style="5"/>
    <col min="15" max="15" width="17" style="5" customWidth="1"/>
    <col min="16" max="16" width="6.6640625" style="5"/>
    <col min="17" max="17" width="10.5" style="5" bestFit="1" customWidth="1"/>
    <col min="18" max="18" width="6.6640625" style="5"/>
    <col min="19" max="19" width="10.5" style="12" bestFit="1" customWidth="1"/>
    <col min="20" max="22" width="6.6640625" style="5"/>
    <col min="23" max="23" width="10.5" style="26" bestFit="1" customWidth="1"/>
  </cols>
  <sheetData>
    <row r="1" spans="1:29" x14ac:dyDescent="0.2">
      <c r="A1" s="5" t="s">
        <v>0</v>
      </c>
      <c r="B1" s="20" t="s">
        <v>1</v>
      </c>
      <c r="C1" s="20" t="s">
        <v>234</v>
      </c>
      <c r="D1" s="5" t="s">
        <v>2</v>
      </c>
      <c r="E1" s="5" t="s">
        <v>231</v>
      </c>
      <c r="F1" s="5" t="s">
        <v>232</v>
      </c>
      <c r="G1" s="5" t="s">
        <v>233</v>
      </c>
      <c r="H1" s="5" t="s">
        <v>3</v>
      </c>
      <c r="I1" s="5" t="s">
        <v>4</v>
      </c>
      <c r="J1" s="5" t="s">
        <v>5</v>
      </c>
      <c r="K1" s="21" t="s">
        <v>6</v>
      </c>
      <c r="L1" s="5" t="s">
        <v>7</v>
      </c>
      <c r="M1" s="21" t="s">
        <v>8</v>
      </c>
      <c r="N1" s="5" t="s">
        <v>10</v>
      </c>
      <c r="O1" s="5" t="s">
        <v>11</v>
      </c>
      <c r="P1" s="5" t="s">
        <v>9</v>
      </c>
      <c r="Q1" s="5" t="s">
        <v>214</v>
      </c>
      <c r="S1" s="12" t="s">
        <v>229</v>
      </c>
      <c r="T1" s="22" t="s">
        <v>216</v>
      </c>
      <c r="U1" s="22" t="s">
        <v>217</v>
      </c>
      <c r="V1" s="23" t="s">
        <v>218</v>
      </c>
      <c r="W1" s="24" t="s">
        <v>219</v>
      </c>
    </row>
    <row r="2" spans="1:29" x14ac:dyDescent="0.2">
      <c r="A2" s="5">
        <v>30</v>
      </c>
      <c r="B2" s="20" t="s">
        <v>73</v>
      </c>
      <c r="C2" s="20">
        <v>22</v>
      </c>
      <c r="D2" s="5" t="s">
        <v>103</v>
      </c>
      <c r="E2" s="5">
        <v>0</v>
      </c>
      <c r="F2" s="5">
        <v>0</v>
      </c>
      <c r="G2" s="5">
        <v>0</v>
      </c>
      <c r="H2" s="5">
        <v>3198</v>
      </c>
      <c r="I2" s="5">
        <v>3206</v>
      </c>
      <c r="J2" s="5">
        <v>1</v>
      </c>
      <c r="K2" s="21">
        <v>113.8</v>
      </c>
      <c r="L2" s="5">
        <v>3</v>
      </c>
      <c r="M2" s="21">
        <v>11.8</v>
      </c>
      <c r="N2" s="5" t="s">
        <v>105</v>
      </c>
      <c r="P2" s="5">
        <v>1</v>
      </c>
      <c r="Q2" s="25">
        <v>43040</v>
      </c>
      <c r="S2" s="12">
        <v>43043</v>
      </c>
      <c r="T2" s="5">
        <f t="shared" ref="T2:T65" si="0">LN(K2)</f>
        <v>4.7344425216922303</v>
      </c>
      <c r="U2" s="5">
        <f t="shared" ref="U2:U65" si="1">LN(M2)</f>
        <v>2.4680995314716192</v>
      </c>
      <c r="V2" s="5">
        <f>M2/K2</f>
        <v>0.10369068541300529</v>
      </c>
      <c r="W2" s="26" t="str">
        <f t="shared" ref="W2:W65" si="2">IF(V2&gt;0.18,"M","I")</f>
        <v>I</v>
      </c>
    </row>
    <row r="3" spans="1:29" x14ac:dyDescent="0.2">
      <c r="A3" s="5">
        <v>30</v>
      </c>
      <c r="B3" s="20" t="s">
        <v>31</v>
      </c>
      <c r="C3" s="20">
        <v>18</v>
      </c>
      <c r="D3" s="5" t="s">
        <v>103</v>
      </c>
      <c r="E3" s="5">
        <v>0</v>
      </c>
      <c r="F3" s="5">
        <v>0</v>
      </c>
      <c r="G3" s="5">
        <v>0</v>
      </c>
      <c r="H3" s="5">
        <v>3208</v>
      </c>
      <c r="I3" s="5">
        <v>3134</v>
      </c>
      <c r="J3" s="5">
        <v>1</v>
      </c>
      <c r="K3" s="21">
        <v>111.4</v>
      </c>
      <c r="L3" s="5">
        <v>3</v>
      </c>
      <c r="M3" s="21">
        <v>11.8</v>
      </c>
      <c r="N3" s="5" t="s">
        <v>105</v>
      </c>
      <c r="P3" s="5">
        <v>1</v>
      </c>
      <c r="Q3" s="25">
        <v>43040</v>
      </c>
      <c r="T3" s="5">
        <f t="shared" si="0"/>
        <v>4.7131273274931837</v>
      </c>
      <c r="U3" s="5">
        <f t="shared" si="1"/>
        <v>2.4680995314716192</v>
      </c>
      <c r="V3" s="5">
        <f t="shared" ref="V3:V65" si="3">M3/K3</f>
        <v>0.1059245960502693</v>
      </c>
      <c r="W3" s="26" t="str">
        <f t="shared" si="2"/>
        <v>I</v>
      </c>
    </row>
    <row r="4" spans="1:29" x14ac:dyDescent="0.2">
      <c r="A4" s="5">
        <v>30</v>
      </c>
      <c r="B4" s="20" t="s">
        <v>24</v>
      </c>
      <c r="C4" s="20">
        <v>41</v>
      </c>
      <c r="D4" s="5" t="s">
        <v>103</v>
      </c>
      <c r="E4" s="5">
        <v>0</v>
      </c>
      <c r="F4" s="5">
        <v>0</v>
      </c>
      <c r="G4" s="5">
        <v>0</v>
      </c>
      <c r="H4" s="5">
        <v>3382</v>
      </c>
      <c r="I4" s="5">
        <v>3481</v>
      </c>
      <c r="J4" s="5">
        <v>1</v>
      </c>
      <c r="K4" s="21">
        <v>110.7</v>
      </c>
      <c r="L4" s="5">
        <v>3</v>
      </c>
      <c r="M4" s="21">
        <v>12.4</v>
      </c>
      <c r="N4" s="5" t="s">
        <v>105</v>
      </c>
      <c r="P4" s="5">
        <v>1</v>
      </c>
      <c r="Q4" s="25">
        <v>43040</v>
      </c>
      <c r="T4" s="5">
        <f t="shared" si="0"/>
        <v>4.7068238397145912</v>
      </c>
      <c r="U4" s="5">
        <f t="shared" si="1"/>
        <v>2.5176964726109912</v>
      </c>
      <c r="V4" s="5">
        <f t="shared" si="3"/>
        <v>0.11201445347786811</v>
      </c>
      <c r="W4" s="26" t="str">
        <f t="shared" si="2"/>
        <v>I</v>
      </c>
    </row>
    <row r="5" spans="1:29" x14ac:dyDescent="0.2">
      <c r="A5" s="2">
        <v>31</v>
      </c>
      <c r="B5" s="11" t="s">
        <v>182</v>
      </c>
      <c r="C5" s="20">
        <v>33</v>
      </c>
      <c r="D5" s="6" t="s">
        <v>115</v>
      </c>
      <c r="E5" s="6">
        <v>0</v>
      </c>
      <c r="F5" s="6">
        <v>0</v>
      </c>
      <c r="G5" s="6">
        <v>0</v>
      </c>
      <c r="H5" s="2">
        <v>3021</v>
      </c>
      <c r="I5" s="18">
        <v>3059</v>
      </c>
      <c r="J5" s="2">
        <v>1</v>
      </c>
      <c r="K5" s="4">
        <v>119.5</v>
      </c>
      <c r="L5" s="2">
        <v>4</v>
      </c>
      <c r="M5" s="4">
        <v>13.6</v>
      </c>
      <c r="N5" s="2" t="s">
        <v>105</v>
      </c>
      <c r="O5" s="6" t="s">
        <v>183</v>
      </c>
      <c r="P5" s="6">
        <v>0</v>
      </c>
      <c r="Q5" s="25">
        <v>43040</v>
      </c>
      <c r="T5" s="5">
        <f t="shared" si="0"/>
        <v>4.7833163713715656</v>
      </c>
      <c r="U5" s="5">
        <f t="shared" si="1"/>
        <v>2.6100697927420065</v>
      </c>
      <c r="V5" s="5">
        <f t="shared" si="3"/>
        <v>0.11380753138075314</v>
      </c>
      <c r="W5" s="26" t="str">
        <f t="shared" si="2"/>
        <v>I</v>
      </c>
    </row>
    <row r="6" spans="1:29" x14ac:dyDescent="0.2">
      <c r="A6" s="5">
        <v>30</v>
      </c>
      <c r="B6" s="20" t="s">
        <v>35</v>
      </c>
      <c r="C6" s="20">
        <v>50</v>
      </c>
      <c r="D6" s="5" t="s">
        <v>103</v>
      </c>
      <c r="E6" s="5">
        <v>0</v>
      </c>
      <c r="F6" s="5">
        <v>0</v>
      </c>
      <c r="G6" s="5">
        <v>0</v>
      </c>
      <c r="H6" s="5">
        <v>3160</v>
      </c>
      <c r="I6" s="5">
        <v>3273</v>
      </c>
      <c r="J6" s="5">
        <v>1</v>
      </c>
      <c r="K6" s="21">
        <v>103.6</v>
      </c>
      <c r="L6" s="5">
        <v>4</v>
      </c>
      <c r="M6" s="21">
        <v>11.8</v>
      </c>
      <c r="N6" s="5" t="s">
        <v>105</v>
      </c>
      <c r="P6" s="5">
        <v>1</v>
      </c>
      <c r="Q6" s="25">
        <v>43040</v>
      </c>
      <c r="T6" s="5">
        <f t="shared" si="0"/>
        <v>4.6405373298253823</v>
      </c>
      <c r="U6" s="5">
        <f t="shared" si="1"/>
        <v>2.4680995314716192</v>
      </c>
      <c r="V6" s="5">
        <f t="shared" si="3"/>
        <v>0.11389961389961391</v>
      </c>
      <c r="W6" s="26" t="str">
        <f t="shared" si="2"/>
        <v>I</v>
      </c>
    </row>
    <row r="7" spans="1:29" x14ac:dyDescent="0.2">
      <c r="A7" s="5">
        <v>34</v>
      </c>
      <c r="B7" s="3" t="s">
        <v>74</v>
      </c>
      <c r="C7" s="20">
        <v>30</v>
      </c>
      <c r="D7" s="6" t="s">
        <v>104</v>
      </c>
      <c r="E7" s="6">
        <v>0</v>
      </c>
      <c r="F7" s="6">
        <v>0</v>
      </c>
      <c r="G7" s="6">
        <v>0</v>
      </c>
      <c r="H7" s="2">
        <v>3566</v>
      </c>
      <c r="I7" s="2">
        <v>3571</v>
      </c>
      <c r="J7" s="2">
        <v>1</v>
      </c>
      <c r="K7" s="4">
        <v>86.9</v>
      </c>
      <c r="L7" s="2">
        <v>3</v>
      </c>
      <c r="M7" s="4">
        <v>9.9</v>
      </c>
      <c r="N7" s="6" t="s">
        <v>116</v>
      </c>
      <c r="O7" s="2"/>
      <c r="P7" s="6">
        <v>0</v>
      </c>
      <c r="Q7" s="25">
        <v>43040</v>
      </c>
      <c r="T7" s="5">
        <f t="shared" si="0"/>
        <v>4.4647580322713463</v>
      </c>
      <c r="U7" s="5">
        <f t="shared" si="1"/>
        <v>2.2925347571405443</v>
      </c>
      <c r="V7" s="5">
        <f t="shared" si="3"/>
        <v>0.11392405063291139</v>
      </c>
      <c r="W7" s="26" t="str">
        <f t="shared" si="2"/>
        <v>I</v>
      </c>
      <c r="AC7" s="1"/>
    </row>
    <row r="8" spans="1:29" x14ac:dyDescent="0.2">
      <c r="A8" s="2">
        <v>33</v>
      </c>
      <c r="B8" s="11" t="s">
        <v>185</v>
      </c>
      <c r="C8" s="20">
        <v>34</v>
      </c>
      <c r="D8" s="6" t="s">
        <v>191</v>
      </c>
      <c r="E8" s="6">
        <v>0</v>
      </c>
      <c r="F8" s="6">
        <v>0</v>
      </c>
      <c r="G8" s="6">
        <v>0</v>
      </c>
      <c r="H8" s="2">
        <v>3267</v>
      </c>
      <c r="I8" s="2">
        <v>3529</v>
      </c>
      <c r="J8" s="6">
        <v>1</v>
      </c>
      <c r="K8" s="7">
        <v>118.1</v>
      </c>
      <c r="L8" s="6">
        <v>4</v>
      </c>
      <c r="M8" s="7">
        <v>14.4</v>
      </c>
      <c r="N8" s="6" t="s">
        <v>116</v>
      </c>
      <c r="O8" s="6" t="s">
        <v>222</v>
      </c>
      <c r="P8" s="6">
        <v>0</v>
      </c>
      <c r="Q8" s="25">
        <v>43040</v>
      </c>
      <c r="S8" s="12" t="s">
        <v>230</v>
      </c>
      <c r="T8" s="5">
        <f t="shared" si="0"/>
        <v>4.7715317232033163</v>
      </c>
      <c r="U8" s="5">
        <f t="shared" si="1"/>
        <v>2.6672282065819548</v>
      </c>
      <c r="V8" s="5">
        <f t="shared" si="3"/>
        <v>0.12193056731583404</v>
      </c>
      <c r="W8" s="26" t="str">
        <f t="shared" si="2"/>
        <v>I</v>
      </c>
    </row>
    <row r="9" spans="1:29" x14ac:dyDescent="0.2">
      <c r="A9" s="5">
        <v>34</v>
      </c>
      <c r="B9" s="3" t="s">
        <v>73</v>
      </c>
      <c r="C9" s="20">
        <v>22</v>
      </c>
      <c r="D9" s="6" t="s">
        <v>104</v>
      </c>
      <c r="E9" s="6">
        <v>0</v>
      </c>
      <c r="F9" s="6">
        <v>0</v>
      </c>
      <c r="G9" s="6">
        <v>0</v>
      </c>
      <c r="H9" s="2">
        <v>3378</v>
      </c>
      <c r="I9" s="2">
        <v>3534</v>
      </c>
      <c r="J9" s="2">
        <v>1</v>
      </c>
      <c r="K9" s="4">
        <v>91.8</v>
      </c>
      <c r="L9" s="2">
        <v>3</v>
      </c>
      <c r="M9" s="4">
        <v>11.3</v>
      </c>
      <c r="N9" s="6" t="s">
        <v>116</v>
      </c>
      <c r="O9" s="2"/>
      <c r="P9" s="6">
        <v>0</v>
      </c>
      <c r="Q9" s="25">
        <v>43040</v>
      </c>
      <c r="T9" s="5">
        <f t="shared" si="0"/>
        <v>4.5196122976264448</v>
      </c>
      <c r="U9" s="5">
        <f t="shared" si="1"/>
        <v>2.4248027257182949</v>
      </c>
      <c r="V9" s="5">
        <f t="shared" si="3"/>
        <v>0.12309368191721135</v>
      </c>
      <c r="W9" s="26" t="str">
        <f t="shared" si="2"/>
        <v>I</v>
      </c>
    </row>
    <row r="10" spans="1:29" x14ac:dyDescent="0.2">
      <c r="A10" s="2">
        <v>31</v>
      </c>
      <c r="B10" s="11" t="s">
        <v>188</v>
      </c>
      <c r="C10" s="20">
        <v>83</v>
      </c>
      <c r="D10" s="6" t="s">
        <v>115</v>
      </c>
      <c r="E10" s="6">
        <v>0</v>
      </c>
      <c r="F10" s="6">
        <v>0</v>
      </c>
      <c r="G10" s="6">
        <v>0</v>
      </c>
      <c r="H10" s="2">
        <v>3090</v>
      </c>
      <c r="I10" s="2">
        <v>3496</v>
      </c>
      <c r="J10" s="2">
        <v>1</v>
      </c>
      <c r="K10" s="4">
        <v>109.4</v>
      </c>
      <c r="L10" s="2">
        <v>3</v>
      </c>
      <c r="M10" s="4">
        <v>13.9</v>
      </c>
      <c r="N10" s="6" t="s">
        <v>116</v>
      </c>
      <c r="O10" s="6" t="s">
        <v>106</v>
      </c>
      <c r="P10" s="6">
        <v>0</v>
      </c>
      <c r="Q10" s="25">
        <v>43040</v>
      </c>
      <c r="T10" s="5">
        <f t="shared" si="0"/>
        <v>4.6950108899878806</v>
      </c>
      <c r="U10" s="5">
        <f t="shared" si="1"/>
        <v>2.631888840136646</v>
      </c>
      <c r="V10" s="5">
        <f t="shared" si="3"/>
        <v>0.12705667276051189</v>
      </c>
      <c r="W10" s="26" t="str">
        <f t="shared" si="2"/>
        <v>I</v>
      </c>
    </row>
    <row r="11" spans="1:29" x14ac:dyDescent="0.2">
      <c r="A11" s="2">
        <v>31</v>
      </c>
      <c r="B11" s="11" t="s">
        <v>171</v>
      </c>
      <c r="C11" s="20">
        <v>75</v>
      </c>
      <c r="D11" s="6" t="s">
        <v>115</v>
      </c>
      <c r="E11" s="6">
        <v>0</v>
      </c>
      <c r="F11" s="6">
        <v>0</v>
      </c>
      <c r="G11" s="6">
        <v>0</v>
      </c>
      <c r="H11" s="2">
        <v>3064</v>
      </c>
      <c r="I11" s="2">
        <v>3126</v>
      </c>
      <c r="J11" s="2">
        <v>1</v>
      </c>
      <c r="K11" s="4">
        <v>120.4</v>
      </c>
      <c r="L11" s="2">
        <v>4</v>
      </c>
      <c r="M11" s="4">
        <v>15.3</v>
      </c>
      <c r="N11" s="2" t="s">
        <v>105</v>
      </c>
      <c r="O11" s="6"/>
      <c r="P11" s="6">
        <v>0</v>
      </c>
      <c r="Q11" s="25">
        <v>43040</v>
      </c>
      <c r="S11" s="12">
        <v>43043</v>
      </c>
      <c r="T11" s="5">
        <f t="shared" si="0"/>
        <v>4.7908195328747203</v>
      </c>
      <c r="U11" s="5">
        <f t="shared" si="1"/>
        <v>2.7278528283983898</v>
      </c>
      <c r="V11" s="5">
        <f t="shared" si="3"/>
        <v>0.12707641196013289</v>
      </c>
      <c r="W11" s="26" t="str">
        <f t="shared" si="2"/>
        <v>I</v>
      </c>
    </row>
    <row r="12" spans="1:29" x14ac:dyDescent="0.2">
      <c r="A12" s="5">
        <v>30</v>
      </c>
      <c r="B12" s="20" t="s">
        <v>21</v>
      </c>
      <c r="C12" s="20">
        <v>17</v>
      </c>
      <c r="D12" s="5" t="s">
        <v>103</v>
      </c>
      <c r="E12" s="5">
        <v>0</v>
      </c>
      <c r="F12" s="5">
        <v>0</v>
      </c>
      <c r="G12" s="5">
        <v>0</v>
      </c>
      <c r="H12" s="5">
        <v>3008</v>
      </c>
      <c r="I12" s="5">
        <v>3472</v>
      </c>
      <c r="J12" s="5">
        <v>1</v>
      </c>
      <c r="K12" s="21">
        <v>81.599999999999994</v>
      </c>
      <c r="L12" s="5">
        <v>3</v>
      </c>
      <c r="M12" s="21">
        <v>11</v>
      </c>
      <c r="N12" s="5" t="s">
        <v>105</v>
      </c>
      <c r="P12" s="5">
        <v>1</v>
      </c>
      <c r="Q12" s="25">
        <v>43040</v>
      </c>
      <c r="T12" s="5">
        <f t="shared" si="0"/>
        <v>4.401829261970061</v>
      </c>
      <c r="U12" s="5">
        <f t="shared" si="1"/>
        <v>2.3978952727983707</v>
      </c>
      <c r="V12" s="5">
        <f t="shared" si="3"/>
        <v>0.13480392156862747</v>
      </c>
      <c r="W12" s="26" t="str">
        <f t="shared" si="2"/>
        <v>I</v>
      </c>
    </row>
    <row r="13" spans="1:29" x14ac:dyDescent="0.2">
      <c r="A13" s="2">
        <v>33</v>
      </c>
      <c r="B13" s="11" t="s">
        <v>127</v>
      </c>
      <c r="C13" s="20">
        <v>53</v>
      </c>
      <c r="D13" s="6" t="s">
        <v>191</v>
      </c>
      <c r="E13" s="6">
        <v>0</v>
      </c>
      <c r="F13" s="6">
        <v>0</v>
      </c>
      <c r="G13" s="6">
        <v>0</v>
      </c>
      <c r="H13" s="2">
        <v>3081</v>
      </c>
      <c r="I13" s="2">
        <v>3210</v>
      </c>
      <c r="J13" s="6">
        <v>1</v>
      </c>
      <c r="K13" s="7">
        <v>97.7</v>
      </c>
      <c r="L13" s="6">
        <v>3</v>
      </c>
      <c r="M13" s="7">
        <v>13.4</v>
      </c>
      <c r="N13" s="6" t="s">
        <v>116</v>
      </c>
      <c r="O13" s="6" t="s">
        <v>222</v>
      </c>
      <c r="P13" s="6">
        <v>0</v>
      </c>
      <c r="Q13" s="25">
        <v>43040</v>
      </c>
      <c r="T13" s="5">
        <f t="shared" si="0"/>
        <v>4.5819015590487373</v>
      </c>
      <c r="U13" s="5">
        <f t="shared" si="1"/>
        <v>2.5952547069568657</v>
      </c>
      <c r="V13" s="5">
        <f t="shared" si="3"/>
        <v>0.13715455475946775</v>
      </c>
      <c r="W13" s="26" t="str">
        <f t="shared" si="2"/>
        <v>I</v>
      </c>
    </row>
    <row r="14" spans="1:29" x14ac:dyDescent="0.2">
      <c r="A14" s="2">
        <v>31</v>
      </c>
      <c r="B14" s="11" t="s">
        <v>187</v>
      </c>
      <c r="C14" s="20">
        <v>35</v>
      </c>
      <c r="D14" s="6" t="s">
        <v>115</v>
      </c>
      <c r="E14" s="6">
        <v>0</v>
      </c>
      <c r="F14" s="6">
        <v>0</v>
      </c>
      <c r="G14" s="6">
        <v>0</v>
      </c>
      <c r="H14" s="2">
        <v>3046</v>
      </c>
      <c r="I14" s="2">
        <v>3556</v>
      </c>
      <c r="J14" s="2">
        <v>1</v>
      </c>
      <c r="K14" s="4">
        <v>117.4</v>
      </c>
      <c r="L14" s="2">
        <v>3</v>
      </c>
      <c r="M14" s="4">
        <v>16.3</v>
      </c>
      <c r="N14" s="2" t="s">
        <v>105</v>
      </c>
      <c r="O14" s="6"/>
      <c r="P14" s="6">
        <v>0</v>
      </c>
      <c r="Q14" s="25">
        <v>43040</v>
      </c>
      <c r="S14" s="12">
        <v>43043</v>
      </c>
      <c r="T14" s="5">
        <f t="shared" si="0"/>
        <v>4.7655869073939963</v>
      </c>
      <c r="U14" s="5">
        <f t="shared" si="1"/>
        <v>2.7911651078127169</v>
      </c>
      <c r="V14" s="5">
        <f t="shared" si="3"/>
        <v>0.13884156729131175</v>
      </c>
      <c r="W14" s="26" t="str">
        <f t="shared" si="2"/>
        <v>I</v>
      </c>
    </row>
    <row r="15" spans="1:29" x14ac:dyDescent="0.2">
      <c r="A15" s="5">
        <v>34</v>
      </c>
      <c r="B15" s="3" t="s">
        <v>83</v>
      </c>
      <c r="C15" s="3">
        <v>23</v>
      </c>
      <c r="D15" s="6" t="s">
        <v>104</v>
      </c>
      <c r="E15" s="6">
        <v>0</v>
      </c>
      <c r="F15" s="6">
        <v>0</v>
      </c>
      <c r="G15" s="6">
        <v>0</v>
      </c>
      <c r="H15" s="2">
        <v>3004</v>
      </c>
      <c r="I15" s="2">
        <v>3219</v>
      </c>
      <c r="J15" s="2">
        <v>1</v>
      </c>
      <c r="K15" s="4">
        <v>110.4</v>
      </c>
      <c r="L15" s="2">
        <v>4</v>
      </c>
      <c r="M15" s="4">
        <v>15.4</v>
      </c>
      <c r="N15" s="6" t="s">
        <v>116</v>
      </c>
      <c r="O15" s="2"/>
      <c r="P15" s="6">
        <v>0</v>
      </c>
      <c r="Q15" s="25">
        <v>43040</v>
      </c>
      <c r="T15" s="5">
        <f t="shared" si="0"/>
        <v>4.7041101338429954</v>
      </c>
      <c r="U15" s="5">
        <f t="shared" si="1"/>
        <v>2.7343675094195836</v>
      </c>
      <c r="V15" s="5">
        <f t="shared" si="3"/>
        <v>0.13949275362318841</v>
      </c>
      <c r="W15" s="26" t="str">
        <f t="shared" si="2"/>
        <v>I</v>
      </c>
    </row>
    <row r="16" spans="1:29" x14ac:dyDescent="0.2">
      <c r="A16" s="5">
        <v>30</v>
      </c>
      <c r="B16" s="20" t="s">
        <v>39</v>
      </c>
      <c r="C16" s="20">
        <v>90</v>
      </c>
      <c r="D16" s="5" t="s">
        <v>104</v>
      </c>
      <c r="E16" s="5">
        <v>0</v>
      </c>
      <c r="F16" s="5">
        <v>0</v>
      </c>
      <c r="G16" s="5">
        <v>0</v>
      </c>
      <c r="H16" s="5">
        <v>3228</v>
      </c>
      <c r="I16" s="5">
        <v>3576</v>
      </c>
      <c r="J16" s="5">
        <v>1</v>
      </c>
      <c r="K16" s="21">
        <v>106.7</v>
      </c>
      <c r="L16" s="5">
        <v>4</v>
      </c>
      <c r="M16" s="21">
        <v>15.1</v>
      </c>
      <c r="N16" s="5" t="s">
        <v>105</v>
      </c>
      <c r="O16" s="5" t="s">
        <v>113</v>
      </c>
      <c r="P16" s="5">
        <v>1</v>
      </c>
      <c r="Q16" s="25">
        <v>43040</v>
      </c>
      <c r="S16" s="12">
        <v>43043</v>
      </c>
      <c r="T16" s="5">
        <f t="shared" si="0"/>
        <v>4.6700211583077076</v>
      </c>
      <c r="U16" s="5">
        <f t="shared" si="1"/>
        <v>2.7146947438208788</v>
      </c>
      <c r="V16" s="5">
        <f t="shared" si="3"/>
        <v>0.14151827553889409</v>
      </c>
      <c r="W16" s="26" t="str">
        <f t="shared" si="2"/>
        <v>I</v>
      </c>
    </row>
    <row r="17" spans="1:23" x14ac:dyDescent="0.2">
      <c r="A17" s="5">
        <v>34</v>
      </c>
      <c r="B17" s="3" t="s">
        <v>51</v>
      </c>
      <c r="C17" s="20">
        <v>12</v>
      </c>
      <c r="D17" s="6" t="s">
        <v>104</v>
      </c>
      <c r="E17" s="6">
        <v>0</v>
      </c>
      <c r="F17" s="6">
        <v>0</v>
      </c>
      <c r="G17" s="6">
        <v>0</v>
      </c>
      <c r="H17" s="2">
        <v>3293</v>
      </c>
      <c r="I17" s="2">
        <v>3370</v>
      </c>
      <c r="J17" s="2">
        <v>1</v>
      </c>
      <c r="K17" s="4">
        <v>120</v>
      </c>
      <c r="L17" s="2">
        <v>3</v>
      </c>
      <c r="M17" s="4">
        <v>17.100000000000001</v>
      </c>
      <c r="N17" s="6" t="s">
        <v>116</v>
      </c>
      <c r="O17" s="2"/>
      <c r="P17" s="6">
        <v>0</v>
      </c>
      <c r="Q17" s="25">
        <v>43040</v>
      </c>
      <c r="T17" s="5">
        <f t="shared" si="0"/>
        <v>4.7874917427820458</v>
      </c>
      <c r="U17" s="5">
        <f t="shared" si="1"/>
        <v>2.8390784635086144</v>
      </c>
      <c r="V17" s="5">
        <f t="shared" si="3"/>
        <v>0.14250000000000002</v>
      </c>
      <c r="W17" s="26" t="str">
        <f t="shared" si="2"/>
        <v>I</v>
      </c>
    </row>
    <row r="18" spans="1:23" x14ac:dyDescent="0.2">
      <c r="A18" s="5">
        <v>30</v>
      </c>
      <c r="B18" s="20" t="s">
        <v>50</v>
      </c>
      <c r="C18" s="20">
        <v>91</v>
      </c>
      <c r="D18" s="5" t="s">
        <v>104</v>
      </c>
      <c r="E18" s="5">
        <v>0</v>
      </c>
      <c r="F18" s="5">
        <v>0</v>
      </c>
      <c r="G18" s="5">
        <v>0</v>
      </c>
      <c r="H18" s="5">
        <v>3177</v>
      </c>
      <c r="I18" s="5">
        <v>3283</v>
      </c>
      <c r="J18" s="5">
        <v>1</v>
      </c>
      <c r="K18" s="21">
        <v>127.4</v>
      </c>
      <c r="L18" s="5">
        <v>4</v>
      </c>
      <c r="M18" s="21">
        <v>18.2</v>
      </c>
      <c r="N18" s="5" t="s">
        <v>105</v>
      </c>
      <c r="P18" s="5">
        <v>1</v>
      </c>
      <c r="Q18" s="25">
        <v>43040</v>
      </c>
      <c r="T18" s="5">
        <f t="shared" si="0"/>
        <v>4.8473317431380627</v>
      </c>
      <c r="U18" s="5">
        <f t="shared" si="1"/>
        <v>2.9014215940827497</v>
      </c>
      <c r="V18" s="5">
        <f t="shared" si="3"/>
        <v>0.14285714285714285</v>
      </c>
      <c r="W18" s="26" t="str">
        <f t="shared" si="2"/>
        <v>I</v>
      </c>
    </row>
    <row r="19" spans="1:23" x14ac:dyDescent="0.2">
      <c r="A19" s="5">
        <v>34</v>
      </c>
      <c r="B19" s="3" t="s">
        <v>12</v>
      </c>
      <c r="C19" s="20">
        <v>1</v>
      </c>
      <c r="D19" s="6" t="s">
        <v>104</v>
      </c>
      <c r="E19" s="6">
        <v>0</v>
      </c>
      <c r="F19" s="6">
        <v>0</v>
      </c>
      <c r="G19" s="6">
        <v>0</v>
      </c>
      <c r="H19" s="2">
        <v>3034</v>
      </c>
      <c r="I19" s="2">
        <v>3217</v>
      </c>
      <c r="J19" s="2">
        <v>1</v>
      </c>
      <c r="K19" s="4">
        <v>128.80000000000001</v>
      </c>
      <c r="L19" s="2">
        <v>3</v>
      </c>
      <c r="M19" s="4">
        <v>18.899999999999999</v>
      </c>
      <c r="N19" s="6" t="s">
        <v>116</v>
      </c>
      <c r="O19" s="2"/>
      <c r="P19" s="6">
        <v>0</v>
      </c>
      <c r="Q19" s="25">
        <v>43040</v>
      </c>
      <c r="T19" s="5">
        <f t="shared" si="0"/>
        <v>4.8582608136702534</v>
      </c>
      <c r="U19" s="5">
        <f t="shared" si="1"/>
        <v>2.9391619220655967</v>
      </c>
      <c r="V19" s="5">
        <f t="shared" si="3"/>
        <v>0.14673913043478259</v>
      </c>
      <c r="W19" s="26" t="str">
        <f t="shared" si="2"/>
        <v>I</v>
      </c>
    </row>
    <row r="20" spans="1:23" x14ac:dyDescent="0.2">
      <c r="A20" s="5">
        <v>34</v>
      </c>
      <c r="B20" s="3" t="s">
        <v>32</v>
      </c>
      <c r="C20" s="20">
        <v>26</v>
      </c>
      <c r="D20" s="6" t="s">
        <v>104</v>
      </c>
      <c r="E20" s="6">
        <v>0</v>
      </c>
      <c r="F20" s="6">
        <v>0</v>
      </c>
      <c r="G20" s="6">
        <v>0</v>
      </c>
      <c r="H20" s="2">
        <v>3053</v>
      </c>
      <c r="I20" s="2">
        <v>3116</v>
      </c>
      <c r="J20" s="2">
        <v>1</v>
      </c>
      <c r="K20" s="4">
        <v>115.9</v>
      </c>
      <c r="L20" s="2">
        <v>4</v>
      </c>
      <c r="M20" s="4">
        <v>17.100000000000001</v>
      </c>
      <c r="N20" s="6" t="s">
        <v>116</v>
      </c>
      <c r="O20" s="2"/>
      <c r="P20" s="6">
        <v>0</v>
      </c>
      <c r="Q20" s="25">
        <v>43040</v>
      </c>
      <c r="T20" s="5">
        <f t="shared" si="0"/>
        <v>4.7527277503457057</v>
      </c>
      <c r="U20" s="5">
        <f t="shared" si="1"/>
        <v>2.8390784635086144</v>
      </c>
      <c r="V20" s="5">
        <f t="shared" si="3"/>
        <v>0.14754098360655737</v>
      </c>
      <c r="W20" s="26" t="str">
        <f t="shared" si="2"/>
        <v>I</v>
      </c>
    </row>
    <row r="21" spans="1:23" x14ac:dyDescent="0.2">
      <c r="A21" s="2">
        <v>31</v>
      </c>
      <c r="B21" s="11" t="s">
        <v>181</v>
      </c>
      <c r="C21" s="20">
        <v>80</v>
      </c>
      <c r="D21" s="6" t="s">
        <v>115</v>
      </c>
      <c r="E21" s="6">
        <v>0</v>
      </c>
      <c r="F21" s="6">
        <v>0</v>
      </c>
      <c r="G21" s="6">
        <v>0</v>
      </c>
      <c r="H21" s="2">
        <v>3203</v>
      </c>
      <c r="I21" s="2">
        <v>3230</v>
      </c>
      <c r="J21" s="2">
        <v>1</v>
      </c>
      <c r="K21" s="4">
        <v>96.5</v>
      </c>
      <c r="L21" s="2">
        <v>3</v>
      </c>
      <c r="M21" s="4">
        <v>14.3</v>
      </c>
      <c r="N21" s="6" t="s">
        <v>116</v>
      </c>
      <c r="O21" s="6"/>
      <c r="P21" s="6">
        <v>0</v>
      </c>
      <c r="Q21" s="25">
        <v>43040</v>
      </c>
      <c r="T21" s="5">
        <f t="shared" si="0"/>
        <v>4.5695430083449402</v>
      </c>
      <c r="U21" s="5">
        <f t="shared" si="1"/>
        <v>2.6602595372658615</v>
      </c>
      <c r="V21" s="5">
        <f t="shared" si="3"/>
        <v>0.14818652849740932</v>
      </c>
      <c r="W21" s="26" t="str">
        <f t="shared" si="2"/>
        <v>I</v>
      </c>
    </row>
    <row r="22" spans="1:23" x14ac:dyDescent="0.2">
      <c r="A22" s="5">
        <v>30</v>
      </c>
      <c r="B22" s="20" t="s">
        <v>41</v>
      </c>
      <c r="C22" s="20">
        <v>19</v>
      </c>
      <c r="D22" s="5" t="s">
        <v>103</v>
      </c>
      <c r="E22" s="5">
        <v>0</v>
      </c>
      <c r="F22" s="5">
        <v>0</v>
      </c>
      <c r="G22" s="5">
        <v>0</v>
      </c>
      <c r="H22" s="5">
        <v>3055</v>
      </c>
      <c r="I22" s="5">
        <v>3530</v>
      </c>
      <c r="J22" s="5">
        <v>1</v>
      </c>
      <c r="K22" s="21">
        <v>117.8</v>
      </c>
      <c r="L22" s="5">
        <v>3</v>
      </c>
      <c r="M22" s="21">
        <v>17.600000000000001</v>
      </c>
      <c r="N22" s="5" t="s">
        <v>105</v>
      </c>
      <c r="P22" s="5">
        <v>1</v>
      </c>
      <c r="Q22" s="25">
        <v>43040</v>
      </c>
      <c r="S22" s="12">
        <v>43043</v>
      </c>
      <c r="T22" s="5">
        <f t="shared" si="0"/>
        <v>4.768988271217486</v>
      </c>
      <c r="U22" s="5">
        <f t="shared" si="1"/>
        <v>2.8678989020441064</v>
      </c>
      <c r="V22" s="5">
        <f t="shared" si="3"/>
        <v>0.14940577249575554</v>
      </c>
      <c r="W22" s="26" t="str">
        <f t="shared" si="2"/>
        <v>I</v>
      </c>
    </row>
    <row r="23" spans="1:23" x14ac:dyDescent="0.2">
      <c r="A23" s="2">
        <v>31</v>
      </c>
      <c r="B23" s="11" t="s">
        <v>174</v>
      </c>
      <c r="C23" s="20">
        <v>29</v>
      </c>
      <c r="D23" s="6" t="s">
        <v>115</v>
      </c>
      <c r="E23" s="6">
        <v>0</v>
      </c>
      <c r="F23" s="6">
        <v>0</v>
      </c>
      <c r="G23" s="6">
        <v>0</v>
      </c>
      <c r="H23" s="2">
        <v>3085</v>
      </c>
      <c r="I23" s="2">
        <v>3233</v>
      </c>
      <c r="J23" s="2">
        <v>1</v>
      </c>
      <c r="K23" s="4">
        <v>124.8</v>
      </c>
      <c r="L23" s="2">
        <v>3</v>
      </c>
      <c r="M23" s="4">
        <v>18.8</v>
      </c>
      <c r="N23" s="2" t="s">
        <v>105</v>
      </c>
      <c r="O23" s="6"/>
      <c r="P23" s="6">
        <v>0</v>
      </c>
      <c r="Q23" s="25">
        <v>43040</v>
      </c>
      <c r="T23" s="5">
        <f t="shared" si="0"/>
        <v>4.8267124559353274</v>
      </c>
      <c r="U23" s="5">
        <f t="shared" si="1"/>
        <v>2.9338568698359038</v>
      </c>
      <c r="V23" s="5">
        <f t="shared" si="3"/>
        <v>0.15064102564102566</v>
      </c>
      <c r="W23" s="26" t="str">
        <f t="shared" si="2"/>
        <v>I</v>
      </c>
    </row>
    <row r="24" spans="1:23" x14ac:dyDescent="0.2">
      <c r="A24" s="2">
        <v>31</v>
      </c>
      <c r="B24" s="11" t="s">
        <v>151</v>
      </c>
      <c r="C24" s="20">
        <v>17</v>
      </c>
      <c r="D24" s="6" t="s">
        <v>115</v>
      </c>
      <c r="E24" s="6">
        <v>0</v>
      </c>
      <c r="F24" s="6">
        <v>0</v>
      </c>
      <c r="G24" s="6">
        <v>0</v>
      </c>
      <c r="H24" s="2">
        <v>3062</v>
      </c>
      <c r="I24" s="2">
        <v>3121</v>
      </c>
      <c r="J24" s="2">
        <v>1</v>
      </c>
      <c r="K24" s="4">
        <v>126.5</v>
      </c>
      <c r="L24" s="2">
        <v>3</v>
      </c>
      <c r="M24" s="4">
        <v>19.100000000000001</v>
      </c>
      <c r="N24" s="2" t="s">
        <v>105</v>
      </c>
      <c r="O24" s="6"/>
      <c r="P24" s="6">
        <v>0</v>
      </c>
      <c r="Q24" s="25">
        <v>43040</v>
      </c>
      <c r="T24" s="5">
        <f t="shared" si="0"/>
        <v>4.8402423081675749</v>
      </c>
      <c r="U24" s="5">
        <f t="shared" si="1"/>
        <v>2.9496883350525844</v>
      </c>
      <c r="V24" s="5">
        <f t="shared" si="3"/>
        <v>0.15098814229249014</v>
      </c>
      <c r="W24" s="26" t="str">
        <f t="shared" si="2"/>
        <v>I</v>
      </c>
    </row>
    <row r="25" spans="1:23" x14ac:dyDescent="0.2">
      <c r="A25" s="2">
        <v>31</v>
      </c>
      <c r="B25" s="11" t="s">
        <v>149</v>
      </c>
      <c r="C25" s="20">
        <v>16</v>
      </c>
      <c r="D25" s="6" t="s">
        <v>115</v>
      </c>
      <c r="E25" s="6">
        <v>0</v>
      </c>
      <c r="F25" s="6">
        <v>0</v>
      </c>
      <c r="G25" s="6">
        <v>0</v>
      </c>
      <c r="H25" s="2">
        <v>3400</v>
      </c>
      <c r="I25" s="2">
        <v>3464</v>
      </c>
      <c r="J25" s="2">
        <v>1</v>
      </c>
      <c r="K25" s="4">
        <v>127.4</v>
      </c>
      <c r="L25" s="2">
        <v>3</v>
      </c>
      <c r="M25" s="4">
        <v>19.3</v>
      </c>
      <c r="N25" s="2" t="s">
        <v>105</v>
      </c>
      <c r="O25" s="6"/>
      <c r="P25" s="6">
        <v>0</v>
      </c>
      <c r="Q25" s="25">
        <v>43040</v>
      </c>
      <c r="T25" s="5">
        <f t="shared" si="0"/>
        <v>4.8473317431380627</v>
      </c>
      <c r="U25" s="5">
        <f t="shared" si="1"/>
        <v>2.9601050959108397</v>
      </c>
      <c r="V25" s="5">
        <f t="shared" si="3"/>
        <v>0.15149136577708006</v>
      </c>
      <c r="W25" s="26" t="str">
        <f t="shared" si="2"/>
        <v>I</v>
      </c>
    </row>
    <row r="26" spans="1:23" ht="15" customHeight="1" x14ac:dyDescent="0.2">
      <c r="A26" s="2">
        <v>31</v>
      </c>
      <c r="B26" s="11" t="s">
        <v>146</v>
      </c>
      <c r="C26" s="20">
        <v>14</v>
      </c>
      <c r="D26" s="6" t="s">
        <v>115</v>
      </c>
      <c r="E26" s="6">
        <v>0</v>
      </c>
      <c r="F26" s="6">
        <v>0</v>
      </c>
      <c r="G26" s="6">
        <v>0</v>
      </c>
      <c r="H26" s="2">
        <v>3173</v>
      </c>
      <c r="I26" s="2">
        <v>3495</v>
      </c>
      <c r="J26" s="2">
        <v>1</v>
      </c>
      <c r="K26" s="4">
        <v>118.8</v>
      </c>
      <c r="L26" s="2">
        <v>3</v>
      </c>
      <c r="M26" s="4">
        <v>18</v>
      </c>
      <c r="N26" s="2" t="s">
        <v>105</v>
      </c>
      <c r="O26" s="6"/>
      <c r="P26" s="6">
        <v>0</v>
      </c>
      <c r="Q26" s="25">
        <v>43040</v>
      </c>
      <c r="T26" s="5">
        <f t="shared" si="0"/>
        <v>4.7774414069285447</v>
      </c>
      <c r="U26" s="5">
        <f t="shared" si="1"/>
        <v>2.8903717578961645</v>
      </c>
      <c r="V26" s="5">
        <f t="shared" si="3"/>
        <v>0.15151515151515152</v>
      </c>
      <c r="W26" s="26" t="str">
        <f t="shared" si="2"/>
        <v>I</v>
      </c>
    </row>
    <row r="27" spans="1:23" ht="15" customHeight="1" x14ac:dyDescent="0.2">
      <c r="A27" s="5">
        <v>34</v>
      </c>
      <c r="B27" s="3" t="s">
        <v>13</v>
      </c>
      <c r="C27" s="20">
        <v>2</v>
      </c>
      <c r="D27" s="6" t="s">
        <v>104</v>
      </c>
      <c r="E27" s="6">
        <v>0</v>
      </c>
      <c r="F27" s="6">
        <v>0</v>
      </c>
      <c r="G27" s="6">
        <v>0</v>
      </c>
      <c r="H27" s="2">
        <v>3087</v>
      </c>
      <c r="I27" s="2">
        <v>3462</v>
      </c>
      <c r="J27" s="2">
        <v>1</v>
      </c>
      <c r="K27" s="4">
        <v>127.7</v>
      </c>
      <c r="L27" s="2">
        <v>4</v>
      </c>
      <c r="M27" s="4">
        <v>19.399999999999999</v>
      </c>
      <c r="N27" s="6" t="s">
        <v>116</v>
      </c>
      <c r="O27" s="6" t="s">
        <v>106</v>
      </c>
      <c r="P27" s="6">
        <v>0</v>
      </c>
      <c r="Q27" s="25">
        <v>43040</v>
      </c>
      <c r="T27" s="5">
        <f t="shared" si="0"/>
        <v>4.8496837630384935</v>
      </c>
      <c r="U27" s="5">
        <f t="shared" si="1"/>
        <v>2.9652730660692823</v>
      </c>
      <c r="V27" s="5">
        <f t="shared" si="3"/>
        <v>0.15191855912294439</v>
      </c>
      <c r="W27" s="26" t="str">
        <f t="shared" si="2"/>
        <v>I</v>
      </c>
    </row>
    <row r="28" spans="1:23" ht="15" customHeight="1" x14ac:dyDescent="0.2">
      <c r="A28" s="2">
        <v>33</v>
      </c>
      <c r="B28" s="11" t="s">
        <v>120</v>
      </c>
      <c r="C28" s="20">
        <v>50</v>
      </c>
      <c r="D28" s="6" t="s">
        <v>191</v>
      </c>
      <c r="E28" s="6">
        <v>0</v>
      </c>
      <c r="F28" s="6">
        <v>0</v>
      </c>
      <c r="G28" s="6">
        <v>0</v>
      </c>
      <c r="H28" s="2">
        <v>3616</v>
      </c>
      <c r="I28" s="2">
        <v>3846</v>
      </c>
      <c r="J28" s="6">
        <v>1</v>
      </c>
      <c r="K28" s="7">
        <v>133.4</v>
      </c>
      <c r="L28" s="6">
        <v>3</v>
      </c>
      <c r="M28" s="7">
        <v>20.399999999999999</v>
      </c>
      <c r="N28" s="6" t="s">
        <v>116</v>
      </c>
      <c r="O28" s="2"/>
      <c r="P28" s="6">
        <v>0</v>
      </c>
      <c r="Q28" s="25">
        <v>43040</v>
      </c>
      <c r="T28" s="5">
        <f t="shared" si="0"/>
        <v>4.8933521334815238</v>
      </c>
      <c r="U28" s="5">
        <f t="shared" si="1"/>
        <v>3.0155349008501706</v>
      </c>
      <c r="V28" s="5">
        <f t="shared" si="3"/>
        <v>0.15292353823088453</v>
      </c>
      <c r="W28" s="26" t="str">
        <f t="shared" si="2"/>
        <v>I</v>
      </c>
    </row>
    <row r="29" spans="1:23" ht="15" customHeight="1" x14ac:dyDescent="0.2">
      <c r="A29" s="5">
        <v>32</v>
      </c>
      <c r="B29" s="20" t="s">
        <v>37</v>
      </c>
      <c r="C29" s="20">
        <v>66</v>
      </c>
      <c r="D29" s="6" t="s">
        <v>104</v>
      </c>
      <c r="E29" s="6">
        <v>0</v>
      </c>
      <c r="F29" s="6">
        <v>0</v>
      </c>
      <c r="G29" s="6">
        <v>0</v>
      </c>
      <c r="H29" s="6">
        <v>3241</v>
      </c>
      <c r="I29" s="6">
        <v>3309</v>
      </c>
      <c r="J29" s="5">
        <v>1</v>
      </c>
      <c r="K29" s="21">
        <v>119.5</v>
      </c>
      <c r="L29" s="6">
        <v>4</v>
      </c>
      <c r="M29" s="21">
        <v>18.3</v>
      </c>
      <c r="N29" s="6" t="s">
        <v>116</v>
      </c>
      <c r="P29" s="6">
        <v>1</v>
      </c>
      <c r="Q29" s="25">
        <v>43040</v>
      </c>
      <c r="T29" s="5">
        <f t="shared" si="0"/>
        <v>4.7833163713715656</v>
      </c>
      <c r="U29" s="5">
        <f t="shared" si="1"/>
        <v>2.9069010598473755</v>
      </c>
      <c r="V29" s="5">
        <f t="shared" si="3"/>
        <v>0.15313807531380755</v>
      </c>
      <c r="W29" s="26" t="str">
        <f t="shared" si="2"/>
        <v>I</v>
      </c>
    </row>
    <row r="30" spans="1:23" ht="15" customHeight="1" x14ac:dyDescent="0.2">
      <c r="A30" s="2">
        <v>31</v>
      </c>
      <c r="B30" s="11" t="s">
        <v>120</v>
      </c>
      <c r="C30" s="20">
        <v>50</v>
      </c>
      <c r="D30" s="6" t="s">
        <v>115</v>
      </c>
      <c r="E30" s="6">
        <v>0</v>
      </c>
      <c r="F30" s="6">
        <v>0</v>
      </c>
      <c r="G30" s="6">
        <v>0</v>
      </c>
      <c r="H30" s="2">
        <v>3284</v>
      </c>
      <c r="I30" s="2">
        <v>3570</v>
      </c>
      <c r="J30" s="2">
        <v>1</v>
      </c>
      <c r="K30" s="4">
        <v>124.3</v>
      </c>
      <c r="L30" s="2">
        <v>3</v>
      </c>
      <c r="M30" s="4">
        <v>19.3</v>
      </c>
      <c r="N30" s="2" t="s">
        <v>105</v>
      </c>
      <c r="O30" s="6"/>
      <c r="P30" s="6">
        <v>0</v>
      </c>
      <c r="Q30" s="25">
        <v>43040</v>
      </c>
      <c r="T30" s="5">
        <f t="shared" si="0"/>
        <v>4.8226979985166656</v>
      </c>
      <c r="U30" s="5">
        <f t="shared" si="1"/>
        <v>2.9601050959108397</v>
      </c>
      <c r="V30" s="5">
        <f t="shared" si="3"/>
        <v>0.15526950925181016</v>
      </c>
      <c r="W30" s="26" t="str">
        <f t="shared" si="2"/>
        <v>I</v>
      </c>
    </row>
    <row r="31" spans="1:23" ht="15" customHeight="1" x14ac:dyDescent="0.2">
      <c r="A31" s="5">
        <v>34</v>
      </c>
      <c r="B31" s="3" t="s">
        <v>45</v>
      </c>
      <c r="C31" s="3">
        <v>91</v>
      </c>
      <c r="D31" s="6" t="s">
        <v>215</v>
      </c>
      <c r="E31" s="6">
        <v>0</v>
      </c>
      <c r="F31" s="6">
        <v>0</v>
      </c>
      <c r="G31" s="6">
        <v>0</v>
      </c>
      <c r="H31" s="2">
        <v>3610</v>
      </c>
      <c r="I31" s="2">
        <v>3813</v>
      </c>
      <c r="J31" s="6">
        <v>1</v>
      </c>
      <c r="K31" s="10">
        <v>125.4</v>
      </c>
      <c r="L31" s="6">
        <v>3</v>
      </c>
      <c r="M31" s="10">
        <v>19.5</v>
      </c>
      <c r="N31" s="8" t="s">
        <v>116</v>
      </c>
      <c r="O31" s="30"/>
      <c r="P31" s="6">
        <v>0</v>
      </c>
      <c r="Q31" s="25">
        <v>43040</v>
      </c>
      <c r="T31" s="5">
        <f t="shared" si="0"/>
        <v>4.8315086281988204</v>
      </c>
      <c r="U31" s="5">
        <f t="shared" si="1"/>
        <v>2.9704144655697009</v>
      </c>
      <c r="V31" s="5">
        <f t="shared" si="3"/>
        <v>0.15550239234449761</v>
      </c>
      <c r="W31" s="26" t="str">
        <f t="shared" si="2"/>
        <v>I</v>
      </c>
    </row>
    <row r="32" spans="1:23" ht="15" customHeight="1" x14ac:dyDescent="0.2">
      <c r="A32" s="2">
        <v>33</v>
      </c>
      <c r="B32" s="11" t="s">
        <v>139</v>
      </c>
      <c r="C32" s="20">
        <v>59</v>
      </c>
      <c r="D32" s="6" t="s">
        <v>215</v>
      </c>
      <c r="E32" s="6">
        <v>0</v>
      </c>
      <c r="F32" s="6">
        <v>0</v>
      </c>
      <c r="G32" s="6">
        <v>0</v>
      </c>
      <c r="H32" s="2">
        <v>3049</v>
      </c>
      <c r="I32" s="2">
        <v>3337</v>
      </c>
      <c r="J32" s="6">
        <v>1</v>
      </c>
      <c r="K32" s="4">
        <v>123.4</v>
      </c>
      <c r="L32" s="9"/>
      <c r="M32" s="4">
        <v>19.2</v>
      </c>
      <c r="N32" s="6" t="s">
        <v>116</v>
      </c>
      <c r="O32" s="2"/>
      <c r="P32" s="6">
        <v>0</v>
      </c>
      <c r="Q32" s="25">
        <v>43040</v>
      </c>
      <c r="S32" s="12" t="s">
        <v>230</v>
      </c>
      <c r="T32" s="5">
        <f t="shared" si="0"/>
        <v>4.8154311114712876</v>
      </c>
      <c r="U32" s="5">
        <f t="shared" si="1"/>
        <v>2.954910279033736</v>
      </c>
      <c r="V32" s="5">
        <f t="shared" si="3"/>
        <v>0.15559157212317665</v>
      </c>
      <c r="W32" s="26" t="str">
        <f t="shared" si="2"/>
        <v>I</v>
      </c>
    </row>
    <row r="33" spans="1:23" ht="15" customHeight="1" x14ac:dyDescent="0.2">
      <c r="A33" s="5">
        <v>30</v>
      </c>
      <c r="B33" s="20" t="s">
        <v>61</v>
      </c>
      <c r="C33" s="20">
        <v>13</v>
      </c>
      <c r="D33" s="5" t="s">
        <v>103</v>
      </c>
      <c r="E33" s="5">
        <v>0</v>
      </c>
      <c r="F33" s="5">
        <v>0</v>
      </c>
      <c r="G33" s="5">
        <v>0</v>
      </c>
      <c r="H33" s="5">
        <v>3491</v>
      </c>
      <c r="I33" s="5">
        <v>3526</v>
      </c>
      <c r="J33" s="5">
        <v>1</v>
      </c>
      <c r="K33" s="21">
        <v>119.5</v>
      </c>
      <c r="L33" s="5">
        <v>4</v>
      </c>
      <c r="M33" s="21">
        <v>18.600000000000001</v>
      </c>
      <c r="N33" s="5" t="s">
        <v>105</v>
      </c>
      <c r="P33" s="5">
        <v>1</v>
      </c>
      <c r="Q33" s="25">
        <v>43040</v>
      </c>
      <c r="S33" s="12">
        <v>43043</v>
      </c>
      <c r="T33" s="5">
        <f t="shared" si="0"/>
        <v>4.7833163713715656</v>
      </c>
      <c r="U33" s="5">
        <f t="shared" si="1"/>
        <v>2.9231615807191558</v>
      </c>
      <c r="V33" s="5">
        <f t="shared" si="3"/>
        <v>0.15564853556485356</v>
      </c>
      <c r="W33" s="26" t="str">
        <f t="shared" si="2"/>
        <v>I</v>
      </c>
    </row>
    <row r="34" spans="1:23" ht="15" customHeight="1" x14ac:dyDescent="0.2">
      <c r="A34" s="2">
        <v>31</v>
      </c>
      <c r="B34" s="11" t="s">
        <v>131</v>
      </c>
      <c r="C34" s="20">
        <v>55</v>
      </c>
      <c r="D34" s="6" t="s">
        <v>115</v>
      </c>
      <c r="E34" s="6">
        <v>0</v>
      </c>
      <c r="F34" s="6">
        <v>0</v>
      </c>
      <c r="G34" s="6">
        <v>0</v>
      </c>
      <c r="H34" s="2">
        <v>3101</v>
      </c>
      <c r="I34" s="2">
        <v>3463</v>
      </c>
      <c r="J34" s="2">
        <v>1</v>
      </c>
      <c r="K34" s="4">
        <v>112.4</v>
      </c>
      <c r="L34" s="2">
        <v>3</v>
      </c>
      <c r="M34" s="4">
        <v>17.5</v>
      </c>
      <c r="N34" s="2" t="s">
        <v>105</v>
      </c>
      <c r="O34" s="6"/>
      <c r="P34" s="6">
        <v>0</v>
      </c>
      <c r="Q34" s="25">
        <v>43040</v>
      </c>
      <c r="T34" s="5">
        <f t="shared" si="0"/>
        <v>4.7220639374595912</v>
      </c>
      <c r="U34" s="5">
        <f t="shared" si="1"/>
        <v>2.8622008809294686</v>
      </c>
      <c r="V34" s="5">
        <f t="shared" si="3"/>
        <v>0.15569395017793594</v>
      </c>
      <c r="W34" s="26" t="str">
        <f t="shared" si="2"/>
        <v>I</v>
      </c>
    </row>
    <row r="35" spans="1:23" ht="15" customHeight="1" x14ac:dyDescent="0.2">
      <c r="A35" s="5">
        <v>34</v>
      </c>
      <c r="B35" s="3" t="s">
        <v>92</v>
      </c>
      <c r="C35" s="20">
        <v>16</v>
      </c>
      <c r="D35" s="6" t="s">
        <v>104</v>
      </c>
      <c r="E35" s="6">
        <v>0</v>
      </c>
      <c r="F35" s="6">
        <v>0</v>
      </c>
      <c r="G35" s="6">
        <v>0</v>
      </c>
      <c r="H35" s="2">
        <v>3299</v>
      </c>
      <c r="I35" s="2">
        <v>3383</v>
      </c>
      <c r="J35" s="2">
        <v>1</v>
      </c>
      <c r="K35" s="4">
        <v>116</v>
      </c>
      <c r="L35" s="2">
        <v>3</v>
      </c>
      <c r="M35" s="4">
        <v>18.100000000000001</v>
      </c>
      <c r="N35" s="6" t="s">
        <v>116</v>
      </c>
      <c r="O35" s="2"/>
      <c r="P35" s="6">
        <v>0</v>
      </c>
      <c r="Q35" s="25">
        <v>43040</v>
      </c>
      <c r="T35" s="5">
        <f t="shared" si="0"/>
        <v>4.7535901911063645</v>
      </c>
      <c r="U35" s="5">
        <f t="shared" si="1"/>
        <v>2.8959119382717802</v>
      </c>
      <c r="V35" s="5">
        <f t="shared" si="3"/>
        <v>0.1560344827586207</v>
      </c>
      <c r="W35" s="26" t="str">
        <f t="shared" si="2"/>
        <v>I</v>
      </c>
    </row>
    <row r="36" spans="1:23" ht="15" customHeight="1" x14ac:dyDescent="0.2">
      <c r="A36" s="2">
        <v>33</v>
      </c>
      <c r="B36" s="11" t="s">
        <v>151</v>
      </c>
      <c r="C36" s="20">
        <v>17</v>
      </c>
      <c r="D36" s="6" t="s">
        <v>191</v>
      </c>
      <c r="E36" s="6">
        <v>0</v>
      </c>
      <c r="F36" s="6">
        <v>0</v>
      </c>
      <c r="G36" s="6">
        <v>0</v>
      </c>
      <c r="H36" s="2">
        <v>3673</v>
      </c>
      <c r="I36" s="2">
        <v>3877</v>
      </c>
      <c r="J36" s="6">
        <v>1</v>
      </c>
      <c r="K36" s="7">
        <v>130</v>
      </c>
      <c r="L36" s="6">
        <v>3</v>
      </c>
      <c r="M36" s="7">
        <v>20.399999999999999</v>
      </c>
      <c r="N36" s="6" t="s">
        <v>116</v>
      </c>
      <c r="O36" s="2"/>
      <c r="P36" s="6">
        <v>0</v>
      </c>
      <c r="Q36" s="25">
        <v>43040</v>
      </c>
      <c r="T36" s="5">
        <f t="shared" si="0"/>
        <v>4.8675344504555822</v>
      </c>
      <c r="U36" s="5">
        <f t="shared" si="1"/>
        <v>3.0155349008501706</v>
      </c>
      <c r="V36" s="5">
        <f t="shared" si="3"/>
        <v>0.15692307692307692</v>
      </c>
      <c r="W36" s="26" t="str">
        <f t="shared" si="2"/>
        <v>I</v>
      </c>
    </row>
    <row r="37" spans="1:23" ht="15" customHeight="1" x14ac:dyDescent="0.2">
      <c r="A37" s="5">
        <v>34</v>
      </c>
      <c r="B37" s="3" t="s">
        <v>63</v>
      </c>
      <c r="C37" s="20">
        <v>29</v>
      </c>
      <c r="D37" s="6" t="s">
        <v>104</v>
      </c>
      <c r="E37" s="6">
        <v>0</v>
      </c>
      <c r="F37" s="6">
        <v>0</v>
      </c>
      <c r="G37" s="6">
        <v>0</v>
      </c>
      <c r="H37" s="2">
        <v>3040</v>
      </c>
      <c r="I37" s="2">
        <v>3139</v>
      </c>
      <c r="J37" s="2">
        <v>1</v>
      </c>
      <c r="K37" s="4">
        <v>99.2</v>
      </c>
      <c r="L37" s="2">
        <v>4</v>
      </c>
      <c r="M37" s="4">
        <v>15.8</v>
      </c>
      <c r="N37" s="6" t="s">
        <v>116</v>
      </c>
      <c r="O37" s="6" t="s">
        <v>111</v>
      </c>
      <c r="P37" s="6">
        <v>0</v>
      </c>
      <c r="Q37" s="25">
        <v>43040</v>
      </c>
      <c r="S37" s="12">
        <v>43043</v>
      </c>
      <c r="T37" s="5">
        <f t="shared" si="0"/>
        <v>4.5971380142908274</v>
      </c>
      <c r="U37" s="5">
        <f t="shared" si="1"/>
        <v>2.760009940032921</v>
      </c>
      <c r="V37" s="5">
        <f t="shared" si="3"/>
        <v>0.15927419354838709</v>
      </c>
      <c r="W37" s="26" t="str">
        <f t="shared" si="2"/>
        <v>I</v>
      </c>
    </row>
    <row r="38" spans="1:23" ht="15" customHeight="1" x14ac:dyDescent="0.2">
      <c r="A38" s="5">
        <v>32</v>
      </c>
      <c r="B38" s="20" t="s">
        <v>39</v>
      </c>
      <c r="C38" s="20">
        <v>90</v>
      </c>
      <c r="D38" s="6" t="s">
        <v>191</v>
      </c>
      <c r="E38" s="6">
        <v>0</v>
      </c>
      <c r="F38" s="6">
        <v>0</v>
      </c>
      <c r="G38" s="6">
        <v>0</v>
      </c>
      <c r="H38" s="6">
        <v>3195</v>
      </c>
      <c r="I38" s="6">
        <v>3350</v>
      </c>
      <c r="J38" s="6">
        <v>1</v>
      </c>
      <c r="K38" s="7">
        <v>118.7</v>
      </c>
      <c r="L38" s="6">
        <v>3</v>
      </c>
      <c r="M38" s="7">
        <v>19</v>
      </c>
      <c r="N38" s="6" t="s">
        <v>116</v>
      </c>
      <c r="O38" s="6" t="s">
        <v>222</v>
      </c>
      <c r="P38" s="6">
        <v>0</v>
      </c>
      <c r="Q38" s="25">
        <v>43040</v>
      </c>
      <c r="T38" s="5">
        <f t="shared" si="0"/>
        <v>4.7765993016156223</v>
      </c>
      <c r="U38" s="5">
        <f t="shared" si="1"/>
        <v>2.9444389791664403</v>
      </c>
      <c r="V38" s="5">
        <f t="shared" si="3"/>
        <v>0.16006739679865206</v>
      </c>
      <c r="W38" s="26" t="str">
        <f t="shared" si="2"/>
        <v>I</v>
      </c>
    </row>
    <row r="39" spans="1:23" ht="15" customHeight="1" x14ac:dyDescent="0.2">
      <c r="A39" s="2">
        <v>33</v>
      </c>
      <c r="B39" s="11" t="s">
        <v>161</v>
      </c>
      <c r="C39" s="20">
        <v>22</v>
      </c>
      <c r="D39" s="6" t="s">
        <v>191</v>
      </c>
      <c r="E39" s="6">
        <v>0</v>
      </c>
      <c r="F39" s="6">
        <v>0</v>
      </c>
      <c r="G39" s="6">
        <v>0</v>
      </c>
      <c r="H39" s="2">
        <v>3638</v>
      </c>
      <c r="I39" s="2">
        <v>3843</v>
      </c>
      <c r="J39" s="6">
        <v>1</v>
      </c>
      <c r="K39" s="7">
        <v>129.4</v>
      </c>
      <c r="L39" s="6">
        <v>3</v>
      </c>
      <c r="M39" s="7">
        <v>20.8</v>
      </c>
      <c r="N39" s="6" t="s">
        <v>116</v>
      </c>
      <c r="O39" s="2"/>
      <c r="P39" s="6">
        <v>0</v>
      </c>
      <c r="Q39" s="25">
        <v>43040</v>
      </c>
      <c r="T39" s="5">
        <f t="shared" si="0"/>
        <v>4.8629083820668004</v>
      </c>
      <c r="U39" s="5">
        <f t="shared" si="1"/>
        <v>3.0349529867072724</v>
      </c>
      <c r="V39" s="5">
        <f t="shared" si="3"/>
        <v>0.160741885625966</v>
      </c>
      <c r="W39" s="26" t="str">
        <f t="shared" si="2"/>
        <v>I</v>
      </c>
    </row>
    <row r="40" spans="1:23" ht="15" customHeight="1" x14ac:dyDescent="0.2">
      <c r="A40" s="2">
        <v>33</v>
      </c>
      <c r="B40" s="11" t="s">
        <v>208</v>
      </c>
      <c r="C40" s="20">
        <v>46</v>
      </c>
      <c r="D40" s="6" t="s">
        <v>191</v>
      </c>
      <c r="E40" s="6">
        <v>0</v>
      </c>
      <c r="F40" s="6">
        <v>0</v>
      </c>
      <c r="G40" s="6">
        <v>0</v>
      </c>
      <c r="H40" s="2">
        <v>3649</v>
      </c>
      <c r="I40" s="2">
        <v>3852</v>
      </c>
      <c r="J40" s="6">
        <v>1</v>
      </c>
      <c r="K40" s="7">
        <v>127.2</v>
      </c>
      <c r="L40" s="6">
        <v>3</v>
      </c>
      <c r="M40" s="7">
        <v>20.5</v>
      </c>
      <c r="N40" s="6" t="s">
        <v>116</v>
      </c>
      <c r="O40" s="2"/>
      <c r="P40" s="6">
        <v>0</v>
      </c>
      <c r="Q40" s="25">
        <v>43040</v>
      </c>
      <c r="T40" s="5">
        <f t="shared" si="0"/>
        <v>4.8457606509060218</v>
      </c>
      <c r="U40" s="5">
        <f t="shared" si="1"/>
        <v>3.0204248861443626</v>
      </c>
      <c r="V40" s="5">
        <f t="shared" si="3"/>
        <v>0.16116352201257861</v>
      </c>
      <c r="W40" s="26" t="str">
        <f t="shared" si="2"/>
        <v>I</v>
      </c>
    </row>
    <row r="41" spans="1:23" ht="15" customHeight="1" x14ac:dyDescent="0.2">
      <c r="A41" s="5">
        <v>32</v>
      </c>
      <c r="B41" s="20" t="s">
        <v>95</v>
      </c>
      <c r="C41" s="20">
        <v>40</v>
      </c>
      <c r="D41" s="6" t="s">
        <v>228</v>
      </c>
      <c r="E41" s="6">
        <v>0</v>
      </c>
      <c r="F41" s="6">
        <v>0</v>
      </c>
      <c r="G41" s="6">
        <v>0</v>
      </c>
      <c r="H41" s="6">
        <v>3022</v>
      </c>
      <c r="I41" s="6">
        <v>3164</v>
      </c>
      <c r="J41" s="5">
        <v>1</v>
      </c>
      <c r="K41" s="21">
        <v>123.1</v>
      </c>
      <c r="L41" s="6">
        <v>3</v>
      </c>
      <c r="M41" s="21">
        <v>20</v>
      </c>
      <c r="N41" s="6" t="s">
        <v>116</v>
      </c>
      <c r="P41" s="6">
        <v>1</v>
      </c>
      <c r="Q41" s="25">
        <v>43040</v>
      </c>
      <c r="T41" s="5">
        <f t="shared" si="0"/>
        <v>4.8129970331904079</v>
      </c>
      <c r="U41" s="5">
        <f t="shared" si="1"/>
        <v>2.9957322735539909</v>
      </c>
      <c r="V41" s="5">
        <f t="shared" si="3"/>
        <v>0.16246953696181968</v>
      </c>
      <c r="W41" s="26" t="str">
        <f t="shared" si="2"/>
        <v>I</v>
      </c>
    </row>
    <row r="42" spans="1:23" ht="15" customHeight="1" x14ac:dyDescent="0.2">
      <c r="A42" s="2">
        <v>33</v>
      </c>
      <c r="B42" s="11" t="s">
        <v>187</v>
      </c>
      <c r="C42" s="20">
        <v>35</v>
      </c>
      <c r="D42" s="6" t="s">
        <v>191</v>
      </c>
      <c r="E42" s="6">
        <v>0</v>
      </c>
      <c r="F42" s="6">
        <v>0</v>
      </c>
      <c r="G42" s="6">
        <v>0</v>
      </c>
      <c r="H42" s="2">
        <v>3315</v>
      </c>
      <c r="I42" s="2">
        <v>3500</v>
      </c>
      <c r="J42" s="6">
        <v>1</v>
      </c>
      <c r="K42" s="10">
        <v>118.4</v>
      </c>
      <c r="L42" s="6">
        <v>3</v>
      </c>
      <c r="M42" s="10">
        <v>19.399999999999999</v>
      </c>
      <c r="N42" s="8" t="s">
        <v>116</v>
      </c>
      <c r="O42" s="8" t="s">
        <v>222</v>
      </c>
      <c r="P42" s="6">
        <v>0</v>
      </c>
      <c r="Q42" s="25">
        <v>43040</v>
      </c>
      <c r="T42" s="5">
        <f t="shared" si="0"/>
        <v>4.774068722449905</v>
      </c>
      <c r="U42" s="5">
        <f t="shared" si="1"/>
        <v>2.9652730660692823</v>
      </c>
      <c r="V42" s="5">
        <f t="shared" si="3"/>
        <v>0.16385135135135134</v>
      </c>
      <c r="W42" s="26" t="str">
        <f t="shared" si="2"/>
        <v>I</v>
      </c>
    </row>
    <row r="43" spans="1:23" ht="15" customHeight="1" x14ac:dyDescent="0.2">
      <c r="A43" s="2">
        <v>33</v>
      </c>
      <c r="B43" s="11" t="s">
        <v>149</v>
      </c>
      <c r="C43" s="20">
        <v>16</v>
      </c>
      <c r="D43" s="6" t="s">
        <v>191</v>
      </c>
      <c r="E43" s="6">
        <v>0</v>
      </c>
      <c r="F43" s="6">
        <v>0</v>
      </c>
      <c r="G43" s="6">
        <v>0</v>
      </c>
      <c r="H43" s="2">
        <v>3643</v>
      </c>
      <c r="I43" s="2">
        <v>3850</v>
      </c>
      <c r="J43" s="6">
        <v>1</v>
      </c>
      <c r="K43" s="7">
        <v>126.4</v>
      </c>
      <c r="L43" s="6">
        <v>3</v>
      </c>
      <c r="M43" s="7">
        <v>20.8</v>
      </c>
      <c r="N43" s="6" t="s">
        <v>116</v>
      </c>
      <c r="O43" s="2"/>
      <c r="P43" s="6">
        <v>0</v>
      </c>
      <c r="Q43" s="25">
        <v>43040</v>
      </c>
      <c r="T43" s="5">
        <f t="shared" si="0"/>
        <v>4.8394514817127572</v>
      </c>
      <c r="U43" s="5">
        <f t="shared" si="1"/>
        <v>3.0349529867072724</v>
      </c>
      <c r="V43" s="5">
        <f t="shared" si="3"/>
        <v>0.16455696202531644</v>
      </c>
      <c r="W43" s="26" t="str">
        <f t="shared" si="2"/>
        <v>I</v>
      </c>
    </row>
    <row r="44" spans="1:23" ht="15" customHeight="1" x14ac:dyDescent="0.2">
      <c r="A44" s="5">
        <v>30</v>
      </c>
      <c r="B44" s="20" t="s">
        <v>62</v>
      </c>
      <c r="C44" s="20">
        <v>21</v>
      </c>
      <c r="D44" s="5" t="s">
        <v>103</v>
      </c>
      <c r="E44" s="5">
        <v>0</v>
      </c>
      <c r="F44" s="5">
        <v>0</v>
      </c>
      <c r="G44" s="5">
        <v>0</v>
      </c>
      <c r="H44" s="5">
        <v>3003</v>
      </c>
      <c r="I44" s="5">
        <v>3276</v>
      </c>
      <c r="J44" s="5">
        <v>1</v>
      </c>
      <c r="K44" s="21">
        <v>115.2</v>
      </c>
      <c r="L44" s="5">
        <v>3</v>
      </c>
      <c r="M44" s="21">
        <v>19</v>
      </c>
      <c r="N44" s="5" t="s">
        <v>105</v>
      </c>
      <c r="P44" s="5">
        <v>1</v>
      </c>
      <c r="Q44" s="25">
        <v>43040</v>
      </c>
      <c r="S44" s="12">
        <v>43043</v>
      </c>
      <c r="T44" s="5">
        <f t="shared" si="0"/>
        <v>4.746669748261791</v>
      </c>
      <c r="U44" s="5">
        <f t="shared" si="1"/>
        <v>2.9444389791664403</v>
      </c>
      <c r="V44" s="5">
        <f t="shared" si="3"/>
        <v>0.16493055555555555</v>
      </c>
      <c r="W44" s="26" t="str">
        <f t="shared" si="2"/>
        <v>I</v>
      </c>
    </row>
    <row r="45" spans="1:23" ht="15" customHeight="1" x14ac:dyDescent="0.2">
      <c r="A45" s="5">
        <v>30</v>
      </c>
      <c r="B45" s="20" t="s">
        <v>22</v>
      </c>
      <c r="C45" s="20">
        <v>25</v>
      </c>
      <c r="D45" s="5" t="s">
        <v>103</v>
      </c>
      <c r="E45" s="5">
        <v>0</v>
      </c>
      <c r="F45" s="5">
        <v>0</v>
      </c>
      <c r="G45" s="5">
        <v>0</v>
      </c>
      <c r="H45" s="5">
        <v>3074</v>
      </c>
      <c r="I45" s="5">
        <v>3282</v>
      </c>
      <c r="J45" s="5">
        <v>1</v>
      </c>
      <c r="K45" s="21">
        <v>116.8</v>
      </c>
      <c r="L45" s="5">
        <v>3</v>
      </c>
      <c r="M45" s="21">
        <v>19.3</v>
      </c>
      <c r="N45" s="5" t="s">
        <v>105</v>
      </c>
      <c r="P45" s="5">
        <v>1</v>
      </c>
      <c r="Q45" s="25">
        <v>43040</v>
      </c>
      <c r="T45" s="5">
        <f t="shared" si="0"/>
        <v>4.7604630703941266</v>
      </c>
      <c r="U45" s="5">
        <f t="shared" si="1"/>
        <v>2.9601050959108397</v>
      </c>
      <c r="V45" s="5">
        <f t="shared" si="3"/>
        <v>0.16523972602739728</v>
      </c>
      <c r="W45" s="26" t="str">
        <f t="shared" si="2"/>
        <v>I</v>
      </c>
    </row>
    <row r="46" spans="1:23" ht="15" customHeight="1" x14ac:dyDescent="0.2">
      <c r="A46" s="2">
        <v>31</v>
      </c>
      <c r="B46" s="11" t="s">
        <v>210</v>
      </c>
      <c r="C46" s="20">
        <v>47</v>
      </c>
      <c r="D46" s="6" t="s">
        <v>115</v>
      </c>
      <c r="E46" s="6">
        <v>0</v>
      </c>
      <c r="F46" s="6">
        <v>0</v>
      </c>
      <c r="G46" s="6">
        <v>0</v>
      </c>
      <c r="H46" s="2">
        <v>3149</v>
      </c>
      <c r="I46" s="2">
        <v>3436</v>
      </c>
      <c r="J46" s="2">
        <v>1</v>
      </c>
      <c r="K46" s="4">
        <v>133.69999999999999</v>
      </c>
      <c r="L46" s="2">
        <v>3</v>
      </c>
      <c r="M46" s="4">
        <v>22.1</v>
      </c>
      <c r="N46" s="2" t="s">
        <v>105</v>
      </c>
      <c r="O46" s="6"/>
      <c r="P46" s="6">
        <v>0</v>
      </c>
      <c r="Q46" s="25">
        <v>43040</v>
      </c>
      <c r="T46" s="5">
        <f t="shared" si="0"/>
        <v>4.8955984841078974</v>
      </c>
      <c r="U46" s="5">
        <f t="shared" si="1"/>
        <v>3.095577608523707</v>
      </c>
      <c r="V46" s="5">
        <f t="shared" si="3"/>
        <v>0.16529543754674647</v>
      </c>
      <c r="W46" s="26" t="str">
        <f t="shared" si="2"/>
        <v>I</v>
      </c>
    </row>
    <row r="47" spans="1:23" ht="15" customHeight="1" x14ac:dyDescent="0.2">
      <c r="A47" s="5">
        <v>32</v>
      </c>
      <c r="B47" s="20" t="s">
        <v>31</v>
      </c>
      <c r="C47" s="20">
        <v>18</v>
      </c>
      <c r="D47" s="6" t="s">
        <v>228</v>
      </c>
      <c r="E47" s="6">
        <v>0</v>
      </c>
      <c r="F47" s="6">
        <v>0</v>
      </c>
      <c r="G47" s="6">
        <v>0</v>
      </c>
      <c r="H47" s="6">
        <v>3715</v>
      </c>
      <c r="I47" s="6">
        <v>3719</v>
      </c>
      <c r="J47" s="5">
        <v>1</v>
      </c>
      <c r="K47" s="21">
        <v>124.5</v>
      </c>
      <c r="L47" s="6">
        <v>3</v>
      </c>
      <c r="M47" s="21">
        <v>20.6</v>
      </c>
      <c r="N47" s="6" t="s">
        <v>116</v>
      </c>
      <c r="P47" s="6">
        <v>1</v>
      </c>
      <c r="Q47" s="25">
        <v>43040</v>
      </c>
      <c r="T47" s="5">
        <f t="shared" si="0"/>
        <v>4.824305715904762</v>
      </c>
      <c r="U47" s="5">
        <f t="shared" si="1"/>
        <v>3.0252910757955354</v>
      </c>
      <c r="V47" s="5">
        <f t="shared" si="3"/>
        <v>0.16546184738955824</v>
      </c>
      <c r="W47" s="26" t="str">
        <f t="shared" si="2"/>
        <v>I</v>
      </c>
    </row>
    <row r="48" spans="1:23" ht="15" customHeight="1" x14ac:dyDescent="0.2">
      <c r="A48" s="2">
        <v>33</v>
      </c>
      <c r="B48" s="11" t="s">
        <v>170</v>
      </c>
      <c r="C48" s="20">
        <v>27</v>
      </c>
      <c r="D48" s="6" t="s">
        <v>191</v>
      </c>
      <c r="E48" s="6">
        <v>0</v>
      </c>
      <c r="F48" s="6">
        <v>0</v>
      </c>
      <c r="G48" s="6">
        <v>0</v>
      </c>
      <c r="H48" s="2">
        <v>3660</v>
      </c>
      <c r="I48" s="2">
        <v>3863</v>
      </c>
      <c r="J48" s="6">
        <v>1</v>
      </c>
      <c r="K48" s="7">
        <v>125</v>
      </c>
      <c r="L48" s="6">
        <v>3</v>
      </c>
      <c r="M48" s="7">
        <v>20.7</v>
      </c>
      <c r="N48" s="6" t="s">
        <v>116</v>
      </c>
      <c r="O48" s="2"/>
      <c r="P48" s="6">
        <v>0</v>
      </c>
      <c r="Q48" s="25">
        <v>43040</v>
      </c>
      <c r="T48" s="5">
        <f t="shared" si="0"/>
        <v>4.8283137373023015</v>
      </c>
      <c r="U48" s="5">
        <f t="shared" si="1"/>
        <v>3.0301337002713233</v>
      </c>
      <c r="V48" s="5">
        <f t="shared" si="3"/>
        <v>0.1656</v>
      </c>
      <c r="W48" s="26" t="str">
        <f t="shared" si="2"/>
        <v>I</v>
      </c>
    </row>
    <row r="49" spans="1:23" ht="15" customHeight="1" x14ac:dyDescent="0.2">
      <c r="A49" s="2">
        <v>31</v>
      </c>
      <c r="B49" s="11" t="s">
        <v>135</v>
      </c>
      <c r="C49" s="20">
        <v>57</v>
      </c>
      <c r="D49" s="6" t="s">
        <v>115</v>
      </c>
      <c r="E49" s="6">
        <v>0</v>
      </c>
      <c r="F49" s="6">
        <v>0</v>
      </c>
      <c r="G49" s="6">
        <v>0</v>
      </c>
      <c r="H49" s="2">
        <v>3567</v>
      </c>
      <c r="I49" s="2">
        <v>3595</v>
      </c>
      <c r="J49" s="2">
        <v>1</v>
      </c>
      <c r="K49" s="4">
        <v>119.7</v>
      </c>
      <c r="L49" s="2">
        <v>3</v>
      </c>
      <c r="M49" s="4">
        <v>19.899999999999999</v>
      </c>
      <c r="N49" s="2" t="s">
        <v>105</v>
      </c>
      <c r="O49" s="6"/>
      <c r="P49" s="6">
        <v>0</v>
      </c>
      <c r="Q49" s="25">
        <v>43040</v>
      </c>
      <c r="T49" s="5">
        <f t="shared" si="0"/>
        <v>4.7849886125639278</v>
      </c>
      <c r="U49" s="5">
        <f t="shared" si="1"/>
        <v>2.9907197317304468</v>
      </c>
      <c r="V49" s="5">
        <f t="shared" si="3"/>
        <v>0.16624895572263992</v>
      </c>
      <c r="W49" s="26" t="str">
        <f t="shared" si="2"/>
        <v>I</v>
      </c>
    </row>
    <row r="50" spans="1:23" ht="15" customHeight="1" x14ac:dyDescent="0.2">
      <c r="A50" s="2">
        <v>31</v>
      </c>
      <c r="B50" s="11" t="s">
        <v>185</v>
      </c>
      <c r="C50" s="20">
        <v>34</v>
      </c>
      <c r="D50" s="6" t="s">
        <v>115</v>
      </c>
      <c r="E50" s="6">
        <v>0</v>
      </c>
      <c r="F50" s="6">
        <v>0</v>
      </c>
      <c r="G50" s="6">
        <v>0</v>
      </c>
      <c r="H50" s="2">
        <v>3028</v>
      </c>
      <c r="I50" s="2">
        <v>3419</v>
      </c>
      <c r="J50" s="2">
        <v>1</v>
      </c>
      <c r="K50" s="4">
        <v>113.8</v>
      </c>
      <c r="L50" s="2">
        <v>4</v>
      </c>
      <c r="M50" s="4">
        <v>19.100000000000001</v>
      </c>
      <c r="N50" s="2" t="s">
        <v>105</v>
      </c>
      <c r="O50" s="6" t="s">
        <v>106</v>
      </c>
      <c r="P50" s="6">
        <v>0</v>
      </c>
      <c r="Q50" s="25">
        <v>43040</v>
      </c>
      <c r="T50" s="5">
        <f t="shared" si="0"/>
        <v>4.7344425216922303</v>
      </c>
      <c r="U50" s="5">
        <f t="shared" si="1"/>
        <v>2.9496883350525844</v>
      </c>
      <c r="V50" s="5">
        <f t="shared" si="3"/>
        <v>0.16783831282952549</v>
      </c>
      <c r="W50" s="26" t="str">
        <f t="shared" si="2"/>
        <v>I</v>
      </c>
    </row>
    <row r="51" spans="1:23" ht="15" customHeight="1" x14ac:dyDescent="0.2">
      <c r="A51" s="5">
        <v>30</v>
      </c>
      <c r="B51" s="20" t="s">
        <v>48</v>
      </c>
      <c r="C51" s="20">
        <v>75</v>
      </c>
      <c r="D51" s="5" t="s">
        <v>104</v>
      </c>
      <c r="E51" s="5">
        <v>0</v>
      </c>
      <c r="F51" s="5">
        <v>0</v>
      </c>
      <c r="G51" s="5">
        <v>0</v>
      </c>
      <c r="H51" s="5">
        <v>3023</v>
      </c>
      <c r="I51" s="5">
        <v>3264</v>
      </c>
      <c r="J51" s="5">
        <v>1</v>
      </c>
      <c r="K51" s="21">
        <v>99.5</v>
      </c>
      <c r="L51" s="5">
        <v>4</v>
      </c>
      <c r="M51" s="21">
        <v>16.7</v>
      </c>
      <c r="N51" s="5" t="s">
        <v>105</v>
      </c>
      <c r="O51" s="5" t="s">
        <v>111</v>
      </c>
      <c r="P51" s="5">
        <v>1</v>
      </c>
      <c r="Q51" s="25">
        <v>43040</v>
      </c>
      <c r="S51" s="12">
        <v>43043</v>
      </c>
      <c r="T51" s="5">
        <f t="shared" si="0"/>
        <v>4.6001576441645469</v>
      </c>
      <c r="U51" s="5">
        <f t="shared" si="1"/>
        <v>2.8154087194227095</v>
      </c>
      <c r="V51" s="5">
        <f t="shared" si="3"/>
        <v>0.16783919597989949</v>
      </c>
      <c r="W51" s="26" t="str">
        <f t="shared" si="2"/>
        <v>I</v>
      </c>
    </row>
    <row r="52" spans="1:23" ht="15" customHeight="1" x14ac:dyDescent="0.2">
      <c r="A52" s="2">
        <v>31</v>
      </c>
      <c r="B52" s="11" t="s">
        <v>148</v>
      </c>
      <c r="C52" s="20">
        <v>63</v>
      </c>
      <c r="D52" s="6" t="s">
        <v>115</v>
      </c>
      <c r="E52" s="6">
        <v>0</v>
      </c>
      <c r="F52" s="6">
        <v>0</v>
      </c>
      <c r="G52" s="6">
        <v>0</v>
      </c>
      <c r="H52" s="2">
        <v>3498</v>
      </c>
      <c r="I52" s="2">
        <v>3523</v>
      </c>
      <c r="J52" s="2">
        <v>1</v>
      </c>
      <c r="K52" s="4">
        <v>116.4</v>
      </c>
      <c r="L52" s="2">
        <v>4</v>
      </c>
      <c r="M52" s="4">
        <v>19.600000000000001</v>
      </c>
      <c r="N52" s="2" t="s">
        <v>105</v>
      </c>
      <c r="O52" s="6"/>
      <c r="P52" s="6">
        <v>0</v>
      </c>
      <c r="Q52" s="25">
        <v>43040</v>
      </c>
      <c r="T52" s="5">
        <f t="shared" si="0"/>
        <v>4.7570325352973377</v>
      </c>
      <c r="U52" s="5">
        <f t="shared" si="1"/>
        <v>2.9755295662364718</v>
      </c>
      <c r="V52" s="5">
        <f t="shared" si="3"/>
        <v>0.16838487972508592</v>
      </c>
      <c r="W52" s="26" t="str">
        <f t="shared" si="2"/>
        <v>I</v>
      </c>
    </row>
    <row r="53" spans="1:23" ht="15" customHeight="1" x14ac:dyDescent="0.2">
      <c r="A53" s="2">
        <v>33</v>
      </c>
      <c r="B53" s="11" t="s">
        <v>176</v>
      </c>
      <c r="C53" s="20">
        <v>30</v>
      </c>
      <c r="D53" s="6" t="s">
        <v>191</v>
      </c>
      <c r="E53" s="6">
        <v>0</v>
      </c>
      <c r="F53" s="6">
        <v>0</v>
      </c>
      <c r="G53" s="6">
        <v>0</v>
      </c>
      <c r="H53" s="2">
        <v>3669</v>
      </c>
      <c r="I53" s="2">
        <v>3874</v>
      </c>
      <c r="J53" s="6">
        <v>1</v>
      </c>
      <c r="K53" s="4">
        <v>133</v>
      </c>
      <c r="L53" s="6">
        <v>3</v>
      </c>
      <c r="M53" s="4">
        <v>22.4</v>
      </c>
      <c r="N53" s="6" t="s">
        <v>116</v>
      </c>
      <c r="O53" s="2"/>
      <c r="P53" s="6">
        <v>0</v>
      </c>
      <c r="Q53" s="25">
        <v>43040</v>
      </c>
      <c r="T53" s="5">
        <f t="shared" si="0"/>
        <v>4.8903491282217537</v>
      </c>
      <c r="U53" s="5">
        <f t="shared" si="1"/>
        <v>3.1090609588609941</v>
      </c>
      <c r="V53" s="5">
        <f t="shared" si="3"/>
        <v>0.16842105263157894</v>
      </c>
      <c r="W53" s="26" t="str">
        <f t="shared" si="2"/>
        <v>I</v>
      </c>
    </row>
    <row r="54" spans="1:23" ht="15" customHeight="1" x14ac:dyDescent="0.2">
      <c r="A54" s="5">
        <v>32</v>
      </c>
      <c r="B54" s="20" t="s">
        <v>35</v>
      </c>
      <c r="C54" s="20">
        <v>50</v>
      </c>
      <c r="D54" s="6" t="s">
        <v>228</v>
      </c>
      <c r="E54" s="6">
        <v>0</v>
      </c>
      <c r="F54" s="6">
        <v>0</v>
      </c>
      <c r="G54" s="6">
        <v>0</v>
      </c>
      <c r="H54" s="6">
        <v>3703</v>
      </c>
      <c r="I54" s="6">
        <v>3728</v>
      </c>
      <c r="J54" s="5">
        <v>1</v>
      </c>
      <c r="K54" s="21">
        <v>130</v>
      </c>
      <c r="L54" s="6">
        <v>3</v>
      </c>
      <c r="M54" s="21">
        <v>22</v>
      </c>
      <c r="N54" s="6" t="s">
        <v>116</v>
      </c>
      <c r="P54" s="6">
        <v>1</v>
      </c>
      <c r="Q54" s="25">
        <v>43040</v>
      </c>
      <c r="T54" s="5">
        <f t="shared" si="0"/>
        <v>4.8675344504555822</v>
      </c>
      <c r="U54" s="5">
        <f t="shared" si="1"/>
        <v>3.0910424533583161</v>
      </c>
      <c r="V54" s="5">
        <f t="shared" si="3"/>
        <v>0.16923076923076924</v>
      </c>
      <c r="W54" s="26" t="str">
        <f t="shared" si="2"/>
        <v>I</v>
      </c>
    </row>
    <row r="55" spans="1:23" ht="15" customHeight="1" x14ac:dyDescent="0.2">
      <c r="A55" s="5">
        <v>30</v>
      </c>
      <c r="B55" s="20" t="s">
        <v>25</v>
      </c>
      <c r="C55" s="20">
        <v>49</v>
      </c>
      <c r="D55" s="5" t="s">
        <v>103</v>
      </c>
      <c r="E55" s="5">
        <v>0</v>
      </c>
      <c r="F55" s="5">
        <v>0</v>
      </c>
      <c r="G55" s="5">
        <v>0</v>
      </c>
      <c r="H55" s="5">
        <v>3188</v>
      </c>
      <c r="I55" s="5">
        <v>3223</v>
      </c>
      <c r="J55" s="5">
        <v>1</v>
      </c>
      <c r="K55" s="21">
        <v>110.3</v>
      </c>
      <c r="L55" s="5">
        <v>4</v>
      </c>
      <c r="M55" s="21">
        <v>18.7</v>
      </c>
      <c r="N55" s="5" t="s">
        <v>105</v>
      </c>
      <c r="O55" s="5" t="s">
        <v>106</v>
      </c>
      <c r="P55" s="5">
        <v>1</v>
      </c>
      <c r="Q55" s="25">
        <v>43040</v>
      </c>
      <c r="T55" s="5">
        <f t="shared" si="0"/>
        <v>4.7032039262594569</v>
      </c>
      <c r="U55" s="5">
        <f t="shared" si="1"/>
        <v>2.9285235238605409</v>
      </c>
      <c r="V55" s="5">
        <f t="shared" si="3"/>
        <v>0.16953762466001812</v>
      </c>
      <c r="W55" s="26" t="str">
        <f t="shared" si="2"/>
        <v>I</v>
      </c>
    </row>
    <row r="56" spans="1:23" ht="15" customHeight="1" x14ac:dyDescent="0.2">
      <c r="A56" s="2">
        <v>31</v>
      </c>
      <c r="B56" s="11" t="s">
        <v>189</v>
      </c>
      <c r="C56" s="20">
        <v>36</v>
      </c>
      <c r="D56" s="6" t="s">
        <v>115</v>
      </c>
      <c r="E56" s="6">
        <v>0</v>
      </c>
      <c r="F56" s="6">
        <v>0</v>
      </c>
      <c r="G56" s="6">
        <v>0</v>
      </c>
      <c r="H56" s="2">
        <v>3362</v>
      </c>
      <c r="I56" s="2">
        <v>3539</v>
      </c>
      <c r="J56" s="2">
        <v>1</v>
      </c>
      <c r="K56" s="4">
        <v>113.2</v>
      </c>
      <c r="L56" s="2">
        <v>3</v>
      </c>
      <c r="M56" s="4">
        <v>19.5</v>
      </c>
      <c r="N56" s="2" t="s">
        <v>105</v>
      </c>
      <c r="O56" s="6"/>
      <c r="P56" s="6">
        <v>0</v>
      </c>
      <c r="Q56" s="25">
        <v>43040</v>
      </c>
      <c r="T56" s="5">
        <f t="shared" si="0"/>
        <v>4.7291561657690826</v>
      </c>
      <c r="U56" s="5">
        <f t="shared" si="1"/>
        <v>2.9704144655697009</v>
      </c>
      <c r="V56" s="5">
        <f t="shared" si="3"/>
        <v>0.17226148409893993</v>
      </c>
      <c r="W56" s="26" t="str">
        <f t="shared" si="2"/>
        <v>I</v>
      </c>
    </row>
    <row r="57" spans="1:23" ht="15" customHeight="1" x14ac:dyDescent="0.2">
      <c r="A57" s="2">
        <v>31</v>
      </c>
      <c r="B57" s="11" t="s">
        <v>194</v>
      </c>
      <c r="C57" s="20">
        <v>38</v>
      </c>
      <c r="D57" s="6" t="s">
        <v>115</v>
      </c>
      <c r="E57" s="6">
        <v>0</v>
      </c>
      <c r="F57" s="6">
        <v>0</v>
      </c>
      <c r="G57" s="6">
        <v>0</v>
      </c>
      <c r="H57" s="2">
        <v>3218</v>
      </c>
      <c r="I57" s="2">
        <v>3396</v>
      </c>
      <c r="J57" s="2">
        <v>1</v>
      </c>
      <c r="K57" s="4">
        <v>118</v>
      </c>
      <c r="L57" s="2">
        <v>4</v>
      </c>
      <c r="M57" s="4">
        <v>20.399999999999999</v>
      </c>
      <c r="N57" s="2" t="s">
        <v>105</v>
      </c>
      <c r="O57" s="6"/>
      <c r="P57" s="6">
        <v>0</v>
      </c>
      <c r="Q57" s="25">
        <v>43040</v>
      </c>
      <c r="S57" s="12">
        <v>43043</v>
      </c>
      <c r="T57" s="5">
        <f t="shared" si="0"/>
        <v>4.7706846244656651</v>
      </c>
      <c r="U57" s="5">
        <f t="shared" si="1"/>
        <v>3.0155349008501706</v>
      </c>
      <c r="V57" s="5">
        <f t="shared" si="3"/>
        <v>0.17288135593220338</v>
      </c>
      <c r="W57" s="26" t="str">
        <f t="shared" si="2"/>
        <v>I</v>
      </c>
    </row>
    <row r="58" spans="1:23" ht="15" customHeight="1" x14ac:dyDescent="0.2">
      <c r="A58" s="5">
        <v>32</v>
      </c>
      <c r="B58" s="20" t="s">
        <v>51</v>
      </c>
      <c r="C58" s="20">
        <v>12</v>
      </c>
      <c r="D58" s="6" t="s">
        <v>228</v>
      </c>
      <c r="E58" s="6">
        <v>0</v>
      </c>
      <c r="F58" s="6">
        <v>0</v>
      </c>
      <c r="G58" s="6">
        <v>0</v>
      </c>
      <c r="H58" s="6">
        <v>3904</v>
      </c>
      <c r="I58" s="6">
        <v>3906</v>
      </c>
      <c r="J58" s="5">
        <v>1</v>
      </c>
      <c r="K58" s="21">
        <v>124.3</v>
      </c>
      <c r="L58" s="6">
        <v>3</v>
      </c>
      <c r="M58" s="21">
        <v>21.6</v>
      </c>
      <c r="N58" s="6" t="s">
        <v>116</v>
      </c>
      <c r="P58" s="6">
        <v>1</v>
      </c>
      <c r="Q58" s="25">
        <v>43040</v>
      </c>
      <c r="T58" s="5">
        <f t="shared" si="0"/>
        <v>4.8226979985166656</v>
      </c>
      <c r="U58" s="5">
        <f t="shared" si="1"/>
        <v>3.0726933146901194</v>
      </c>
      <c r="V58" s="5">
        <f t="shared" si="3"/>
        <v>0.17377312952534194</v>
      </c>
      <c r="W58" s="26" t="str">
        <f t="shared" si="2"/>
        <v>I</v>
      </c>
    </row>
    <row r="59" spans="1:23" ht="15" customHeight="1" x14ac:dyDescent="0.2">
      <c r="A59" s="5">
        <v>30</v>
      </c>
      <c r="B59" s="20" t="s">
        <v>33</v>
      </c>
      <c r="C59" s="20">
        <v>34</v>
      </c>
      <c r="D59" s="5" t="s">
        <v>103</v>
      </c>
      <c r="E59" s="5">
        <v>0</v>
      </c>
      <c r="F59" s="5">
        <v>0</v>
      </c>
      <c r="G59" s="5">
        <v>0</v>
      </c>
      <c r="H59" s="5">
        <v>3169</v>
      </c>
      <c r="I59" s="5">
        <v>3413</v>
      </c>
      <c r="J59" s="5">
        <v>1</v>
      </c>
      <c r="K59" s="21">
        <v>103</v>
      </c>
      <c r="L59" s="5">
        <v>4</v>
      </c>
      <c r="M59" s="21">
        <v>17.899999999999999</v>
      </c>
      <c r="N59" s="5" t="s">
        <v>105</v>
      </c>
      <c r="P59" s="5">
        <v>1</v>
      </c>
      <c r="Q59" s="25">
        <v>43040</v>
      </c>
      <c r="S59" s="12">
        <v>43043</v>
      </c>
      <c r="T59" s="5">
        <f t="shared" si="0"/>
        <v>4.6347289882296359</v>
      </c>
      <c r="U59" s="5">
        <f t="shared" si="1"/>
        <v>2.884800712846709</v>
      </c>
      <c r="V59" s="5">
        <f t="shared" si="3"/>
        <v>0.17378640776699028</v>
      </c>
      <c r="W59" s="26" t="str">
        <f t="shared" si="2"/>
        <v>I</v>
      </c>
    </row>
    <row r="60" spans="1:23" ht="15" customHeight="1" x14ac:dyDescent="0.2">
      <c r="A60" s="5">
        <v>30</v>
      </c>
      <c r="B60" s="20" t="s">
        <v>94</v>
      </c>
      <c r="C60" s="20">
        <v>32</v>
      </c>
      <c r="D60" s="5" t="s">
        <v>103</v>
      </c>
      <c r="E60" s="5">
        <v>0</v>
      </c>
      <c r="F60" s="5">
        <v>0</v>
      </c>
      <c r="G60" s="5">
        <v>0</v>
      </c>
      <c r="H60" s="5">
        <v>3381</v>
      </c>
      <c r="I60" s="5">
        <v>3517</v>
      </c>
      <c r="J60" s="5">
        <v>1</v>
      </c>
      <c r="K60" s="21">
        <v>112</v>
      </c>
      <c r="L60" s="5">
        <v>4</v>
      </c>
      <c r="M60" s="21">
        <v>19.5</v>
      </c>
      <c r="N60" s="5" t="s">
        <v>105</v>
      </c>
      <c r="P60" s="5">
        <v>1</v>
      </c>
      <c r="Q60" s="25">
        <v>43040</v>
      </c>
      <c r="T60" s="5">
        <f t="shared" si="0"/>
        <v>4.7184988712950942</v>
      </c>
      <c r="U60" s="5">
        <f t="shared" si="1"/>
        <v>2.9704144655697009</v>
      </c>
      <c r="V60" s="5">
        <f t="shared" si="3"/>
        <v>0.17410714285714285</v>
      </c>
      <c r="W60" s="26" t="str">
        <f t="shared" si="2"/>
        <v>I</v>
      </c>
    </row>
    <row r="61" spans="1:23" ht="15" customHeight="1" x14ac:dyDescent="0.2">
      <c r="A61" s="2">
        <v>33</v>
      </c>
      <c r="B61" s="11" t="s">
        <v>164</v>
      </c>
      <c r="C61" s="20">
        <v>71</v>
      </c>
      <c r="D61" s="6" t="s">
        <v>215</v>
      </c>
      <c r="E61" s="6">
        <v>0</v>
      </c>
      <c r="F61" s="6">
        <v>0</v>
      </c>
      <c r="G61" s="6">
        <v>0</v>
      </c>
      <c r="H61" s="2">
        <v>3630</v>
      </c>
      <c r="I61" s="2">
        <v>3824</v>
      </c>
      <c r="J61" s="6">
        <v>1</v>
      </c>
      <c r="K61" s="7">
        <v>124.8</v>
      </c>
      <c r="L61" s="6">
        <v>3</v>
      </c>
      <c r="M61" s="7">
        <v>21.8</v>
      </c>
      <c r="N61" s="6" t="s">
        <v>116</v>
      </c>
      <c r="O61" s="2"/>
      <c r="P61" s="6">
        <v>0</v>
      </c>
      <c r="Q61" s="25">
        <v>43040</v>
      </c>
      <c r="T61" s="5">
        <f t="shared" si="0"/>
        <v>4.8267124559353274</v>
      </c>
      <c r="U61" s="5">
        <f t="shared" si="1"/>
        <v>3.0819099697950434</v>
      </c>
      <c r="V61" s="5">
        <f t="shared" si="3"/>
        <v>0.1746794871794872</v>
      </c>
      <c r="W61" s="26" t="str">
        <f t="shared" si="2"/>
        <v>I</v>
      </c>
    </row>
    <row r="62" spans="1:23" ht="15" customHeight="1" x14ac:dyDescent="0.2">
      <c r="A62" s="5">
        <v>30</v>
      </c>
      <c r="B62" s="20" t="s">
        <v>36</v>
      </c>
      <c r="C62" s="20">
        <v>58</v>
      </c>
      <c r="D62" s="5" t="s">
        <v>104</v>
      </c>
      <c r="E62" s="5">
        <v>0</v>
      </c>
      <c r="F62" s="5">
        <v>0</v>
      </c>
      <c r="G62" s="5">
        <v>0</v>
      </c>
      <c r="H62" s="5">
        <v>3357</v>
      </c>
      <c r="I62" s="5">
        <v>3589</v>
      </c>
      <c r="J62" s="5">
        <v>1</v>
      </c>
      <c r="K62" s="21">
        <v>109.1</v>
      </c>
      <c r="L62" s="5">
        <v>4</v>
      </c>
      <c r="M62" s="21">
        <v>19.100000000000001</v>
      </c>
      <c r="N62" s="5" t="s">
        <v>105</v>
      </c>
      <c r="O62" s="5" t="s">
        <v>107</v>
      </c>
      <c r="P62" s="5">
        <v>1</v>
      </c>
      <c r="Q62" s="25">
        <v>43040</v>
      </c>
      <c r="S62" s="12">
        <v>43043</v>
      </c>
      <c r="T62" s="5">
        <f t="shared" si="0"/>
        <v>4.6922648928390247</v>
      </c>
      <c r="U62" s="5">
        <f t="shared" si="1"/>
        <v>2.9496883350525844</v>
      </c>
      <c r="V62" s="5">
        <f t="shared" si="3"/>
        <v>0.17506874427131075</v>
      </c>
      <c r="W62" s="26" t="str">
        <f t="shared" si="2"/>
        <v>I</v>
      </c>
    </row>
    <row r="63" spans="1:23" ht="15" customHeight="1" x14ac:dyDescent="0.2">
      <c r="A63" s="5">
        <v>30</v>
      </c>
      <c r="B63" s="20" t="s">
        <v>67</v>
      </c>
      <c r="C63" s="20">
        <v>61</v>
      </c>
      <c r="D63" s="5" t="s">
        <v>104</v>
      </c>
      <c r="E63" s="5">
        <v>0</v>
      </c>
      <c r="F63" s="5">
        <v>0</v>
      </c>
      <c r="G63" s="5">
        <v>0</v>
      </c>
      <c r="H63" s="5">
        <v>3242</v>
      </c>
      <c r="I63" s="5">
        <v>3339</v>
      </c>
      <c r="J63" s="5">
        <v>1</v>
      </c>
      <c r="K63" s="21">
        <v>109.7</v>
      </c>
      <c r="L63" s="5">
        <v>4</v>
      </c>
      <c r="M63" s="21">
        <v>19.3</v>
      </c>
      <c r="N63" s="5" t="s">
        <v>105</v>
      </c>
      <c r="O63" s="5" t="s">
        <v>106</v>
      </c>
      <c r="P63" s="5">
        <v>1</v>
      </c>
      <c r="Q63" s="25">
        <v>43040</v>
      </c>
      <c r="S63" s="12">
        <v>43043</v>
      </c>
      <c r="T63" s="5">
        <f t="shared" si="0"/>
        <v>4.697749367281185</v>
      </c>
      <c r="U63" s="5">
        <f t="shared" si="1"/>
        <v>2.9601050959108397</v>
      </c>
      <c r="V63" s="5">
        <f t="shared" si="3"/>
        <v>0.17593436645396537</v>
      </c>
      <c r="W63" s="26" t="str">
        <f t="shared" si="2"/>
        <v>I</v>
      </c>
    </row>
    <row r="64" spans="1:23" ht="15" customHeight="1" x14ac:dyDescent="0.2">
      <c r="A64" s="2">
        <v>31</v>
      </c>
      <c r="B64" s="11" t="s">
        <v>128</v>
      </c>
      <c r="C64" s="20">
        <v>6</v>
      </c>
      <c r="D64" s="6" t="s">
        <v>115</v>
      </c>
      <c r="E64" s="6">
        <v>0</v>
      </c>
      <c r="F64" s="6">
        <v>0</v>
      </c>
      <c r="G64" s="6">
        <v>0</v>
      </c>
      <c r="H64" s="2">
        <v>3001</v>
      </c>
      <c r="I64" s="2">
        <v>3035</v>
      </c>
      <c r="J64" s="2">
        <v>1</v>
      </c>
      <c r="K64" s="4">
        <v>115.7</v>
      </c>
      <c r="L64" s="2">
        <v>3</v>
      </c>
      <c r="M64" s="4">
        <v>20.399999999999999</v>
      </c>
      <c r="N64" s="2" t="s">
        <v>105</v>
      </c>
      <c r="O64" s="6"/>
      <c r="P64" s="6">
        <v>0</v>
      </c>
      <c r="Q64" s="25">
        <v>43040</v>
      </c>
      <c r="T64" s="5">
        <f t="shared" si="0"/>
        <v>4.7510006341996309</v>
      </c>
      <c r="U64" s="5">
        <f t="shared" si="1"/>
        <v>3.0155349008501706</v>
      </c>
      <c r="V64" s="5">
        <f t="shared" si="3"/>
        <v>0.17631806395851338</v>
      </c>
      <c r="W64" s="26" t="str">
        <f t="shared" si="2"/>
        <v>I</v>
      </c>
    </row>
    <row r="65" spans="1:23" ht="15" customHeight="1" x14ac:dyDescent="0.2">
      <c r="A65" s="5">
        <v>30</v>
      </c>
      <c r="B65" s="3" t="s">
        <v>58</v>
      </c>
      <c r="C65" s="3">
        <v>76</v>
      </c>
      <c r="D65" s="5" t="s">
        <v>104</v>
      </c>
      <c r="E65" s="6">
        <v>0</v>
      </c>
      <c r="F65" s="6">
        <v>0</v>
      </c>
      <c r="G65" s="6">
        <v>0</v>
      </c>
      <c r="H65" s="2">
        <v>3291</v>
      </c>
      <c r="I65" s="2">
        <v>3580</v>
      </c>
      <c r="J65" s="6">
        <v>1</v>
      </c>
      <c r="K65" s="4">
        <v>132</v>
      </c>
      <c r="L65" s="2">
        <v>3</v>
      </c>
      <c r="M65" s="4">
        <v>23.3</v>
      </c>
      <c r="N65" s="6" t="s">
        <v>105</v>
      </c>
      <c r="O65" s="2"/>
      <c r="P65" s="6"/>
      <c r="Q65" s="25">
        <v>43040</v>
      </c>
      <c r="T65" s="5">
        <f t="shared" si="0"/>
        <v>4.8828019225863706</v>
      </c>
      <c r="U65" s="5">
        <f t="shared" si="1"/>
        <v>3.1484533605716547</v>
      </c>
      <c r="V65" s="5">
        <f t="shared" si="3"/>
        <v>0.17651515151515151</v>
      </c>
      <c r="W65" s="26" t="str">
        <f t="shared" si="2"/>
        <v>I</v>
      </c>
    </row>
    <row r="66" spans="1:23" ht="15" customHeight="1" x14ac:dyDescent="0.2">
      <c r="A66" s="5">
        <v>30</v>
      </c>
      <c r="B66" s="20" t="s">
        <v>82</v>
      </c>
      <c r="C66" s="20">
        <v>15</v>
      </c>
      <c r="D66" s="5" t="s">
        <v>103</v>
      </c>
      <c r="E66" s="5">
        <v>0</v>
      </c>
      <c r="F66" s="5">
        <v>0</v>
      </c>
      <c r="G66" s="5">
        <v>0</v>
      </c>
      <c r="H66" s="5">
        <v>3316</v>
      </c>
      <c r="I66" s="5">
        <v>3435</v>
      </c>
      <c r="J66" s="5">
        <v>1</v>
      </c>
      <c r="K66" s="21">
        <v>111.6</v>
      </c>
      <c r="L66" s="5">
        <v>4</v>
      </c>
      <c r="M66" s="21">
        <v>19.8</v>
      </c>
      <c r="N66" s="5" t="s">
        <v>105</v>
      </c>
      <c r="P66" s="5">
        <v>1</v>
      </c>
      <c r="Q66" s="25">
        <v>43040</v>
      </c>
      <c r="T66" s="5">
        <f t="shared" ref="T66:T129" si="4">LN(K66)</f>
        <v>4.7149210499472103</v>
      </c>
      <c r="U66" s="5">
        <f t="shared" ref="U66:U129" si="5">LN(M66)</f>
        <v>2.9856819377004897</v>
      </c>
      <c r="V66" s="5">
        <f t="shared" ref="V66:V129" si="6">M66/K66</f>
        <v>0.17741935483870969</v>
      </c>
      <c r="W66" s="26" t="str">
        <f t="shared" ref="W66:W129" si="7">IF(V66&gt;0.18,"M","I")</f>
        <v>I</v>
      </c>
    </row>
    <row r="67" spans="1:23" ht="15" customHeight="1" x14ac:dyDescent="0.2">
      <c r="A67" s="5">
        <v>30</v>
      </c>
      <c r="B67" s="20" t="s">
        <v>74</v>
      </c>
      <c r="C67" s="20">
        <v>30</v>
      </c>
      <c r="D67" s="5" t="s">
        <v>103</v>
      </c>
      <c r="E67" s="5">
        <v>0</v>
      </c>
      <c r="F67" s="5">
        <v>0</v>
      </c>
      <c r="G67" s="5">
        <v>0</v>
      </c>
      <c r="H67" s="5">
        <v>3147</v>
      </c>
      <c r="I67" s="5">
        <v>3563</v>
      </c>
      <c r="J67" s="5">
        <v>1</v>
      </c>
      <c r="K67" s="21">
        <v>107.4</v>
      </c>
      <c r="L67" s="5">
        <v>3</v>
      </c>
      <c r="M67" s="21">
        <v>19.100000000000001</v>
      </c>
      <c r="N67" s="5" t="s">
        <v>105</v>
      </c>
      <c r="P67" s="5">
        <v>1</v>
      </c>
      <c r="Q67" s="25">
        <v>43040</v>
      </c>
      <c r="T67" s="5">
        <f t="shared" si="4"/>
        <v>4.6765601820747644</v>
      </c>
      <c r="U67" s="5">
        <f t="shared" si="5"/>
        <v>2.9496883350525844</v>
      </c>
      <c r="V67" s="5">
        <f t="shared" si="6"/>
        <v>0.17783985102420857</v>
      </c>
      <c r="W67" s="26" t="str">
        <f t="shared" si="7"/>
        <v>I</v>
      </c>
    </row>
    <row r="68" spans="1:23" ht="15" customHeight="1" x14ac:dyDescent="0.2">
      <c r="A68" s="5">
        <v>30</v>
      </c>
      <c r="B68" s="20" t="s">
        <v>55</v>
      </c>
      <c r="C68" s="20">
        <v>52</v>
      </c>
      <c r="D68" s="5" t="s">
        <v>103</v>
      </c>
      <c r="E68" s="5">
        <v>0</v>
      </c>
      <c r="F68" s="5">
        <v>0</v>
      </c>
      <c r="G68" s="5">
        <v>0</v>
      </c>
      <c r="H68" s="5">
        <v>3015</v>
      </c>
      <c r="I68" s="5">
        <v>3344</v>
      </c>
      <c r="J68" s="5">
        <v>1</v>
      </c>
      <c r="K68" s="21">
        <v>113</v>
      </c>
      <c r="L68" s="5">
        <v>4</v>
      </c>
      <c r="M68" s="21">
        <v>20.100000000000001</v>
      </c>
      <c r="N68" s="5" t="s">
        <v>105</v>
      </c>
      <c r="O68" s="5" t="s">
        <v>107</v>
      </c>
      <c r="P68" s="5">
        <v>1</v>
      </c>
      <c r="Q68" s="25">
        <v>43040</v>
      </c>
      <c r="T68" s="5">
        <f t="shared" si="4"/>
        <v>4.7273878187123408</v>
      </c>
      <c r="U68" s="5">
        <f t="shared" si="5"/>
        <v>3.0007198150650303</v>
      </c>
      <c r="V68" s="5">
        <f t="shared" si="6"/>
        <v>0.17787610619469027</v>
      </c>
      <c r="W68" s="26" t="str">
        <f t="shared" si="7"/>
        <v>I</v>
      </c>
    </row>
    <row r="69" spans="1:23" ht="15" customHeight="1" x14ac:dyDescent="0.2">
      <c r="A69" s="5">
        <v>30</v>
      </c>
      <c r="B69" s="20" t="s">
        <v>16</v>
      </c>
      <c r="C69" s="20">
        <v>5</v>
      </c>
      <c r="D69" s="5" t="s">
        <v>103</v>
      </c>
      <c r="E69" s="5">
        <v>0</v>
      </c>
      <c r="F69" s="5">
        <v>0</v>
      </c>
      <c r="G69" s="5">
        <v>0</v>
      </c>
      <c r="H69" s="5">
        <v>3110</v>
      </c>
      <c r="I69" s="5">
        <v>3255</v>
      </c>
      <c r="J69" s="5">
        <v>1</v>
      </c>
      <c r="K69" s="21">
        <v>108.4</v>
      </c>
      <c r="L69" s="5">
        <v>3</v>
      </c>
      <c r="M69" s="21">
        <v>19.3</v>
      </c>
      <c r="N69" s="5" t="s">
        <v>105</v>
      </c>
      <c r="P69" s="5">
        <v>1</v>
      </c>
      <c r="Q69" s="25">
        <v>43040</v>
      </c>
      <c r="T69" s="5">
        <f t="shared" si="4"/>
        <v>4.6858280890055459</v>
      </c>
      <c r="U69" s="5">
        <f t="shared" si="5"/>
        <v>2.9601050959108397</v>
      </c>
      <c r="V69" s="5">
        <f t="shared" si="6"/>
        <v>0.17804428044280443</v>
      </c>
      <c r="W69" s="26" t="str">
        <f t="shared" si="7"/>
        <v>I</v>
      </c>
    </row>
    <row r="70" spans="1:23" ht="15" customHeight="1" x14ac:dyDescent="0.2">
      <c r="A70" s="5">
        <v>30</v>
      </c>
      <c r="B70" s="20" t="s">
        <v>60</v>
      </c>
      <c r="C70" s="20">
        <v>92</v>
      </c>
      <c r="D70" s="5" t="s">
        <v>104</v>
      </c>
      <c r="E70" s="5">
        <v>0</v>
      </c>
      <c r="F70" s="5">
        <v>0</v>
      </c>
      <c r="G70" s="5">
        <v>0</v>
      </c>
      <c r="H70" s="5">
        <v>3237</v>
      </c>
      <c r="I70" s="5">
        <v>3399</v>
      </c>
      <c r="J70" s="5">
        <v>1</v>
      </c>
      <c r="K70" s="21">
        <v>106.1</v>
      </c>
      <c r="L70" s="5">
        <v>4</v>
      </c>
      <c r="M70" s="21">
        <v>19</v>
      </c>
      <c r="N70" s="5" t="s">
        <v>105</v>
      </c>
      <c r="P70" s="5">
        <v>1</v>
      </c>
      <c r="Q70" s="25">
        <v>43040</v>
      </c>
      <c r="T70" s="5">
        <f t="shared" si="4"/>
        <v>4.664382045619937</v>
      </c>
      <c r="U70" s="5">
        <f t="shared" si="5"/>
        <v>2.9444389791664403</v>
      </c>
      <c r="V70" s="5">
        <f t="shared" si="6"/>
        <v>0.17907634307257306</v>
      </c>
      <c r="W70" s="26" t="str">
        <f t="shared" si="7"/>
        <v>I</v>
      </c>
    </row>
    <row r="71" spans="1:23" ht="15" customHeight="1" x14ac:dyDescent="0.2">
      <c r="A71" s="5">
        <v>30</v>
      </c>
      <c r="B71" s="20" t="s">
        <v>97</v>
      </c>
      <c r="C71" s="20">
        <v>56</v>
      </c>
      <c r="D71" s="5" t="s">
        <v>104</v>
      </c>
      <c r="E71" s="5">
        <v>0</v>
      </c>
      <c r="F71" s="5">
        <v>0</v>
      </c>
      <c r="G71" s="5">
        <v>0</v>
      </c>
      <c r="H71" s="5">
        <v>3201</v>
      </c>
      <c r="I71" s="5">
        <v>3274</v>
      </c>
      <c r="J71" s="5">
        <v>1</v>
      </c>
      <c r="K71" s="21">
        <v>109.4</v>
      </c>
      <c r="L71" s="5">
        <v>4</v>
      </c>
      <c r="M71" s="21">
        <v>19.600000000000001</v>
      </c>
      <c r="N71" s="5" t="s">
        <v>105</v>
      </c>
      <c r="P71" s="5">
        <v>1</v>
      </c>
      <c r="Q71" s="25">
        <v>43040</v>
      </c>
      <c r="S71" s="12">
        <v>43043</v>
      </c>
      <c r="T71" s="5">
        <f t="shared" si="4"/>
        <v>4.6950108899878806</v>
      </c>
      <c r="U71" s="5">
        <f t="shared" si="5"/>
        <v>2.9755295662364718</v>
      </c>
      <c r="V71" s="5">
        <f t="shared" si="6"/>
        <v>0.17915904936014626</v>
      </c>
      <c r="W71" s="26" t="str">
        <f t="shared" si="7"/>
        <v>I</v>
      </c>
    </row>
    <row r="72" spans="1:23" ht="15" customHeight="1" x14ac:dyDescent="0.2">
      <c r="A72" s="5">
        <v>32</v>
      </c>
      <c r="B72" s="20" t="s">
        <v>71</v>
      </c>
      <c r="C72" s="20">
        <v>93</v>
      </c>
      <c r="D72" s="6" t="s">
        <v>191</v>
      </c>
      <c r="E72" s="6">
        <v>0</v>
      </c>
      <c r="F72" s="6">
        <v>0</v>
      </c>
      <c r="G72" s="6">
        <v>0</v>
      </c>
      <c r="H72" s="6">
        <v>3652</v>
      </c>
      <c r="I72" s="6">
        <v>3855</v>
      </c>
      <c r="J72" s="6">
        <v>1</v>
      </c>
      <c r="K72" s="7">
        <v>126.3</v>
      </c>
      <c r="L72" s="6">
        <v>3</v>
      </c>
      <c r="M72" s="7">
        <v>22.7</v>
      </c>
      <c r="N72" s="6" t="s">
        <v>116</v>
      </c>
      <c r="O72" s="2"/>
      <c r="P72" s="6">
        <v>0</v>
      </c>
      <c r="Q72" s="25">
        <v>43040</v>
      </c>
      <c r="T72" s="5">
        <f t="shared" si="4"/>
        <v>4.8386600293564452</v>
      </c>
      <c r="U72" s="5">
        <f t="shared" si="5"/>
        <v>3.122364924487357</v>
      </c>
      <c r="V72" s="5">
        <f t="shared" si="6"/>
        <v>0.17973079968329375</v>
      </c>
      <c r="W72" s="26" t="str">
        <f t="shared" si="7"/>
        <v>I</v>
      </c>
    </row>
    <row r="73" spans="1:23" ht="15" customHeight="1" x14ac:dyDescent="0.2">
      <c r="A73" s="2">
        <v>33</v>
      </c>
      <c r="B73" s="11" t="s">
        <v>129</v>
      </c>
      <c r="C73" s="20">
        <v>54</v>
      </c>
      <c r="D73" s="6" t="s">
        <v>191</v>
      </c>
      <c r="E73" s="6">
        <v>1</v>
      </c>
      <c r="F73" s="6">
        <v>1</v>
      </c>
      <c r="G73" s="6">
        <v>1</v>
      </c>
      <c r="H73" s="2">
        <v>3047</v>
      </c>
      <c r="I73" s="2">
        <v>3278</v>
      </c>
      <c r="J73" s="6">
        <v>1</v>
      </c>
      <c r="K73" s="7">
        <v>82</v>
      </c>
      <c r="L73" s="6">
        <v>3</v>
      </c>
      <c r="M73" s="7">
        <v>6.7</v>
      </c>
      <c r="N73" s="6" t="s">
        <v>116</v>
      </c>
      <c r="O73" s="6" t="s">
        <v>225</v>
      </c>
      <c r="P73" s="6">
        <v>0</v>
      </c>
      <c r="Q73" s="25">
        <v>43040</v>
      </c>
      <c r="T73" s="5">
        <f t="shared" si="4"/>
        <v>4.4067192472642533</v>
      </c>
      <c r="U73" s="5">
        <f t="shared" si="5"/>
        <v>1.9021075263969205</v>
      </c>
      <c r="V73" s="5">
        <f t="shared" si="6"/>
        <v>8.1707317073170735E-2</v>
      </c>
      <c r="W73" s="26" t="str">
        <f t="shared" si="7"/>
        <v>I</v>
      </c>
    </row>
    <row r="74" spans="1:23" ht="15" customHeight="1" x14ac:dyDescent="0.2">
      <c r="A74" s="5">
        <v>30</v>
      </c>
      <c r="B74" s="20" t="s">
        <v>87</v>
      </c>
      <c r="C74" s="20">
        <v>63</v>
      </c>
      <c r="D74" s="5" t="s">
        <v>104</v>
      </c>
      <c r="E74" s="5">
        <v>1</v>
      </c>
      <c r="F74" s="5">
        <v>1</v>
      </c>
      <c r="G74" s="5">
        <v>1</v>
      </c>
      <c r="H74" s="5">
        <v>3249</v>
      </c>
      <c r="I74" s="5">
        <v>3428</v>
      </c>
      <c r="J74" s="5">
        <v>1</v>
      </c>
      <c r="K74" s="21">
        <v>103.1</v>
      </c>
      <c r="L74" s="5">
        <v>3</v>
      </c>
      <c r="M74" s="21">
        <v>8.6999999999999993</v>
      </c>
      <c r="N74" s="5" t="s">
        <v>117</v>
      </c>
      <c r="O74" s="5" t="s">
        <v>110</v>
      </c>
      <c r="P74" s="5">
        <v>1</v>
      </c>
      <c r="Q74" s="25">
        <v>43040</v>
      </c>
      <c r="T74" s="5">
        <f t="shared" si="4"/>
        <v>4.6356993910229143</v>
      </c>
      <c r="U74" s="5">
        <f t="shared" si="5"/>
        <v>2.1633230256605378</v>
      </c>
      <c r="V74" s="5">
        <f t="shared" si="6"/>
        <v>8.438409311348205E-2</v>
      </c>
      <c r="W74" s="26" t="str">
        <f t="shared" si="7"/>
        <v>I</v>
      </c>
    </row>
    <row r="75" spans="1:23" ht="15" customHeight="1" x14ac:dyDescent="0.2">
      <c r="A75" s="5">
        <v>30</v>
      </c>
      <c r="B75" s="20" t="s">
        <v>64</v>
      </c>
      <c r="C75" s="20">
        <v>37</v>
      </c>
      <c r="D75" s="5" t="s">
        <v>103</v>
      </c>
      <c r="E75" s="5">
        <v>1</v>
      </c>
      <c r="F75" s="5">
        <v>1</v>
      </c>
      <c r="G75" s="5">
        <v>1</v>
      </c>
      <c r="H75" s="5">
        <v>3068</v>
      </c>
      <c r="I75" s="5">
        <v>3519</v>
      </c>
      <c r="J75" s="5">
        <v>1</v>
      </c>
      <c r="K75" s="21">
        <v>110.2</v>
      </c>
      <c r="L75" s="5">
        <v>3</v>
      </c>
      <c r="M75" s="21">
        <v>10.1</v>
      </c>
      <c r="N75" s="5" t="s">
        <v>105</v>
      </c>
      <c r="P75" s="5">
        <v>1</v>
      </c>
      <c r="Q75" s="25">
        <v>43040</v>
      </c>
      <c r="T75" s="5">
        <f t="shared" si="4"/>
        <v>4.7022968967188143</v>
      </c>
      <c r="U75" s="5">
        <f t="shared" si="5"/>
        <v>2.3125354238472138</v>
      </c>
      <c r="V75" s="5">
        <f t="shared" si="6"/>
        <v>9.165154264972776E-2</v>
      </c>
      <c r="W75" s="26" t="str">
        <f t="shared" si="7"/>
        <v>I</v>
      </c>
    </row>
    <row r="76" spans="1:23" ht="15" customHeight="1" x14ac:dyDescent="0.2">
      <c r="A76" s="5">
        <v>32</v>
      </c>
      <c r="B76" s="20" t="s">
        <v>94</v>
      </c>
      <c r="C76" s="20">
        <v>32</v>
      </c>
      <c r="D76" s="6" t="s">
        <v>228</v>
      </c>
      <c r="E76" s="6">
        <v>1</v>
      </c>
      <c r="F76" s="6">
        <v>1</v>
      </c>
      <c r="G76" s="6">
        <v>1</v>
      </c>
      <c r="H76" s="6">
        <v>3901</v>
      </c>
      <c r="I76" s="6">
        <v>3910</v>
      </c>
      <c r="J76" s="5">
        <v>1</v>
      </c>
      <c r="K76" s="21">
        <v>122.2</v>
      </c>
      <c r="L76" s="6">
        <v>3</v>
      </c>
      <c r="M76" s="21">
        <v>12.7</v>
      </c>
      <c r="N76" s="6" t="s">
        <v>117</v>
      </c>
      <c r="P76" s="6">
        <v>1</v>
      </c>
      <c r="Q76" s="25">
        <v>43040</v>
      </c>
      <c r="S76" s="12" t="s">
        <v>230</v>
      </c>
      <c r="T76" s="5">
        <f t="shared" si="4"/>
        <v>4.8056590467374951</v>
      </c>
      <c r="U76" s="5">
        <f t="shared" si="5"/>
        <v>2.5416019934645457</v>
      </c>
      <c r="V76" s="5">
        <f t="shared" si="6"/>
        <v>0.1039279869067103</v>
      </c>
      <c r="W76" s="26" t="str">
        <f t="shared" si="7"/>
        <v>I</v>
      </c>
    </row>
    <row r="77" spans="1:23" ht="15" customHeight="1" x14ac:dyDescent="0.2">
      <c r="A77" s="5">
        <v>34</v>
      </c>
      <c r="B77" s="3" t="s">
        <v>17</v>
      </c>
      <c r="C77" s="20">
        <v>6</v>
      </c>
      <c r="D77" s="6" t="s">
        <v>104</v>
      </c>
      <c r="E77" s="6">
        <v>1</v>
      </c>
      <c r="F77" s="6">
        <v>1</v>
      </c>
      <c r="G77" s="6">
        <v>1</v>
      </c>
      <c r="H77" s="2">
        <v>3107</v>
      </c>
      <c r="I77" s="2">
        <v>3450</v>
      </c>
      <c r="J77" s="2">
        <v>1</v>
      </c>
      <c r="K77" s="4">
        <v>117.4</v>
      </c>
      <c r="L77" s="2">
        <v>4</v>
      </c>
      <c r="M77" s="4">
        <v>13.6</v>
      </c>
      <c r="N77" s="6" t="s">
        <v>116</v>
      </c>
      <c r="O77" s="2"/>
      <c r="P77" s="6">
        <v>1</v>
      </c>
      <c r="Q77" s="25">
        <v>43040</v>
      </c>
      <c r="T77" s="5">
        <f t="shared" si="4"/>
        <v>4.7655869073939963</v>
      </c>
      <c r="U77" s="5">
        <f t="shared" si="5"/>
        <v>2.6100697927420065</v>
      </c>
      <c r="V77" s="5">
        <f t="shared" si="6"/>
        <v>0.11584327086882452</v>
      </c>
      <c r="W77" s="26" t="str">
        <f t="shared" si="7"/>
        <v>I</v>
      </c>
    </row>
    <row r="78" spans="1:23" ht="15" customHeight="1" x14ac:dyDescent="0.2">
      <c r="A78" s="5">
        <v>30</v>
      </c>
      <c r="B78" s="20" t="s">
        <v>79</v>
      </c>
      <c r="C78" s="20">
        <v>78</v>
      </c>
      <c r="D78" s="5" t="s">
        <v>104</v>
      </c>
      <c r="E78" s="5">
        <v>1</v>
      </c>
      <c r="F78" s="5">
        <v>1</v>
      </c>
      <c r="G78" s="5">
        <v>1</v>
      </c>
      <c r="H78" s="5">
        <v>3411</v>
      </c>
      <c r="I78" s="5">
        <v>3459</v>
      </c>
      <c r="J78" s="5">
        <v>1</v>
      </c>
      <c r="K78" s="21">
        <v>92.7</v>
      </c>
      <c r="L78" s="5">
        <v>3</v>
      </c>
      <c r="M78" s="21">
        <v>11.3</v>
      </c>
      <c r="N78" s="5" t="s">
        <v>105</v>
      </c>
      <c r="P78" s="5">
        <v>1</v>
      </c>
      <c r="Q78" s="25">
        <v>43040</v>
      </c>
      <c r="S78" s="12">
        <v>43043</v>
      </c>
      <c r="T78" s="5">
        <f t="shared" si="4"/>
        <v>4.5293684725718091</v>
      </c>
      <c r="U78" s="5">
        <f t="shared" si="5"/>
        <v>2.4248027257182949</v>
      </c>
      <c r="V78" s="5">
        <f t="shared" si="6"/>
        <v>0.12189859762675297</v>
      </c>
      <c r="W78" s="26" t="str">
        <f t="shared" si="7"/>
        <v>I</v>
      </c>
    </row>
    <row r="79" spans="1:23" ht="15" customHeight="1" x14ac:dyDescent="0.2">
      <c r="A79" s="5">
        <v>34</v>
      </c>
      <c r="B79" s="3" t="s">
        <v>82</v>
      </c>
      <c r="C79" s="20">
        <v>15</v>
      </c>
      <c r="D79" s="6" t="s">
        <v>104</v>
      </c>
      <c r="E79" s="6">
        <v>1</v>
      </c>
      <c r="F79" s="6">
        <v>1</v>
      </c>
      <c r="G79" s="6">
        <v>1</v>
      </c>
      <c r="H79" s="2">
        <v>3027</v>
      </c>
      <c r="I79" s="2">
        <v>3585</v>
      </c>
      <c r="J79" s="2">
        <v>1</v>
      </c>
      <c r="K79" s="4">
        <v>98.2</v>
      </c>
      <c r="L79" s="2">
        <v>3</v>
      </c>
      <c r="M79" s="4">
        <v>12</v>
      </c>
      <c r="N79" s="6" t="s">
        <v>116</v>
      </c>
      <c r="O79" s="2"/>
      <c r="P79" s="6">
        <v>0</v>
      </c>
      <c r="Q79" s="25">
        <v>43040</v>
      </c>
      <c r="S79" s="12">
        <v>43043</v>
      </c>
      <c r="T79" s="5">
        <f t="shared" si="4"/>
        <v>4.5870062153604199</v>
      </c>
      <c r="U79" s="5">
        <f t="shared" si="5"/>
        <v>2.4849066497880004</v>
      </c>
      <c r="V79" s="5">
        <f t="shared" si="6"/>
        <v>0.12219959266802444</v>
      </c>
      <c r="W79" s="26" t="str">
        <f t="shared" si="7"/>
        <v>I</v>
      </c>
    </row>
    <row r="80" spans="1:23" ht="15" customHeight="1" x14ac:dyDescent="0.2">
      <c r="A80" s="5">
        <v>34</v>
      </c>
      <c r="B80" s="3" t="s">
        <v>30</v>
      </c>
      <c r="C80" s="20">
        <v>10</v>
      </c>
      <c r="D80" s="6" t="s">
        <v>104</v>
      </c>
      <c r="E80" s="6">
        <v>1</v>
      </c>
      <c r="F80" s="6">
        <v>1</v>
      </c>
      <c r="G80" s="6">
        <v>1</v>
      </c>
      <c r="H80" s="2">
        <v>3013</v>
      </c>
      <c r="I80" s="2">
        <v>3307</v>
      </c>
      <c r="J80" s="2">
        <v>1</v>
      </c>
      <c r="K80" s="4">
        <v>94.3</v>
      </c>
      <c r="L80" s="2">
        <v>3</v>
      </c>
      <c r="M80" s="4">
        <v>11.6</v>
      </c>
      <c r="N80" s="6" t="s">
        <v>116</v>
      </c>
      <c r="O80" s="2"/>
      <c r="P80" s="6">
        <v>0</v>
      </c>
      <c r="Q80" s="25">
        <v>43040</v>
      </c>
      <c r="T80" s="5">
        <f t="shared" si="4"/>
        <v>4.5464811896394117</v>
      </c>
      <c r="U80" s="5">
        <f t="shared" si="5"/>
        <v>2.451005098112319</v>
      </c>
      <c r="V80" s="5">
        <f t="shared" si="6"/>
        <v>0.12301166489925769</v>
      </c>
      <c r="W80" s="26" t="str">
        <f t="shared" si="7"/>
        <v>I</v>
      </c>
    </row>
    <row r="81" spans="1:23" ht="15" customHeight="1" x14ac:dyDescent="0.2">
      <c r="A81" s="5">
        <v>30</v>
      </c>
      <c r="B81" s="20" t="s">
        <v>100</v>
      </c>
      <c r="C81" s="20">
        <v>80</v>
      </c>
      <c r="D81" s="5" t="s">
        <v>104</v>
      </c>
      <c r="E81" s="5">
        <v>1</v>
      </c>
      <c r="F81" s="5">
        <v>1</v>
      </c>
      <c r="G81" s="5">
        <v>1</v>
      </c>
      <c r="H81" s="5">
        <v>3240</v>
      </c>
      <c r="I81" s="5">
        <v>3568</v>
      </c>
      <c r="J81" s="5">
        <v>1</v>
      </c>
      <c r="K81" s="21">
        <v>110.9</v>
      </c>
      <c r="L81" s="5">
        <v>3</v>
      </c>
      <c r="M81" s="21">
        <v>13.7</v>
      </c>
      <c r="N81" s="5" t="s">
        <v>105</v>
      </c>
      <c r="P81" s="5">
        <v>1</v>
      </c>
      <c r="Q81" s="25">
        <v>43040</v>
      </c>
      <c r="S81" s="12">
        <v>43043</v>
      </c>
      <c r="T81" s="5">
        <f t="shared" si="4"/>
        <v>4.7086288943563215</v>
      </c>
      <c r="U81" s="5">
        <f t="shared" si="5"/>
        <v>2.6173958328340792</v>
      </c>
      <c r="V81" s="5">
        <f t="shared" si="6"/>
        <v>0.1235347159603246</v>
      </c>
      <c r="W81" s="26" t="str">
        <f t="shared" si="7"/>
        <v>I</v>
      </c>
    </row>
    <row r="82" spans="1:23" ht="15" customHeight="1" x14ac:dyDescent="0.2">
      <c r="A82" s="5">
        <v>34</v>
      </c>
      <c r="B82" s="3" t="s">
        <v>31</v>
      </c>
      <c r="C82" s="20">
        <v>18</v>
      </c>
      <c r="D82" s="6" t="s">
        <v>104</v>
      </c>
      <c r="E82" s="6">
        <v>1</v>
      </c>
      <c r="F82" s="6">
        <v>1</v>
      </c>
      <c r="G82" s="6">
        <v>1</v>
      </c>
      <c r="H82" s="2">
        <v>3099</v>
      </c>
      <c r="I82" s="2">
        <v>3579</v>
      </c>
      <c r="J82" s="2">
        <v>1</v>
      </c>
      <c r="K82" s="4">
        <v>114.6</v>
      </c>
      <c r="L82" s="2">
        <v>3</v>
      </c>
      <c r="M82" s="4">
        <v>14.2</v>
      </c>
      <c r="N82" s="6" t="s">
        <v>116</v>
      </c>
      <c r="O82" s="2"/>
      <c r="P82" s="6">
        <v>0</v>
      </c>
      <c r="Q82" s="25">
        <v>43040</v>
      </c>
      <c r="T82" s="5">
        <f t="shared" si="4"/>
        <v>4.7414478042806394</v>
      </c>
      <c r="U82" s="5">
        <f t="shared" si="5"/>
        <v>2.653241964607215</v>
      </c>
      <c r="V82" s="5">
        <f t="shared" si="6"/>
        <v>0.12390924956369982</v>
      </c>
      <c r="W82" s="26" t="str">
        <f t="shared" si="7"/>
        <v>I</v>
      </c>
    </row>
    <row r="83" spans="1:23" ht="15" customHeight="1" x14ac:dyDescent="0.2">
      <c r="A83" s="2">
        <v>31</v>
      </c>
      <c r="B83" s="11" t="s">
        <v>124</v>
      </c>
      <c r="C83" s="20">
        <v>4</v>
      </c>
      <c r="D83" s="6" t="s">
        <v>115</v>
      </c>
      <c r="E83" s="5">
        <v>1</v>
      </c>
      <c r="F83" s="5">
        <v>1</v>
      </c>
      <c r="G83" s="5">
        <v>1</v>
      </c>
      <c r="H83" s="2">
        <v>3351</v>
      </c>
      <c r="I83" s="2">
        <v>3390</v>
      </c>
      <c r="J83" s="2">
        <v>1</v>
      </c>
      <c r="K83" s="4">
        <v>86.8</v>
      </c>
      <c r="L83" s="2">
        <v>3</v>
      </c>
      <c r="M83" s="4">
        <v>10.8</v>
      </c>
      <c r="N83" s="2" t="s">
        <v>105</v>
      </c>
      <c r="O83" s="6"/>
      <c r="P83" s="6">
        <v>0</v>
      </c>
      <c r="Q83" s="25">
        <v>43040</v>
      </c>
      <c r="T83" s="5">
        <f t="shared" si="4"/>
        <v>4.4636066216663046</v>
      </c>
      <c r="U83" s="5">
        <f t="shared" si="5"/>
        <v>2.379546134130174</v>
      </c>
      <c r="V83" s="5">
        <f t="shared" si="6"/>
        <v>0.12442396313364057</v>
      </c>
      <c r="W83" s="26" t="str">
        <f t="shared" si="7"/>
        <v>I</v>
      </c>
    </row>
    <row r="84" spans="1:23" ht="15" customHeight="1" x14ac:dyDescent="0.2">
      <c r="A84" s="5">
        <v>30</v>
      </c>
      <c r="B84" s="20" t="s">
        <v>71</v>
      </c>
      <c r="C84" s="20">
        <v>93</v>
      </c>
      <c r="D84" s="5" t="s">
        <v>104</v>
      </c>
      <c r="E84" s="5">
        <v>1</v>
      </c>
      <c r="F84" s="5">
        <v>1</v>
      </c>
      <c r="G84" s="5">
        <v>1</v>
      </c>
      <c r="H84" s="5">
        <v>3182</v>
      </c>
      <c r="I84" s="5">
        <v>3184</v>
      </c>
      <c r="J84" s="5">
        <v>1</v>
      </c>
      <c r="K84" s="21">
        <v>111.6</v>
      </c>
      <c r="L84" s="5">
        <v>3</v>
      </c>
      <c r="M84" s="21">
        <v>13.9</v>
      </c>
      <c r="N84" s="5" t="s">
        <v>105</v>
      </c>
      <c r="P84" s="5">
        <v>1</v>
      </c>
      <c r="Q84" s="25">
        <v>43040</v>
      </c>
      <c r="T84" s="5">
        <f t="shared" si="4"/>
        <v>4.7149210499472103</v>
      </c>
      <c r="U84" s="5">
        <f t="shared" si="5"/>
        <v>2.631888840136646</v>
      </c>
      <c r="V84" s="5">
        <f t="shared" si="6"/>
        <v>0.12455197132616488</v>
      </c>
      <c r="W84" s="26" t="str">
        <f t="shared" si="7"/>
        <v>I</v>
      </c>
    </row>
    <row r="85" spans="1:23" ht="15" customHeight="1" x14ac:dyDescent="0.2">
      <c r="A85" s="2">
        <v>31</v>
      </c>
      <c r="B85" s="11" t="s">
        <v>208</v>
      </c>
      <c r="C85" s="20">
        <v>46</v>
      </c>
      <c r="D85" s="6" t="s">
        <v>115</v>
      </c>
      <c r="E85" s="6">
        <v>1</v>
      </c>
      <c r="F85" s="6">
        <v>1</v>
      </c>
      <c r="G85" s="6">
        <v>1</v>
      </c>
      <c r="H85" s="2">
        <v>3204</v>
      </c>
      <c r="I85" s="2">
        <v>3533</v>
      </c>
      <c r="J85" s="2">
        <v>1</v>
      </c>
      <c r="K85" s="4">
        <v>123.3</v>
      </c>
      <c r="L85" s="2">
        <v>3</v>
      </c>
      <c r="M85" s="4">
        <v>15.4</v>
      </c>
      <c r="N85" s="2" t="s">
        <v>105</v>
      </c>
      <c r="O85" s="6"/>
      <c r="P85" s="6">
        <v>0</v>
      </c>
      <c r="Q85" s="25">
        <v>43040</v>
      </c>
      <c r="S85" s="12">
        <v>43043</v>
      </c>
      <c r="T85" s="5">
        <f t="shared" si="4"/>
        <v>4.8146204101702983</v>
      </c>
      <c r="U85" s="5">
        <f t="shared" si="5"/>
        <v>2.7343675094195836</v>
      </c>
      <c r="V85" s="5">
        <f t="shared" si="6"/>
        <v>0.12489862124898622</v>
      </c>
      <c r="W85" s="26" t="str">
        <f t="shared" si="7"/>
        <v>I</v>
      </c>
    </row>
    <row r="86" spans="1:23" ht="15" customHeight="1" x14ac:dyDescent="0.2">
      <c r="A86" s="2">
        <v>30</v>
      </c>
      <c r="B86" s="3" t="s">
        <v>102</v>
      </c>
      <c r="C86" s="20">
        <v>96</v>
      </c>
      <c r="D86" s="2" t="s">
        <v>104</v>
      </c>
      <c r="E86" s="5">
        <v>1</v>
      </c>
      <c r="F86" s="5">
        <v>1</v>
      </c>
      <c r="G86" s="5">
        <v>1</v>
      </c>
      <c r="H86" s="2">
        <v>3111</v>
      </c>
      <c r="I86" s="2">
        <v>3477</v>
      </c>
      <c r="J86" s="2">
        <v>1</v>
      </c>
      <c r="K86" s="4">
        <v>96.1</v>
      </c>
      <c r="L86" s="2">
        <v>3</v>
      </c>
      <c r="M86" s="4">
        <v>12.1</v>
      </c>
      <c r="N86" s="2" t="s">
        <v>105</v>
      </c>
      <c r="O86" s="2" t="s">
        <v>106</v>
      </c>
      <c r="P86" s="2">
        <v>1</v>
      </c>
      <c r="Q86" s="25">
        <v>43040</v>
      </c>
      <c r="T86" s="5">
        <f t="shared" si="4"/>
        <v>4.5653893159762466</v>
      </c>
      <c r="U86" s="5">
        <f t="shared" si="5"/>
        <v>2.4932054526026954</v>
      </c>
      <c r="V86" s="5">
        <f t="shared" si="6"/>
        <v>0.1259105098855359</v>
      </c>
      <c r="W86" s="26" t="str">
        <f t="shared" si="7"/>
        <v>I</v>
      </c>
    </row>
    <row r="87" spans="1:23" ht="15" customHeight="1" x14ac:dyDescent="0.2">
      <c r="A87" s="5">
        <v>32</v>
      </c>
      <c r="B87" s="20" t="s">
        <v>60</v>
      </c>
      <c r="C87" s="20">
        <v>92</v>
      </c>
      <c r="D87" s="6" t="s">
        <v>191</v>
      </c>
      <c r="E87" s="6">
        <v>1</v>
      </c>
      <c r="F87" s="6">
        <v>1</v>
      </c>
      <c r="G87" s="6">
        <v>1</v>
      </c>
      <c r="H87" s="6">
        <v>3117</v>
      </c>
      <c r="I87" s="6">
        <v>3342</v>
      </c>
      <c r="J87" s="6">
        <v>1</v>
      </c>
      <c r="K87" s="7">
        <v>89.4</v>
      </c>
      <c r="L87" s="6">
        <v>3</v>
      </c>
      <c r="M87" s="7">
        <v>11.3</v>
      </c>
      <c r="N87" s="6" t="s">
        <v>116</v>
      </c>
      <c r="O87" s="6" t="s">
        <v>222</v>
      </c>
      <c r="P87" s="6">
        <v>0</v>
      </c>
      <c r="Q87" s="25">
        <v>43040</v>
      </c>
      <c r="S87" s="12" t="s">
        <v>230</v>
      </c>
      <c r="T87" s="5">
        <f t="shared" si="4"/>
        <v>4.4931206821794687</v>
      </c>
      <c r="U87" s="5">
        <f t="shared" si="5"/>
        <v>2.4248027257182949</v>
      </c>
      <c r="V87" s="5">
        <f t="shared" si="6"/>
        <v>0.12639821029082773</v>
      </c>
      <c r="W87" s="26" t="str">
        <f t="shared" si="7"/>
        <v>I</v>
      </c>
    </row>
    <row r="88" spans="1:23" ht="15" customHeight="1" x14ac:dyDescent="0.2">
      <c r="A88" s="2">
        <v>31</v>
      </c>
      <c r="B88" s="11" t="s">
        <v>118</v>
      </c>
      <c r="C88" s="20">
        <v>49</v>
      </c>
      <c r="D88" s="6" t="s">
        <v>115</v>
      </c>
      <c r="E88" s="6">
        <v>1</v>
      </c>
      <c r="F88" s="6">
        <v>1</v>
      </c>
      <c r="G88" s="6">
        <v>1</v>
      </c>
      <c r="H88" s="2">
        <v>3165</v>
      </c>
      <c r="I88" s="2">
        <v>3254</v>
      </c>
      <c r="J88" s="2">
        <v>1</v>
      </c>
      <c r="K88" s="4">
        <v>115.1</v>
      </c>
      <c r="L88" s="2">
        <v>3</v>
      </c>
      <c r="M88" s="4">
        <v>14.6</v>
      </c>
      <c r="N88" s="2" t="s">
        <v>105</v>
      </c>
      <c r="O88" s="6"/>
      <c r="P88" s="6">
        <v>0</v>
      </c>
      <c r="Q88" s="25">
        <v>43040</v>
      </c>
      <c r="T88" s="5">
        <f t="shared" si="4"/>
        <v>4.7458013157278369</v>
      </c>
      <c r="U88" s="5">
        <f t="shared" si="5"/>
        <v>2.6810215287142909</v>
      </c>
      <c r="V88" s="5">
        <f t="shared" si="6"/>
        <v>0.1268462206776716</v>
      </c>
      <c r="W88" s="26" t="str">
        <f t="shared" si="7"/>
        <v>I</v>
      </c>
    </row>
    <row r="89" spans="1:23" ht="15" customHeight="1" x14ac:dyDescent="0.2">
      <c r="A89" s="2">
        <v>31</v>
      </c>
      <c r="B89" s="11" t="s">
        <v>166</v>
      </c>
      <c r="C89" s="20">
        <v>72</v>
      </c>
      <c r="D89" s="6" t="s">
        <v>115</v>
      </c>
      <c r="E89" s="6">
        <v>1</v>
      </c>
      <c r="F89" s="6">
        <v>1</v>
      </c>
      <c r="G89" s="6">
        <v>1</v>
      </c>
      <c r="H89" s="2">
        <v>3427</v>
      </c>
      <c r="I89" s="2">
        <v>3458</v>
      </c>
      <c r="J89" s="2">
        <v>1</v>
      </c>
      <c r="K89" s="4">
        <v>94.1</v>
      </c>
      <c r="L89" s="2">
        <v>3</v>
      </c>
      <c r="M89" s="4">
        <v>12</v>
      </c>
      <c r="N89" s="2" t="s">
        <v>105</v>
      </c>
      <c r="O89" s="6" t="s">
        <v>106</v>
      </c>
      <c r="P89" s="6">
        <v>0</v>
      </c>
      <c r="Q89" s="25">
        <v>43040</v>
      </c>
      <c r="T89" s="5">
        <f t="shared" si="4"/>
        <v>4.5443580465913342</v>
      </c>
      <c r="U89" s="5">
        <f t="shared" si="5"/>
        <v>2.4849066497880004</v>
      </c>
      <c r="V89" s="5">
        <f t="shared" si="6"/>
        <v>0.1275239107332625</v>
      </c>
      <c r="W89" s="26" t="str">
        <f t="shared" si="7"/>
        <v>I</v>
      </c>
    </row>
    <row r="90" spans="1:23" ht="15" customHeight="1" x14ac:dyDescent="0.2">
      <c r="A90" s="2">
        <v>31</v>
      </c>
      <c r="B90" s="11" t="s">
        <v>173</v>
      </c>
      <c r="C90" s="3">
        <v>76</v>
      </c>
      <c r="D90" s="6" t="s">
        <v>115</v>
      </c>
      <c r="E90" s="6">
        <v>1</v>
      </c>
      <c r="F90" s="6">
        <v>1</v>
      </c>
      <c r="G90" s="6">
        <v>1</v>
      </c>
      <c r="H90" s="2">
        <v>3084</v>
      </c>
      <c r="I90" s="2">
        <v>3377</v>
      </c>
      <c r="J90" s="2">
        <v>1</v>
      </c>
      <c r="K90" s="4">
        <v>118.2</v>
      </c>
      <c r="L90" s="2">
        <v>3</v>
      </c>
      <c r="M90" s="4">
        <v>15.2</v>
      </c>
      <c r="N90" s="6" t="s">
        <v>117</v>
      </c>
      <c r="O90" s="6"/>
      <c r="P90" s="6">
        <v>1</v>
      </c>
      <c r="Q90" s="25">
        <v>43040</v>
      </c>
      <c r="T90" s="5">
        <f t="shared" si="4"/>
        <v>4.772378104971998</v>
      </c>
      <c r="U90" s="5">
        <f t="shared" si="5"/>
        <v>2.7212954278522306</v>
      </c>
      <c r="V90" s="5">
        <f t="shared" si="6"/>
        <v>0.12859560067681894</v>
      </c>
      <c r="W90" s="26" t="str">
        <f t="shared" si="7"/>
        <v>I</v>
      </c>
    </row>
    <row r="91" spans="1:23" ht="15" customHeight="1" x14ac:dyDescent="0.2">
      <c r="A91" s="5">
        <v>30</v>
      </c>
      <c r="B91" s="20" t="s">
        <v>93</v>
      </c>
      <c r="C91" s="20">
        <v>24</v>
      </c>
      <c r="D91" s="5" t="s">
        <v>103</v>
      </c>
      <c r="E91" s="5">
        <v>1</v>
      </c>
      <c r="F91" s="5">
        <v>1</v>
      </c>
      <c r="G91" s="5">
        <v>1</v>
      </c>
      <c r="H91" s="5">
        <v>3007</v>
      </c>
      <c r="I91" s="5">
        <v>3119</v>
      </c>
      <c r="J91" s="5">
        <v>1</v>
      </c>
      <c r="K91" s="21">
        <v>83.5</v>
      </c>
      <c r="L91" s="5">
        <v>3</v>
      </c>
      <c r="M91" s="21">
        <v>10.8</v>
      </c>
      <c r="N91" s="5" t="s">
        <v>105</v>
      </c>
      <c r="P91" s="5">
        <v>1</v>
      </c>
      <c r="Q91" s="25">
        <v>43040</v>
      </c>
      <c r="R91" s="5" t="s">
        <v>249</v>
      </c>
      <c r="T91" s="5">
        <f t="shared" si="4"/>
        <v>4.42484663185681</v>
      </c>
      <c r="U91" s="5">
        <f t="shared" si="5"/>
        <v>2.379546134130174</v>
      </c>
      <c r="V91" s="5">
        <f t="shared" si="6"/>
        <v>0.12934131736526946</v>
      </c>
      <c r="W91" s="26" t="str">
        <f t="shared" si="7"/>
        <v>I</v>
      </c>
    </row>
    <row r="92" spans="1:23" ht="15" customHeight="1" x14ac:dyDescent="0.2">
      <c r="A92" s="5">
        <v>30</v>
      </c>
      <c r="B92" s="20" t="s">
        <v>28</v>
      </c>
      <c r="C92" s="20">
        <v>73</v>
      </c>
      <c r="D92" s="5" t="s">
        <v>104</v>
      </c>
      <c r="E92" s="5">
        <v>1</v>
      </c>
      <c r="F92" s="5">
        <v>1</v>
      </c>
      <c r="G92" s="5">
        <v>1</v>
      </c>
      <c r="H92" s="5">
        <v>3130</v>
      </c>
      <c r="I92" s="5">
        <v>3466</v>
      </c>
      <c r="J92" s="5">
        <v>1</v>
      </c>
      <c r="K92" s="21">
        <v>109.1</v>
      </c>
      <c r="L92" s="5">
        <v>3</v>
      </c>
      <c r="M92" s="21">
        <v>14.2</v>
      </c>
      <c r="N92" s="5" t="s">
        <v>105</v>
      </c>
      <c r="P92" s="5">
        <v>1</v>
      </c>
      <c r="Q92" s="25">
        <v>43040</v>
      </c>
      <c r="S92" s="12">
        <v>43043</v>
      </c>
      <c r="T92" s="5">
        <f t="shared" si="4"/>
        <v>4.6922648928390247</v>
      </c>
      <c r="U92" s="5">
        <f t="shared" si="5"/>
        <v>2.653241964607215</v>
      </c>
      <c r="V92" s="5">
        <f t="shared" si="6"/>
        <v>0.13015582034830431</v>
      </c>
      <c r="W92" s="26" t="str">
        <f t="shared" si="7"/>
        <v>I</v>
      </c>
    </row>
    <row r="93" spans="1:23" ht="15" customHeight="1" x14ac:dyDescent="0.2">
      <c r="A93" s="2">
        <v>31</v>
      </c>
      <c r="B93" s="11" t="s">
        <v>175</v>
      </c>
      <c r="C93" s="20">
        <v>77</v>
      </c>
      <c r="D93" s="6" t="s">
        <v>115</v>
      </c>
      <c r="E93" s="6">
        <v>1</v>
      </c>
      <c r="F93" s="6">
        <v>1</v>
      </c>
      <c r="G93" s="6">
        <v>1</v>
      </c>
      <c r="H93" s="2">
        <v>3397</v>
      </c>
      <c r="I93" s="2">
        <v>3553</v>
      </c>
      <c r="J93" s="2">
        <v>1</v>
      </c>
      <c r="K93" s="4">
        <v>117.2</v>
      </c>
      <c r="L93" s="2">
        <v>3</v>
      </c>
      <c r="M93" s="4">
        <v>15.4</v>
      </c>
      <c r="N93" s="6" t="s">
        <v>116</v>
      </c>
      <c r="O93" s="6"/>
      <c r="P93" s="6">
        <v>0</v>
      </c>
      <c r="Q93" s="25">
        <v>43040</v>
      </c>
      <c r="T93" s="5">
        <f t="shared" si="4"/>
        <v>4.7638818771429126</v>
      </c>
      <c r="U93" s="5">
        <f t="shared" si="5"/>
        <v>2.7343675094195836</v>
      </c>
      <c r="V93" s="5">
        <f t="shared" si="6"/>
        <v>0.13139931740614336</v>
      </c>
      <c r="W93" s="26" t="str">
        <f t="shared" si="7"/>
        <v>I</v>
      </c>
    </row>
    <row r="94" spans="1:23" ht="15" customHeight="1" x14ac:dyDescent="0.2">
      <c r="A94" s="2">
        <v>31</v>
      </c>
      <c r="B94" s="11" t="s">
        <v>213</v>
      </c>
      <c r="C94" s="20">
        <v>96</v>
      </c>
      <c r="D94" s="6" t="s">
        <v>191</v>
      </c>
      <c r="E94" s="6">
        <v>1</v>
      </c>
      <c r="F94" s="6">
        <v>1</v>
      </c>
      <c r="G94" s="6">
        <v>1</v>
      </c>
      <c r="H94" s="6">
        <v>3017</v>
      </c>
      <c r="I94" s="6">
        <v>3415</v>
      </c>
      <c r="J94" s="2">
        <v>1</v>
      </c>
      <c r="K94" s="7">
        <v>103.7</v>
      </c>
      <c r="L94" s="6">
        <v>3</v>
      </c>
      <c r="M94" s="7">
        <v>13.7</v>
      </c>
      <c r="N94" s="6" t="s">
        <v>116</v>
      </c>
      <c r="O94" s="2"/>
      <c r="P94" s="6">
        <v>0</v>
      </c>
      <c r="Q94" s="25">
        <v>43040</v>
      </c>
      <c r="S94" s="12" t="s">
        <v>230</v>
      </c>
      <c r="T94" s="5">
        <f t="shared" si="4"/>
        <v>4.6415021152354816</v>
      </c>
      <c r="U94" s="5">
        <f t="shared" si="5"/>
        <v>2.6173958328340792</v>
      </c>
      <c r="V94" s="5">
        <f t="shared" si="6"/>
        <v>0.13211186113789777</v>
      </c>
      <c r="W94" s="26" t="str">
        <f t="shared" si="7"/>
        <v>I</v>
      </c>
    </row>
    <row r="95" spans="1:23" ht="15" customHeight="1" x14ac:dyDescent="0.2">
      <c r="A95" s="5">
        <v>32</v>
      </c>
      <c r="B95" s="20" t="s">
        <v>70</v>
      </c>
      <c r="C95" s="20">
        <v>85</v>
      </c>
      <c r="D95" s="6" t="s">
        <v>191</v>
      </c>
      <c r="E95" s="6">
        <v>1</v>
      </c>
      <c r="F95" s="6">
        <v>1</v>
      </c>
      <c r="G95" s="6">
        <v>1</v>
      </c>
      <c r="H95" s="5">
        <v>3271</v>
      </c>
      <c r="I95" s="5">
        <v>3290</v>
      </c>
      <c r="J95" s="5">
        <v>1</v>
      </c>
      <c r="K95" s="21">
        <v>95.7</v>
      </c>
      <c r="L95" s="5">
        <v>4</v>
      </c>
      <c r="M95" s="21">
        <v>12.7</v>
      </c>
      <c r="N95" s="6" t="s">
        <v>116</v>
      </c>
      <c r="O95" s="5" t="s">
        <v>222</v>
      </c>
      <c r="Q95" s="25">
        <v>43040</v>
      </c>
      <c r="T95" s="5">
        <f t="shared" si="4"/>
        <v>4.5612182984589085</v>
      </c>
      <c r="U95" s="5">
        <f t="shared" si="5"/>
        <v>2.5416019934645457</v>
      </c>
      <c r="V95" s="5">
        <f t="shared" si="6"/>
        <v>0.13270637408568442</v>
      </c>
      <c r="W95" s="26" t="str">
        <f t="shared" si="7"/>
        <v>I</v>
      </c>
    </row>
    <row r="96" spans="1:23" ht="15" customHeight="1" x14ac:dyDescent="0.2">
      <c r="A96" s="5">
        <v>30</v>
      </c>
      <c r="B96" s="20" t="s">
        <v>81</v>
      </c>
      <c r="C96" s="20">
        <v>94</v>
      </c>
      <c r="D96" s="5" t="s">
        <v>104</v>
      </c>
      <c r="E96" s="5">
        <v>1</v>
      </c>
      <c r="F96" s="5">
        <v>1</v>
      </c>
      <c r="G96" s="5">
        <v>1</v>
      </c>
      <c r="H96" s="5">
        <v>3225</v>
      </c>
      <c r="I96" s="5">
        <v>3507</v>
      </c>
      <c r="J96" s="5">
        <v>1</v>
      </c>
      <c r="K96" s="21">
        <v>128</v>
      </c>
      <c r="L96" s="5">
        <v>3</v>
      </c>
      <c r="M96" s="21">
        <v>17</v>
      </c>
      <c r="N96" s="5" t="s">
        <v>105</v>
      </c>
      <c r="O96" s="5" t="s">
        <v>112</v>
      </c>
      <c r="P96" s="5">
        <v>1</v>
      </c>
      <c r="Q96" s="25">
        <v>43040</v>
      </c>
      <c r="T96" s="5">
        <f t="shared" si="4"/>
        <v>4.8520302639196169</v>
      </c>
      <c r="U96" s="5">
        <f t="shared" si="5"/>
        <v>2.8332133440562162</v>
      </c>
      <c r="V96" s="5">
        <f t="shared" si="6"/>
        <v>0.1328125</v>
      </c>
      <c r="W96" s="26" t="str">
        <f t="shared" si="7"/>
        <v>I</v>
      </c>
    </row>
    <row r="97" spans="1:23" ht="15" customHeight="1" x14ac:dyDescent="0.2">
      <c r="A97" s="5">
        <v>30</v>
      </c>
      <c r="B97" s="20" t="s">
        <v>19</v>
      </c>
      <c r="C97" s="20">
        <v>8</v>
      </c>
      <c r="D97" s="5" t="s">
        <v>103</v>
      </c>
      <c r="E97" s="5">
        <v>1</v>
      </c>
      <c r="F97" s="5">
        <v>1</v>
      </c>
      <c r="G97" s="5">
        <v>1</v>
      </c>
      <c r="H97" s="5">
        <v>3180</v>
      </c>
      <c r="I97" s="5">
        <v>3304</v>
      </c>
      <c r="J97" s="5">
        <v>1</v>
      </c>
      <c r="K97" s="21">
        <v>84.3</v>
      </c>
      <c r="L97" s="5">
        <v>3</v>
      </c>
      <c r="M97" s="21">
        <v>11.2</v>
      </c>
      <c r="N97" s="5" t="s">
        <v>105</v>
      </c>
      <c r="P97" s="5">
        <v>1</v>
      </c>
      <c r="Q97" s="25">
        <v>43040</v>
      </c>
      <c r="S97" s="12">
        <v>43043</v>
      </c>
      <c r="T97" s="5">
        <f t="shared" si="4"/>
        <v>4.4343818650078095</v>
      </c>
      <c r="U97" s="5">
        <f t="shared" si="5"/>
        <v>2.4159137783010487</v>
      </c>
      <c r="V97" s="5">
        <f t="shared" si="6"/>
        <v>0.13285883748517199</v>
      </c>
      <c r="W97" s="26" t="str">
        <f t="shared" si="7"/>
        <v>I</v>
      </c>
    </row>
    <row r="98" spans="1:23" ht="15" customHeight="1" x14ac:dyDescent="0.2">
      <c r="A98" s="2">
        <v>31</v>
      </c>
      <c r="B98" s="11" t="s">
        <v>172</v>
      </c>
      <c r="C98" s="20">
        <v>28</v>
      </c>
      <c r="D98" s="6" t="s">
        <v>115</v>
      </c>
      <c r="E98" s="5">
        <v>1</v>
      </c>
      <c r="F98" s="5">
        <v>1</v>
      </c>
      <c r="G98" s="5">
        <v>1</v>
      </c>
      <c r="H98" s="2">
        <v>3108</v>
      </c>
      <c r="I98" s="2">
        <v>3501</v>
      </c>
      <c r="J98" s="2">
        <v>1</v>
      </c>
      <c r="K98" s="4">
        <v>109</v>
      </c>
      <c r="L98" s="2">
        <v>3</v>
      </c>
      <c r="M98" s="4">
        <v>14.6</v>
      </c>
      <c r="N98" s="2" t="s">
        <v>105</v>
      </c>
      <c r="O98" s="6"/>
      <c r="P98" s="6">
        <v>0</v>
      </c>
      <c r="Q98" s="25">
        <v>43040</v>
      </c>
      <c r="T98" s="5">
        <f t="shared" si="4"/>
        <v>4.6913478822291435</v>
      </c>
      <c r="U98" s="5">
        <f t="shared" si="5"/>
        <v>2.6810215287142909</v>
      </c>
      <c r="V98" s="5">
        <f t="shared" si="6"/>
        <v>0.13394495412844037</v>
      </c>
      <c r="W98" s="26" t="str">
        <f t="shared" si="7"/>
        <v>I</v>
      </c>
    </row>
    <row r="99" spans="1:23" ht="15" customHeight="1" x14ac:dyDescent="0.2">
      <c r="A99" s="2">
        <v>31</v>
      </c>
      <c r="B99" s="11" t="s">
        <v>184</v>
      </c>
      <c r="C99" s="20">
        <v>81</v>
      </c>
      <c r="D99" s="6" t="s">
        <v>115</v>
      </c>
      <c r="E99" s="6">
        <v>1</v>
      </c>
      <c r="F99" s="6">
        <v>1</v>
      </c>
      <c r="G99" s="6">
        <v>1</v>
      </c>
      <c r="H99" s="2">
        <v>3172</v>
      </c>
      <c r="I99" s="2">
        <v>3374</v>
      </c>
      <c r="J99" s="2">
        <v>1</v>
      </c>
      <c r="K99" s="4">
        <v>96.9</v>
      </c>
      <c r="L99" s="2">
        <v>3</v>
      </c>
      <c r="M99" s="4">
        <v>13</v>
      </c>
      <c r="N99" s="6" t="s">
        <v>116</v>
      </c>
      <c r="O99" s="6"/>
      <c r="P99" s="6">
        <v>0</v>
      </c>
      <c r="Q99" s="25">
        <v>43040</v>
      </c>
      <c r="T99" s="5">
        <f t="shared" si="4"/>
        <v>4.5736795188967205</v>
      </c>
      <c r="U99" s="5">
        <f t="shared" si="5"/>
        <v>2.5649493574615367</v>
      </c>
      <c r="V99" s="5">
        <f t="shared" si="6"/>
        <v>0.13415892672858618</v>
      </c>
      <c r="W99" s="26" t="str">
        <f t="shared" si="7"/>
        <v>I</v>
      </c>
    </row>
    <row r="100" spans="1:23" ht="15" customHeight="1" x14ac:dyDescent="0.2">
      <c r="A100" s="2">
        <v>31</v>
      </c>
      <c r="B100" s="11" t="s">
        <v>133</v>
      </c>
      <c r="C100" s="20">
        <v>56</v>
      </c>
      <c r="D100" s="6" t="s">
        <v>115</v>
      </c>
      <c r="E100" s="6">
        <v>1</v>
      </c>
      <c r="F100" s="6">
        <v>1</v>
      </c>
      <c r="G100" s="6">
        <v>1</v>
      </c>
      <c r="H100" s="2">
        <v>3373</v>
      </c>
      <c r="I100" s="2">
        <v>3406</v>
      </c>
      <c r="J100" s="2">
        <v>1</v>
      </c>
      <c r="K100" s="4">
        <v>111.8</v>
      </c>
      <c r="L100" s="2">
        <v>3</v>
      </c>
      <c r="M100" s="4">
        <v>15</v>
      </c>
      <c r="N100" s="2" t="s">
        <v>105</v>
      </c>
      <c r="O100" s="6" t="s">
        <v>122</v>
      </c>
      <c r="P100" s="6">
        <v>0</v>
      </c>
      <c r="Q100" s="25">
        <v>43040</v>
      </c>
      <c r="T100" s="5">
        <f t="shared" si="4"/>
        <v>4.7167115607209986</v>
      </c>
      <c r="U100" s="5">
        <f t="shared" si="5"/>
        <v>2.7080502011022101</v>
      </c>
      <c r="V100" s="5">
        <f t="shared" si="6"/>
        <v>0.13416815742397137</v>
      </c>
      <c r="W100" s="26" t="str">
        <f t="shared" si="7"/>
        <v>I</v>
      </c>
    </row>
    <row r="101" spans="1:23" ht="15" customHeight="1" x14ac:dyDescent="0.2">
      <c r="A101" s="5">
        <v>32</v>
      </c>
      <c r="B101" s="20" t="s">
        <v>69</v>
      </c>
      <c r="C101" s="20">
        <v>77</v>
      </c>
      <c r="D101" s="6" t="s">
        <v>104</v>
      </c>
      <c r="E101" s="6">
        <v>1</v>
      </c>
      <c r="F101" s="6">
        <v>1</v>
      </c>
      <c r="G101" s="6">
        <v>1</v>
      </c>
      <c r="H101" s="6">
        <v>3120</v>
      </c>
      <c r="I101" s="6">
        <v>3516</v>
      </c>
      <c r="J101" s="5">
        <v>1</v>
      </c>
      <c r="K101" s="21">
        <v>112.3</v>
      </c>
      <c r="L101" s="6">
        <v>3</v>
      </c>
      <c r="M101" s="28">
        <v>15.1</v>
      </c>
      <c r="N101" s="6" t="s">
        <v>116</v>
      </c>
      <c r="P101" s="6">
        <v>1</v>
      </c>
      <c r="Q101" s="25">
        <v>43040</v>
      </c>
      <c r="T101" s="5">
        <f t="shared" si="4"/>
        <v>4.7211738617443979</v>
      </c>
      <c r="U101" s="5">
        <f t="shared" si="5"/>
        <v>2.7146947438208788</v>
      </c>
      <c r="V101" s="5">
        <f t="shared" si="6"/>
        <v>0.13446126447016918</v>
      </c>
      <c r="W101" s="26" t="str">
        <f t="shared" si="7"/>
        <v>I</v>
      </c>
    </row>
    <row r="102" spans="1:23" ht="15" customHeight="1" x14ac:dyDescent="0.2">
      <c r="A102" s="5">
        <v>34</v>
      </c>
      <c r="B102" s="3" t="s">
        <v>18</v>
      </c>
      <c r="C102" s="20">
        <v>7</v>
      </c>
      <c r="D102" s="6" t="s">
        <v>104</v>
      </c>
      <c r="E102" s="6">
        <v>1</v>
      </c>
      <c r="F102" s="6">
        <v>1</v>
      </c>
      <c r="G102" s="6">
        <v>1</v>
      </c>
      <c r="H102" s="2">
        <v>3265</v>
      </c>
      <c r="I102" s="2">
        <v>3574</v>
      </c>
      <c r="J102" s="2">
        <v>1</v>
      </c>
      <c r="K102" s="4">
        <v>115.7</v>
      </c>
      <c r="L102" s="2">
        <v>3</v>
      </c>
      <c r="M102" s="4">
        <v>15.6</v>
      </c>
      <c r="N102" s="6" t="s">
        <v>116</v>
      </c>
      <c r="O102" s="2"/>
      <c r="P102" s="6">
        <v>0</v>
      </c>
      <c r="Q102" s="25">
        <v>43040</v>
      </c>
      <c r="T102" s="5">
        <f t="shared" si="4"/>
        <v>4.7510006341996309</v>
      </c>
      <c r="U102" s="5">
        <f t="shared" si="5"/>
        <v>2.7472709142554912</v>
      </c>
      <c r="V102" s="5">
        <f t="shared" si="6"/>
        <v>0.1348314606741573</v>
      </c>
      <c r="W102" s="26" t="str">
        <f t="shared" si="7"/>
        <v>I</v>
      </c>
    </row>
    <row r="103" spans="1:23" ht="15" customHeight="1" x14ac:dyDescent="0.2">
      <c r="A103" s="2">
        <v>33</v>
      </c>
      <c r="B103" s="11" t="s">
        <v>123</v>
      </c>
      <c r="C103" s="20">
        <v>51</v>
      </c>
      <c r="D103" s="6" t="s">
        <v>191</v>
      </c>
      <c r="E103" s="6">
        <v>1</v>
      </c>
      <c r="F103" s="6">
        <v>1</v>
      </c>
      <c r="G103" s="6">
        <v>1</v>
      </c>
      <c r="H103" s="2">
        <v>3375</v>
      </c>
      <c r="I103" s="2">
        <v>3478</v>
      </c>
      <c r="J103" s="6">
        <v>1</v>
      </c>
      <c r="K103" s="7">
        <v>97.6</v>
      </c>
      <c r="L103" s="6">
        <v>3</v>
      </c>
      <c r="M103" s="7">
        <v>13.2</v>
      </c>
      <c r="N103" s="6" t="s">
        <v>116</v>
      </c>
      <c r="O103" s="6" t="s">
        <v>222</v>
      </c>
      <c r="P103" s="6">
        <v>0</v>
      </c>
      <c r="Q103" s="25">
        <v>43040</v>
      </c>
      <c r="T103" s="5">
        <f t="shared" si="4"/>
        <v>4.580877493419047</v>
      </c>
      <c r="U103" s="5">
        <f t="shared" si="5"/>
        <v>2.5802168295923251</v>
      </c>
      <c r="V103" s="5">
        <f t="shared" si="6"/>
        <v>0.13524590163934427</v>
      </c>
      <c r="W103" s="26" t="str">
        <f t="shared" si="7"/>
        <v>I</v>
      </c>
    </row>
    <row r="104" spans="1:23" ht="15" customHeight="1" x14ac:dyDescent="0.2">
      <c r="A104" s="5">
        <v>30</v>
      </c>
      <c r="B104" s="20" t="s">
        <v>56</v>
      </c>
      <c r="C104" s="20">
        <v>60</v>
      </c>
      <c r="D104" s="5" t="s">
        <v>104</v>
      </c>
      <c r="E104" s="5">
        <v>1</v>
      </c>
      <c r="F104" s="5">
        <v>1</v>
      </c>
      <c r="G104" s="5">
        <v>1</v>
      </c>
      <c r="H104" s="5">
        <v>3475</v>
      </c>
      <c r="I104" s="5">
        <v>3524</v>
      </c>
      <c r="J104" s="5">
        <v>1</v>
      </c>
      <c r="K104" s="21">
        <v>117.4</v>
      </c>
      <c r="L104" s="5">
        <v>3</v>
      </c>
      <c r="M104" s="21">
        <v>15.9</v>
      </c>
      <c r="N104" s="5" t="s">
        <v>105</v>
      </c>
      <c r="P104" s="5">
        <v>1</v>
      </c>
      <c r="Q104" s="25">
        <v>43040</v>
      </c>
      <c r="T104" s="5">
        <f t="shared" si="4"/>
        <v>4.7655869073939963</v>
      </c>
      <c r="U104" s="5">
        <f t="shared" si="5"/>
        <v>2.7663191092261861</v>
      </c>
      <c r="V104" s="5">
        <f t="shared" si="6"/>
        <v>0.13543441226575809</v>
      </c>
      <c r="W104" s="26" t="str">
        <f t="shared" si="7"/>
        <v>I</v>
      </c>
    </row>
    <row r="105" spans="1:23" x14ac:dyDescent="0.2">
      <c r="A105" s="2">
        <v>33</v>
      </c>
      <c r="B105" s="11" t="s">
        <v>163</v>
      </c>
      <c r="C105" s="20">
        <v>23</v>
      </c>
      <c r="D105" s="6" t="s">
        <v>191</v>
      </c>
      <c r="E105" s="6">
        <v>1</v>
      </c>
      <c r="F105" s="6">
        <v>1</v>
      </c>
      <c r="G105" s="6">
        <v>1</v>
      </c>
      <c r="H105" s="2">
        <v>3082</v>
      </c>
      <c r="I105" s="2">
        <v>3546</v>
      </c>
      <c r="J105" s="6">
        <v>1</v>
      </c>
      <c r="K105" s="7">
        <v>90.8</v>
      </c>
      <c r="L105" s="6">
        <v>3</v>
      </c>
      <c r="M105" s="7">
        <v>12.3</v>
      </c>
      <c r="N105" s="6" t="s">
        <v>116</v>
      </c>
      <c r="O105" s="6" t="s">
        <v>222</v>
      </c>
      <c r="P105" s="6">
        <v>0</v>
      </c>
      <c r="Q105" s="25">
        <v>43040</v>
      </c>
      <c r="T105" s="5">
        <f t="shared" si="4"/>
        <v>4.5086592856072478</v>
      </c>
      <c r="U105" s="5">
        <f t="shared" si="5"/>
        <v>2.5095992623783721</v>
      </c>
      <c r="V105" s="5">
        <f t="shared" si="6"/>
        <v>0.13546255506607932</v>
      </c>
      <c r="W105" s="26" t="str">
        <f t="shared" si="7"/>
        <v>I</v>
      </c>
    </row>
    <row r="106" spans="1:23" ht="15" customHeight="1" x14ac:dyDescent="0.2">
      <c r="A106" s="2">
        <v>33</v>
      </c>
      <c r="B106" s="11" t="s">
        <v>150</v>
      </c>
      <c r="C106" s="20">
        <v>64</v>
      </c>
      <c r="D106" s="6" t="s">
        <v>215</v>
      </c>
      <c r="E106" s="6">
        <v>1</v>
      </c>
      <c r="F106" s="6">
        <v>1</v>
      </c>
      <c r="G106" s="6">
        <v>1</v>
      </c>
      <c r="H106" s="2">
        <v>3614</v>
      </c>
      <c r="I106" s="2">
        <v>3800</v>
      </c>
      <c r="J106" s="6">
        <v>1</v>
      </c>
      <c r="K106" s="7">
        <v>123</v>
      </c>
      <c r="L106" s="6">
        <v>3</v>
      </c>
      <c r="M106" s="7">
        <v>16.7</v>
      </c>
      <c r="N106" s="6" t="s">
        <v>116</v>
      </c>
      <c r="O106" s="6" t="s">
        <v>221</v>
      </c>
      <c r="P106" s="6">
        <v>0</v>
      </c>
      <c r="Q106" s="25">
        <v>43040</v>
      </c>
      <c r="T106" s="5">
        <f t="shared" si="4"/>
        <v>4.8121843553724171</v>
      </c>
      <c r="U106" s="5">
        <f t="shared" si="5"/>
        <v>2.8154087194227095</v>
      </c>
      <c r="V106" s="5">
        <f t="shared" si="6"/>
        <v>0.13577235772357724</v>
      </c>
      <c r="W106" s="26" t="str">
        <f t="shared" si="7"/>
        <v>I</v>
      </c>
    </row>
    <row r="107" spans="1:23" ht="15" customHeight="1" x14ac:dyDescent="0.2">
      <c r="A107" s="5">
        <v>30</v>
      </c>
      <c r="B107" s="20" t="s">
        <v>91</v>
      </c>
      <c r="C107" s="20">
        <v>95</v>
      </c>
      <c r="D107" s="5" t="s">
        <v>104</v>
      </c>
      <c r="E107" s="5">
        <v>1</v>
      </c>
      <c r="F107" s="5">
        <v>1</v>
      </c>
      <c r="G107" s="5">
        <v>1</v>
      </c>
      <c r="H107" s="5">
        <v>3202</v>
      </c>
      <c r="I107" s="5">
        <v>3549</v>
      </c>
      <c r="J107" s="5">
        <v>1</v>
      </c>
      <c r="K107" s="21">
        <v>115.3</v>
      </c>
      <c r="L107" s="5">
        <v>3</v>
      </c>
      <c r="M107" s="21">
        <v>15.7</v>
      </c>
      <c r="N107" s="5" t="s">
        <v>105</v>
      </c>
      <c r="P107" s="5">
        <v>1</v>
      </c>
      <c r="Q107" s="25">
        <v>43040</v>
      </c>
      <c r="T107" s="5">
        <f t="shared" si="4"/>
        <v>4.747537427275013</v>
      </c>
      <c r="U107" s="5">
        <f t="shared" si="5"/>
        <v>2.7536607123542622</v>
      </c>
      <c r="V107" s="5">
        <f t="shared" si="6"/>
        <v>0.13616652211621855</v>
      </c>
      <c r="W107" s="26" t="str">
        <f t="shared" si="7"/>
        <v>I</v>
      </c>
    </row>
    <row r="108" spans="1:23" ht="15" customHeight="1" x14ac:dyDescent="0.2">
      <c r="A108" s="2">
        <v>31</v>
      </c>
      <c r="B108" s="11" t="s">
        <v>140</v>
      </c>
      <c r="C108" s="20">
        <v>12</v>
      </c>
      <c r="D108" s="6" t="s">
        <v>115</v>
      </c>
      <c r="E108" s="5">
        <v>1</v>
      </c>
      <c r="F108" s="5">
        <v>1</v>
      </c>
      <c r="G108" s="5">
        <v>1</v>
      </c>
      <c r="H108" s="2">
        <v>3232</v>
      </c>
      <c r="I108" s="2">
        <v>3323</v>
      </c>
      <c r="J108" s="2">
        <v>1</v>
      </c>
      <c r="K108" s="4">
        <v>112.3</v>
      </c>
      <c r="L108" s="2">
        <v>3</v>
      </c>
      <c r="M108" s="4">
        <v>15.3</v>
      </c>
      <c r="N108" s="2" t="s">
        <v>105</v>
      </c>
      <c r="O108" s="6"/>
      <c r="P108" s="6">
        <v>0</v>
      </c>
      <c r="Q108" s="25">
        <v>43040</v>
      </c>
      <c r="T108" s="5">
        <f t="shared" si="4"/>
        <v>4.7211738617443979</v>
      </c>
      <c r="U108" s="5">
        <f t="shared" si="5"/>
        <v>2.7278528283983898</v>
      </c>
      <c r="V108" s="5">
        <f t="shared" si="6"/>
        <v>0.13624220837043635</v>
      </c>
      <c r="W108" s="26" t="str">
        <f t="shared" si="7"/>
        <v>I</v>
      </c>
    </row>
    <row r="109" spans="1:23" ht="15" customHeight="1" x14ac:dyDescent="0.2">
      <c r="A109" s="5">
        <v>34</v>
      </c>
      <c r="B109" s="3" t="s">
        <v>19</v>
      </c>
      <c r="C109" s="20">
        <v>8</v>
      </c>
      <c r="D109" s="6" t="s">
        <v>104</v>
      </c>
      <c r="E109" s="6">
        <v>1</v>
      </c>
      <c r="F109" s="6">
        <v>1</v>
      </c>
      <c r="G109" s="6">
        <v>1</v>
      </c>
      <c r="H109" s="2">
        <v>3183</v>
      </c>
      <c r="I109" s="2">
        <v>3187</v>
      </c>
      <c r="J109" s="2">
        <v>1</v>
      </c>
      <c r="K109" s="4">
        <v>110</v>
      </c>
      <c r="L109" s="2">
        <v>3</v>
      </c>
      <c r="M109" s="4">
        <v>15</v>
      </c>
      <c r="N109" s="6" t="s">
        <v>116</v>
      </c>
      <c r="O109" s="2"/>
      <c r="P109" s="6">
        <v>0</v>
      </c>
      <c r="Q109" s="25">
        <v>43040</v>
      </c>
      <c r="T109" s="5">
        <f t="shared" si="4"/>
        <v>4.7004803657924166</v>
      </c>
      <c r="U109" s="5">
        <f t="shared" si="5"/>
        <v>2.7080502011022101</v>
      </c>
      <c r="V109" s="5">
        <f t="shared" si="6"/>
        <v>0.13636363636363635</v>
      </c>
      <c r="W109" s="26" t="str">
        <f t="shared" si="7"/>
        <v>I</v>
      </c>
    </row>
    <row r="110" spans="1:23" ht="15" customHeight="1" x14ac:dyDescent="0.2">
      <c r="A110" s="5">
        <v>30</v>
      </c>
      <c r="B110" s="20" t="s">
        <v>88</v>
      </c>
      <c r="C110" s="20">
        <v>71</v>
      </c>
      <c r="D110" s="5" t="s">
        <v>104</v>
      </c>
      <c r="E110" s="5">
        <v>1</v>
      </c>
      <c r="F110" s="5">
        <v>1</v>
      </c>
      <c r="G110" s="5">
        <v>1</v>
      </c>
      <c r="H110" s="5">
        <v>3037</v>
      </c>
      <c r="I110" s="5">
        <v>3467</v>
      </c>
      <c r="J110" s="5">
        <v>1</v>
      </c>
      <c r="K110" s="21">
        <v>125.4</v>
      </c>
      <c r="L110" s="5">
        <v>4</v>
      </c>
      <c r="M110" s="21">
        <v>17.100000000000001</v>
      </c>
      <c r="N110" s="5" t="s">
        <v>105</v>
      </c>
      <c r="P110" s="5">
        <v>1</v>
      </c>
      <c r="Q110" s="25">
        <v>43040</v>
      </c>
      <c r="T110" s="5">
        <f t="shared" si="4"/>
        <v>4.8315086281988204</v>
      </c>
      <c r="U110" s="5">
        <f t="shared" si="5"/>
        <v>2.8390784635086144</v>
      </c>
      <c r="V110" s="5">
        <f t="shared" si="6"/>
        <v>0.13636363636363638</v>
      </c>
      <c r="W110" s="26" t="str">
        <f t="shared" si="7"/>
        <v>I</v>
      </c>
    </row>
    <row r="111" spans="1:23" ht="15" customHeight="1" x14ac:dyDescent="0.2">
      <c r="A111" s="5">
        <v>30</v>
      </c>
      <c r="B111" s="20" t="s">
        <v>37</v>
      </c>
      <c r="C111" s="20">
        <v>66</v>
      </c>
      <c r="D111" s="5" t="s">
        <v>104</v>
      </c>
      <c r="E111" s="5">
        <v>1</v>
      </c>
      <c r="F111" s="5">
        <v>1</v>
      </c>
      <c r="G111" s="5">
        <v>1</v>
      </c>
      <c r="H111" s="5">
        <v>3421</v>
      </c>
      <c r="I111" s="5">
        <v>3470</v>
      </c>
      <c r="J111" s="5">
        <v>1</v>
      </c>
      <c r="K111" s="21">
        <v>118.7</v>
      </c>
      <c r="L111" s="5">
        <v>3</v>
      </c>
      <c r="M111" s="21">
        <v>16.2</v>
      </c>
      <c r="N111" s="5" t="s">
        <v>105</v>
      </c>
      <c r="P111" s="5">
        <v>1</v>
      </c>
      <c r="Q111" s="25">
        <v>43040</v>
      </c>
      <c r="T111" s="5">
        <f t="shared" si="4"/>
        <v>4.7765993016156223</v>
      </c>
      <c r="U111" s="5">
        <f t="shared" si="5"/>
        <v>2.7850112422383382</v>
      </c>
      <c r="V111" s="5">
        <f t="shared" si="6"/>
        <v>0.13647851727042964</v>
      </c>
      <c r="W111" s="26" t="str">
        <f t="shared" si="7"/>
        <v>I</v>
      </c>
    </row>
    <row r="112" spans="1:23" ht="15" customHeight="1" x14ac:dyDescent="0.2">
      <c r="A112" s="2">
        <v>31</v>
      </c>
      <c r="B112" s="11" t="s">
        <v>138</v>
      </c>
      <c r="C112" s="20">
        <v>11</v>
      </c>
      <c r="D112" s="6" t="s">
        <v>115</v>
      </c>
      <c r="E112" s="5">
        <v>1</v>
      </c>
      <c r="F112" s="5">
        <v>1</v>
      </c>
      <c r="G112" s="5">
        <v>1</v>
      </c>
      <c r="H112" s="2">
        <v>3052</v>
      </c>
      <c r="I112" s="2">
        <v>3115</v>
      </c>
      <c r="J112" s="2">
        <v>1</v>
      </c>
      <c r="K112" s="4">
        <v>116.8</v>
      </c>
      <c r="L112" s="2">
        <v>3</v>
      </c>
      <c r="M112" s="4">
        <v>16</v>
      </c>
      <c r="N112" s="2" t="s">
        <v>105</v>
      </c>
      <c r="O112" s="6"/>
      <c r="P112" s="6">
        <v>0</v>
      </c>
      <c r="Q112" s="25">
        <v>43040</v>
      </c>
      <c r="T112" s="5">
        <f t="shared" si="4"/>
        <v>4.7604630703941266</v>
      </c>
      <c r="U112" s="5">
        <f t="shared" si="5"/>
        <v>2.7725887222397811</v>
      </c>
      <c r="V112" s="5">
        <f t="shared" si="6"/>
        <v>0.13698630136986301</v>
      </c>
      <c r="W112" s="26" t="str">
        <f t="shared" si="7"/>
        <v>I</v>
      </c>
    </row>
    <row r="113" spans="1:29" ht="15" customHeight="1" x14ac:dyDescent="0.2">
      <c r="A113" s="2">
        <v>31</v>
      </c>
      <c r="B113" s="11" t="s">
        <v>137</v>
      </c>
      <c r="C113" s="20">
        <v>58</v>
      </c>
      <c r="D113" s="6" t="s">
        <v>115</v>
      </c>
      <c r="E113" s="6">
        <v>1</v>
      </c>
      <c r="F113" s="6">
        <v>1</v>
      </c>
      <c r="G113" s="6">
        <v>1</v>
      </c>
      <c r="H113" s="2">
        <v>3077</v>
      </c>
      <c r="I113" s="2">
        <v>3447</v>
      </c>
      <c r="J113" s="2">
        <v>1</v>
      </c>
      <c r="K113" s="4">
        <v>124.1</v>
      </c>
      <c r="L113" s="2">
        <v>3</v>
      </c>
      <c r="M113" s="4">
        <v>17</v>
      </c>
      <c r="N113" s="2" t="s">
        <v>105</v>
      </c>
      <c r="O113" s="6"/>
      <c r="P113" s="6">
        <v>0</v>
      </c>
      <c r="Q113" s="25">
        <v>43040</v>
      </c>
      <c r="T113" s="5">
        <f t="shared" si="4"/>
        <v>4.8210876922105612</v>
      </c>
      <c r="U113" s="5">
        <f t="shared" si="5"/>
        <v>2.8332133440562162</v>
      </c>
      <c r="V113" s="5">
        <f t="shared" si="6"/>
        <v>0.13698630136986303</v>
      </c>
      <c r="W113" s="26" t="str">
        <f t="shared" si="7"/>
        <v>I</v>
      </c>
    </row>
    <row r="114" spans="1:29" ht="15" customHeight="1" x14ac:dyDescent="0.2">
      <c r="A114" s="5">
        <v>32</v>
      </c>
      <c r="B114" s="20" t="s">
        <v>57</v>
      </c>
      <c r="C114" s="20">
        <v>68</v>
      </c>
      <c r="D114" s="6" t="s">
        <v>104</v>
      </c>
      <c r="E114" s="6">
        <v>1</v>
      </c>
      <c r="F114" s="6">
        <v>1</v>
      </c>
      <c r="G114" s="6">
        <v>1</v>
      </c>
      <c r="H114" s="6">
        <v>3385</v>
      </c>
      <c r="I114" s="6">
        <v>3554</v>
      </c>
      <c r="J114" s="5">
        <v>1</v>
      </c>
      <c r="K114" s="21">
        <v>99.5</v>
      </c>
      <c r="L114" s="6">
        <v>3</v>
      </c>
      <c r="M114" s="21">
        <v>13.7</v>
      </c>
      <c r="N114" s="6" t="s">
        <v>116</v>
      </c>
      <c r="P114" s="6">
        <v>1</v>
      </c>
      <c r="Q114" s="25">
        <v>43040</v>
      </c>
      <c r="T114" s="5">
        <f t="shared" si="4"/>
        <v>4.6001576441645469</v>
      </c>
      <c r="U114" s="5">
        <f t="shared" si="5"/>
        <v>2.6173958328340792</v>
      </c>
      <c r="V114" s="5">
        <f t="shared" si="6"/>
        <v>0.13768844221105528</v>
      </c>
      <c r="W114" s="26" t="str">
        <f t="shared" si="7"/>
        <v>I</v>
      </c>
    </row>
    <row r="115" spans="1:29" ht="15" customHeight="1" x14ac:dyDescent="0.2">
      <c r="A115" s="5">
        <v>32</v>
      </c>
      <c r="B115" s="20" t="s">
        <v>81</v>
      </c>
      <c r="C115" s="20">
        <v>94</v>
      </c>
      <c r="D115" s="6" t="s">
        <v>191</v>
      </c>
      <c r="E115" s="6">
        <v>1</v>
      </c>
      <c r="F115" s="6">
        <v>1</v>
      </c>
      <c r="G115" s="6">
        <v>1</v>
      </c>
      <c r="H115" s="6">
        <v>3212</v>
      </c>
      <c r="I115" s="6">
        <v>3562</v>
      </c>
      <c r="J115" s="6">
        <v>1</v>
      </c>
      <c r="K115" s="7">
        <v>87.3</v>
      </c>
      <c r="L115" s="6">
        <v>3</v>
      </c>
      <c r="M115" s="7">
        <v>12.1</v>
      </c>
      <c r="N115" s="6" t="s">
        <v>116</v>
      </c>
      <c r="O115" s="6" t="s">
        <v>222</v>
      </c>
      <c r="P115" s="6">
        <v>0</v>
      </c>
      <c r="Q115" s="25">
        <v>43040</v>
      </c>
      <c r="T115" s="5">
        <f t="shared" si="4"/>
        <v>4.4693504628455569</v>
      </c>
      <c r="U115" s="5">
        <f t="shared" si="5"/>
        <v>2.4932054526026954</v>
      </c>
      <c r="V115" s="5">
        <f t="shared" si="6"/>
        <v>0.13860252004581902</v>
      </c>
      <c r="W115" s="26" t="str">
        <f t="shared" si="7"/>
        <v>I</v>
      </c>
    </row>
    <row r="116" spans="1:29" ht="15" customHeight="1" x14ac:dyDescent="0.2">
      <c r="A116" s="5">
        <v>30</v>
      </c>
      <c r="B116" s="20" t="s">
        <v>49</v>
      </c>
      <c r="C116" s="20">
        <v>83</v>
      </c>
      <c r="D116" s="5" t="s">
        <v>104</v>
      </c>
      <c r="E116" s="5">
        <v>1</v>
      </c>
      <c r="F116" s="5">
        <v>1</v>
      </c>
      <c r="G116" s="5">
        <v>1</v>
      </c>
      <c r="H116" s="5">
        <v>3051</v>
      </c>
      <c r="I116" s="5">
        <v>3535</v>
      </c>
      <c r="J116" s="5">
        <v>1</v>
      </c>
      <c r="K116" s="21">
        <v>113.2</v>
      </c>
      <c r="L116" s="5">
        <v>3</v>
      </c>
      <c r="M116" s="21">
        <v>15.7</v>
      </c>
      <c r="N116" s="5" t="s">
        <v>105</v>
      </c>
      <c r="P116" s="5">
        <v>1</v>
      </c>
      <c r="Q116" s="25">
        <v>43040</v>
      </c>
      <c r="T116" s="5">
        <f t="shared" si="4"/>
        <v>4.7291561657690826</v>
      </c>
      <c r="U116" s="5">
        <f t="shared" si="5"/>
        <v>2.7536607123542622</v>
      </c>
      <c r="V116" s="5">
        <f t="shared" si="6"/>
        <v>0.13869257950530034</v>
      </c>
      <c r="W116" s="26" t="str">
        <f t="shared" si="7"/>
        <v>I</v>
      </c>
    </row>
    <row r="117" spans="1:29" ht="15" customHeight="1" x14ac:dyDescent="0.2">
      <c r="A117" s="2">
        <v>31</v>
      </c>
      <c r="B117" s="11" t="s">
        <v>132</v>
      </c>
      <c r="C117" s="20">
        <v>8</v>
      </c>
      <c r="D117" s="6" t="s">
        <v>115</v>
      </c>
      <c r="E117" s="5">
        <v>1</v>
      </c>
      <c r="F117" s="5">
        <v>1</v>
      </c>
      <c r="G117" s="5">
        <v>1</v>
      </c>
      <c r="H117" s="2">
        <v>3031</v>
      </c>
      <c r="I117" s="2">
        <v>3266</v>
      </c>
      <c r="J117" s="2">
        <v>1</v>
      </c>
      <c r="K117" s="4">
        <v>120.2</v>
      </c>
      <c r="L117" s="2">
        <v>3</v>
      </c>
      <c r="M117" s="4">
        <v>16.7</v>
      </c>
      <c r="N117" s="2" t="s">
        <v>105</v>
      </c>
      <c r="O117" s="6"/>
      <c r="P117" s="6">
        <v>0</v>
      </c>
      <c r="Q117" s="25">
        <v>43040</v>
      </c>
      <c r="S117" s="12">
        <v>43043</v>
      </c>
      <c r="T117" s="5">
        <f t="shared" si="4"/>
        <v>4.7891570221011071</v>
      </c>
      <c r="U117" s="5">
        <f t="shared" si="5"/>
        <v>2.8154087194227095</v>
      </c>
      <c r="V117" s="5">
        <f t="shared" si="6"/>
        <v>0.13893510815307819</v>
      </c>
      <c r="W117" s="26" t="str">
        <f t="shared" si="7"/>
        <v>I</v>
      </c>
    </row>
    <row r="118" spans="1:29" ht="15" customHeight="1" x14ac:dyDescent="0.2">
      <c r="A118" s="5">
        <v>30</v>
      </c>
      <c r="B118" s="20" t="s">
        <v>90</v>
      </c>
      <c r="C118" s="20">
        <v>87</v>
      </c>
      <c r="D118" s="5" t="s">
        <v>104</v>
      </c>
      <c r="E118" s="5">
        <v>1</v>
      </c>
      <c r="F118" s="5">
        <v>1</v>
      </c>
      <c r="G118" s="5">
        <v>1</v>
      </c>
      <c r="H118" s="5">
        <v>3000</v>
      </c>
      <c r="I118" s="5">
        <v>3246</v>
      </c>
      <c r="J118" s="5">
        <v>1</v>
      </c>
      <c r="K118" s="21">
        <v>123.4</v>
      </c>
      <c r="L118" s="5">
        <v>3</v>
      </c>
      <c r="M118" s="21">
        <v>17.2</v>
      </c>
      <c r="N118" s="5" t="s">
        <v>105</v>
      </c>
      <c r="P118" s="5">
        <v>1</v>
      </c>
      <c r="Q118" s="25">
        <v>43040</v>
      </c>
      <c r="S118" s="12">
        <v>43043</v>
      </c>
      <c r="T118" s="5">
        <f t="shared" si="4"/>
        <v>4.8154311114712876</v>
      </c>
      <c r="U118" s="5">
        <f t="shared" si="5"/>
        <v>2.8449093838194073</v>
      </c>
      <c r="V118" s="5">
        <f t="shared" si="6"/>
        <v>0.13938411669367909</v>
      </c>
      <c r="W118" s="26" t="str">
        <f t="shared" si="7"/>
        <v>I</v>
      </c>
      <c r="AC118" s="1"/>
    </row>
    <row r="119" spans="1:29" ht="15" customHeight="1" x14ac:dyDescent="0.2">
      <c r="A119" s="2">
        <v>33</v>
      </c>
      <c r="B119" s="11" t="s">
        <v>212</v>
      </c>
      <c r="C119" s="20">
        <v>48</v>
      </c>
      <c r="D119" s="6" t="s">
        <v>191</v>
      </c>
      <c r="E119" s="6">
        <v>1</v>
      </c>
      <c r="F119" s="6">
        <v>1</v>
      </c>
      <c r="G119" s="6">
        <v>1</v>
      </c>
      <c r="H119" s="2">
        <v>3353</v>
      </c>
      <c r="I119" s="2">
        <v>3446</v>
      </c>
      <c r="J119" s="6">
        <v>1</v>
      </c>
      <c r="K119" s="7">
        <v>102.1</v>
      </c>
      <c r="L119" s="6">
        <v>3</v>
      </c>
      <c r="M119" s="7">
        <v>14.3</v>
      </c>
      <c r="N119" s="6" t="s">
        <v>116</v>
      </c>
      <c r="O119" s="6" t="s">
        <v>222</v>
      </c>
      <c r="P119" s="6">
        <v>0</v>
      </c>
      <c r="Q119" s="25">
        <v>43040</v>
      </c>
      <c r="T119" s="5">
        <f t="shared" si="4"/>
        <v>4.6259527251706194</v>
      </c>
      <c r="U119" s="5">
        <f t="shared" si="5"/>
        <v>2.6602595372658615</v>
      </c>
      <c r="V119" s="5">
        <f t="shared" si="6"/>
        <v>0.14005876591576888</v>
      </c>
      <c r="W119" s="26" t="str">
        <f t="shared" si="7"/>
        <v>I</v>
      </c>
    </row>
    <row r="120" spans="1:29" ht="15" customHeight="1" x14ac:dyDescent="0.2">
      <c r="A120" s="2">
        <v>31</v>
      </c>
      <c r="B120" s="11" t="s">
        <v>155</v>
      </c>
      <c r="C120" s="20">
        <v>19</v>
      </c>
      <c r="D120" s="6" t="s">
        <v>115</v>
      </c>
      <c r="E120" s="5">
        <v>1</v>
      </c>
      <c r="F120" s="5">
        <v>1</v>
      </c>
      <c r="G120" s="5">
        <v>1</v>
      </c>
      <c r="H120" s="2">
        <v>3083</v>
      </c>
      <c r="I120" s="2">
        <v>3429</v>
      </c>
      <c r="J120" s="2">
        <v>1</v>
      </c>
      <c r="K120" s="4">
        <v>122</v>
      </c>
      <c r="L120" s="2">
        <v>3</v>
      </c>
      <c r="M120" s="4">
        <v>17.100000000000001</v>
      </c>
      <c r="N120" s="2" t="s">
        <v>105</v>
      </c>
      <c r="O120" s="6"/>
      <c r="P120" s="6">
        <v>0</v>
      </c>
      <c r="Q120" s="25">
        <v>43040</v>
      </c>
      <c r="T120" s="5">
        <f t="shared" si="4"/>
        <v>4.8040210447332568</v>
      </c>
      <c r="U120" s="5">
        <f t="shared" si="5"/>
        <v>2.8390784635086144</v>
      </c>
      <c r="V120" s="5">
        <f t="shared" si="6"/>
        <v>0.14016393442622951</v>
      </c>
      <c r="W120" s="26" t="str">
        <f t="shared" si="7"/>
        <v>I</v>
      </c>
    </row>
    <row r="121" spans="1:29" ht="15" customHeight="1" x14ac:dyDescent="0.2">
      <c r="A121" s="5">
        <v>32</v>
      </c>
      <c r="B121" s="20" t="s">
        <v>98</v>
      </c>
      <c r="C121" s="20">
        <v>64</v>
      </c>
      <c r="D121" s="6" t="s">
        <v>104</v>
      </c>
      <c r="E121" s="6">
        <v>1</v>
      </c>
      <c r="F121" s="6">
        <v>1</v>
      </c>
      <c r="G121" s="6">
        <v>1</v>
      </c>
      <c r="H121" s="6">
        <v>3311</v>
      </c>
      <c r="I121" s="6">
        <v>3551</v>
      </c>
      <c r="J121" s="5">
        <v>1</v>
      </c>
      <c r="K121" s="21">
        <v>117</v>
      </c>
      <c r="L121" s="6">
        <v>3</v>
      </c>
      <c r="M121" s="21">
        <v>16.399999999999999</v>
      </c>
      <c r="N121" s="6" t="s">
        <v>116</v>
      </c>
      <c r="P121" s="6">
        <v>1</v>
      </c>
      <c r="Q121" s="25">
        <v>43040</v>
      </c>
      <c r="T121" s="5">
        <f t="shared" si="4"/>
        <v>4.7621739347977563</v>
      </c>
      <c r="U121" s="5">
        <f t="shared" si="5"/>
        <v>2.7972813348301528</v>
      </c>
      <c r="V121" s="5">
        <f t="shared" si="6"/>
        <v>0.14017094017094017</v>
      </c>
      <c r="W121" s="26" t="str">
        <f t="shared" si="7"/>
        <v>I</v>
      </c>
    </row>
    <row r="122" spans="1:29" x14ac:dyDescent="0.2">
      <c r="A122" s="2">
        <v>33</v>
      </c>
      <c r="B122" s="11" t="s">
        <v>160</v>
      </c>
      <c r="C122" s="20">
        <v>69</v>
      </c>
      <c r="D122" s="6" t="s">
        <v>215</v>
      </c>
      <c r="E122" s="6">
        <v>1</v>
      </c>
      <c r="F122" s="6">
        <v>1</v>
      </c>
      <c r="G122" s="6">
        <v>1</v>
      </c>
      <c r="H122" s="2">
        <v>3633</v>
      </c>
      <c r="I122" s="2">
        <v>3812</v>
      </c>
      <c r="J122" s="6">
        <v>1</v>
      </c>
      <c r="K122" s="7">
        <v>128.4</v>
      </c>
      <c r="L122" s="6">
        <v>4</v>
      </c>
      <c r="M122" s="7">
        <v>18</v>
      </c>
      <c r="N122" s="6" t="s">
        <v>116</v>
      </c>
      <c r="O122" s="2"/>
      <c r="P122" s="6">
        <v>0</v>
      </c>
      <c r="Q122" s="25">
        <v>43040</v>
      </c>
      <c r="T122" s="5">
        <f t="shared" si="4"/>
        <v>4.8551503912558607</v>
      </c>
      <c r="U122" s="5">
        <f t="shared" si="5"/>
        <v>2.8903717578961645</v>
      </c>
      <c r="V122" s="5">
        <f t="shared" si="6"/>
        <v>0.14018691588785046</v>
      </c>
      <c r="W122" s="26" t="str">
        <f t="shared" si="7"/>
        <v>I</v>
      </c>
    </row>
    <row r="123" spans="1:29" x14ac:dyDescent="0.2">
      <c r="A123" s="2">
        <v>31</v>
      </c>
      <c r="B123" s="11" t="s">
        <v>196</v>
      </c>
      <c r="C123" s="20">
        <v>87</v>
      </c>
      <c r="D123" s="6" t="s">
        <v>191</v>
      </c>
      <c r="E123" s="6">
        <v>1</v>
      </c>
      <c r="F123" s="6">
        <v>1</v>
      </c>
      <c r="G123" s="6">
        <v>1</v>
      </c>
      <c r="H123" s="2">
        <v>3092</v>
      </c>
      <c r="I123" s="2">
        <v>3423</v>
      </c>
      <c r="J123" s="2">
        <v>1</v>
      </c>
      <c r="K123" s="7">
        <v>102.8</v>
      </c>
      <c r="L123" s="6">
        <v>4</v>
      </c>
      <c r="M123" s="7">
        <v>14.5</v>
      </c>
      <c r="N123" s="6" t="s">
        <v>116</v>
      </c>
      <c r="O123" s="6" t="s">
        <v>223</v>
      </c>
      <c r="P123" s="6">
        <v>0</v>
      </c>
      <c r="Q123" s="25">
        <v>43040</v>
      </c>
      <c r="S123" s="12">
        <v>43042</v>
      </c>
      <c r="T123" s="5">
        <f t="shared" si="4"/>
        <v>4.632785353021065</v>
      </c>
      <c r="U123" s="5">
        <f t="shared" si="5"/>
        <v>2.6741486494265287</v>
      </c>
      <c r="V123" s="5">
        <f t="shared" si="6"/>
        <v>0.14105058365758755</v>
      </c>
      <c r="W123" s="26" t="str">
        <f t="shared" si="7"/>
        <v>I</v>
      </c>
    </row>
    <row r="124" spans="1:29" x14ac:dyDescent="0.2">
      <c r="A124" s="2">
        <v>31</v>
      </c>
      <c r="B124" s="11" t="s">
        <v>159</v>
      </c>
      <c r="C124" s="20">
        <v>21</v>
      </c>
      <c r="D124" s="6" t="s">
        <v>115</v>
      </c>
      <c r="E124" s="5">
        <v>1</v>
      </c>
      <c r="F124" s="5">
        <v>1</v>
      </c>
      <c r="G124" s="5">
        <v>1</v>
      </c>
      <c r="H124" s="2">
        <v>3253</v>
      </c>
      <c r="I124" s="2">
        <v>3578</v>
      </c>
      <c r="J124" s="2">
        <v>1</v>
      </c>
      <c r="K124" s="4">
        <v>115.4</v>
      </c>
      <c r="L124" s="2">
        <v>3</v>
      </c>
      <c r="M124" s="4">
        <v>16.3</v>
      </c>
      <c r="N124" s="2" t="s">
        <v>105</v>
      </c>
      <c r="O124" s="6"/>
      <c r="P124" s="6">
        <v>0</v>
      </c>
      <c r="Q124" s="25">
        <v>43040</v>
      </c>
      <c r="T124" s="5">
        <f t="shared" si="4"/>
        <v>4.7484043540739993</v>
      </c>
      <c r="U124" s="5">
        <f t="shared" si="5"/>
        <v>2.7911651078127169</v>
      </c>
      <c r="V124" s="5">
        <f t="shared" si="6"/>
        <v>0.14124783362218371</v>
      </c>
      <c r="W124" s="26" t="str">
        <f t="shared" si="7"/>
        <v>I</v>
      </c>
    </row>
    <row r="125" spans="1:29" x14ac:dyDescent="0.2">
      <c r="A125" s="5">
        <v>34</v>
      </c>
      <c r="B125" s="3" t="s">
        <v>96</v>
      </c>
      <c r="C125" s="3">
        <v>88</v>
      </c>
      <c r="D125" s="6" t="s">
        <v>215</v>
      </c>
      <c r="E125" s="6">
        <v>1</v>
      </c>
      <c r="F125" s="6">
        <v>1</v>
      </c>
      <c r="G125" s="6">
        <v>1</v>
      </c>
      <c r="H125" s="2">
        <v>3628</v>
      </c>
      <c r="I125" s="2">
        <v>3809</v>
      </c>
      <c r="J125" s="6">
        <v>1</v>
      </c>
      <c r="K125" s="7">
        <v>121.9</v>
      </c>
      <c r="L125" s="6">
        <v>3</v>
      </c>
      <c r="M125" s="7">
        <v>17.3</v>
      </c>
      <c r="N125" s="6" t="s">
        <v>116</v>
      </c>
      <c r="O125" s="2"/>
      <c r="P125" s="6">
        <v>0</v>
      </c>
      <c r="Q125" s="25">
        <v>43040</v>
      </c>
      <c r="T125" s="5">
        <f t="shared" si="4"/>
        <v>4.8032010364872262</v>
      </c>
      <c r="U125" s="5">
        <f t="shared" si="5"/>
        <v>2.8507065015037334</v>
      </c>
      <c r="V125" s="5">
        <f t="shared" si="6"/>
        <v>0.14191960623461855</v>
      </c>
      <c r="W125" s="26" t="str">
        <f t="shared" si="7"/>
        <v>I</v>
      </c>
    </row>
    <row r="126" spans="1:29" x14ac:dyDescent="0.2">
      <c r="A126" s="2">
        <v>31</v>
      </c>
      <c r="B126" s="11" t="s">
        <v>150</v>
      </c>
      <c r="C126" s="20">
        <v>64</v>
      </c>
      <c r="D126" s="6" t="s">
        <v>115</v>
      </c>
      <c r="E126" s="6">
        <v>1</v>
      </c>
      <c r="F126" s="6">
        <v>1</v>
      </c>
      <c r="G126" s="6">
        <v>1</v>
      </c>
      <c r="H126" s="2">
        <v>3532</v>
      </c>
      <c r="I126" s="2">
        <v>3594</v>
      </c>
      <c r="J126" s="2">
        <v>1</v>
      </c>
      <c r="K126" s="4">
        <v>120.2</v>
      </c>
      <c r="L126" s="2">
        <v>3</v>
      </c>
      <c r="M126" s="4">
        <v>17.100000000000001</v>
      </c>
      <c r="N126" s="2" t="s">
        <v>105</v>
      </c>
      <c r="O126" s="6"/>
      <c r="P126" s="6">
        <v>0</v>
      </c>
      <c r="Q126" s="25">
        <v>43040</v>
      </c>
      <c r="T126" s="5">
        <f t="shared" si="4"/>
        <v>4.7891570221011071</v>
      </c>
      <c r="U126" s="5">
        <f t="shared" si="5"/>
        <v>2.8390784635086144</v>
      </c>
      <c r="V126" s="5">
        <f t="shared" si="6"/>
        <v>0.14226289517470883</v>
      </c>
      <c r="W126" s="26" t="str">
        <f t="shared" si="7"/>
        <v>I</v>
      </c>
    </row>
    <row r="127" spans="1:29" x14ac:dyDescent="0.2">
      <c r="A127" s="2">
        <v>31</v>
      </c>
      <c r="B127" s="11" t="s">
        <v>152</v>
      </c>
      <c r="C127" s="20">
        <v>65</v>
      </c>
      <c r="D127" s="6" t="s">
        <v>115</v>
      </c>
      <c r="E127" s="6">
        <v>1</v>
      </c>
      <c r="F127" s="6">
        <v>1</v>
      </c>
      <c r="G127" s="6">
        <v>1</v>
      </c>
      <c r="H127" s="2">
        <v>3072</v>
      </c>
      <c r="I127" s="2">
        <v>3560</v>
      </c>
      <c r="J127" s="2">
        <v>1</v>
      </c>
      <c r="K127" s="4">
        <v>120.1</v>
      </c>
      <c r="L127" s="2">
        <v>3</v>
      </c>
      <c r="M127" s="4">
        <v>17.100000000000001</v>
      </c>
      <c r="N127" s="2" t="s">
        <v>105</v>
      </c>
      <c r="O127" s="6" t="s">
        <v>122</v>
      </c>
      <c r="P127" s="6">
        <v>0</v>
      </c>
      <c r="Q127" s="25">
        <v>43040</v>
      </c>
      <c r="T127" s="5">
        <f t="shared" si="4"/>
        <v>4.7883247290859376</v>
      </c>
      <c r="U127" s="5">
        <f t="shared" si="5"/>
        <v>2.8390784635086144</v>
      </c>
      <c r="V127" s="5">
        <f t="shared" si="6"/>
        <v>0.14238134887593673</v>
      </c>
      <c r="W127" s="26" t="str">
        <f t="shared" si="7"/>
        <v>I</v>
      </c>
    </row>
    <row r="128" spans="1:29" x14ac:dyDescent="0.2">
      <c r="A128" s="5">
        <v>34</v>
      </c>
      <c r="B128" s="3" t="s">
        <v>62</v>
      </c>
      <c r="C128" s="20">
        <v>21</v>
      </c>
      <c r="D128" s="6" t="s">
        <v>104</v>
      </c>
      <c r="E128" s="6">
        <v>1</v>
      </c>
      <c r="F128" s="6">
        <v>1</v>
      </c>
      <c r="G128" s="6">
        <v>1</v>
      </c>
      <c r="H128" s="2">
        <v>3166</v>
      </c>
      <c r="I128" s="2">
        <v>3433</v>
      </c>
      <c r="J128" s="2">
        <v>1</v>
      </c>
      <c r="K128" s="4">
        <v>121.5</v>
      </c>
      <c r="L128" s="2">
        <v>3</v>
      </c>
      <c r="M128" s="4">
        <v>17.3</v>
      </c>
      <c r="N128" s="6" t="s">
        <v>116</v>
      </c>
      <c r="O128" s="2"/>
      <c r="P128" s="6">
        <v>0</v>
      </c>
      <c r="Q128" s="25">
        <v>43040</v>
      </c>
      <c r="T128" s="5">
        <f t="shared" si="4"/>
        <v>4.7999142627806028</v>
      </c>
      <c r="U128" s="5">
        <f t="shared" si="5"/>
        <v>2.8507065015037334</v>
      </c>
      <c r="V128" s="5">
        <f t="shared" si="6"/>
        <v>0.14238683127572016</v>
      </c>
      <c r="W128" s="26" t="str">
        <f t="shared" si="7"/>
        <v>I</v>
      </c>
    </row>
    <row r="129" spans="1:23" x14ac:dyDescent="0.2">
      <c r="A129" s="5">
        <v>32</v>
      </c>
      <c r="B129" s="20" t="s">
        <v>50</v>
      </c>
      <c r="C129" s="20">
        <v>91</v>
      </c>
      <c r="D129" s="6" t="s">
        <v>191</v>
      </c>
      <c r="E129" s="6">
        <v>1</v>
      </c>
      <c r="F129" s="6">
        <v>1</v>
      </c>
      <c r="G129" s="6">
        <v>1</v>
      </c>
      <c r="H129" s="6">
        <v>3666</v>
      </c>
      <c r="I129" s="6">
        <v>3867</v>
      </c>
      <c r="J129" s="6">
        <v>1</v>
      </c>
      <c r="K129" s="10">
        <v>140.4</v>
      </c>
      <c r="L129" s="6">
        <v>3</v>
      </c>
      <c r="M129" s="10">
        <v>20</v>
      </c>
      <c r="N129" s="8" t="s">
        <v>116</v>
      </c>
      <c r="O129" s="2"/>
      <c r="P129" s="6">
        <v>0</v>
      </c>
      <c r="Q129" s="25">
        <v>43040</v>
      </c>
      <c r="T129" s="5">
        <f t="shared" si="4"/>
        <v>4.9444954915917112</v>
      </c>
      <c r="U129" s="5">
        <f t="shared" si="5"/>
        <v>2.9957322735539909</v>
      </c>
      <c r="V129" s="5">
        <f t="shared" si="6"/>
        <v>0.14245014245014245</v>
      </c>
      <c r="W129" s="26" t="str">
        <f t="shared" si="7"/>
        <v>I</v>
      </c>
    </row>
    <row r="130" spans="1:23" x14ac:dyDescent="0.2">
      <c r="A130" s="5">
        <v>30</v>
      </c>
      <c r="B130" s="20" t="s">
        <v>40</v>
      </c>
      <c r="C130" s="20">
        <v>11</v>
      </c>
      <c r="D130" s="5" t="s">
        <v>103</v>
      </c>
      <c r="E130" s="5">
        <v>1</v>
      </c>
      <c r="F130" s="5">
        <v>1</v>
      </c>
      <c r="G130" s="5">
        <v>1</v>
      </c>
      <c r="H130" s="5">
        <v>3527</v>
      </c>
      <c r="I130" s="5">
        <v>3590</v>
      </c>
      <c r="J130" s="5">
        <v>1</v>
      </c>
      <c r="K130" s="21">
        <v>101.6</v>
      </c>
      <c r="L130" s="5">
        <v>3</v>
      </c>
      <c r="M130" s="21">
        <v>14.5</v>
      </c>
      <c r="N130" s="5" t="s">
        <v>105</v>
      </c>
      <c r="P130" s="5">
        <v>1</v>
      </c>
      <c r="Q130" s="25">
        <v>43040</v>
      </c>
      <c r="S130" s="12">
        <v>43043</v>
      </c>
      <c r="T130" s="5">
        <f t="shared" ref="T130:T193" si="8">LN(K130)</f>
        <v>4.6210435351443815</v>
      </c>
      <c r="U130" s="5">
        <f t="shared" ref="U130:U193" si="9">LN(M130)</f>
        <v>2.6741486494265287</v>
      </c>
      <c r="V130" s="5">
        <f t="shared" ref="V130:V193" si="10">M130/K130</f>
        <v>0.14271653543307086</v>
      </c>
      <c r="W130" s="26" t="str">
        <f t="shared" ref="W130:W193" si="11">IF(V130&gt;0.18,"M","I")</f>
        <v>I</v>
      </c>
    </row>
    <row r="131" spans="1:23" x14ac:dyDescent="0.2">
      <c r="A131" s="2">
        <v>31</v>
      </c>
      <c r="B131" s="11" t="s">
        <v>207</v>
      </c>
      <c r="C131" s="20">
        <v>93</v>
      </c>
      <c r="D131" s="6" t="s">
        <v>191</v>
      </c>
      <c r="E131" s="6">
        <v>1</v>
      </c>
      <c r="F131" s="6">
        <v>1</v>
      </c>
      <c r="G131" s="6">
        <v>1</v>
      </c>
      <c r="H131" s="6">
        <v>3668</v>
      </c>
      <c r="I131" s="6">
        <v>3870</v>
      </c>
      <c r="J131" s="2">
        <v>1</v>
      </c>
      <c r="K131" s="7">
        <v>129.6</v>
      </c>
      <c r="L131" s="6">
        <v>3</v>
      </c>
      <c r="M131" s="7">
        <v>18.5</v>
      </c>
      <c r="N131" s="6" t="s">
        <v>116</v>
      </c>
      <c r="O131" s="6"/>
      <c r="P131" s="6">
        <v>0</v>
      </c>
      <c r="Q131" s="25">
        <v>43040</v>
      </c>
      <c r="T131" s="5">
        <f t="shared" si="8"/>
        <v>4.8644527839181739</v>
      </c>
      <c r="U131" s="5">
        <f t="shared" si="9"/>
        <v>2.917770732084279</v>
      </c>
      <c r="V131" s="5">
        <f t="shared" si="10"/>
        <v>0.14274691358024691</v>
      </c>
      <c r="W131" s="26" t="str">
        <f t="shared" si="11"/>
        <v>I</v>
      </c>
    </row>
    <row r="132" spans="1:23" x14ac:dyDescent="0.2">
      <c r="A132" s="2">
        <v>31</v>
      </c>
      <c r="B132" s="11" t="s">
        <v>169</v>
      </c>
      <c r="C132" s="20">
        <v>26</v>
      </c>
      <c r="D132" s="6" t="s">
        <v>115</v>
      </c>
      <c r="E132" s="5">
        <v>1</v>
      </c>
      <c r="F132" s="5">
        <v>1</v>
      </c>
      <c r="G132" s="5">
        <v>1</v>
      </c>
      <c r="H132" s="2">
        <v>3328</v>
      </c>
      <c r="I132" s="2">
        <v>3510</v>
      </c>
      <c r="J132" s="2">
        <v>1</v>
      </c>
      <c r="K132" s="4">
        <v>119</v>
      </c>
      <c r="L132" s="2">
        <v>3</v>
      </c>
      <c r="M132" s="4">
        <v>17</v>
      </c>
      <c r="N132" s="2" t="s">
        <v>105</v>
      </c>
      <c r="O132" s="6" t="s">
        <v>122</v>
      </c>
      <c r="P132" s="6">
        <v>0</v>
      </c>
      <c r="Q132" s="25">
        <v>43040</v>
      </c>
      <c r="T132" s="5">
        <f t="shared" si="8"/>
        <v>4.7791234931115296</v>
      </c>
      <c r="U132" s="5">
        <f t="shared" si="9"/>
        <v>2.8332133440562162</v>
      </c>
      <c r="V132" s="5">
        <f t="shared" si="10"/>
        <v>0.14285714285714285</v>
      </c>
      <c r="W132" s="26" t="str">
        <f t="shared" si="11"/>
        <v>I</v>
      </c>
    </row>
    <row r="133" spans="1:23" x14ac:dyDescent="0.2">
      <c r="A133" s="2">
        <v>33</v>
      </c>
      <c r="B133" s="11" t="s">
        <v>144</v>
      </c>
      <c r="C133" s="20">
        <v>61</v>
      </c>
      <c r="D133" s="6" t="s">
        <v>215</v>
      </c>
      <c r="E133" s="6">
        <v>1</v>
      </c>
      <c r="F133" s="6">
        <v>1</v>
      </c>
      <c r="G133" s="6">
        <v>1</v>
      </c>
      <c r="H133" s="2">
        <v>3601</v>
      </c>
      <c r="I133" s="2">
        <v>3810</v>
      </c>
      <c r="J133" s="6">
        <v>1</v>
      </c>
      <c r="K133" s="7">
        <v>132.80000000000001</v>
      </c>
      <c r="L133" s="6">
        <v>3</v>
      </c>
      <c r="M133" s="7">
        <v>19</v>
      </c>
      <c r="N133" s="6" t="s">
        <v>116</v>
      </c>
      <c r="O133" s="2"/>
      <c r="P133" s="6">
        <v>0</v>
      </c>
      <c r="Q133" s="25">
        <v>43040</v>
      </c>
      <c r="T133" s="5">
        <f t="shared" si="8"/>
        <v>4.888844237042334</v>
      </c>
      <c r="U133" s="5">
        <f t="shared" si="9"/>
        <v>2.9444389791664403</v>
      </c>
      <c r="V133" s="5">
        <f t="shared" si="10"/>
        <v>0.14307228915662648</v>
      </c>
      <c r="W133" s="26" t="str">
        <f t="shared" si="11"/>
        <v>I</v>
      </c>
    </row>
    <row r="134" spans="1:23" x14ac:dyDescent="0.2">
      <c r="A134" s="2">
        <v>31</v>
      </c>
      <c r="B134" s="11" t="s">
        <v>204</v>
      </c>
      <c r="C134" s="20">
        <v>44</v>
      </c>
      <c r="D134" s="6" t="s">
        <v>115</v>
      </c>
      <c r="E134" s="6">
        <v>1</v>
      </c>
      <c r="F134" s="6">
        <v>1</v>
      </c>
      <c r="G134" s="6">
        <v>1</v>
      </c>
      <c r="H134" s="2">
        <v>3391</v>
      </c>
      <c r="I134" s="2">
        <v>3550</v>
      </c>
      <c r="J134" s="2">
        <v>1</v>
      </c>
      <c r="K134" s="4">
        <v>117.2</v>
      </c>
      <c r="L134" s="2">
        <v>3</v>
      </c>
      <c r="M134" s="4">
        <v>16.8</v>
      </c>
      <c r="N134" s="2" t="s">
        <v>105</v>
      </c>
      <c r="O134" s="6"/>
      <c r="P134" s="6">
        <v>0</v>
      </c>
      <c r="Q134" s="25">
        <v>43040</v>
      </c>
      <c r="T134" s="5">
        <f t="shared" si="8"/>
        <v>4.7638818771429126</v>
      </c>
      <c r="U134" s="5">
        <f t="shared" si="9"/>
        <v>2.8213788864092133</v>
      </c>
      <c r="V134" s="5">
        <f t="shared" si="10"/>
        <v>0.14334470989761092</v>
      </c>
      <c r="W134" s="26" t="str">
        <f t="shared" si="11"/>
        <v>I</v>
      </c>
    </row>
    <row r="135" spans="1:23" x14ac:dyDescent="0.2">
      <c r="A135" s="2">
        <v>31</v>
      </c>
      <c r="B135" s="11" t="s">
        <v>190</v>
      </c>
      <c r="C135" s="20">
        <v>84</v>
      </c>
      <c r="D135" s="6" t="s">
        <v>191</v>
      </c>
      <c r="E135" s="6">
        <v>1</v>
      </c>
      <c r="F135" s="6">
        <v>1</v>
      </c>
      <c r="G135" s="6">
        <v>1</v>
      </c>
      <c r="H135" s="2">
        <v>3494</v>
      </c>
      <c r="I135" s="2">
        <v>3584</v>
      </c>
      <c r="J135" s="2">
        <v>1</v>
      </c>
      <c r="K135" s="7">
        <v>115.3</v>
      </c>
      <c r="L135" s="6">
        <v>3</v>
      </c>
      <c r="M135" s="7">
        <v>16.600000000000001</v>
      </c>
      <c r="N135" s="6" t="s">
        <v>116</v>
      </c>
      <c r="O135" s="6" t="s">
        <v>223</v>
      </c>
      <c r="P135" s="6">
        <v>0</v>
      </c>
      <c r="Q135" s="25">
        <v>43040</v>
      </c>
      <c r="T135" s="5">
        <f t="shared" si="8"/>
        <v>4.747537427275013</v>
      </c>
      <c r="U135" s="5">
        <f t="shared" si="9"/>
        <v>2.8094026953624978</v>
      </c>
      <c r="V135" s="5">
        <f t="shared" si="10"/>
        <v>0.14397224631396358</v>
      </c>
      <c r="W135" s="26" t="str">
        <f t="shared" si="11"/>
        <v>I</v>
      </c>
    </row>
    <row r="136" spans="1:23" x14ac:dyDescent="0.2">
      <c r="A136" s="5">
        <v>32</v>
      </c>
      <c r="B136" s="20" t="s">
        <v>62</v>
      </c>
      <c r="C136" s="20">
        <v>21</v>
      </c>
      <c r="D136" s="6" t="s">
        <v>228</v>
      </c>
      <c r="E136" s="6">
        <v>1</v>
      </c>
      <c r="F136" s="6">
        <v>1</v>
      </c>
      <c r="G136" s="6">
        <v>1</v>
      </c>
      <c r="H136" s="6">
        <v>3330</v>
      </c>
      <c r="I136" s="6">
        <v>3409</v>
      </c>
      <c r="J136" s="5">
        <v>1</v>
      </c>
      <c r="K136" s="21">
        <v>118.5</v>
      </c>
      <c r="L136" s="6">
        <v>3</v>
      </c>
      <c r="M136" s="21">
        <v>17.100000000000001</v>
      </c>
      <c r="N136" s="6" t="s">
        <v>116</v>
      </c>
      <c r="P136" s="6">
        <v>1</v>
      </c>
      <c r="Q136" s="25">
        <v>43040</v>
      </c>
      <c r="T136" s="5">
        <f t="shared" si="8"/>
        <v>4.7749129605751861</v>
      </c>
      <c r="U136" s="5">
        <f t="shared" si="9"/>
        <v>2.8390784635086144</v>
      </c>
      <c r="V136" s="5">
        <f t="shared" si="10"/>
        <v>0.14430379746835445</v>
      </c>
      <c r="W136" s="26" t="str">
        <f t="shared" si="11"/>
        <v>I</v>
      </c>
    </row>
    <row r="137" spans="1:23" x14ac:dyDescent="0.2">
      <c r="A137" s="2">
        <v>33</v>
      </c>
      <c r="B137" s="11" t="s">
        <v>180</v>
      </c>
      <c r="C137" s="20">
        <v>32</v>
      </c>
      <c r="D137" s="6" t="s">
        <v>191</v>
      </c>
      <c r="E137" s="6">
        <v>1</v>
      </c>
      <c r="F137" s="6">
        <v>1</v>
      </c>
      <c r="G137" s="6">
        <v>1</v>
      </c>
      <c r="H137" s="2">
        <v>3029</v>
      </c>
      <c r="I137" s="2">
        <v>3221</v>
      </c>
      <c r="J137" s="6">
        <v>1</v>
      </c>
      <c r="K137" s="7">
        <v>123.8</v>
      </c>
      <c r="L137" s="6">
        <v>3</v>
      </c>
      <c r="M137" s="7">
        <v>17.899999999999999</v>
      </c>
      <c r="N137" s="6" t="s">
        <v>116</v>
      </c>
      <c r="O137" s="6" t="s">
        <v>222</v>
      </c>
      <c r="P137" s="6">
        <v>0</v>
      </c>
      <c r="Q137" s="25">
        <v>43040</v>
      </c>
      <c r="S137" s="12" t="s">
        <v>230</v>
      </c>
      <c r="T137" s="5">
        <f t="shared" si="8"/>
        <v>4.8186673602504957</v>
      </c>
      <c r="U137" s="5">
        <f t="shared" si="9"/>
        <v>2.884800712846709</v>
      </c>
      <c r="V137" s="5">
        <f t="shared" si="10"/>
        <v>0.14458804523424879</v>
      </c>
      <c r="W137" s="26" t="str">
        <f t="shared" si="11"/>
        <v>I</v>
      </c>
    </row>
    <row r="138" spans="1:23" x14ac:dyDescent="0.2">
      <c r="A138" s="2">
        <v>31</v>
      </c>
      <c r="B138" s="11" t="s">
        <v>198</v>
      </c>
      <c r="C138" s="20">
        <v>88</v>
      </c>
      <c r="D138" s="6" t="s">
        <v>191</v>
      </c>
      <c r="E138" s="6">
        <v>1</v>
      </c>
      <c r="F138" s="6">
        <v>1</v>
      </c>
      <c r="G138" s="6">
        <v>1</v>
      </c>
      <c r="H138" s="2">
        <v>3153</v>
      </c>
      <c r="I138" s="2">
        <v>3394</v>
      </c>
      <c r="J138" s="2">
        <v>1</v>
      </c>
      <c r="K138" s="7">
        <v>120.7</v>
      </c>
      <c r="L138" s="6">
        <v>3</v>
      </c>
      <c r="M138" s="7">
        <v>17.5</v>
      </c>
      <c r="N138" s="6" t="s">
        <v>117</v>
      </c>
      <c r="O138" s="6" t="s">
        <v>222</v>
      </c>
      <c r="P138" s="6">
        <v>1</v>
      </c>
      <c r="Q138" s="25">
        <v>43040</v>
      </c>
      <c r="S138" s="12" t="s">
        <v>230</v>
      </c>
      <c r="T138" s="5">
        <f t="shared" si="8"/>
        <v>4.7933081281034857</v>
      </c>
      <c r="U138" s="5">
        <f t="shared" si="9"/>
        <v>2.8622008809294686</v>
      </c>
      <c r="V138" s="5">
        <f t="shared" si="10"/>
        <v>0.14498757249378624</v>
      </c>
      <c r="W138" s="26" t="str">
        <f t="shared" si="11"/>
        <v>I</v>
      </c>
    </row>
    <row r="139" spans="1:23" x14ac:dyDescent="0.2">
      <c r="A139" s="5">
        <v>32</v>
      </c>
      <c r="B139" s="20" t="s">
        <v>22</v>
      </c>
      <c r="C139" s="20">
        <v>25</v>
      </c>
      <c r="D139" s="6" t="s">
        <v>228</v>
      </c>
      <c r="E139" s="6">
        <v>1</v>
      </c>
      <c r="F139" s="6">
        <v>1</v>
      </c>
      <c r="G139" s="6">
        <v>1</v>
      </c>
      <c r="H139" s="6">
        <v>3100</v>
      </c>
      <c r="I139" s="6">
        <v>3528</v>
      </c>
      <c r="J139" s="5">
        <v>1</v>
      </c>
      <c r="K139" s="21">
        <v>100</v>
      </c>
      <c r="L139" s="6">
        <v>3</v>
      </c>
      <c r="M139" s="21">
        <v>14.5</v>
      </c>
      <c r="N139" s="6" t="s">
        <v>116</v>
      </c>
      <c r="P139" s="6">
        <v>1</v>
      </c>
      <c r="Q139" s="25">
        <v>43040</v>
      </c>
      <c r="T139" s="5">
        <f t="shared" si="8"/>
        <v>4.6051701859880918</v>
      </c>
      <c r="U139" s="5">
        <f t="shared" si="9"/>
        <v>2.6741486494265287</v>
      </c>
      <c r="V139" s="5">
        <f t="shared" si="10"/>
        <v>0.14499999999999999</v>
      </c>
      <c r="W139" s="26" t="str">
        <f t="shared" si="11"/>
        <v>I</v>
      </c>
    </row>
    <row r="140" spans="1:23" x14ac:dyDescent="0.2">
      <c r="A140" s="2">
        <v>31</v>
      </c>
      <c r="B140" s="11" t="s">
        <v>167</v>
      </c>
      <c r="C140" s="20">
        <v>25</v>
      </c>
      <c r="D140" s="6" t="s">
        <v>115</v>
      </c>
      <c r="E140" s="5">
        <v>1</v>
      </c>
      <c r="F140" s="5">
        <v>1</v>
      </c>
      <c r="G140" s="5">
        <v>1</v>
      </c>
      <c r="H140" s="2">
        <v>3226</v>
      </c>
      <c r="I140" s="2">
        <v>3489</v>
      </c>
      <c r="J140" s="2">
        <v>1</v>
      </c>
      <c r="K140" s="4">
        <v>114.1</v>
      </c>
      <c r="L140" s="2">
        <v>3</v>
      </c>
      <c r="M140" s="4">
        <v>16.600000000000001</v>
      </c>
      <c r="N140" s="2" t="s">
        <v>105</v>
      </c>
      <c r="O140" s="6"/>
      <c r="P140" s="6">
        <v>0</v>
      </c>
      <c r="Q140" s="25">
        <v>43040</v>
      </c>
      <c r="T140" s="5">
        <f t="shared" si="8"/>
        <v>4.7370752568680299</v>
      </c>
      <c r="U140" s="5">
        <f t="shared" si="9"/>
        <v>2.8094026953624978</v>
      </c>
      <c r="V140" s="5">
        <f t="shared" si="10"/>
        <v>0.14548641542506574</v>
      </c>
      <c r="W140" s="26" t="str">
        <f t="shared" si="11"/>
        <v>I</v>
      </c>
    </row>
    <row r="141" spans="1:23" x14ac:dyDescent="0.2">
      <c r="A141" s="5">
        <v>32</v>
      </c>
      <c r="B141" s="20" t="s">
        <v>13</v>
      </c>
      <c r="C141" s="20">
        <v>2</v>
      </c>
      <c r="D141" s="6" t="s">
        <v>228</v>
      </c>
      <c r="E141" s="6">
        <v>1</v>
      </c>
      <c r="F141" s="6">
        <v>1</v>
      </c>
      <c r="G141" s="6">
        <v>1</v>
      </c>
      <c r="H141" s="6">
        <v>3725</v>
      </c>
      <c r="I141" s="6">
        <v>3912</v>
      </c>
      <c r="J141" s="5">
        <v>1</v>
      </c>
      <c r="K141" s="21">
        <v>145</v>
      </c>
      <c r="L141" s="5">
        <v>3</v>
      </c>
      <c r="M141" s="21">
        <v>21.1</v>
      </c>
      <c r="N141" s="6" t="s">
        <v>116</v>
      </c>
      <c r="P141" s="6">
        <v>1</v>
      </c>
      <c r="Q141" s="25">
        <v>43040</v>
      </c>
      <c r="T141" s="5">
        <f t="shared" si="8"/>
        <v>4.9767337424205742</v>
      </c>
      <c r="U141" s="5">
        <f t="shared" si="9"/>
        <v>3.0492730404820207</v>
      </c>
      <c r="V141" s="5">
        <f t="shared" si="10"/>
        <v>0.14551724137931035</v>
      </c>
      <c r="W141" s="26" t="str">
        <f t="shared" si="11"/>
        <v>I</v>
      </c>
    </row>
    <row r="142" spans="1:23" x14ac:dyDescent="0.2">
      <c r="A142" s="2">
        <v>33</v>
      </c>
      <c r="B142" s="11" t="s">
        <v>197</v>
      </c>
      <c r="C142" s="20">
        <v>40</v>
      </c>
      <c r="D142" s="6" t="s">
        <v>191</v>
      </c>
      <c r="E142" s="6">
        <v>1</v>
      </c>
      <c r="F142" s="6">
        <v>1</v>
      </c>
      <c r="G142" s="6">
        <v>1</v>
      </c>
      <c r="H142" s="2">
        <v>3662</v>
      </c>
      <c r="I142" s="2">
        <v>3866</v>
      </c>
      <c r="J142" s="6">
        <v>1</v>
      </c>
      <c r="K142" s="7">
        <v>130.5</v>
      </c>
      <c r="L142" s="6">
        <v>3</v>
      </c>
      <c r="M142" s="7">
        <v>19</v>
      </c>
      <c r="N142" s="6" t="s">
        <v>116</v>
      </c>
      <c r="O142" s="2"/>
      <c r="P142" s="6">
        <v>0</v>
      </c>
      <c r="Q142" s="25">
        <v>43040</v>
      </c>
      <c r="T142" s="5">
        <f t="shared" si="8"/>
        <v>4.8713732267627483</v>
      </c>
      <c r="U142" s="5">
        <f t="shared" si="9"/>
        <v>2.9444389791664403</v>
      </c>
      <c r="V142" s="5">
        <f t="shared" si="10"/>
        <v>0.14559386973180077</v>
      </c>
      <c r="W142" s="26" t="str">
        <f t="shared" si="11"/>
        <v>I</v>
      </c>
    </row>
    <row r="143" spans="1:23" x14ac:dyDescent="0.2">
      <c r="A143" s="2">
        <v>31</v>
      </c>
      <c r="B143" s="11" t="s">
        <v>197</v>
      </c>
      <c r="C143" s="20">
        <v>40</v>
      </c>
      <c r="D143" s="6" t="s">
        <v>115</v>
      </c>
      <c r="E143" s="6">
        <v>1</v>
      </c>
      <c r="F143" s="6">
        <v>1</v>
      </c>
      <c r="G143" s="6">
        <v>1</v>
      </c>
      <c r="H143" s="2">
        <v>3086</v>
      </c>
      <c r="I143" s="2">
        <v>3155</v>
      </c>
      <c r="J143" s="2">
        <v>1</v>
      </c>
      <c r="K143" s="4">
        <v>116.7</v>
      </c>
      <c r="L143" s="2">
        <v>3</v>
      </c>
      <c r="M143" s="4">
        <v>17</v>
      </c>
      <c r="N143" s="2" t="s">
        <v>105</v>
      </c>
      <c r="O143" s="6"/>
      <c r="P143" s="6">
        <v>0</v>
      </c>
      <c r="Q143" s="25">
        <v>43040</v>
      </c>
      <c r="T143" s="5">
        <f t="shared" si="8"/>
        <v>4.75960653929251</v>
      </c>
      <c r="U143" s="5">
        <f t="shared" si="9"/>
        <v>2.8332133440562162</v>
      </c>
      <c r="V143" s="5">
        <f t="shared" si="10"/>
        <v>0.1456726649528706</v>
      </c>
      <c r="W143" s="26" t="str">
        <f t="shared" si="11"/>
        <v>I</v>
      </c>
    </row>
    <row r="144" spans="1:23" x14ac:dyDescent="0.2">
      <c r="A144" s="2">
        <v>31</v>
      </c>
      <c r="B144" s="11" t="s">
        <v>141</v>
      </c>
      <c r="C144" s="20">
        <v>60</v>
      </c>
      <c r="D144" s="6" t="s">
        <v>115</v>
      </c>
      <c r="E144" s="6">
        <v>1</v>
      </c>
      <c r="F144" s="6">
        <v>1</v>
      </c>
      <c r="G144" s="6">
        <v>1</v>
      </c>
      <c r="H144" s="2">
        <v>3286</v>
      </c>
      <c r="I144" s="2">
        <v>3371</v>
      </c>
      <c r="J144" s="2">
        <v>1</v>
      </c>
      <c r="K144" s="4">
        <v>93.1</v>
      </c>
      <c r="L144" s="2">
        <v>3</v>
      </c>
      <c r="M144" s="4">
        <v>13.6</v>
      </c>
      <c r="N144" s="2" t="s">
        <v>105</v>
      </c>
      <c r="O144" s="6"/>
      <c r="P144" s="6">
        <v>0</v>
      </c>
      <c r="Q144" s="25">
        <v>43040</v>
      </c>
      <c r="T144" s="5">
        <f t="shared" si="8"/>
        <v>4.5336741842830213</v>
      </c>
      <c r="U144" s="5">
        <f t="shared" si="9"/>
        <v>2.6100697927420065</v>
      </c>
      <c r="V144" s="5">
        <f t="shared" si="10"/>
        <v>0.1460794844253491</v>
      </c>
      <c r="W144" s="26" t="str">
        <f t="shared" si="11"/>
        <v>I</v>
      </c>
    </row>
    <row r="145" spans="1:23" x14ac:dyDescent="0.2">
      <c r="A145" s="5">
        <v>32</v>
      </c>
      <c r="B145" s="20" t="s">
        <v>14</v>
      </c>
      <c r="C145" s="20">
        <v>3</v>
      </c>
      <c r="D145" s="6" t="s">
        <v>228</v>
      </c>
      <c r="E145" s="6">
        <v>1</v>
      </c>
      <c r="F145" s="6">
        <v>1</v>
      </c>
      <c r="G145" s="6">
        <v>1</v>
      </c>
      <c r="H145" s="6">
        <v>3905</v>
      </c>
      <c r="I145" s="6">
        <v>3920</v>
      </c>
      <c r="J145" s="5">
        <v>1</v>
      </c>
      <c r="K145" s="21">
        <v>129.1</v>
      </c>
      <c r="L145" s="6">
        <v>3</v>
      </c>
      <c r="M145" s="21">
        <v>18.899999999999999</v>
      </c>
      <c r="N145" s="6" t="s">
        <v>117</v>
      </c>
      <c r="P145" s="6">
        <v>1</v>
      </c>
      <c r="Q145" s="25">
        <v>43040</v>
      </c>
      <c r="T145" s="5">
        <f t="shared" si="8"/>
        <v>4.8605872978525966</v>
      </c>
      <c r="U145" s="5">
        <f t="shared" si="9"/>
        <v>2.9391619220655967</v>
      </c>
      <c r="V145" s="5">
        <f t="shared" si="10"/>
        <v>0.14639814097598761</v>
      </c>
      <c r="W145" s="26" t="str">
        <f t="shared" si="11"/>
        <v>I</v>
      </c>
    </row>
    <row r="146" spans="1:23" x14ac:dyDescent="0.2">
      <c r="A146" s="2">
        <v>31</v>
      </c>
      <c r="B146" s="11" t="s">
        <v>136</v>
      </c>
      <c r="C146" s="20">
        <v>10</v>
      </c>
      <c r="D146" s="6" t="s">
        <v>115</v>
      </c>
      <c r="E146" s="5">
        <v>1</v>
      </c>
      <c r="F146" s="5">
        <v>1</v>
      </c>
      <c r="G146" s="5">
        <v>1</v>
      </c>
      <c r="H146" s="2">
        <v>3251</v>
      </c>
      <c r="I146" s="2">
        <v>3422</v>
      </c>
      <c r="J146" s="2">
        <v>1</v>
      </c>
      <c r="K146" s="4">
        <v>116.1</v>
      </c>
      <c r="L146" s="2">
        <v>3</v>
      </c>
      <c r="M146" s="4">
        <v>17</v>
      </c>
      <c r="N146" s="2" t="s">
        <v>105</v>
      </c>
      <c r="O146" s="6"/>
      <c r="P146" s="6">
        <v>0</v>
      </c>
      <c r="Q146" s="25">
        <v>43040</v>
      </c>
      <c r="T146" s="5">
        <f t="shared" si="8"/>
        <v>4.7544518887038461</v>
      </c>
      <c r="U146" s="5">
        <f t="shared" si="9"/>
        <v>2.8332133440562162</v>
      </c>
      <c r="V146" s="5">
        <f t="shared" si="10"/>
        <v>0.14642549526270457</v>
      </c>
      <c r="W146" s="26" t="str">
        <f t="shared" si="11"/>
        <v>I</v>
      </c>
    </row>
    <row r="147" spans="1:23" x14ac:dyDescent="0.2">
      <c r="A147" s="2">
        <v>33</v>
      </c>
      <c r="B147" s="11" t="s">
        <v>125</v>
      </c>
      <c r="C147" s="20">
        <v>52</v>
      </c>
      <c r="D147" s="6" t="s">
        <v>191</v>
      </c>
      <c r="E147" s="6">
        <v>1</v>
      </c>
      <c r="F147" s="6">
        <v>1</v>
      </c>
      <c r="G147" s="6">
        <v>1</v>
      </c>
      <c r="H147" s="2">
        <v>3641</v>
      </c>
      <c r="I147" s="2">
        <v>3838</v>
      </c>
      <c r="J147" s="6">
        <v>1</v>
      </c>
      <c r="K147" s="7">
        <v>129.9</v>
      </c>
      <c r="L147" s="6">
        <v>3</v>
      </c>
      <c r="M147" s="7">
        <v>19.100000000000001</v>
      </c>
      <c r="N147" s="6" t="s">
        <v>116</v>
      </c>
      <c r="O147" s="2"/>
      <c r="P147" s="6">
        <v>0</v>
      </c>
      <c r="Q147" s="25">
        <v>43040</v>
      </c>
      <c r="T147" s="5">
        <f t="shared" si="8"/>
        <v>4.8667649236765538</v>
      </c>
      <c r="U147" s="5">
        <f t="shared" si="9"/>
        <v>2.9496883350525844</v>
      </c>
      <c r="V147" s="5">
        <f t="shared" si="10"/>
        <v>0.14703618167821403</v>
      </c>
      <c r="W147" s="26" t="str">
        <f t="shared" si="11"/>
        <v>I</v>
      </c>
    </row>
    <row r="148" spans="1:23" x14ac:dyDescent="0.2">
      <c r="A148" s="2">
        <v>31</v>
      </c>
      <c r="B148" s="11" t="s">
        <v>200</v>
      </c>
      <c r="C148" s="20">
        <v>42</v>
      </c>
      <c r="D148" s="6" t="s">
        <v>115</v>
      </c>
      <c r="E148" s="6">
        <v>1</v>
      </c>
      <c r="F148" s="6">
        <v>1</v>
      </c>
      <c r="G148" s="6">
        <v>1</v>
      </c>
      <c r="H148" s="2">
        <v>3129</v>
      </c>
      <c r="I148" s="2">
        <v>3137</v>
      </c>
      <c r="J148" s="2">
        <v>1</v>
      </c>
      <c r="K148" s="4">
        <v>114.1</v>
      </c>
      <c r="L148" s="2">
        <v>3</v>
      </c>
      <c r="M148" s="4">
        <v>16.8</v>
      </c>
      <c r="N148" s="2" t="s">
        <v>105</v>
      </c>
      <c r="O148" s="6"/>
      <c r="P148" s="6">
        <v>0</v>
      </c>
      <c r="Q148" s="25">
        <v>43040</v>
      </c>
      <c r="T148" s="5">
        <f t="shared" si="8"/>
        <v>4.7370752568680299</v>
      </c>
      <c r="U148" s="5">
        <f t="shared" si="9"/>
        <v>2.8213788864092133</v>
      </c>
      <c r="V148" s="5">
        <f t="shared" si="10"/>
        <v>0.14723926380368099</v>
      </c>
      <c r="W148" s="26" t="str">
        <f t="shared" si="11"/>
        <v>I</v>
      </c>
    </row>
    <row r="149" spans="1:23" x14ac:dyDescent="0.2">
      <c r="A149" s="5">
        <v>34</v>
      </c>
      <c r="B149" s="3" t="s">
        <v>40</v>
      </c>
      <c r="C149" s="20">
        <v>11</v>
      </c>
      <c r="D149" s="6" t="s">
        <v>104</v>
      </c>
      <c r="E149" s="6">
        <v>1</v>
      </c>
      <c r="F149" s="6">
        <v>1</v>
      </c>
      <c r="G149" s="6">
        <v>1</v>
      </c>
      <c r="H149" s="2">
        <v>3131</v>
      </c>
      <c r="I149" s="2">
        <v>3192</v>
      </c>
      <c r="J149" s="2">
        <v>1</v>
      </c>
      <c r="K149" s="4">
        <v>118.8</v>
      </c>
      <c r="L149" s="2">
        <v>4</v>
      </c>
      <c r="M149" s="4">
        <v>17.5</v>
      </c>
      <c r="N149" s="6" t="s">
        <v>116</v>
      </c>
      <c r="O149" s="6" t="s">
        <v>106</v>
      </c>
      <c r="P149" s="6">
        <v>0</v>
      </c>
      <c r="Q149" s="25">
        <v>43040</v>
      </c>
      <c r="T149" s="5">
        <f t="shared" si="8"/>
        <v>4.7774414069285447</v>
      </c>
      <c r="U149" s="5">
        <f t="shared" si="9"/>
        <v>2.8622008809294686</v>
      </c>
      <c r="V149" s="5">
        <f t="shared" si="10"/>
        <v>0.1473063973063973</v>
      </c>
      <c r="W149" s="26" t="str">
        <f t="shared" si="11"/>
        <v>I</v>
      </c>
    </row>
    <row r="150" spans="1:23" x14ac:dyDescent="0.2">
      <c r="A150" s="5">
        <v>32</v>
      </c>
      <c r="B150" s="20" t="s">
        <v>48</v>
      </c>
      <c r="C150" s="20">
        <v>75</v>
      </c>
      <c r="D150" s="6" t="s">
        <v>104</v>
      </c>
      <c r="E150" s="6">
        <v>1</v>
      </c>
      <c r="F150" s="6">
        <v>1</v>
      </c>
      <c r="G150" s="6">
        <v>1</v>
      </c>
      <c r="H150" s="6">
        <v>3437</v>
      </c>
      <c r="I150" s="6">
        <v>3469</v>
      </c>
      <c r="J150" s="5">
        <v>1</v>
      </c>
      <c r="K150" s="21">
        <v>108.6</v>
      </c>
      <c r="L150" s="6">
        <v>3</v>
      </c>
      <c r="M150" s="21">
        <v>16</v>
      </c>
      <c r="N150" s="6" t="s">
        <v>116</v>
      </c>
      <c r="P150" s="6">
        <v>1</v>
      </c>
      <c r="Q150" s="25">
        <v>43040</v>
      </c>
      <c r="S150" s="12">
        <v>43043</v>
      </c>
      <c r="T150" s="5">
        <f t="shared" si="8"/>
        <v>4.6876714074998347</v>
      </c>
      <c r="U150" s="5">
        <f t="shared" si="9"/>
        <v>2.7725887222397811</v>
      </c>
      <c r="V150" s="5">
        <f t="shared" si="10"/>
        <v>0.14732965009208104</v>
      </c>
      <c r="W150" s="26" t="str">
        <f t="shared" si="11"/>
        <v>I</v>
      </c>
    </row>
    <row r="151" spans="1:23" x14ac:dyDescent="0.2">
      <c r="A151" s="5">
        <v>32</v>
      </c>
      <c r="B151" s="20" t="s">
        <v>12</v>
      </c>
      <c r="C151" s="20">
        <v>1</v>
      </c>
      <c r="D151" s="6" t="s">
        <v>228</v>
      </c>
      <c r="E151" s="6">
        <v>1</v>
      </c>
      <c r="F151" s="6">
        <v>1</v>
      </c>
      <c r="G151" s="6">
        <v>1</v>
      </c>
      <c r="H151" s="6">
        <v>3720</v>
      </c>
      <c r="I151" s="6">
        <v>3915</v>
      </c>
      <c r="J151" s="6">
        <v>1</v>
      </c>
      <c r="K151" s="4">
        <v>133.69999999999999</v>
      </c>
      <c r="L151" s="6">
        <v>3</v>
      </c>
      <c r="M151" s="4">
        <v>19.7</v>
      </c>
      <c r="N151" s="6" t="s">
        <v>116</v>
      </c>
      <c r="O151" s="2"/>
      <c r="P151" s="6">
        <v>1</v>
      </c>
      <c r="Q151" s="25">
        <v>43040</v>
      </c>
      <c r="T151" s="5">
        <f t="shared" si="8"/>
        <v>4.8955984841078974</v>
      </c>
      <c r="U151" s="5">
        <f t="shared" si="9"/>
        <v>2.9806186357439426</v>
      </c>
      <c r="V151" s="5">
        <f t="shared" si="10"/>
        <v>0.1473448017950636</v>
      </c>
      <c r="W151" s="26" t="str">
        <f t="shared" si="11"/>
        <v>I</v>
      </c>
    </row>
    <row r="152" spans="1:23" x14ac:dyDescent="0.2">
      <c r="A152" s="5">
        <v>32</v>
      </c>
      <c r="B152" s="20" t="s">
        <v>42</v>
      </c>
      <c r="C152" s="20">
        <v>27</v>
      </c>
      <c r="D152" s="6" t="s">
        <v>228</v>
      </c>
      <c r="E152" s="6">
        <v>1</v>
      </c>
      <c r="F152" s="6">
        <v>1</v>
      </c>
      <c r="G152" s="6">
        <v>1</v>
      </c>
      <c r="H152" s="6">
        <v>3724</v>
      </c>
      <c r="I152" s="6">
        <v>3890</v>
      </c>
      <c r="J152" s="5">
        <v>1</v>
      </c>
      <c r="K152" s="21">
        <v>128.80000000000001</v>
      </c>
      <c r="L152" s="6">
        <v>3</v>
      </c>
      <c r="M152" s="21">
        <v>19</v>
      </c>
      <c r="N152" s="6" t="s">
        <v>116</v>
      </c>
      <c r="P152" s="6">
        <v>1</v>
      </c>
      <c r="Q152" s="25">
        <v>43040</v>
      </c>
      <c r="T152" s="5">
        <f t="shared" si="8"/>
        <v>4.8582608136702534</v>
      </c>
      <c r="U152" s="5">
        <f t="shared" si="9"/>
        <v>2.9444389791664403</v>
      </c>
      <c r="V152" s="5">
        <f t="shared" si="10"/>
        <v>0.14751552795031053</v>
      </c>
      <c r="W152" s="26" t="str">
        <f t="shared" si="11"/>
        <v>I</v>
      </c>
    </row>
    <row r="153" spans="1:23" x14ac:dyDescent="0.2">
      <c r="A153" s="5">
        <v>32</v>
      </c>
      <c r="B153" s="20" t="s">
        <v>40</v>
      </c>
      <c r="C153" s="20">
        <v>11</v>
      </c>
      <c r="D153" s="6" t="s">
        <v>228</v>
      </c>
      <c r="E153" s="6">
        <v>1</v>
      </c>
      <c r="F153" s="6">
        <v>1</v>
      </c>
      <c r="G153" s="6">
        <v>1</v>
      </c>
      <c r="H153" s="6">
        <v>3721</v>
      </c>
      <c r="I153" s="6">
        <v>3908</v>
      </c>
      <c r="J153" s="5">
        <v>1</v>
      </c>
      <c r="K153" s="21">
        <v>131.80000000000001</v>
      </c>
      <c r="L153" s="6">
        <v>3</v>
      </c>
      <c r="M153" s="21">
        <v>19.5</v>
      </c>
      <c r="N153" s="6" t="s">
        <v>116</v>
      </c>
      <c r="P153" s="6">
        <v>1</v>
      </c>
      <c r="Q153" s="25">
        <v>43040</v>
      </c>
      <c r="T153" s="5">
        <f t="shared" si="8"/>
        <v>4.8812856220684067</v>
      </c>
      <c r="U153" s="5">
        <f t="shared" si="9"/>
        <v>2.9704144655697009</v>
      </c>
      <c r="V153" s="5">
        <f t="shared" si="10"/>
        <v>0.14795144157814868</v>
      </c>
      <c r="W153" s="26" t="str">
        <f t="shared" si="11"/>
        <v>I</v>
      </c>
    </row>
    <row r="154" spans="1:23" x14ac:dyDescent="0.2">
      <c r="A154" s="2">
        <v>33</v>
      </c>
      <c r="B154" s="11" t="s">
        <v>172</v>
      </c>
      <c r="C154" s="20">
        <v>28</v>
      </c>
      <c r="D154" s="6" t="s">
        <v>191</v>
      </c>
      <c r="E154" s="6">
        <v>1</v>
      </c>
      <c r="F154" s="6">
        <v>1</v>
      </c>
      <c r="G154" s="6">
        <v>1</v>
      </c>
      <c r="H154" s="2">
        <v>3672</v>
      </c>
      <c r="I154" s="2">
        <v>3876</v>
      </c>
      <c r="J154" s="6">
        <v>1</v>
      </c>
      <c r="K154" s="7">
        <v>133</v>
      </c>
      <c r="L154" s="6">
        <v>3</v>
      </c>
      <c r="M154" s="7">
        <v>19.7</v>
      </c>
      <c r="N154" s="6" t="s">
        <v>116</v>
      </c>
      <c r="O154" s="2"/>
      <c r="P154" s="6">
        <v>0</v>
      </c>
      <c r="Q154" s="25">
        <v>43040</v>
      </c>
      <c r="T154" s="5">
        <f t="shared" si="8"/>
        <v>4.8903491282217537</v>
      </c>
      <c r="U154" s="5">
        <f t="shared" si="9"/>
        <v>2.9806186357439426</v>
      </c>
      <c r="V154" s="5">
        <f t="shared" si="10"/>
        <v>0.14812030075187971</v>
      </c>
      <c r="W154" s="26" t="str">
        <f t="shared" si="11"/>
        <v>I</v>
      </c>
    </row>
    <row r="155" spans="1:23" x14ac:dyDescent="0.2">
      <c r="A155" s="2">
        <v>31</v>
      </c>
      <c r="B155" s="11" t="s">
        <v>142</v>
      </c>
      <c r="C155" s="20">
        <v>13</v>
      </c>
      <c r="D155" s="6" t="s">
        <v>115</v>
      </c>
      <c r="E155" s="5">
        <v>1</v>
      </c>
      <c r="F155" s="5">
        <v>1</v>
      </c>
      <c r="G155" s="5">
        <v>1</v>
      </c>
      <c r="H155" s="2">
        <v>3448</v>
      </c>
      <c r="I155" s="2">
        <v>3468</v>
      </c>
      <c r="J155" s="2">
        <v>1</v>
      </c>
      <c r="K155" s="4">
        <v>95</v>
      </c>
      <c r="L155" s="2">
        <v>3</v>
      </c>
      <c r="M155" s="4">
        <v>14.1</v>
      </c>
      <c r="N155" s="2" t="s">
        <v>105</v>
      </c>
      <c r="O155" s="6" t="s">
        <v>143</v>
      </c>
      <c r="P155" s="6">
        <v>0</v>
      </c>
      <c r="Q155" s="25">
        <v>43040</v>
      </c>
      <c r="T155" s="5">
        <f t="shared" si="8"/>
        <v>4.5538768916005408</v>
      </c>
      <c r="U155" s="5">
        <f t="shared" si="9"/>
        <v>2.6461747973841225</v>
      </c>
      <c r="V155" s="5">
        <f t="shared" si="10"/>
        <v>0.14842105263157895</v>
      </c>
      <c r="W155" s="26" t="str">
        <f t="shared" si="11"/>
        <v>I</v>
      </c>
    </row>
    <row r="156" spans="1:23" x14ac:dyDescent="0.2">
      <c r="A156" s="5">
        <v>32</v>
      </c>
      <c r="B156" s="20" t="s">
        <v>78</v>
      </c>
      <c r="C156" s="20">
        <v>70</v>
      </c>
      <c r="D156" s="6" t="s">
        <v>104</v>
      </c>
      <c r="E156" s="6">
        <v>1</v>
      </c>
      <c r="F156" s="6">
        <v>1</v>
      </c>
      <c r="G156" s="6">
        <v>1</v>
      </c>
      <c r="H156" s="6">
        <v>3032</v>
      </c>
      <c r="I156" s="6">
        <v>3442</v>
      </c>
      <c r="J156" s="5">
        <v>1</v>
      </c>
      <c r="K156" s="21">
        <v>131.9</v>
      </c>
      <c r="L156" s="6">
        <v>3</v>
      </c>
      <c r="M156" s="21">
        <v>19.600000000000001</v>
      </c>
      <c r="N156" s="6" t="s">
        <v>116</v>
      </c>
      <c r="P156" s="6">
        <v>1</v>
      </c>
      <c r="Q156" s="25">
        <v>43040</v>
      </c>
      <c r="T156" s="5">
        <f t="shared" si="8"/>
        <v>4.8820440597232686</v>
      </c>
      <c r="U156" s="5">
        <f t="shared" si="9"/>
        <v>2.9755295662364718</v>
      </c>
      <c r="V156" s="5">
        <f t="shared" si="10"/>
        <v>0.14859742228961334</v>
      </c>
      <c r="W156" s="26" t="str">
        <f t="shared" si="11"/>
        <v>I</v>
      </c>
    </row>
    <row r="157" spans="1:23" x14ac:dyDescent="0.2">
      <c r="A157" s="5">
        <v>32</v>
      </c>
      <c r="B157" s="20" t="s">
        <v>41</v>
      </c>
      <c r="C157" s="20">
        <v>19</v>
      </c>
      <c r="D157" s="6" t="s">
        <v>228</v>
      </c>
      <c r="E157" s="6">
        <v>1</v>
      </c>
      <c r="F157" s="6">
        <v>1</v>
      </c>
      <c r="G157" s="6">
        <v>1</v>
      </c>
      <c r="H157" s="6">
        <v>3718</v>
      </c>
      <c r="I157" s="6">
        <v>3914</v>
      </c>
      <c r="J157" s="5">
        <v>1</v>
      </c>
      <c r="K157" s="21">
        <v>127.7</v>
      </c>
      <c r="L157" s="6">
        <v>3</v>
      </c>
      <c r="M157" s="21">
        <v>19</v>
      </c>
      <c r="N157" s="6" t="s">
        <v>116</v>
      </c>
      <c r="P157" s="6">
        <v>1</v>
      </c>
      <c r="Q157" s="25">
        <v>43040</v>
      </c>
      <c r="T157" s="5">
        <f t="shared" si="8"/>
        <v>4.8496837630384935</v>
      </c>
      <c r="U157" s="5">
        <f t="shared" si="9"/>
        <v>2.9444389791664403</v>
      </c>
      <c r="V157" s="5">
        <f t="shared" si="10"/>
        <v>0.14878621769772904</v>
      </c>
      <c r="W157" s="26" t="str">
        <f t="shared" si="11"/>
        <v>I</v>
      </c>
    </row>
    <row r="158" spans="1:23" x14ac:dyDescent="0.2">
      <c r="A158" s="5">
        <v>32</v>
      </c>
      <c r="B158" s="20" t="s">
        <v>80</v>
      </c>
      <c r="C158" s="20">
        <v>86</v>
      </c>
      <c r="D158" s="6" t="s">
        <v>191</v>
      </c>
      <c r="E158" s="6">
        <v>1</v>
      </c>
      <c r="F158" s="6">
        <v>1</v>
      </c>
      <c r="G158" s="6">
        <v>1</v>
      </c>
      <c r="H158" s="6">
        <v>3650</v>
      </c>
      <c r="I158" s="6">
        <v>3851</v>
      </c>
      <c r="J158" s="6">
        <v>1</v>
      </c>
      <c r="K158" s="7">
        <v>126.9</v>
      </c>
      <c r="L158" s="6">
        <v>3</v>
      </c>
      <c r="M158" s="7">
        <v>18.899999999999999</v>
      </c>
      <c r="N158" s="6" t="s">
        <v>116</v>
      </c>
      <c r="O158" s="2"/>
      <c r="P158" s="6">
        <v>0</v>
      </c>
      <c r="Q158" s="25">
        <v>43040</v>
      </c>
      <c r="T158" s="5">
        <f t="shared" si="8"/>
        <v>4.8433993747203417</v>
      </c>
      <c r="U158" s="5">
        <f t="shared" si="9"/>
        <v>2.9391619220655967</v>
      </c>
      <c r="V158" s="5">
        <f t="shared" si="10"/>
        <v>0.14893617021276595</v>
      </c>
      <c r="W158" s="26" t="str">
        <f t="shared" si="11"/>
        <v>I</v>
      </c>
    </row>
    <row r="159" spans="1:23" x14ac:dyDescent="0.2">
      <c r="A159" s="2">
        <v>33</v>
      </c>
      <c r="B159" s="11" t="s">
        <v>118</v>
      </c>
      <c r="C159" s="20">
        <v>49</v>
      </c>
      <c r="D159" s="6" t="s">
        <v>191</v>
      </c>
      <c r="E159" s="6">
        <v>1</v>
      </c>
      <c r="F159" s="6">
        <v>1</v>
      </c>
      <c r="G159" s="6">
        <v>1</v>
      </c>
      <c r="H159" s="2">
        <v>3678</v>
      </c>
      <c r="I159" s="2">
        <v>3881</v>
      </c>
      <c r="J159" s="6">
        <v>1</v>
      </c>
      <c r="K159" s="7">
        <v>134.19999999999999</v>
      </c>
      <c r="L159" s="6">
        <v>3</v>
      </c>
      <c r="M159" s="7">
        <v>20</v>
      </c>
      <c r="N159" s="6" t="s">
        <v>116</v>
      </c>
      <c r="O159" s="2"/>
      <c r="P159" s="6">
        <v>0</v>
      </c>
      <c r="Q159" s="25">
        <v>43040</v>
      </c>
      <c r="T159" s="5">
        <f t="shared" si="8"/>
        <v>4.8993312245375815</v>
      </c>
      <c r="U159" s="5">
        <f t="shared" si="9"/>
        <v>2.9957322735539909</v>
      </c>
      <c r="V159" s="5">
        <f t="shared" si="10"/>
        <v>0.1490312965722802</v>
      </c>
      <c r="W159" s="26" t="str">
        <f t="shared" si="11"/>
        <v>I</v>
      </c>
    </row>
    <row r="160" spans="1:23" x14ac:dyDescent="0.2">
      <c r="A160" s="5">
        <v>32</v>
      </c>
      <c r="B160" s="20" t="s">
        <v>63</v>
      </c>
      <c r="C160" s="20">
        <v>29</v>
      </c>
      <c r="D160" s="6" t="s">
        <v>228</v>
      </c>
      <c r="E160" s="6">
        <v>1</v>
      </c>
      <c r="F160" s="6">
        <v>1</v>
      </c>
      <c r="G160" s="6">
        <v>1</v>
      </c>
      <c r="H160" s="6">
        <v>3148</v>
      </c>
      <c r="I160" s="6">
        <v>3256</v>
      </c>
      <c r="J160" s="5">
        <v>1</v>
      </c>
      <c r="K160" s="21">
        <v>108</v>
      </c>
      <c r="L160" s="6">
        <v>3</v>
      </c>
      <c r="M160" s="21">
        <v>16.100000000000001</v>
      </c>
      <c r="N160" s="6" t="s">
        <v>116</v>
      </c>
      <c r="P160" s="6">
        <v>1</v>
      </c>
      <c r="Q160" s="25">
        <v>43040</v>
      </c>
      <c r="T160" s="5">
        <f t="shared" si="8"/>
        <v>4.6821312271242199</v>
      </c>
      <c r="U160" s="5">
        <f t="shared" si="9"/>
        <v>2.7788192719904172</v>
      </c>
      <c r="V160" s="5">
        <f t="shared" si="10"/>
        <v>0.14907407407407408</v>
      </c>
      <c r="W160" s="26" t="str">
        <f t="shared" si="11"/>
        <v>I</v>
      </c>
    </row>
    <row r="161" spans="1:23" x14ac:dyDescent="0.2">
      <c r="A161" s="5">
        <v>34</v>
      </c>
      <c r="B161" s="3" t="s">
        <v>33</v>
      </c>
      <c r="C161" s="3">
        <v>34</v>
      </c>
      <c r="D161" s="6" t="s">
        <v>215</v>
      </c>
      <c r="E161" s="6">
        <v>1</v>
      </c>
      <c r="F161" s="6">
        <v>1</v>
      </c>
      <c r="G161" s="6">
        <v>1</v>
      </c>
      <c r="H161" s="2">
        <v>3617</v>
      </c>
      <c r="I161" s="2">
        <v>3831</v>
      </c>
      <c r="J161" s="6">
        <v>1</v>
      </c>
      <c r="K161" s="7">
        <v>141.4</v>
      </c>
      <c r="L161" s="6">
        <v>4</v>
      </c>
      <c r="M161" s="7">
        <v>21.1</v>
      </c>
      <c r="N161" s="6" t="s">
        <v>116</v>
      </c>
      <c r="O161" s="2"/>
      <c r="P161" s="6">
        <v>0</v>
      </c>
      <c r="Q161" s="25">
        <v>43040</v>
      </c>
      <c r="T161" s="5">
        <f t="shared" si="8"/>
        <v>4.9515927534624726</v>
      </c>
      <c r="U161" s="5">
        <f t="shared" si="9"/>
        <v>3.0492730404820207</v>
      </c>
      <c r="V161" s="5">
        <f t="shared" si="10"/>
        <v>0.14922206506364924</v>
      </c>
      <c r="W161" s="26" t="str">
        <f t="shared" si="11"/>
        <v>I</v>
      </c>
    </row>
    <row r="162" spans="1:23" x14ac:dyDescent="0.2">
      <c r="A162" s="5">
        <v>34</v>
      </c>
      <c r="B162" s="3" t="s">
        <v>21</v>
      </c>
      <c r="C162" s="20">
        <v>17</v>
      </c>
      <c r="D162" s="6" t="s">
        <v>104</v>
      </c>
      <c r="E162" s="6">
        <v>1</v>
      </c>
      <c r="F162" s="6">
        <v>1</v>
      </c>
      <c r="G162" s="6">
        <v>1</v>
      </c>
      <c r="H162" s="2">
        <v>3125</v>
      </c>
      <c r="I162" s="2">
        <v>3564</v>
      </c>
      <c r="J162" s="2">
        <v>1</v>
      </c>
      <c r="K162" s="4">
        <v>119.1</v>
      </c>
      <c r="L162" s="2">
        <v>4</v>
      </c>
      <c r="M162" s="4">
        <v>17.8</v>
      </c>
      <c r="N162" s="6" t="s">
        <v>116</v>
      </c>
      <c r="O162" s="2"/>
      <c r="P162" s="6">
        <v>0</v>
      </c>
      <c r="Q162" s="25">
        <v>43040</v>
      </c>
      <c r="T162" s="5">
        <f t="shared" si="8"/>
        <v>4.779963476361254</v>
      </c>
      <c r="U162" s="5">
        <f t="shared" si="9"/>
        <v>2.8791984572980396</v>
      </c>
      <c r="V162" s="5">
        <f t="shared" si="10"/>
        <v>0.14945424013434092</v>
      </c>
      <c r="W162" s="26" t="str">
        <f t="shared" si="11"/>
        <v>I</v>
      </c>
    </row>
    <row r="163" spans="1:23" x14ac:dyDescent="0.2">
      <c r="A163" s="5">
        <v>32</v>
      </c>
      <c r="B163" s="20" t="s">
        <v>25</v>
      </c>
      <c r="C163" s="20">
        <v>49</v>
      </c>
      <c r="D163" s="6" t="s">
        <v>228</v>
      </c>
      <c r="E163" s="6">
        <v>1</v>
      </c>
      <c r="F163" s="6">
        <v>1</v>
      </c>
      <c r="G163" s="6">
        <v>1</v>
      </c>
      <c r="H163" s="6">
        <v>3043</v>
      </c>
      <c r="I163" s="6">
        <v>3135</v>
      </c>
      <c r="J163" s="5">
        <v>1</v>
      </c>
      <c r="K163" s="21">
        <v>125.1</v>
      </c>
      <c r="L163" s="6">
        <v>3</v>
      </c>
      <c r="M163" s="21">
        <v>18.7</v>
      </c>
      <c r="N163" s="6" t="s">
        <v>116</v>
      </c>
      <c r="P163" s="6">
        <v>1</v>
      </c>
      <c r="Q163" s="25">
        <v>43040</v>
      </c>
      <c r="T163" s="5">
        <f t="shared" si="8"/>
        <v>4.8291134174728656</v>
      </c>
      <c r="U163" s="5">
        <f t="shared" si="9"/>
        <v>2.9285235238605409</v>
      </c>
      <c r="V163" s="5">
        <f t="shared" si="10"/>
        <v>0.14948041566746603</v>
      </c>
      <c r="W163" s="26" t="str">
        <f t="shared" si="11"/>
        <v>I</v>
      </c>
    </row>
    <row r="164" spans="1:23" x14ac:dyDescent="0.2">
      <c r="A164" s="2">
        <v>33</v>
      </c>
      <c r="B164" s="11" t="s">
        <v>175</v>
      </c>
      <c r="C164" s="20">
        <v>77</v>
      </c>
      <c r="D164" s="6" t="s">
        <v>215</v>
      </c>
      <c r="E164" s="6">
        <v>1</v>
      </c>
      <c r="F164" s="6">
        <v>1</v>
      </c>
      <c r="G164" s="6">
        <v>1</v>
      </c>
      <c r="H164" s="2">
        <v>3608</v>
      </c>
      <c r="I164" s="2">
        <v>3845</v>
      </c>
      <c r="J164" s="6">
        <v>1</v>
      </c>
      <c r="K164" s="7">
        <v>128.4</v>
      </c>
      <c r="L164" s="6">
        <v>3</v>
      </c>
      <c r="M164" s="7">
        <v>19.2</v>
      </c>
      <c r="N164" s="6" t="s">
        <v>116</v>
      </c>
      <c r="O164" s="2"/>
      <c r="P164" s="6">
        <v>0</v>
      </c>
      <c r="Q164" s="25">
        <v>43040</v>
      </c>
      <c r="T164" s="5">
        <f t="shared" si="8"/>
        <v>4.8551503912558607</v>
      </c>
      <c r="U164" s="5">
        <f t="shared" si="9"/>
        <v>2.954910279033736</v>
      </c>
      <c r="V164" s="5">
        <f t="shared" si="10"/>
        <v>0.14953271028037382</v>
      </c>
      <c r="W164" s="26" t="str">
        <f t="shared" si="11"/>
        <v>I</v>
      </c>
    </row>
    <row r="165" spans="1:23" x14ac:dyDescent="0.2">
      <c r="A165" s="2">
        <v>33</v>
      </c>
      <c r="B165" s="11" t="s">
        <v>137</v>
      </c>
      <c r="C165" s="20">
        <v>58</v>
      </c>
      <c r="D165" s="6" t="s">
        <v>215</v>
      </c>
      <c r="E165" s="6">
        <v>1</v>
      </c>
      <c r="F165" s="6">
        <v>1</v>
      </c>
      <c r="G165" s="6">
        <v>1</v>
      </c>
      <c r="H165" s="2">
        <v>3613</v>
      </c>
      <c r="I165" s="2">
        <v>3808</v>
      </c>
      <c r="J165" s="6">
        <v>1</v>
      </c>
      <c r="K165" s="7">
        <v>141</v>
      </c>
      <c r="L165" s="6">
        <v>3</v>
      </c>
      <c r="M165" s="7">
        <v>21.1</v>
      </c>
      <c r="N165" s="6" t="s">
        <v>116</v>
      </c>
      <c r="O165" s="2"/>
      <c r="P165" s="6">
        <v>0</v>
      </c>
      <c r="Q165" s="25">
        <v>43040</v>
      </c>
      <c r="S165" s="12">
        <v>43043</v>
      </c>
      <c r="T165" s="5">
        <f t="shared" si="8"/>
        <v>4.9487598903781684</v>
      </c>
      <c r="U165" s="5">
        <f t="shared" si="9"/>
        <v>3.0492730404820207</v>
      </c>
      <c r="V165" s="5">
        <f t="shared" si="10"/>
        <v>0.14964539007092201</v>
      </c>
      <c r="W165" s="26" t="str">
        <f t="shared" si="11"/>
        <v>I</v>
      </c>
    </row>
    <row r="166" spans="1:23" x14ac:dyDescent="0.2">
      <c r="A166" s="5">
        <v>32</v>
      </c>
      <c r="B166" s="20" t="s">
        <v>65</v>
      </c>
      <c r="C166" s="20">
        <v>45</v>
      </c>
      <c r="D166" s="6" t="s">
        <v>228</v>
      </c>
      <c r="E166" s="6">
        <v>1</v>
      </c>
      <c r="F166" s="6">
        <v>1</v>
      </c>
      <c r="G166" s="6">
        <v>1</v>
      </c>
      <c r="H166" s="6">
        <v>3280</v>
      </c>
      <c r="I166" s="6">
        <v>3368</v>
      </c>
      <c r="J166" s="5">
        <v>1</v>
      </c>
      <c r="K166" s="21">
        <v>122.6</v>
      </c>
      <c r="L166" s="6">
        <v>3</v>
      </c>
      <c r="M166" s="21">
        <v>18.399999999999999</v>
      </c>
      <c r="N166" s="6" t="s">
        <v>116</v>
      </c>
      <c r="P166" s="6">
        <v>1</v>
      </c>
      <c r="Q166" s="25">
        <v>43040</v>
      </c>
      <c r="T166" s="5">
        <f t="shared" si="8"/>
        <v>4.8089270235021111</v>
      </c>
      <c r="U166" s="5">
        <f t="shared" si="9"/>
        <v>2.91235066461494</v>
      </c>
      <c r="V166" s="5">
        <f t="shared" si="10"/>
        <v>0.1500815660685155</v>
      </c>
      <c r="W166" s="26" t="str">
        <f t="shared" si="11"/>
        <v>I</v>
      </c>
    </row>
    <row r="167" spans="1:23" x14ac:dyDescent="0.2">
      <c r="A167" s="2">
        <v>33</v>
      </c>
      <c r="B167" s="11" t="s">
        <v>131</v>
      </c>
      <c r="C167" s="20">
        <v>55</v>
      </c>
      <c r="D167" s="6" t="s">
        <v>215</v>
      </c>
      <c r="E167" s="6">
        <v>1</v>
      </c>
      <c r="F167" s="6">
        <v>1</v>
      </c>
      <c r="G167" s="6">
        <v>1</v>
      </c>
      <c r="H167" s="2">
        <v>3067</v>
      </c>
      <c r="I167" s="2">
        <v>3346</v>
      </c>
      <c r="J167" s="6">
        <v>1</v>
      </c>
      <c r="K167" s="7">
        <v>122.2</v>
      </c>
      <c r="L167" s="6">
        <v>3</v>
      </c>
      <c r="M167" s="7">
        <v>18.399999999999999</v>
      </c>
      <c r="N167" s="6" t="s">
        <v>116</v>
      </c>
      <c r="O167" s="6" t="s">
        <v>222</v>
      </c>
      <c r="P167" s="6">
        <v>0</v>
      </c>
      <c r="Q167" s="25">
        <v>43040</v>
      </c>
      <c r="T167" s="5">
        <f t="shared" si="8"/>
        <v>4.8056590467374951</v>
      </c>
      <c r="U167" s="5">
        <f t="shared" si="9"/>
        <v>2.91235066461494</v>
      </c>
      <c r="V167" s="5">
        <f t="shared" si="10"/>
        <v>0.15057283142389524</v>
      </c>
      <c r="W167" s="26" t="str">
        <f t="shared" si="11"/>
        <v>I</v>
      </c>
    </row>
    <row r="168" spans="1:23" x14ac:dyDescent="0.2">
      <c r="A168" s="5">
        <v>34</v>
      </c>
      <c r="B168" s="3" t="s">
        <v>44</v>
      </c>
      <c r="C168" s="3">
        <v>83</v>
      </c>
      <c r="D168" s="6" t="s">
        <v>215</v>
      </c>
      <c r="E168" s="6">
        <v>1</v>
      </c>
      <c r="F168" s="6">
        <v>1</v>
      </c>
      <c r="G168" s="6">
        <v>1</v>
      </c>
      <c r="H168" s="2">
        <v>3619</v>
      </c>
      <c r="I168" s="2">
        <v>3804</v>
      </c>
      <c r="J168" s="6">
        <v>1</v>
      </c>
      <c r="K168" s="7">
        <v>140</v>
      </c>
      <c r="L168" s="6">
        <v>3</v>
      </c>
      <c r="M168" s="7">
        <v>21.1</v>
      </c>
      <c r="N168" s="6" t="s">
        <v>116</v>
      </c>
      <c r="O168" s="2"/>
      <c r="P168" s="6">
        <v>0</v>
      </c>
      <c r="Q168" s="25">
        <v>43040</v>
      </c>
      <c r="T168" s="5">
        <f t="shared" si="8"/>
        <v>4.9416424226093039</v>
      </c>
      <c r="U168" s="5">
        <f t="shared" si="9"/>
        <v>3.0492730404820207</v>
      </c>
      <c r="V168" s="5">
        <f t="shared" si="10"/>
        <v>0.15071428571428572</v>
      </c>
      <c r="W168" s="26" t="str">
        <f t="shared" si="11"/>
        <v>I</v>
      </c>
    </row>
    <row r="169" spans="1:23" x14ac:dyDescent="0.2">
      <c r="A169" s="5">
        <v>32</v>
      </c>
      <c r="B169" s="20" t="s">
        <v>92</v>
      </c>
      <c r="C169" s="20">
        <v>16</v>
      </c>
      <c r="D169" s="6" t="s">
        <v>228</v>
      </c>
      <c r="E169" s="6">
        <v>1</v>
      </c>
      <c r="F169" s="6">
        <v>1</v>
      </c>
      <c r="G169" s="6">
        <v>1</v>
      </c>
      <c r="H169" s="6">
        <v>3706</v>
      </c>
      <c r="I169" s="6">
        <v>3900</v>
      </c>
      <c r="J169" s="5">
        <v>1</v>
      </c>
      <c r="K169" s="21">
        <v>131.6</v>
      </c>
      <c r="L169" s="6">
        <v>3</v>
      </c>
      <c r="M169" s="21">
        <v>19.899999999999999</v>
      </c>
      <c r="N169" s="6" t="s">
        <v>116</v>
      </c>
      <c r="P169" s="6">
        <v>1</v>
      </c>
      <c r="Q169" s="25">
        <v>43040</v>
      </c>
      <c r="T169" s="5">
        <f t="shared" si="8"/>
        <v>4.8797670188912168</v>
      </c>
      <c r="U169" s="5">
        <f t="shared" si="9"/>
        <v>2.9907197317304468</v>
      </c>
      <c r="V169" s="5">
        <f t="shared" si="10"/>
        <v>0.15121580547112462</v>
      </c>
      <c r="W169" s="26" t="str">
        <f t="shared" si="11"/>
        <v>I</v>
      </c>
    </row>
    <row r="170" spans="1:23" x14ac:dyDescent="0.2">
      <c r="A170" s="5">
        <v>32</v>
      </c>
      <c r="B170" s="20" t="s">
        <v>16</v>
      </c>
      <c r="C170" s="20">
        <v>5</v>
      </c>
      <c r="D170" s="6" t="s">
        <v>228</v>
      </c>
      <c r="E170" s="6">
        <v>1</v>
      </c>
      <c r="F170" s="6">
        <v>1</v>
      </c>
      <c r="G170" s="6">
        <v>1</v>
      </c>
      <c r="H170" s="6">
        <v>3710</v>
      </c>
      <c r="I170" s="6">
        <v>3723</v>
      </c>
      <c r="J170" s="5">
        <v>1</v>
      </c>
      <c r="K170" s="21">
        <v>126.2</v>
      </c>
      <c r="L170" s="6">
        <v>3</v>
      </c>
      <c r="M170" s="21">
        <v>19.100000000000001</v>
      </c>
      <c r="N170" s="6" t="s">
        <v>116</v>
      </c>
      <c r="P170" s="6">
        <v>1</v>
      </c>
      <c r="Q170" s="25">
        <v>43040</v>
      </c>
      <c r="T170" s="5">
        <f t="shared" si="8"/>
        <v>4.8378679501071131</v>
      </c>
      <c r="U170" s="5">
        <f t="shared" si="9"/>
        <v>2.9496883350525844</v>
      </c>
      <c r="V170" s="5">
        <f t="shared" si="10"/>
        <v>0.15134706814580032</v>
      </c>
      <c r="W170" s="26" t="str">
        <f t="shared" si="11"/>
        <v>I</v>
      </c>
    </row>
    <row r="171" spans="1:23" x14ac:dyDescent="0.2">
      <c r="A171" s="5">
        <v>32</v>
      </c>
      <c r="B171" s="20" t="s">
        <v>44</v>
      </c>
      <c r="C171" s="20">
        <v>43</v>
      </c>
      <c r="D171" s="6" t="s">
        <v>228</v>
      </c>
      <c r="E171" s="6">
        <v>1</v>
      </c>
      <c r="F171" s="6">
        <v>1</v>
      </c>
      <c r="G171" s="6">
        <v>1</v>
      </c>
      <c r="H171" s="6">
        <v>3310</v>
      </c>
      <c r="I171" s="6">
        <v>3488</v>
      </c>
      <c r="J171" s="5">
        <v>1</v>
      </c>
      <c r="K171" s="21">
        <v>124.5</v>
      </c>
      <c r="L171" s="6">
        <v>3</v>
      </c>
      <c r="M171" s="21">
        <v>18.899999999999999</v>
      </c>
      <c r="N171" s="6" t="s">
        <v>116</v>
      </c>
      <c r="P171" s="6">
        <v>1</v>
      </c>
      <c r="Q171" s="25">
        <v>43040</v>
      </c>
      <c r="T171" s="5">
        <f t="shared" si="8"/>
        <v>4.824305715904762</v>
      </c>
      <c r="U171" s="5">
        <f t="shared" si="9"/>
        <v>2.9391619220655967</v>
      </c>
      <c r="V171" s="5">
        <f t="shared" si="10"/>
        <v>0.15180722891566265</v>
      </c>
      <c r="W171" s="26" t="str">
        <f t="shared" si="11"/>
        <v>I</v>
      </c>
    </row>
    <row r="172" spans="1:23" x14ac:dyDescent="0.2">
      <c r="A172" s="2">
        <v>33</v>
      </c>
      <c r="B172" s="11" t="s">
        <v>155</v>
      </c>
      <c r="C172" s="20">
        <v>19</v>
      </c>
      <c r="D172" s="6" t="s">
        <v>191</v>
      </c>
      <c r="E172" s="6">
        <v>1</v>
      </c>
      <c r="F172" s="6">
        <v>1</v>
      </c>
      <c r="G172" s="6">
        <v>1</v>
      </c>
      <c r="H172" s="2">
        <v>3661</v>
      </c>
      <c r="I172" s="2">
        <v>3865</v>
      </c>
      <c r="J172" s="6">
        <v>1</v>
      </c>
      <c r="K172" s="7">
        <v>125.8</v>
      </c>
      <c r="L172" s="6">
        <v>3</v>
      </c>
      <c r="M172" s="7">
        <v>19.100000000000001</v>
      </c>
      <c r="N172" s="6" t="s">
        <v>116</v>
      </c>
      <c r="O172" s="6" t="s">
        <v>106</v>
      </c>
      <c r="P172" s="6">
        <v>0</v>
      </c>
      <c r="Q172" s="25">
        <v>43040</v>
      </c>
      <c r="T172" s="5">
        <f t="shared" si="8"/>
        <v>4.8346933442663405</v>
      </c>
      <c r="U172" s="5">
        <f t="shared" si="9"/>
        <v>2.9496883350525844</v>
      </c>
      <c r="V172" s="5">
        <f t="shared" si="10"/>
        <v>0.15182829888712243</v>
      </c>
      <c r="W172" s="26" t="str">
        <f t="shared" si="11"/>
        <v>I</v>
      </c>
    </row>
    <row r="173" spans="1:23" x14ac:dyDescent="0.2">
      <c r="A173" s="5">
        <v>30</v>
      </c>
      <c r="B173" s="20" t="s">
        <v>99</v>
      </c>
      <c r="C173" s="20">
        <v>72</v>
      </c>
      <c r="D173" s="5" t="s">
        <v>104</v>
      </c>
      <c r="E173" s="5">
        <v>1</v>
      </c>
      <c r="F173" s="5">
        <v>1</v>
      </c>
      <c r="G173" s="5">
        <v>1</v>
      </c>
      <c r="H173" s="5">
        <v>3076</v>
      </c>
      <c r="I173" s="5">
        <v>3417</v>
      </c>
      <c r="J173" s="5">
        <v>1</v>
      </c>
      <c r="K173" s="21">
        <v>123.1</v>
      </c>
      <c r="L173" s="5">
        <v>3</v>
      </c>
      <c r="M173" s="21">
        <v>18.7</v>
      </c>
      <c r="N173" s="5" t="s">
        <v>105</v>
      </c>
      <c r="P173" s="5">
        <v>1</v>
      </c>
      <c r="Q173" s="25">
        <v>43040</v>
      </c>
      <c r="S173" s="12">
        <v>43043</v>
      </c>
      <c r="T173" s="5">
        <f t="shared" si="8"/>
        <v>4.8129970331904079</v>
      </c>
      <c r="U173" s="5">
        <f t="shared" si="9"/>
        <v>2.9285235238605409</v>
      </c>
      <c r="V173" s="5">
        <f t="shared" si="10"/>
        <v>0.15190901705930138</v>
      </c>
      <c r="W173" s="26" t="str">
        <f t="shared" si="11"/>
        <v>I</v>
      </c>
    </row>
    <row r="174" spans="1:23" x14ac:dyDescent="0.2">
      <c r="A174" s="2">
        <v>31</v>
      </c>
      <c r="B174" s="11" t="s">
        <v>205</v>
      </c>
      <c r="C174" s="20">
        <v>92</v>
      </c>
      <c r="D174" s="6" t="s">
        <v>191</v>
      </c>
      <c r="E174" s="6">
        <v>1</v>
      </c>
      <c r="F174" s="6">
        <v>1</v>
      </c>
      <c r="G174" s="6">
        <v>1</v>
      </c>
      <c r="H174" s="6">
        <v>3651</v>
      </c>
      <c r="I174" s="6">
        <v>3856</v>
      </c>
      <c r="J174" s="2">
        <v>1</v>
      </c>
      <c r="K174" s="7">
        <v>135.5</v>
      </c>
      <c r="L174" s="6">
        <v>3</v>
      </c>
      <c r="M174" s="7">
        <v>20.7</v>
      </c>
      <c r="N174" s="6" t="s">
        <v>116</v>
      </c>
      <c r="O174" s="6"/>
      <c r="P174" s="6">
        <v>0</v>
      </c>
      <c r="Q174" s="25">
        <v>43040</v>
      </c>
      <c r="T174" s="5">
        <f t="shared" si="8"/>
        <v>4.9089716403197556</v>
      </c>
      <c r="U174" s="5">
        <f t="shared" si="9"/>
        <v>3.0301337002713233</v>
      </c>
      <c r="V174" s="5">
        <f t="shared" si="10"/>
        <v>0.15276752767527674</v>
      </c>
      <c r="W174" s="26" t="str">
        <f t="shared" si="11"/>
        <v>I</v>
      </c>
    </row>
    <row r="175" spans="1:23" x14ac:dyDescent="0.2">
      <c r="A175" s="2">
        <v>33</v>
      </c>
      <c r="B175" s="11" t="s">
        <v>182</v>
      </c>
      <c r="C175" s="20">
        <v>33</v>
      </c>
      <c r="D175" s="6" t="s">
        <v>191</v>
      </c>
      <c r="E175" s="6">
        <v>1</v>
      </c>
      <c r="F175" s="6">
        <v>1</v>
      </c>
      <c r="G175" s="6">
        <v>1</v>
      </c>
      <c r="H175" s="2">
        <v>3094</v>
      </c>
      <c r="I175" s="2">
        <v>3159</v>
      </c>
      <c r="J175" s="6">
        <v>1</v>
      </c>
      <c r="K175" s="7">
        <v>117.8</v>
      </c>
      <c r="L175" s="6">
        <v>3</v>
      </c>
      <c r="M175" s="7">
        <v>18</v>
      </c>
      <c r="N175" s="6" t="s">
        <v>116</v>
      </c>
      <c r="O175" s="6" t="s">
        <v>222</v>
      </c>
      <c r="P175" s="6">
        <v>0</v>
      </c>
      <c r="Q175" s="25">
        <v>43040</v>
      </c>
      <c r="T175" s="5">
        <f t="shared" si="8"/>
        <v>4.768988271217486</v>
      </c>
      <c r="U175" s="5">
        <f t="shared" si="9"/>
        <v>2.8903717578961645</v>
      </c>
      <c r="V175" s="5">
        <f t="shared" si="10"/>
        <v>0.15280135823429541</v>
      </c>
      <c r="W175" s="26" t="str">
        <f t="shared" si="11"/>
        <v>I</v>
      </c>
    </row>
    <row r="176" spans="1:23" x14ac:dyDescent="0.2">
      <c r="A176" s="2">
        <v>31</v>
      </c>
      <c r="B176" s="11" t="s">
        <v>209</v>
      </c>
      <c r="C176" s="20">
        <v>94</v>
      </c>
      <c r="D176" s="6" t="s">
        <v>191</v>
      </c>
      <c r="E176" s="6">
        <v>1</v>
      </c>
      <c r="F176" s="6">
        <v>1</v>
      </c>
      <c r="G176" s="6">
        <v>1</v>
      </c>
      <c r="H176" s="6">
        <v>3670</v>
      </c>
      <c r="I176" s="6">
        <v>3871</v>
      </c>
      <c r="J176" s="2">
        <v>1</v>
      </c>
      <c r="K176" s="7">
        <v>134.1</v>
      </c>
      <c r="L176" s="6">
        <v>3</v>
      </c>
      <c r="M176" s="7">
        <v>20.6</v>
      </c>
      <c r="N176" s="6" t="s">
        <v>116</v>
      </c>
      <c r="O176" s="6"/>
      <c r="P176" s="6">
        <v>0</v>
      </c>
      <c r="Q176" s="25">
        <v>43040</v>
      </c>
      <c r="T176" s="5">
        <f t="shared" si="8"/>
        <v>4.8985857902876324</v>
      </c>
      <c r="U176" s="5">
        <f t="shared" si="9"/>
        <v>3.0252910757955354</v>
      </c>
      <c r="V176" s="5">
        <f t="shared" si="10"/>
        <v>0.15361670395227445</v>
      </c>
      <c r="W176" s="26" t="str">
        <f t="shared" si="11"/>
        <v>I</v>
      </c>
    </row>
    <row r="177" spans="1:23" x14ac:dyDescent="0.2">
      <c r="A177" s="5">
        <v>32</v>
      </c>
      <c r="B177" s="20" t="s">
        <v>86</v>
      </c>
      <c r="C177" s="20">
        <v>55</v>
      </c>
      <c r="D177" s="6" t="s">
        <v>228</v>
      </c>
      <c r="E177" s="6">
        <v>1</v>
      </c>
      <c r="F177" s="6">
        <v>1</v>
      </c>
      <c r="G177" s="6">
        <v>1</v>
      </c>
      <c r="H177" s="6">
        <v>3113</v>
      </c>
      <c r="I177" s="6">
        <v>3179</v>
      </c>
      <c r="J177" s="5">
        <v>1</v>
      </c>
      <c r="K177" s="21">
        <v>121</v>
      </c>
      <c r="L177" s="6">
        <v>3</v>
      </c>
      <c r="M177" s="21">
        <v>18.600000000000001</v>
      </c>
      <c r="N177" s="6" t="s">
        <v>116</v>
      </c>
      <c r="P177" s="6">
        <v>1</v>
      </c>
      <c r="Q177" s="25">
        <v>43040</v>
      </c>
      <c r="T177" s="5">
        <f t="shared" si="8"/>
        <v>4.7957905455967413</v>
      </c>
      <c r="U177" s="5">
        <f t="shared" si="9"/>
        <v>2.9231615807191558</v>
      </c>
      <c r="V177" s="5">
        <f t="shared" si="10"/>
        <v>0.15371900826446283</v>
      </c>
      <c r="W177" s="26" t="str">
        <f t="shared" si="11"/>
        <v>I</v>
      </c>
    </row>
    <row r="178" spans="1:23" ht="16.25" customHeight="1" x14ac:dyDescent="0.2">
      <c r="A178" s="5">
        <v>32</v>
      </c>
      <c r="B178" s="20" t="s">
        <v>87</v>
      </c>
      <c r="C178" s="20">
        <v>63</v>
      </c>
      <c r="D178" s="6" t="s">
        <v>228</v>
      </c>
      <c r="E178" s="6">
        <v>1</v>
      </c>
      <c r="F178" s="6">
        <v>1</v>
      </c>
      <c r="G178" s="6">
        <v>1</v>
      </c>
      <c r="H178" s="6">
        <v>3200</v>
      </c>
      <c r="I178" s="6">
        <v>3402</v>
      </c>
      <c r="J178" s="5">
        <v>1</v>
      </c>
      <c r="K178" s="21">
        <v>122.9</v>
      </c>
      <c r="L178" s="6">
        <v>3</v>
      </c>
      <c r="M178" s="21">
        <v>18.899999999999999</v>
      </c>
      <c r="N178" s="6" t="s">
        <v>116</v>
      </c>
      <c r="P178" s="6">
        <v>1</v>
      </c>
      <c r="Q178" s="25">
        <v>43040</v>
      </c>
      <c r="T178" s="5">
        <f t="shared" si="8"/>
        <v>4.8113710165719894</v>
      </c>
      <c r="U178" s="5">
        <f t="shared" si="9"/>
        <v>2.9391619220655967</v>
      </c>
      <c r="V178" s="5">
        <f t="shared" si="10"/>
        <v>0.15378356387306752</v>
      </c>
      <c r="W178" s="26" t="str">
        <f t="shared" si="11"/>
        <v>I</v>
      </c>
    </row>
    <row r="179" spans="1:23" x14ac:dyDescent="0.2">
      <c r="A179" s="2">
        <v>33</v>
      </c>
      <c r="B179" s="11" t="s">
        <v>124</v>
      </c>
      <c r="C179" s="20">
        <v>4</v>
      </c>
      <c r="D179" s="6" t="s">
        <v>191</v>
      </c>
      <c r="E179" s="6">
        <v>1</v>
      </c>
      <c r="F179" s="6">
        <v>1</v>
      </c>
      <c r="G179" s="6">
        <v>1</v>
      </c>
      <c r="H179" s="2">
        <v>3677</v>
      </c>
      <c r="I179" s="2">
        <v>3880</v>
      </c>
      <c r="J179" s="6">
        <v>1</v>
      </c>
      <c r="K179" s="7">
        <v>145.6</v>
      </c>
      <c r="L179" s="6">
        <v>3</v>
      </c>
      <c r="M179" s="7">
        <v>22.4</v>
      </c>
      <c r="N179" s="6" t="s">
        <v>116</v>
      </c>
      <c r="O179" s="2"/>
      <c r="P179" s="6">
        <v>0</v>
      </c>
      <c r="Q179" s="25">
        <v>43040</v>
      </c>
      <c r="T179" s="5">
        <f t="shared" si="8"/>
        <v>4.9808631357625854</v>
      </c>
      <c r="U179" s="5">
        <f t="shared" si="9"/>
        <v>3.1090609588609941</v>
      </c>
      <c r="V179" s="5">
        <f t="shared" si="10"/>
        <v>0.15384615384615385</v>
      </c>
      <c r="W179" s="26" t="str">
        <f t="shared" si="11"/>
        <v>I</v>
      </c>
    </row>
    <row r="180" spans="1:23" x14ac:dyDescent="0.2">
      <c r="A180" s="5">
        <v>34</v>
      </c>
      <c r="B180" s="3" t="s">
        <v>55</v>
      </c>
      <c r="C180" s="3">
        <v>92</v>
      </c>
      <c r="D180" s="6" t="s">
        <v>215</v>
      </c>
      <c r="E180" s="6">
        <v>1</v>
      </c>
      <c r="F180" s="6">
        <v>1</v>
      </c>
      <c r="G180" s="6">
        <v>1</v>
      </c>
      <c r="H180" s="2">
        <v>3105</v>
      </c>
      <c r="I180" s="2">
        <v>3146</v>
      </c>
      <c r="J180" s="6">
        <v>1</v>
      </c>
      <c r="K180" s="7">
        <v>119.4</v>
      </c>
      <c r="L180" s="6">
        <v>3</v>
      </c>
      <c r="M180" s="7">
        <v>18.399999999999999</v>
      </c>
      <c r="N180" s="6" t="s">
        <v>116</v>
      </c>
      <c r="O180" s="6" t="s">
        <v>222</v>
      </c>
      <c r="P180" s="6">
        <v>0</v>
      </c>
      <c r="Q180" s="25">
        <v>43040</v>
      </c>
      <c r="T180" s="5">
        <f t="shared" si="8"/>
        <v>4.7824792009585018</v>
      </c>
      <c r="U180" s="5">
        <f t="shared" si="9"/>
        <v>2.91235066461494</v>
      </c>
      <c r="V180" s="5">
        <f t="shared" si="10"/>
        <v>0.1541038525963149</v>
      </c>
      <c r="W180" s="26" t="str">
        <f t="shared" si="11"/>
        <v>I</v>
      </c>
    </row>
    <row r="181" spans="1:23" x14ac:dyDescent="0.2">
      <c r="A181" s="2">
        <v>33</v>
      </c>
      <c r="B181" s="11" t="s">
        <v>153</v>
      </c>
      <c r="C181" s="20">
        <v>18</v>
      </c>
      <c r="D181" s="6" t="s">
        <v>191</v>
      </c>
      <c r="E181" s="6">
        <v>1</v>
      </c>
      <c r="F181" s="6">
        <v>1</v>
      </c>
      <c r="G181" s="6">
        <v>1</v>
      </c>
      <c r="H181" s="2">
        <v>3676</v>
      </c>
      <c r="I181" s="2">
        <v>3879</v>
      </c>
      <c r="J181" s="6">
        <v>1</v>
      </c>
      <c r="K181" s="7">
        <v>127.3</v>
      </c>
      <c r="L181" s="6">
        <v>3</v>
      </c>
      <c r="M181" s="7">
        <v>19.7</v>
      </c>
      <c r="N181" s="6" t="s">
        <v>116</v>
      </c>
      <c r="O181" s="2"/>
      <c r="P181" s="6">
        <v>0</v>
      </c>
      <c r="Q181" s="25">
        <v>43040</v>
      </c>
      <c r="T181" s="5">
        <f t="shared" si="8"/>
        <v>4.846546505563361</v>
      </c>
      <c r="U181" s="5">
        <f t="shared" si="9"/>
        <v>2.9806186357439426</v>
      </c>
      <c r="V181" s="5">
        <f t="shared" si="10"/>
        <v>0.15475255302435192</v>
      </c>
      <c r="W181" s="26" t="str">
        <f t="shared" si="11"/>
        <v>I</v>
      </c>
    </row>
    <row r="182" spans="1:23" x14ac:dyDescent="0.2">
      <c r="A182" s="2">
        <v>31</v>
      </c>
      <c r="B182" s="11" t="s">
        <v>178</v>
      </c>
      <c r="C182" s="20">
        <v>31</v>
      </c>
      <c r="D182" s="6" t="s">
        <v>115</v>
      </c>
      <c r="E182" s="5">
        <v>1</v>
      </c>
      <c r="F182" s="5">
        <v>1</v>
      </c>
      <c r="G182" s="5">
        <v>1</v>
      </c>
      <c r="H182" s="2">
        <v>3018</v>
      </c>
      <c r="I182" s="2">
        <v>3434</v>
      </c>
      <c r="J182" s="2">
        <v>1</v>
      </c>
      <c r="K182" s="4">
        <v>120</v>
      </c>
      <c r="L182" s="2">
        <v>3</v>
      </c>
      <c r="M182" s="4">
        <v>18.7</v>
      </c>
      <c r="N182" s="2" t="s">
        <v>105</v>
      </c>
      <c r="O182" s="6"/>
      <c r="P182" s="6">
        <v>0</v>
      </c>
      <c r="Q182" s="25">
        <v>43040</v>
      </c>
      <c r="S182" s="12">
        <v>43043</v>
      </c>
      <c r="T182" s="5">
        <f t="shared" si="8"/>
        <v>4.7874917427820458</v>
      </c>
      <c r="U182" s="5">
        <f t="shared" si="9"/>
        <v>2.9285235238605409</v>
      </c>
      <c r="V182" s="5">
        <f t="shared" si="10"/>
        <v>0.15583333333333332</v>
      </c>
      <c r="W182" s="26" t="str">
        <f t="shared" si="11"/>
        <v>I</v>
      </c>
    </row>
    <row r="183" spans="1:23" x14ac:dyDescent="0.2">
      <c r="A183" s="2">
        <v>31</v>
      </c>
      <c r="B183" s="11" t="s">
        <v>195</v>
      </c>
      <c r="C183" s="20">
        <v>86</v>
      </c>
      <c r="D183" s="6" t="s">
        <v>191</v>
      </c>
      <c r="E183" s="6">
        <v>1</v>
      </c>
      <c r="F183" s="6">
        <v>1</v>
      </c>
      <c r="G183" s="6">
        <v>1</v>
      </c>
      <c r="H183" s="2">
        <v>3642</v>
      </c>
      <c r="I183" s="2">
        <v>3837</v>
      </c>
      <c r="J183" s="2">
        <v>1</v>
      </c>
      <c r="K183" s="7">
        <v>128.9</v>
      </c>
      <c r="L183" s="6">
        <v>3</v>
      </c>
      <c r="M183" s="7">
        <v>20.3</v>
      </c>
      <c r="N183" s="6" t="s">
        <v>116</v>
      </c>
      <c r="O183" s="6"/>
      <c r="P183" s="6">
        <v>0</v>
      </c>
      <c r="Q183" s="25">
        <v>43040</v>
      </c>
      <c r="T183" s="5">
        <f t="shared" si="8"/>
        <v>4.859036909945142</v>
      </c>
      <c r="U183" s="5">
        <f t="shared" si="9"/>
        <v>3.0106208860477417</v>
      </c>
      <c r="V183" s="5">
        <f t="shared" si="10"/>
        <v>0.15748642358417378</v>
      </c>
      <c r="W183" s="26" t="str">
        <f t="shared" si="11"/>
        <v>I</v>
      </c>
    </row>
    <row r="184" spans="1:23" x14ac:dyDescent="0.2">
      <c r="A184" s="5">
        <v>32</v>
      </c>
      <c r="B184" s="20" t="s">
        <v>32</v>
      </c>
      <c r="C184" s="20">
        <v>26</v>
      </c>
      <c r="D184" s="6" t="s">
        <v>228</v>
      </c>
      <c r="E184" s="6">
        <v>1</v>
      </c>
      <c r="F184" s="6">
        <v>1</v>
      </c>
      <c r="G184" s="6">
        <v>1</v>
      </c>
      <c r="H184" s="6">
        <v>3714</v>
      </c>
      <c r="I184" s="6">
        <v>3716</v>
      </c>
      <c r="J184" s="5">
        <v>1</v>
      </c>
      <c r="K184" s="21">
        <v>126.8</v>
      </c>
      <c r="L184" s="6">
        <v>3</v>
      </c>
      <c r="M184" s="21">
        <v>20</v>
      </c>
      <c r="N184" s="6" t="s">
        <v>116</v>
      </c>
      <c r="P184" s="6">
        <v>1</v>
      </c>
      <c r="Q184" s="25">
        <v>43040</v>
      </c>
      <c r="T184" s="5">
        <f t="shared" si="8"/>
        <v>4.8426110420031252</v>
      </c>
      <c r="U184" s="5">
        <f t="shared" si="9"/>
        <v>2.9957322735539909</v>
      </c>
      <c r="V184" s="5">
        <f t="shared" si="10"/>
        <v>0.15772870662460567</v>
      </c>
      <c r="W184" s="26" t="str">
        <f t="shared" si="11"/>
        <v>I</v>
      </c>
    </row>
    <row r="185" spans="1:23" x14ac:dyDescent="0.2">
      <c r="A185" s="5">
        <v>32</v>
      </c>
      <c r="B185" s="20" t="s">
        <v>66</v>
      </c>
      <c r="C185" s="20">
        <v>53</v>
      </c>
      <c r="D185" s="6" t="s">
        <v>228</v>
      </c>
      <c r="E185" s="6">
        <v>1</v>
      </c>
      <c r="F185" s="6">
        <v>1</v>
      </c>
      <c r="G185" s="6">
        <v>1</v>
      </c>
      <c r="H185" s="6">
        <v>3679</v>
      </c>
      <c r="I185" s="6">
        <v>3893</v>
      </c>
      <c r="J185" s="5">
        <v>1</v>
      </c>
      <c r="K185" s="21">
        <v>141.80000000000001</v>
      </c>
      <c r="L185" s="6">
        <v>3</v>
      </c>
      <c r="M185" s="21">
        <v>22.5</v>
      </c>
      <c r="N185" s="6" t="s">
        <v>116</v>
      </c>
      <c r="P185" s="6">
        <v>1</v>
      </c>
      <c r="Q185" s="25">
        <v>43040</v>
      </c>
      <c r="T185" s="5">
        <f t="shared" si="8"/>
        <v>4.9544176140980269</v>
      </c>
      <c r="U185" s="5">
        <f t="shared" si="9"/>
        <v>3.1135153092103742</v>
      </c>
      <c r="V185" s="5">
        <f t="shared" si="10"/>
        <v>0.15867418899858954</v>
      </c>
      <c r="W185" s="26" t="str">
        <f t="shared" si="11"/>
        <v>I</v>
      </c>
    </row>
    <row r="186" spans="1:23" x14ac:dyDescent="0.2">
      <c r="A186" s="5">
        <v>34</v>
      </c>
      <c r="B186" s="3" t="s">
        <v>26</v>
      </c>
      <c r="C186" s="3">
        <v>80</v>
      </c>
      <c r="D186" s="6" t="s">
        <v>215</v>
      </c>
      <c r="E186" s="6">
        <v>1</v>
      </c>
      <c r="F186" s="6">
        <v>1</v>
      </c>
      <c r="G186" s="6">
        <v>1</v>
      </c>
      <c r="H186" s="2">
        <v>3680</v>
      </c>
      <c r="I186" s="2">
        <v>3802</v>
      </c>
      <c r="J186" s="2">
        <v>1</v>
      </c>
      <c r="K186" s="4">
        <v>147.69999999999999</v>
      </c>
      <c r="L186" s="2">
        <v>3</v>
      </c>
      <c r="M186" s="4">
        <v>23.5</v>
      </c>
      <c r="N186" s="6" t="s">
        <v>116</v>
      </c>
      <c r="O186" s="30"/>
      <c r="P186" s="6">
        <v>0</v>
      </c>
      <c r="Q186" s="25">
        <v>43040</v>
      </c>
      <c r="S186" s="12" t="s">
        <v>230</v>
      </c>
      <c r="T186" s="5">
        <f t="shared" si="8"/>
        <v>4.9951831895373342</v>
      </c>
      <c r="U186" s="5">
        <f t="shared" si="9"/>
        <v>3.1570004211501135</v>
      </c>
      <c r="V186" s="5">
        <f t="shared" si="10"/>
        <v>0.15910629654705485</v>
      </c>
      <c r="W186" s="26" t="str">
        <f t="shared" si="11"/>
        <v>I</v>
      </c>
    </row>
    <row r="187" spans="1:23" x14ac:dyDescent="0.2">
      <c r="A187" s="2">
        <v>31</v>
      </c>
      <c r="B187" s="11" t="s">
        <v>129</v>
      </c>
      <c r="C187" s="20">
        <v>54</v>
      </c>
      <c r="D187" s="6" t="s">
        <v>115</v>
      </c>
      <c r="E187" s="6">
        <v>1</v>
      </c>
      <c r="F187" s="6">
        <v>1</v>
      </c>
      <c r="G187" s="6">
        <v>1</v>
      </c>
      <c r="H187" s="2">
        <v>3272</v>
      </c>
      <c r="I187" s="2">
        <v>3393</v>
      </c>
      <c r="J187" s="2">
        <v>1</v>
      </c>
      <c r="K187" s="4">
        <v>119.3</v>
      </c>
      <c r="L187" s="2">
        <v>3</v>
      </c>
      <c r="M187" s="4">
        <v>19</v>
      </c>
      <c r="N187" s="2" t="s">
        <v>105</v>
      </c>
      <c r="O187" s="6"/>
      <c r="P187" s="6">
        <v>0</v>
      </c>
      <c r="Q187" s="25">
        <v>43040</v>
      </c>
      <c r="T187" s="5">
        <f t="shared" si="8"/>
        <v>4.78164132910387</v>
      </c>
      <c r="U187" s="5">
        <f t="shared" si="9"/>
        <v>2.9444389791664403</v>
      </c>
      <c r="V187" s="5">
        <f t="shared" si="10"/>
        <v>0.15926236378876782</v>
      </c>
      <c r="W187" s="26" t="str">
        <f t="shared" si="11"/>
        <v>I</v>
      </c>
    </row>
    <row r="188" spans="1:23" x14ac:dyDescent="0.2">
      <c r="A188" s="5">
        <v>32</v>
      </c>
      <c r="B188" s="20" t="s">
        <v>82</v>
      </c>
      <c r="C188" s="20">
        <v>15</v>
      </c>
      <c r="D188" s="6" t="s">
        <v>228</v>
      </c>
      <c r="E188" s="6">
        <v>1</v>
      </c>
      <c r="F188" s="6">
        <v>1</v>
      </c>
      <c r="G188" s="6">
        <v>1</v>
      </c>
      <c r="H188" s="6">
        <v>3707</v>
      </c>
      <c r="I188" s="6">
        <v>3913</v>
      </c>
      <c r="J188" s="5">
        <v>1</v>
      </c>
      <c r="K188" s="21">
        <v>119.3</v>
      </c>
      <c r="L188" s="6">
        <v>3</v>
      </c>
      <c r="M188" s="21">
        <v>19</v>
      </c>
      <c r="N188" s="6" t="s">
        <v>116</v>
      </c>
      <c r="P188" s="6">
        <v>1</v>
      </c>
      <c r="Q188" s="25">
        <v>43040</v>
      </c>
      <c r="T188" s="5">
        <f t="shared" si="8"/>
        <v>4.78164132910387</v>
      </c>
      <c r="U188" s="5">
        <f t="shared" si="9"/>
        <v>2.9444389791664403</v>
      </c>
      <c r="V188" s="5">
        <f t="shared" si="10"/>
        <v>0.15926236378876782</v>
      </c>
      <c r="W188" s="26" t="str">
        <f t="shared" si="11"/>
        <v>I</v>
      </c>
    </row>
    <row r="189" spans="1:23" x14ac:dyDescent="0.2">
      <c r="A189" s="2">
        <v>33</v>
      </c>
      <c r="B189" s="11" t="s">
        <v>121</v>
      </c>
      <c r="C189" s="20">
        <v>3</v>
      </c>
      <c r="D189" s="6" t="s">
        <v>191</v>
      </c>
      <c r="E189" s="6">
        <v>1</v>
      </c>
      <c r="F189" s="6">
        <v>1</v>
      </c>
      <c r="G189" s="6">
        <v>1</v>
      </c>
      <c r="H189" s="2">
        <v>3653</v>
      </c>
      <c r="I189" s="2">
        <v>3857</v>
      </c>
      <c r="J189" s="6">
        <v>1</v>
      </c>
      <c r="K189" s="7">
        <v>129.19999999999999</v>
      </c>
      <c r="L189" s="6">
        <v>3</v>
      </c>
      <c r="M189" s="7">
        <v>20.6</v>
      </c>
      <c r="N189" s="6" t="s">
        <v>116</v>
      </c>
      <c r="O189" s="2"/>
      <c r="P189" s="6">
        <v>0</v>
      </c>
      <c r="Q189" s="25">
        <v>43040</v>
      </c>
      <c r="T189" s="5">
        <f t="shared" si="8"/>
        <v>4.8613615913485013</v>
      </c>
      <c r="U189" s="5">
        <f t="shared" si="9"/>
        <v>3.0252910757955354</v>
      </c>
      <c r="V189" s="5">
        <f t="shared" si="10"/>
        <v>0.15944272445820437</v>
      </c>
      <c r="W189" s="26" t="str">
        <f t="shared" si="11"/>
        <v>I</v>
      </c>
    </row>
    <row r="190" spans="1:23" x14ac:dyDescent="0.2">
      <c r="A190" s="5">
        <v>30</v>
      </c>
      <c r="B190" s="20" t="s">
        <v>15</v>
      </c>
      <c r="C190" s="20">
        <v>4</v>
      </c>
      <c r="D190" s="5" t="s">
        <v>103</v>
      </c>
      <c r="E190" s="5">
        <v>1</v>
      </c>
      <c r="F190" s="5">
        <v>1</v>
      </c>
      <c r="G190" s="5">
        <v>1</v>
      </c>
      <c r="H190" s="5">
        <v>3019</v>
      </c>
      <c r="I190" s="5">
        <v>3504</v>
      </c>
      <c r="J190" s="5">
        <v>1</v>
      </c>
      <c r="K190" s="21">
        <v>119.8</v>
      </c>
      <c r="L190" s="5">
        <v>3</v>
      </c>
      <c r="M190" s="21">
        <v>19.2</v>
      </c>
      <c r="N190" s="5" t="s">
        <v>105</v>
      </c>
      <c r="P190" s="5">
        <v>1</v>
      </c>
      <c r="Q190" s="25">
        <v>43040</v>
      </c>
      <c r="T190" s="5">
        <f t="shared" si="8"/>
        <v>4.7858236856813487</v>
      </c>
      <c r="U190" s="5">
        <f t="shared" si="9"/>
        <v>2.954910279033736</v>
      </c>
      <c r="V190" s="5">
        <f t="shared" si="10"/>
        <v>0.16026711185308848</v>
      </c>
      <c r="W190" s="26" t="str">
        <f t="shared" si="11"/>
        <v>I</v>
      </c>
    </row>
    <row r="191" spans="1:23" x14ac:dyDescent="0.2">
      <c r="A191" s="5">
        <v>32</v>
      </c>
      <c r="B191" s="20" t="s">
        <v>43</v>
      </c>
      <c r="C191" s="20">
        <v>35</v>
      </c>
      <c r="D191" s="6" t="s">
        <v>228</v>
      </c>
      <c r="E191" s="6">
        <v>1</v>
      </c>
      <c r="F191" s="6">
        <v>1</v>
      </c>
      <c r="G191" s="6">
        <v>1</v>
      </c>
      <c r="H191" s="6">
        <v>3213</v>
      </c>
      <c r="I191" s="6">
        <v>3218</v>
      </c>
      <c r="J191" s="5">
        <v>1</v>
      </c>
      <c r="K191" s="21">
        <v>125.2</v>
      </c>
      <c r="L191" s="6">
        <v>3</v>
      </c>
      <c r="M191" s="21">
        <v>20.100000000000001</v>
      </c>
      <c r="N191" s="6" t="s">
        <v>116</v>
      </c>
      <c r="P191" s="6">
        <v>1</v>
      </c>
      <c r="Q191" s="25">
        <v>43040</v>
      </c>
      <c r="T191" s="5">
        <f t="shared" si="8"/>
        <v>4.8299124586659978</v>
      </c>
      <c r="U191" s="5">
        <f t="shared" si="9"/>
        <v>3.0007198150650303</v>
      </c>
      <c r="V191" s="5">
        <f t="shared" si="10"/>
        <v>0.16054313099041534</v>
      </c>
      <c r="W191" s="26" t="str">
        <f t="shared" si="11"/>
        <v>I</v>
      </c>
    </row>
    <row r="192" spans="1:23" x14ac:dyDescent="0.2">
      <c r="A192" s="2">
        <v>33</v>
      </c>
      <c r="B192" s="11" t="s">
        <v>192</v>
      </c>
      <c r="C192" s="20">
        <v>37</v>
      </c>
      <c r="D192" s="6" t="s">
        <v>191</v>
      </c>
      <c r="E192" s="6">
        <v>1</v>
      </c>
      <c r="F192" s="6">
        <v>1</v>
      </c>
      <c r="G192" s="6">
        <v>1</v>
      </c>
      <c r="H192" s="2">
        <v>3671</v>
      </c>
      <c r="I192" s="2">
        <v>3875</v>
      </c>
      <c r="J192" s="6">
        <v>1</v>
      </c>
      <c r="K192" s="7">
        <v>136.6</v>
      </c>
      <c r="L192" s="6">
        <v>3</v>
      </c>
      <c r="M192" s="7">
        <v>22</v>
      </c>
      <c r="N192" s="6" t="s">
        <v>116</v>
      </c>
      <c r="O192" s="2"/>
      <c r="P192" s="6">
        <v>0</v>
      </c>
      <c r="Q192" s="25">
        <v>43040</v>
      </c>
      <c r="T192" s="5">
        <f t="shared" si="8"/>
        <v>4.9170569471366896</v>
      </c>
      <c r="U192" s="5">
        <f t="shared" si="9"/>
        <v>3.0910424533583161</v>
      </c>
      <c r="V192" s="5">
        <f t="shared" si="10"/>
        <v>0.16105417276720352</v>
      </c>
      <c r="W192" s="26" t="str">
        <f t="shared" si="11"/>
        <v>I</v>
      </c>
    </row>
    <row r="193" spans="1:23" x14ac:dyDescent="0.2">
      <c r="A193" s="5">
        <v>30</v>
      </c>
      <c r="B193" s="20" t="s">
        <v>29</v>
      </c>
      <c r="C193" s="20">
        <v>81</v>
      </c>
      <c r="D193" s="5" t="s">
        <v>104</v>
      </c>
      <c r="E193" s="5">
        <v>1</v>
      </c>
      <c r="F193" s="5">
        <v>1</v>
      </c>
      <c r="G193" s="5">
        <v>1</v>
      </c>
      <c r="H193" s="5">
        <v>3124</v>
      </c>
      <c r="I193" s="5">
        <v>3465</v>
      </c>
      <c r="J193" s="5">
        <v>1</v>
      </c>
      <c r="K193" s="21">
        <v>125.8</v>
      </c>
      <c r="L193" s="5">
        <v>3</v>
      </c>
      <c r="M193" s="21">
        <v>20.3</v>
      </c>
      <c r="N193" s="5" t="s">
        <v>105</v>
      </c>
      <c r="P193" s="5">
        <v>1</v>
      </c>
      <c r="Q193" s="25">
        <v>43040</v>
      </c>
      <c r="T193" s="5">
        <f t="shared" si="8"/>
        <v>4.8346933442663405</v>
      </c>
      <c r="U193" s="5">
        <f t="shared" si="9"/>
        <v>3.0106208860477417</v>
      </c>
      <c r="V193" s="5">
        <f t="shared" si="10"/>
        <v>0.16136724960254373</v>
      </c>
      <c r="W193" s="26" t="str">
        <f t="shared" si="11"/>
        <v>I</v>
      </c>
    </row>
    <row r="194" spans="1:23" x14ac:dyDescent="0.2">
      <c r="A194" s="2">
        <v>33</v>
      </c>
      <c r="B194" s="11" t="s">
        <v>189</v>
      </c>
      <c r="C194" s="20">
        <v>36</v>
      </c>
      <c r="D194" s="6" t="s">
        <v>191</v>
      </c>
      <c r="E194" s="6">
        <v>1</v>
      </c>
      <c r="F194" s="6">
        <v>1</v>
      </c>
      <c r="G194" s="6">
        <v>1</v>
      </c>
      <c r="H194" s="2">
        <v>3664</v>
      </c>
      <c r="I194" s="2">
        <v>3854</v>
      </c>
      <c r="J194" s="6">
        <v>1</v>
      </c>
      <c r="K194" s="7">
        <v>126.3</v>
      </c>
      <c r="L194" s="6">
        <v>3</v>
      </c>
      <c r="M194" s="7">
        <v>20.6</v>
      </c>
      <c r="N194" s="6" t="s">
        <v>116</v>
      </c>
      <c r="O194" s="2"/>
      <c r="P194" s="6">
        <v>0</v>
      </c>
      <c r="Q194" s="25">
        <v>43040</v>
      </c>
      <c r="T194" s="5">
        <f t="shared" ref="T194:T257" si="12">LN(K194)</f>
        <v>4.8386600293564452</v>
      </c>
      <c r="U194" s="5">
        <f t="shared" ref="U194:U257" si="13">LN(M194)</f>
        <v>3.0252910757955354</v>
      </c>
      <c r="V194" s="5">
        <f t="shared" ref="V194:V257" si="14">M194/K194</f>
        <v>0.16310372129849565</v>
      </c>
      <c r="W194" s="26" t="str">
        <f t="shared" ref="W194:W257" si="15">IF(V194&gt;0.18,"M","I")</f>
        <v>I</v>
      </c>
    </row>
    <row r="195" spans="1:23" x14ac:dyDescent="0.2">
      <c r="A195" s="2">
        <v>33</v>
      </c>
      <c r="B195" s="11" t="s">
        <v>138</v>
      </c>
      <c r="C195" s="20">
        <v>11</v>
      </c>
      <c r="D195" s="6" t="s">
        <v>191</v>
      </c>
      <c r="E195" s="6">
        <v>1</v>
      </c>
      <c r="F195" s="6">
        <v>1</v>
      </c>
      <c r="G195" s="6">
        <v>1</v>
      </c>
      <c r="H195" s="2">
        <v>3658</v>
      </c>
      <c r="I195" s="2">
        <v>3860</v>
      </c>
      <c r="J195" s="6">
        <v>1</v>
      </c>
      <c r="K195" s="7">
        <v>132.19999999999999</v>
      </c>
      <c r="L195" s="6">
        <v>3</v>
      </c>
      <c r="M195" s="7">
        <v>21.7</v>
      </c>
      <c r="N195" s="6" t="s">
        <v>116</v>
      </c>
      <c r="O195" s="2"/>
      <c r="P195" s="6">
        <v>0</v>
      </c>
      <c r="Q195" s="25">
        <v>43040</v>
      </c>
      <c r="T195" s="5">
        <f t="shared" si="12"/>
        <v>4.8843159274175862</v>
      </c>
      <c r="U195" s="5">
        <f t="shared" si="13"/>
        <v>3.0773122605464138</v>
      </c>
      <c r="V195" s="5">
        <f t="shared" si="14"/>
        <v>0.16414523449319215</v>
      </c>
      <c r="W195" s="26" t="str">
        <f t="shared" si="15"/>
        <v>I</v>
      </c>
    </row>
    <row r="196" spans="1:23" x14ac:dyDescent="0.2">
      <c r="A196" s="2">
        <v>33</v>
      </c>
      <c r="B196" s="11" t="s">
        <v>126</v>
      </c>
      <c r="C196" s="20">
        <v>5</v>
      </c>
      <c r="D196" s="6" t="s">
        <v>191</v>
      </c>
      <c r="E196" s="6">
        <v>1</v>
      </c>
      <c r="F196" s="6">
        <v>1</v>
      </c>
      <c r="G196" s="6">
        <v>1</v>
      </c>
      <c r="H196" s="2">
        <v>3646</v>
      </c>
      <c r="I196" s="2">
        <v>3840</v>
      </c>
      <c r="J196" s="6">
        <v>1</v>
      </c>
      <c r="K196" s="7">
        <v>149.80000000000001</v>
      </c>
      <c r="L196" s="6">
        <v>3</v>
      </c>
      <c r="M196" s="7">
        <v>24.9</v>
      </c>
      <c r="N196" s="6" t="s">
        <v>117</v>
      </c>
      <c r="O196" s="2"/>
      <c r="P196" s="6">
        <v>1</v>
      </c>
      <c r="Q196" s="25">
        <v>43040</v>
      </c>
      <c r="S196" s="12" t="s">
        <v>230</v>
      </c>
      <c r="T196" s="5">
        <f t="shared" si="12"/>
        <v>5.0093010710831196</v>
      </c>
      <c r="U196" s="5">
        <f t="shared" si="13"/>
        <v>3.2148678034706619</v>
      </c>
      <c r="V196" s="5">
        <f t="shared" si="14"/>
        <v>0.16622162883845124</v>
      </c>
      <c r="W196" s="26" t="str">
        <f t="shared" si="15"/>
        <v>I</v>
      </c>
    </row>
    <row r="197" spans="1:23" x14ac:dyDescent="0.2">
      <c r="A197" s="5">
        <v>32</v>
      </c>
      <c r="B197" s="20" t="s">
        <v>85</v>
      </c>
      <c r="C197" s="20">
        <v>47</v>
      </c>
      <c r="D197" s="6" t="s">
        <v>228</v>
      </c>
      <c r="E197" s="6" t="s">
        <v>241</v>
      </c>
      <c r="F197" s="6" t="s">
        <v>241</v>
      </c>
      <c r="G197" s="6">
        <v>1</v>
      </c>
      <c r="H197" s="6">
        <v>3122</v>
      </c>
      <c r="I197" s="6">
        <v>3163</v>
      </c>
      <c r="J197" s="5">
        <v>1</v>
      </c>
      <c r="K197" s="21">
        <v>133.6</v>
      </c>
      <c r="L197" s="6">
        <v>3</v>
      </c>
      <c r="M197" s="21">
        <v>22.6</v>
      </c>
      <c r="N197" s="6" t="s">
        <v>116</v>
      </c>
      <c r="P197" s="6">
        <v>1</v>
      </c>
      <c r="Q197" s="25">
        <v>43040</v>
      </c>
      <c r="T197" s="5">
        <f t="shared" si="12"/>
        <v>4.8948502611025457</v>
      </c>
      <c r="U197" s="5">
        <f t="shared" si="13"/>
        <v>3.1179499062782403</v>
      </c>
      <c r="V197" s="5">
        <f t="shared" si="14"/>
        <v>0.16916167664670662</v>
      </c>
      <c r="W197" s="26" t="str">
        <f t="shared" si="15"/>
        <v>I</v>
      </c>
    </row>
    <row r="198" spans="1:23" x14ac:dyDescent="0.2">
      <c r="A198" s="5">
        <v>34</v>
      </c>
      <c r="B198" s="3" t="s">
        <v>43</v>
      </c>
      <c r="C198" s="20">
        <v>35</v>
      </c>
      <c r="D198" s="6" t="s">
        <v>215</v>
      </c>
      <c r="E198" s="6">
        <v>1</v>
      </c>
      <c r="F198" s="6">
        <v>1</v>
      </c>
      <c r="G198" s="6">
        <v>1</v>
      </c>
      <c r="H198" s="2">
        <v>3602</v>
      </c>
      <c r="I198" s="2">
        <v>3828</v>
      </c>
      <c r="J198" s="6">
        <v>1</v>
      </c>
      <c r="K198" s="7">
        <v>142.69999999999999</v>
      </c>
      <c r="L198" s="6">
        <v>3</v>
      </c>
      <c r="M198" s="7">
        <v>24.5</v>
      </c>
      <c r="N198" s="6" t="s">
        <v>116</v>
      </c>
      <c r="O198" s="2"/>
      <c r="P198" s="6">
        <v>0</v>
      </c>
      <c r="Q198" s="25">
        <v>43040</v>
      </c>
      <c r="T198" s="5">
        <f t="shared" si="12"/>
        <v>4.9607445244827906</v>
      </c>
      <c r="U198" s="5">
        <f t="shared" si="13"/>
        <v>3.1986731175506815</v>
      </c>
      <c r="V198" s="5">
        <f t="shared" si="14"/>
        <v>0.17168885774351789</v>
      </c>
      <c r="W198" s="26" t="str">
        <f t="shared" si="15"/>
        <v>I</v>
      </c>
    </row>
    <row r="199" spans="1:23" x14ac:dyDescent="0.2">
      <c r="A199" s="5">
        <v>32</v>
      </c>
      <c r="B199" s="20" t="s">
        <v>77</v>
      </c>
      <c r="C199" s="20">
        <v>54</v>
      </c>
      <c r="D199" s="6" t="s">
        <v>228</v>
      </c>
      <c r="E199" s="6">
        <v>1</v>
      </c>
      <c r="F199" s="6">
        <v>1</v>
      </c>
      <c r="G199" s="6">
        <v>1</v>
      </c>
      <c r="H199" s="6">
        <v>3691</v>
      </c>
      <c r="I199" s="6">
        <v>3895</v>
      </c>
      <c r="J199" s="5">
        <v>1</v>
      </c>
      <c r="K199" s="21">
        <v>135.30000000000001</v>
      </c>
      <c r="L199" s="6">
        <v>3</v>
      </c>
      <c r="M199" s="21">
        <v>23.3</v>
      </c>
      <c r="N199" s="6" t="s">
        <v>116</v>
      </c>
      <c r="P199" s="6">
        <v>1</v>
      </c>
      <c r="Q199" s="25">
        <v>43040</v>
      </c>
      <c r="S199" s="12">
        <v>43044</v>
      </c>
      <c r="T199" s="5">
        <f t="shared" si="12"/>
        <v>4.9074945351767427</v>
      </c>
      <c r="U199" s="5">
        <f t="shared" si="13"/>
        <v>3.1484533605716547</v>
      </c>
      <c r="V199" s="5">
        <f t="shared" si="14"/>
        <v>0.17220990391722099</v>
      </c>
      <c r="W199" s="26" t="str">
        <f t="shared" si="15"/>
        <v>I</v>
      </c>
    </row>
    <row r="200" spans="1:23" x14ac:dyDescent="0.2">
      <c r="A200" s="5">
        <v>34</v>
      </c>
      <c r="B200" s="3" t="s">
        <v>14</v>
      </c>
      <c r="C200" s="20">
        <v>3</v>
      </c>
      <c r="D200" s="6" t="s">
        <v>104</v>
      </c>
      <c r="E200" s="6" t="s">
        <v>241</v>
      </c>
      <c r="F200" s="6" t="s">
        <v>241</v>
      </c>
      <c r="G200" s="6">
        <v>1</v>
      </c>
      <c r="H200" s="2">
        <v>3327</v>
      </c>
      <c r="I200" s="2">
        <v>3361</v>
      </c>
      <c r="J200" s="2">
        <v>1</v>
      </c>
      <c r="K200" s="4">
        <v>119.5</v>
      </c>
      <c r="L200" s="2">
        <v>4</v>
      </c>
      <c r="M200" s="4">
        <v>20.7</v>
      </c>
      <c r="N200" s="6" t="s">
        <v>116</v>
      </c>
      <c r="O200" s="2"/>
      <c r="P200" s="6">
        <v>0</v>
      </c>
      <c r="Q200" s="25">
        <v>43040</v>
      </c>
      <c r="S200" s="12">
        <v>43043</v>
      </c>
      <c r="T200" s="5">
        <f t="shared" si="12"/>
        <v>4.7833163713715656</v>
      </c>
      <c r="U200" s="5">
        <f t="shared" si="13"/>
        <v>3.0301337002713233</v>
      </c>
      <c r="V200" s="5">
        <f t="shared" si="14"/>
        <v>0.17322175732217573</v>
      </c>
      <c r="W200" s="26" t="str">
        <f t="shared" si="15"/>
        <v>I</v>
      </c>
    </row>
    <row r="201" spans="1:23" x14ac:dyDescent="0.2">
      <c r="A201" s="2">
        <v>31</v>
      </c>
      <c r="B201" s="11" t="s">
        <v>201</v>
      </c>
      <c r="C201" s="20">
        <v>90</v>
      </c>
      <c r="D201" s="6" t="s">
        <v>191</v>
      </c>
      <c r="E201" s="6">
        <v>1</v>
      </c>
      <c r="F201" s="6">
        <v>1</v>
      </c>
      <c r="G201" s="6">
        <v>1</v>
      </c>
      <c r="H201" s="6">
        <v>3656</v>
      </c>
      <c r="I201" s="6">
        <v>3859</v>
      </c>
      <c r="J201" s="2">
        <v>1</v>
      </c>
      <c r="K201" s="7">
        <v>148.9</v>
      </c>
      <c r="L201" s="6">
        <v>3</v>
      </c>
      <c r="M201" s="7">
        <v>26.4</v>
      </c>
      <c r="N201" s="6" t="s">
        <v>117</v>
      </c>
      <c r="O201" s="6"/>
      <c r="P201" s="6">
        <v>1</v>
      </c>
      <c r="Q201" s="25">
        <v>43040</v>
      </c>
      <c r="T201" s="5">
        <f t="shared" si="12"/>
        <v>5.0032749396899634</v>
      </c>
      <c r="U201" s="5">
        <f t="shared" si="13"/>
        <v>3.2733640101522705</v>
      </c>
      <c r="V201" s="5">
        <f t="shared" si="14"/>
        <v>0.17730020147750167</v>
      </c>
      <c r="W201" s="26" t="str">
        <f t="shared" si="15"/>
        <v>I</v>
      </c>
    </row>
    <row r="202" spans="1:23" x14ac:dyDescent="0.2">
      <c r="A202" s="5">
        <v>34</v>
      </c>
      <c r="B202" s="3" t="s">
        <v>22</v>
      </c>
      <c r="C202" s="20">
        <v>25</v>
      </c>
      <c r="D202" s="6" t="s">
        <v>104</v>
      </c>
      <c r="E202" s="6">
        <v>0</v>
      </c>
      <c r="F202" s="6">
        <v>1</v>
      </c>
      <c r="G202" s="6">
        <v>3</v>
      </c>
      <c r="H202" s="2">
        <v>3039</v>
      </c>
      <c r="I202" s="2">
        <v>3199</v>
      </c>
      <c r="J202" s="2">
        <v>1</v>
      </c>
      <c r="K202" s="2">
        <v>88.2</v>
      </c>
      <c r="L202" s="29">
        <v>3</v>
      </c>
      <c r="M202" s="4">
        <v>10</v>
      </c>
      <c r="N202" s="6" t="s">
        <v>116</v>
      </c>
      <c r="O202" s="2"/>
      <c r="P202" s="36">
        <v>0</v>
      </c>
      <c r="Q202" s="25">
        <v>43040</v>
      </c>
      <c r="S202" s="12">
        <v>43043</v>
      </c>
      <c r="T202" s="5">
        <f t="shared" si="12"/>
        <v>4.4796069630127455</v>
      </c>
      <c r="U202" s="5">
        <f t="shared" si="13"/>
        <v>2.3025850929940459</v>
      </c>
      <c r="V202" s="5">
        <f t="shared" si="14"/>
        <v>0.11337868480725623</v>
      </c>
      <c r="W202" s="26" t="str">
        <f t="shared" si="15"/>
        <v>I</v>
      </c>
    </row>
    <row r="203" spans="1:23" x14ac:dyDescent="0.2">
      <c r="A203" s="5">
        <v>32</v>
      </c>
      <c r="B203" s="20" t="s">
        <v>19</v>
      </c>
      <c r="C203" s="20">
        <v>8</v>
      </c>
      <c r="D203" s="6" t="s">
        <v>228</v>
      </c>
      <c r="E203" s="6" t="s">
        <v>245</v>
      </c>
      <c r="F203" s="6">
        <v>1</v>
      </c>
      <c r="G203" s="6">
        <v>3</v>
      </c>
      <c r="H203" s="6">
        <v>3711</v>
      </c>
      <c r="I203" s="6">
        <v>3919</v>
      </c>
      <c r="J203" s="5">
        <v>1</v>
      </c>
      <c r="K203" s="21">
        <v>121.7</v>
      </c>
      <c r="L203" s="6">
        <v>3</v>
      </c>
      <c r="M203" s="21">
        <v>16.899999999999999</v>
      </c>
      <c r="N203" s="6" t="s">
        <v>116</v>
      </c>
      <c r="P203" s="6">
        <v>1</v>
      </c>
      <c r="Q203" s="25">
        <v>43040</v>
      </c>
      <c r="T203" s="5">
        <f t="shared" si="12"/>
        <v>4.8015589999934818</v>
      </c>
      <c r="U203" s="5">
        <f t="shared" si="13"/>
        <v>2.8273136219290276</v>
      </c>
      <c r="V203" s="5">
        <f t="shared" si="14"/>
        <v>0.13886606409202956</v>
      </c>
      <c r="W203" s="26" t="str">
        <f t="shared" si="15"/>
        <v>I</v>
      </c>
    </row>
    <row r="204" spans="1:23" x14ac:dyDescent="0.2">
      <c r="A204" s="2">
        <v>33</v>
      </c>
      <c r="B204" s="11" t="s">
        <v>199</v>
      </c>
      <c r="C204" s="20">
        <v>41</v>
      </c>
      <c r="D204" s="6" t="s">
        <v>191</v>
      </c>
      <c r="E204" s="6" t="s">
        <v>245</v>
      </c>
      <c r="F204" s="6" t="s">
        <v>245</v>
      </c>
      <c r="G204" s="6">
        <v>3</v>
      </c>
      <c r="H204" s="2">
        <v>3640</v>
      </c>
      <c r="I204" s="2">
        <v>3839</v>
      </c>
      <c r="J204" s="6">
        <v>1</v>
      </c>
      <c r="K204" s="10">
        <v>131.6</v>
      </c>
      <c r="L204" s="6">
        <v>3</v>
      </c>
      <c r="M204" s="10">
        <v>20.2</v>
      </c>
      <c r="N204" s="8" t="s">
        <v>116</v>
      </c>
      <c r="O204" s="2"/>
      <c r="P204" s="6">
        <v>0</v>
      </c>
      <c r="Q204" s="25">
        <v>43040</v>
      </c>
      <c r="T204" s="5">
        <f t="shared" si="12"/>
        <v>4.8797670188912168</v>
      </c>
      <c r="U204" s="5">
        <f t="shared" si="13"/>
        <v>3.0056826044071592</v>
      </c>
      <c r="V204" s="5">
        <f t="shared" si="14"/>
        <v>0.15349544072948329</v>
      </c>
      <c r="W204" s="26" t="str">
        <f t="shared" si="15"/>
        <v>I</v>
      </c>
    </row>
    <row r="205" spans="1:23" x14ac:dyDescent="0.2">
      <c r="A205" s="5">
        <v>34</v>
      </c>
      <c r="B205" s="3" t="s">
        <v>66</v>
      </c>
      <c r="C205" s="3">
        <v>93</v>
      </c>
      <c r="D205" s="6" t="s">
        <v>215</v>
      </c>
      <c r="E205" s="6">
        <v>1</v>
      </c>
      <c r="F205" s="6">
        <v>0</v>
      </c>
      <c r="G205" s="6">
        <v>3</v>
      </c>
      <c r="H205" s="2">
        <v>3636</v>
      </c>
      <c r="I205" s="2">
        <v>3823</v>
      </c>
      <c r="J205" s="6">
        <v>1</v>
      </c>
      <c r="K205" s="7">
        <v>124.6</v>
      </c>
      <c r="L205" s="6">
        <v>3</v>
      </c>
      <c r="M205" s="7">
        <v>19.399999999999999</v>
      </c>
      <c r="N205" s="6" t="s">
        <v>116</v>
      </c>
      <c r="O205" s="30"/>
      <c r="P205" s="6">
        <v>0</v>
      </c>
      <c r="Q205" s="25">
        <v>43040</v>
      </c>
      <c r="T205" s="5">
        <f t="shared" si="12"/>
        <v>4.8251086063533526</v>
      </c>
      <c r="U205" s="5">
        <f t="shared" si="13"/>
        <v>2.9652730660692823</v>
      </c>
      <c r="V205" s="5">
        <f t="shared" si="14"/>
        <v>0.15569823434991975</v>
      </c>
      <c r="W205" s="26" t="str">
        <f t="shared" si="15"/>
        <v>I</v>
      </c>
    </row>
    <row r="206" spans="1:23" x14ac:dyDescent="0.2">
      <c r="A206" s="5">
        <v>32</v>
      </c>
      <c r="B206" s="20" t="s">
        <v>64</v>
      </c>
      <c r="C206" s="20">
        <v>37</v>
      </c>
      <c r="D206" s="6" t="s">
        <v>228</v>
      </c>
      <c r="E206" s="6" t="s">
        <v>241</v>
      </c>
      <c r="F206" s="6">
        <v>0</v>
      </c>
      <c r="G206" s="6">
        <v>3</v>
      </c>
      <c r="H206" s="6">
        <v>3061</v>
      </c>
      <c r="I206" s="6">
        <v>3558</v>
      </c>
      <c r="J206" s="5">
        <v>1</v>
      </c>
      <c r="K206" s="21">
        <v>125.5</v>
      </c>
      <c r="L206" s="6">
        <v>3</v>
      </c>
      <c r="M206" s="21">
        <v>19.600000000000001</v>
      </c>
      <c r="N206" s="6" t="s">
        <v>116</v>
      </c>
      <c r="P206" s="6">
        <v>1</v>
      </c>
      <c r="Q206" s="25">
        <v>43040</v>
      </c>
      <c r="T206" s="5">
        <f t="shared" si="12"/>
        <v>4.832305758571839</v>
      </c>
      <c r="U206" s="5">
        <f t="shared" si="13"/>
        <v>2.9755295662364718</v>
      </c>
      <c r="V206" s="5">
        <f t="shared" si="14"/>
        <v>0.1561752988047809</v>
      </c>
      <c r="W206" s="26" t="str">
        <f t="shared" si="15"/>
        <v>I</v>
      </c>
    </row>
    <row r="207" spans="1:23" x14ac:dyDescent="0.2">
      <c r="A207" s="5">
        <v>32</v>
      </c>
      <c r="B207" s="20" t="s">
        <v>18</v>
      </c>
      <c r="C207" s="20">
        <v>7</v>
      </c>
      <c r="D207" s="6" t="s">
        <v>228</v>
      </c>
      <c r="E207" s="6">
        <v>1</v>
      </c>
      <c r="F207" s="6" t="s">
        <v>245</v>
      </c>
      <c r="G207" s="6">
        <v>3</v>
      </c>
      <c r="H207" s="6">
        <v>3712</v>
      </c>
      <c r="I207" s="6">
        <v>3726</v>
      </c>
      <c r="J207" s="5">
        <v>1</v>
      </c>
      <c r="K207" s="21">
        <v>131.4</v>
      </c>
      <c r="L207" s="6">
        <v>3</v>
      </c>
      <c r="M207" s="21">
        <v>22.6</v>
      </c>
      <c r="N207" s="6" t="s">
        <v>116</v>
      </c>
      <c r="P207" s="6">
        <v>1</v>
      </c>
      <c r="Q207" s="25">
        <v>43040</v>
      </c>
      <c r="T207" s="5">
        <f t="shared" si="12"/>
        <v>4.8782461060505105</v>
      </c>
      <c r="U207" s="5">
        <f t="shared" si="13"/>
        <v>3.1179499062782403</v>
      </c>
      <c r="V207" s="5">
        <f t="shared" si="14"/>
        <v>0.17199391171993911</v>
      </c>
      <c r="W207" s="26" t="str">
        <f t="shared" si="15"/>
        <v>I</v>
      </c>
    </row>
    <row r="208" spans="1:23" x14ac:dyDescent="0.2">
      <c r="A208" s="5">
        <v>32</v>
      </c>
      <c r="B208" s="20" t="s">
        <v>45</v>
      </c>
      <c r="C208" s="20">
        <v>51</v>
      </c>
      <c r="D208" s="6" t="s">
        <v>228</v>
      </c>
      <c r="E208" s="6" t="s">
        <v>245</v>
      </c>
      <c r="F208" s="6">
        <v>1</v>
      </c>
      <c r="G208" s="6">
        <v>3</v>
      </c>
      <c r="H208" s="6">
        <v>3693</v>
      </c>
      <c r="I208" s="6">
        <v>3897</v>
      </c>
      <c r="J208" s="5">
        <v>1</v>
      </c>
      <c r="K208" s="21">
        <v>123</v>
      </c>
      <c r="L208" s="6">
        <v>3</v>
      </c>
      <c r="M208" s="21">
        <v>21.3</v>
      </c>
      <c r="N208" s="6" t="s">
        <v>116</v>
      </c>
      <c r="P208" s="6">
        <v>1</v>
      </c>
      <c r="Q208" s="25">
        <v>43040</v>
      </c>
      <c r="T208" s="5">
        <f t="shared" si="12"/>
        <v>4.8121843553724171</v>
      </c>
      <c r="U208" s="5">
        <f t="shared" si="13"/>
        <v>3.0587070727153796</v>
      </c>
      <c r="V208" s="5">
        <f t="shared" si="14"/>
        <v>0.17317073170731709</v>
      </c>
      <c r="W208" s="26" t="str">
        <f t="shared" si="15"/>
        <v>I</v>
      </c>
    </row>
    <row r="209" spans="1:23" x14ac:dyDescent="0.2">
      <c r="A209" s="5">
        <v>32</v>
      </c>
      <c r="B209" s="20" t="s">
        <v>96</v>
      </c>
      <c r="C209" s="20">
        <v>48</v>
      </c>
      <c r="D209" s="6" t="s">
        <v>228</v>
      </c>
      <c r="E209" s="6">
        <v>0</v>
      </c>
      <c r="F209" s="6">
        <v>1</v>
      </c>
      <c r="G209" s="6">
        <v>3</v>
      </c>
      <c r="H209" s="6">
        <v>3144</v>
      </c>
      <c r="I209" s="6">
        <v>3133</v>
      </c>
      <c r="J209" s="5">
        <v>1</v>
      </c>
      <c r="K209" s="21">
        <v>126</v>
      </c>
      <c r="L209" s="6">
        <v>3</v>
      </c>
      <c r="M209" s="21">
        <v>21.9</v>
      </c>
      <c r="N209" s="6" t="s">
        <v>116</v>
      </c>
      <c r="P209" s="6">
        <v>1</v>
      </c>
      <c r="Q209" s="25">
        <v>43040</v>
      </c>
      <c r="T209" s="5">
        <f t="shared" si="12"/>
        <v>4.836281906951478</v>
      </c>
      <c r="U209" s="5">
        <f t="shared" si="13"/>
        <v>3.0864866368224551</v>
      </c>
      <c r="V209" s="5">
        <f t="shared" si="14"/>
        <v>0.1738095238095238</v>
      </c>
      <c r="W209" s="26" t="str">
        <f t="shared" si="15"/>
        <v>I</v>
      </c>
    </row>
    <row r="210" spans="1:23" x14ac:dyDescent="0.2">
      <c r="A210" s="5">
        <v>32</v>
      </c>
      <c r="B210" s="20" t="s">
        <v>38</v>
      </c>
      <c r="C210" s="20">
        <v>82</v>
      </c>
      <c r="D210" s="6" t="s">
        <v>104</v>
      </c>
      <c r="E210" s="6">
        <v>0</v>
      </c>
      <c r="F210" s="6">
        <v>1</v>
      </c>
      <c r="G210" s="6" t="s">
        <v>242</v>
      </c>
      <c r="H210" s="6">
        <v>3340</v>
      </c>
      <c r="I210" s="6">
        <v>3392</v>
      </c>
      <c r="J210" s="5">
        <v>1</v>
      </c>
      <c r="K210" s="21">
        <v>105.6</v>
      </c>
      <c r="L210" s="6">
        <v>3</v>
      </c>
      <c r="M210" s="21">
        <v>15.8</v>
      </c>
      <c r="N210" s="6" t="s">
        <v>116</v>
      </c>
      <c r="P210" s="6">
        <v>1</v>
      </c>
      <c r="Q210" s="25">
        <v>43040</v>
      </c>
      <c r="T210" s="5">
        <f t="shared" si="12"/>
        <v>4.6596583712721609</v>
      </c>
      <c r="U210" s="5">
        <f t="shared" si="13"/>
        <v>2.760009940032921</v>
      </c>
      <c r="V210" s="5">
        <f t="shared" si="14"/>
        <v>0.14962121212121213</v>
      </c>
      <c r="W210" s="26" t="str">
        <f t="shared" si="15"/>
        <v>I</v>
      </c>
    </row>
    <row r="211" spans="1:23" x14ac:dyDescent="0.2">
      <c r="A211" s="5">
        <v>32</v>
      </c>
      <c r="B211" s="20" t="s">
        <v>90</v>
      </c>
      <c r="C211" s="20">
        <v>87</v>
      </c>
      <c r="D211" s="6" t="s">
        <v>191</v>
      </c>
      <c r="E211" s="6">
        <v>1</v>
      </c>
      <c r="F211" s="6">
        <v>0</v>
      </c>
      <c r="G211" s="6" t="s">
        <v>242</v>
      </c>
      <c r="H211" s="6">
        <v>3038</v>
      </c>
      <c r="I211" s="6">
        <v>3289</v>
      </c>
      <c r="J211" s="6">
        <v>1</v>
      </c>
      <c r="K211" s="7">
        <v>118.3</v>
      </c>
      <c r="L211" s="6">
        <v>3</v>
      </c>
      <c r="M211" s="7">
        <v>17.899999999999999</v>
      </c>
      <c r="N211" s="6" t="s">
        <v>116</v>
      </c>
      <c r="O211" s="6" t="s">
        <v>222</v>
      </c>
      <c r="P211" s="6">
        <v>0</v>
      </c>
      <c r="Q211" s="25">
        <v>43040</v>
      </c>
      <c r="T211" s="5">
        <f t="shared" si="12"/>
        <v>4.773223770984341</v>
      </c>
      <c r="U211" s="5">
        <f t="shared" si="13"/>
        <v>2.884800712846709</v>
      </c>
      <c r="V211" s="5">
        <f t="shared" si="14"/>
        <v>0.15131022823330514</v>
      </c>
      <c r="W211" s="26" t="str">
        <f t="shared" si="15"/>
        <v>I</v>
      </c>
    </row>
    <row r="212" spans="1:23" x14ac:dyDescent="0.2">
      <c r="A212" s="2">
        <v>31</v>
      </c>
      <c r="B212" s="11" t="s">
        <v>212</v>
      </c>
      <c r="C212" s="20">
        <v>48</v>
      </c>
      <c r="D212" s="6" t="s">
        <v>115</v>
      </c>
      <c r="E212" s="6">
        <v>3</v>
      </c>
      <c r="F212" s="6" t="s">
        <v>243</v>
      </c>
      <c r="G212" s="6" t="s">
        <v>242</v>
      </c>
      <c r="H212" s="2">
        <v>3006</v>
      </c>
      <c r="I212" s="2">
        <v>3263</v>
      </c>
      <c r="J212" s="2">
        <v>1</v>
      </c>
      <c r="K212" s="4">
        <v>118.1</v>
      </c>
      <c r="L212" s="2">
        <v>3</v>
      </c>
      <c r="M212" s="4">
        <v>21.1</v>
      </c>
      <c r="N212" s="2" t="s">
        <v>105</v>
      </c>
      <c r="O212" s="6" t="s">
        <v>122</v>
      </c>
      <c r="P212" s="6">
        <v>0</v>
      </c>
      <c r="Q212" s="25">
        <v>43040</v>
      </c>
      <c r="T212" s="5">
        <f t="shared" si="12"/>
        <v>4.7715317232033163</v>
      </c>
      <c r="U212" s="5">
        <f t="shared" si="13"/>
        <v>3.0492730404820207</v>
      </c>
      <c r="V212" s="5">
        <f t="shared" si="14"/>
        <v>0.17866215071972907</v>
      </c>
      <c r="W212" s="26" t="str">
        <f t="shared" si="15"/>
        <v>I</v>
      </c>
    </row>
    <row r="213" spans="1:23" x14ac:dyDescent="0.2">
      <c r="A213" s="2">
        <v>31</v>
      </c>
      <c r="B213" s="11" t="s">
        <v>134</v>
      </c>
      <c r="C213" s="20">
        <v>9</v>
      </c>
      <c r="D213" s="6" t="s">
        <v>115</v>
      </c>
      <c r="E213" s="6">
        <v>0</v>
      </c>
      <c r="F213" s="6">
        <v>1</v>
      </c>
      <c r="G213" s="6" t="s">
        <v>242</v>
      </c>
      <c r="H213" s="2">
        <v>3142</v>
      </c>
      <c r="I213" s="2">
        <v>3582</v>
      </c>
      <c r="J213" s="2">
        <v>1</v>
      </c>
      <c r="K213" s="4">
        <v>119</v>
      </c>
      <c r="L213" s="2">
        <v>3</v>
      </c>
      <c r="M213" s="4">
        <v>21.4</v>
      </c>
      <c r="N213" s="2" t="s">
        <v>105</v>
      </c>
      <c r="O213" s="6"/>
      <c r="P213" s="6">
        <v>0</v>
      </c>
      <c r="Q213" s="25">
        <v>43040</v>
      </c>
      <c r="T213" s="5">
        <f t="shared" si="12"/>
        <v>4.7791234931115296</v>
      </c>
      <c r="U213" s="5">
        <f t="shared" si="13"/>
        <v>3.0633909220278057</v>
      </c>
      <c r="V213" s="5">
        <f t="shared" si="14"/>
        <v>0.17983193277310924</v>
      </c>
      <c r="W213" s="26" t="str">
        <f t="shared" si="15"/>
        <v>I</v>
      </c>
    </row>
    <row r="214" spans="1:23" x14ac:dyDescent="0.2">
      <c r="A214" s="5">
        <v>30</v>
      </c>
      <c r="B214" s="20" t="s">
        <v>65</v>
      </c>
      <c r="C214" s="20">
        <v>45</v>
      </c>
      <c r="D214" s="5" t="s">
        <v>103</v>
      </c>
      <c r="E214" s="5">
        <v>1</v>
      </c>
      <c r="F214" s="5">
        <v>0</v>
      </c>
      <c r="G214" s="5" t="s">
        <v>237</v>
      </c>
      <c r="H214" s="5">
        <v>3056</v>
      </c>
      <c r="I214" s="5">
        <v>3425</v>
      </c>
      <c r="J214" s="5">
        <v>1</v>
      </c>
      <c r="K214" s="21">
        <v>111.8</v>
      </c>
      <c r="L214" s="5">
        <v>3</v>
      </c>
      <c r="M214" s="21">
        <v>9.9</v>
      </c>
      <c r="N214" s="5" t="s">
        <v>117</v>
      </c>
      <c r="P214" s="5">
        <v>1</v>
      </c>
      <c r="Q214" s="25">
        <v>43040</v>
      </c>
      <c r="T214" s="5">
        <f t="shared" si="12"/>
        <v>4.7167115607209986</v>
      </c>
      <c r="U214" s="5">
        <f t="shared" si="13"/>
        <v>2.2925347571405443</v>
      </c>
      <c r="V214" s="5">
        <f t="shared" si="14"/>
        <v>8.855098389982112E-2</v>
      </c>
      <c r="W214" s="26" t="str">
        <f t="shared" si="15"/>
        <v>I</v>
      </c>
    </row>
    <row r="215" spans="1:23" x14ac:dyDescent="0.2">
      <c r="A215" s="5">
        <v>30</v>
      </c>
      <c r="B215" s="20" t="s">
        <v>66</v>
      </c>
      <c r="C215" s="20">
        <v>53</v>
      </c>
      <c r="D215" s="5" t="s">
        <v>103</v>
      </c>
      <c r="E215" s="5">
        <v>1</v>
      </c>
      <c r="F215" s="5">
        <v>0</v>
      </c>
      <c r="G215" s="5" t="s">
        <v>237</v>
      </c>
      <c r="H215" s="5">
        <v>3681</v>
      </c>
      <c r="I215" s="5">
        <v>3899</v>
      </c>
      <c r="J215" s="5">
        <v>1</v>
      </c>
      <c r="K215" s="21">
        <v>121.2</v>
      </c>
      <c r="L215" s="5">
        <v>3</v>
      </c>
      <c r="M215" s="21">
        <v>11.7</v>
      </c>
      <c r="N215" s="5" t="s">
        <v>105</v>
      </c>
      <c r="P215" s="5">
        <v>1</v>
      </c>
      <c r="Q215" s="25">
        <v>43040</v>
      </c>
      <c r="T215" s="5">
        <f t="shared" si="12"/>
        <v>4.7974420736352137</v>
      </c>
      <c r="U215" s="5">
        <f t="shared" si="13"/>
        <v>2.4595888418037104</v>
      </c>
      <c r="V215" s="5">
        <f t="shared" si="14"/>
        <v>9.6534653465346523E-2</v>
      </c>
      <c r="W215" s="26" t="str">
        <f t="shared" si="15"/>
        <v>I</v>
      </c>
    </row>
    <row r="216" spans="1:23" x14ac:dyDescent="0.2">
      <c r="A216" s="5">
        <v>30</v>
      </c>
      <c r="B216" s="20" t="s">
        <v>86</v>
      </c>
      <c r="C216" s="20">
        <v>55</v>
      </c>
      <c r="D216" s="5" t="s">
        <v>103</v>
      </c>
      <c r="E216" s="5">
        <v>1</v>
      </c>
      <c r="F216" s="5">
        <v>0</v>
      </c>
      <c r="G216" s="5" t="s">
        <v>237</v>
      </c>
      <c r="H216" s="5">
        <v>3573</v>
      </c>
      <c r="I216" s="5">
        <v>3598</v>
      </c>
      <c r="J216" s="5">
        <v>1</v>
      </c>
      <c r="K216" s="21">
        <v>93.5</v>
      </c>
      <c r="L216" s="5">
        <v>3</v>
      </c>
      <c r="M216" s="21">
        <v>12.1</v>
      </c>
      <c r="N216" s="5" t="s">
        <v>105</v>
      </c>
      <c r="P216" s="5">
        <v>1</v>
      </c>
      <c r="Q216" s="25">
        <v>43040</v>
      </c>
      <c r="T216" s="5">
        <f t="shared" si="12"/>
        <v>4.5379614362946414</v>
      </c>
      <c r="U216" s="5">
        <f t="shared" si="13"/>
        <v>2.4932054526026954</v>
      </c>
      <c r="V216" s="5">
        <f t="shared" si="14"/>
        <v>0.12941176470588234</v>
      </c>
      <c r="W216" s="26" t="str">
        <f t="shared" si="15"/>
        <v>I</v>
      </c>
    </row>
    <row r="217" spans="1:23" x14ac:dyDescent="0.2">
      <c r="A217" s="5">
        <v>30</v>
      </c>
      <c r="B217" s="20" t="s">
        <v>76</v>
      </c>
      <c r="C217" s="20">
        <v>46</v>
      </c>
      <c r="D217" s="5" t="s">
        <v>103</v>
      </c>
      <c r="E217" s="5">
        <v>1</v>
      </c>
      <c r="F217" s="5">
        <v>0</v>
      </c>
      <c r="G217" s="5" t="s">
        <v>237</v>
      </c>
      <c r="H217" s="5">
        <v>3170</v>
      </c>
      <c r="I217" s="5">
        <v>3287</v>
      </c>
      <c r="J217" s="5">
        <v>1</v>
      </c>
      <c r="K217" s="21">
        <v>111.4</v>
      </c>
      <c r="L217" s="5">
        <v>3</v>
      </c>
      <c r="M217" s="21">
        <v>15.1</v>
      </c>
      <c r="N217" s="5" t="s">
        <v>105</v>
      </c>
      <c r="P217" s="5">
        <v>1</v>
      </c>
      <c r="Q217" s="25">
        <v>43040</v>
      </c>
      <c r="T217" s="5">
        <f t="shared" si="12"/>
        <v>4.7131273274931837</v>
      </c>
      <c r="U217" s="5">
        <f t="shared" si="13"/>
        <v>2.7146947438208788</v>
      </c>
      <c r="V217" s="5">
        <f t="shared" si="14"/>
        <v>0.13554757630161579</v>
      </c>
      <c r="W217" s="26" t="str">
        <f t="shared" si="15"/>
        <v>I</v>
      </c>
    </row>
    <row r="218" spans="1:23" x14ac:dyDescent="0.2">
      <c r="A218" s="5">
        <v>30</v>
      </c>
      <c r="B218" s="20" t="s">
        <v>98</v>
      </c>
      <c r="C218" s="20">
        <v>64</v>
      </c>
      <c r="D218" s="5" t="s">
        <v>104</v>
      </c>
      <c r="E218" s="5">
        <v>1</v>
      </c>
      <c r="F218" s="5">
        <v>0</v>
      </c>
      <c r="G218" s="5" t="s">
        <v>237</v>
      </c>
      <c r="H218" s="5">
        <v>3408</v>
      </c>
      <c r="I218" s="5">
        <v>3444</v>
      </c>
      <c r="J218" s="5">
        <v>1</v>
      </c>
      <c r="K218" s="21">
        <v>119.5</v>
      </c>
      <c r="L218" s="5">
        <v>3</v>
      </c>
      <c r="M218" s="21">
        <v>17.399999999999999</v>
      </c>
      <c r="N218" s="5" t="s">
        <v>105</v>
      </c>
      <c r="P218" s="5">
        <v>1</v>
      </c>
      <c r="Q218" s="25">
        <v>43040</v>
      </c>
      <c r="S218" s="12">
        <v>43043</v>
      </c>
      <c r="T218" s="5">
        <f t="shared" si="12"/>
        <v>4.7833163713715656</v>
      </c>
      <c r="U218" s="5">
        <f t="shared" si="13"/>
        <v>2.8564702062204832</v>
      </c>
      <c r="V218" s="5">
        <f t="shared" si="14"/>
        <v>0.14560669456066944</v>
      </c>
      <c r="W218" s="26" t="str">
        <f t="shared" si="15"/>
        <v>I</v>
      </c>
    </row>
    <row r="219" spans="1:23" x14ac:dyDescent="0.2">
      <c r="A219" s="32">
        <v>30</v>
      </c>
      <c r="B219" s="33" t="s">
        <v>58</v>
      </c>
      <c r="C219" s="33">
        <v>76</v>
      </c>
      <c r="D219" s="32" t="s">
        <v>104</v>
      </c>
      <c r="E219" s="32"/>
      <c r="F219" s="32"/>
      <c r="G219" s="32"/>
      <c r="H219" s="32">
        <v>3291</v>
      </c>
      <c r="I219" s="32">
        <v>3580</v>
      </c>
      <c r="J219" s="32">
        <v>1</v>
      </c>
      <c r="K219" s="34">
        <v>132</v>
      </c>
      <c r="L219" s="32">
        <v>3</v>
      </c>
      <c r="M219" s="34">
        <v>23.3</v>
      </c>
      <c r="N219" s="32" t="s">
        <v>105</v>
      </c>
      <c r="O219" s="32" t="s">
        <v>247</v>
      </c>
      <c r="P219" s="32">
        <v>1</v>
      </c>
      <c r="Q219" s="35">
        <v>43040</v>
      </c>
      <c r="R219" s="32"/>
      <c r="S219" s="35">
        <v>43040</v>
      </c>
      <c r="T219" s="32">
        <f t="shared" si="12"/>
        <v>4.8828019225863706</v>
      </c>
      <c r="U219" s="32">
        <f t="shared" si="13"/>
        <v>3.1484533605716547</v>
      </c>
      <c r="V219" s="32">
        <f>M219/K219</f>
        <v>0.17651515151515151</v>
      </c>
      <c r="W219" s="37" t="str">
        <f t="shared" si="15"/>
        <v>I</v>
      </c>
    </row>
    <row r="220" spans="1:23" x14ac:dyDescent="0.2">
      <c r="A220" s="5">
        <v>30</v>
      </c>
      <c r="B220" s="20" t="s">
        <v>70</v>
      </c>
      <c r="C220" s="20">
        <v>85</v>
      </c>
      <c r="D220" s="5" t="s">
        <v>104</v>
      </c>
      <c r="E220" s="5">
        <v>0</v>
      </c>
      <c r="F220" s="5">
        <v>0</v>
      </c>
      <c r="G220" s="5">
        <v>0</v>
      </c>
      <c r="H220" s="5">
        <v>3020</v>
      </c>
      <c r="I220" s="5">
        <v>3509</v>
      </c>
      <c r="J220" s="5">
        <v>1</v>
      </c>
      <c r="K220" s="21">
        <v>113.8</v>
      </c>
      <c r="L220" s="5">
        <v>3</v>
      </c>
      <c r="M220" s="21">
        <v>20.5</v>
      </c>
      <c r="N220" s="5" t="s">
        <v>105</v>
      </c>
      <c r="P220" s="5">
        <v>1</v>
      </c>
      <c r="Q220" s="25">
        <v>43040</v>
      </c>
      <c r="T220" s="5">
        <f t="shared" si="12"/>
        <v>4.7344425216922303</v>
      </c>
      <c r="U220" s="5">
        <f t="shared" si="13"/>
        <v>3.0204248861443626</v>
      </c>
      <c r="V220" s="5">
        <f t="shared" si="14"/>
        <v>0.18014059753954306</v>
      </c>
      <c r="W220" s="26" t="str">
        <f t="shared" si="15"/>
        <v>M</v>
      </c>
    </row>
    <row r="221" spans="1:23" ht="13.25" customHeight="1" x14ac:dyDescent="0.2">
      <c r="A221" s="5">
        <v>30</v>
      </c>
      <c r="B221" s="20" t="s">
        <v>43</v>
      </c>
      <c r="C221" s="20">
        <v>35</v>
      </c>
      <c r="D221" s="5" t="s">
        <v>103</v>
      </c>
      <c r="E221" s="5">
        <v>0</v>
      </c>
      <c r="F221" s="5">
        <v>0</v>
      </c>
      <c r="G221" s="5">
        <v>0</v>
      </c>
      <c r="H221" s="5">
        <v>3285</v>
      </c>
      <c r="I221" s="5">
        <v>3335</v>
      </c>
      <c r="J221" s="5">
        <v>1</v>
      </c>
      <c r="K221" s="21">
        <v>107.6</v>
      </c>
      <c r="L221" s="5">
        <v>4</v>
      </c>
      <c r="M221" s="21">
        <v>19.5</v>
      </c>
      <c r="N221" s="5" t="s">
        <v>105</v>
      </c>
      <c r="O221" s="5" t="s">
        <v>106</v>
      </c>
      <c r="P221" s="5">
        <v>1</v>
      </c>
      <c r="Q221" s="25">
        <v>43040</v>
      </c>
      <c r="T221" s="5">
        <f t="shared" si="12"/>
        <v>4.678420647727684</v>
      </c>
      <c r="U221" s="5">
        <f t="shared" si="13"/>
        <v>2.9704144655697009</v>
      </c>
      <c r="V221" s="5">
        <f t="shared" si="14"/>
        <v>0.18122676579925651</v>
      </c>
      <c r="W221" s="26" t="str">
        <f t="shared" si="15"/>
        <v>M</v>
      </c>
    </row>
    <row r="222" spans="1:23" x14ac:dyDescent="0.2">
      <c r="A222" s="2">
        <v>31</v>
      </c>
      <c r="B222" s="11" t="s">
        <v>161</v>
      </c>
      <c r="C222" s="20">
        <v>22</v>
      </c>
      <c r="D222" s="6" t="s">
        <v>115</v>
      </c>
      <c r="E222" s="6">
        <v>0</v>
      </c>
      <c r="F222" s="6">
        <v>0</v>
      </c>
      <c r="G222" s="6">
        <v>0</v>
      </c>
      <c r="H222" s="2">
        <v>3258</v>
      </c>
      <c r="I222" s="2">
        <v>3521</v>
      </c>
      <c r="J222" s="2">
        <v>1</v>
      </c>
      <c r="K222" s="4">
        <v>112.6</v>
      </c>
      <c r="L222" s="2">
        <v>4</v>
      </c>
      <c r="M222" s="4">
        <v>20.6</v>
      </c>
      <c r="N222" s="2" t="s">
        <v>105</v>
      </c>
      <c r="O222" s="6"/>
      <c r="P222" s="6">
        <v>0</v>
      </c>
      <c r="Q222" s="25">
        <v>43040</v>
      </c>
      <c r="S222" s="12">
        <v>43043</v>
      </c>
      <c r="T222" s="5">
        <f t="shared" si="12"/>
        <v>4.7238417157055901</v>
      </c>
      <c r="U222" s="5">
        <f t="shared" si="13"/>
        <v>3.0252910757955354</v>
      </c>
      <c r="V222" s="5">
        <f t="shared" si="14"/>
        <v>0.1829484902309059</v>
      </c>
      <c r="W222" s="26" t="str">
        <f t="shared" si="15"/>
        <v>M</v>
      </c>
    </row>
    <row r="223" spans="1:23" x14ac:dyDescent="0.2">
      <c r="A223" s="2">
        <v>31</v>
      </c>
      <c r="B223" s="11" t="s">
        <v>162</v>
      </c>
      <c r="C223" s="20">
        <v>70</v>
      </c>
      <c r="D223" s="6" t="s">
        <v>115</v>
      </c>
      <c r="E223" s="6">
        <v>0</v>
      </c>
      <c r="F223" s="6">
        <v>0</v>
      </c>
      <c r="G223" s="6">
        <v>0</v>
      </c>
      <c r="H223" s="2">
        <v>3002</v>
      </c>
      <c r="I223" s="2">
        <v>3486</v>
      </c>
      <c r="J223" s="2">
        <v>1</v>
      </c>
      <c r="K223" s="4">
        <v>114.4</v>
      </c>
      <c r="L223" s="2">
        <v>3</v>
      </c>
      <c r="M223" s="4">
        <v>21</v>
      </c>
      <c r="N223" s="2" t="s">
        <v>105</v>
      </c>
      <c r="O223" s="6"/>
      <c r="P223" s="6">
        <v>0</v>
      </c>
      <c r="Q223" s="25">
        <v>43040</v>
      </c>
      <c r="S223" s="12">
        <v>43043</v>
      </c>
      <c r="T223" s="5">
        <f t="shared" si="12"/>
        <v>4.7397010789456973</v>
      </c>
      <c r="U223" s="5">
        <f t="shared" si="13"/>
        <v>3.044522437723423</v>
      </c>
      <c r="V223" s="5">
        <f t="shared" si="14"/>
        <v>0.18356643356643357</v>
      </c>
      <c r="W223" s="26" t="str">
        <f t="shared" si="15"/>
        <v>M</v>
      </c>
    </row>
    <row r="224" spans="1:23" x14ac:dyDescent="0.2">
      <c r="A224" s="5">
        <v>30</v>
      </c>
      <c r="B224" s="20" t="s">
        <v>46</v>
      </c>
      <c r="C224" s="20">
        <v>59</v>
      </c>
      <c r="D224" s="5" t="s">
        <v>104</v>
      </c>
      <c r="E224" s="5">
        <v>0</v>
      </c>
      <c r="F224" s="5">
        <v>0</v>
      </c>
      <c r="G224" s="5">
        <v>0</v>
      </c>
      <c r="H224" s="5">
        <v>3405</v>
      </c>
      <c r="I224" s="5">
        <v>3454</v>
      </c>
      <c r="J224" s="5">
        <v>1</v>
      </c>
      <c r="K224" s="21">
        <v>112</v>
      </c>
      <c r="L224" s="5">
        <v>4</v>
      </c>
      <c r="M224" s="21">
        <v>20.6</v>
      </c>
      <c r="N224" s="5" t="s">
        <v>105</v>
      </c>
      <c r="O224" s="5" t="s">
        <v>106</v>
      </c>
      <c r="P224" s="5">
        <v>1</v>
      </c>
      <c r="Q224" s="25">
        <v>43040</v>
      </c>
      <c r="S224" s="12">
        <v>43043</v>
      </c>
      <c r="T224" s="5">
        <f t="shared" si="12"/>
        <v>4.7184988712950942</v>
      </c>
      <c r="U224" s="5">
        <f t="shared" si="13"/>
        <v>3.0252910757955354</v>
      </c>
      <c r="V224" s="5">
        <f t="shared" si="14"/>
        <v>0.18392857142857144</v>
      </c>
      <c r="W224" s="26" t="str">
        <f t="shared" si="15"/>
        <v>M</v>
      </c>
    </row>
    <row r="225" spans="1:23" x14ac:dyDescent="0.2">
      <c r="A225" s="5">
        <v>30</v>
      </c>
      <c r="B225" s="20" t="s">
        <v>51</v>
      </c>
      <c r="C225" s="20">
        <v>12</v>
      </c>
      <c r="D225" s="5" t="s">
        <v>103</v>
      </c>
      <c r="E225" s="5">
        <v>0</v>
      </c>
      <c r="F225" s="5">
        <v>0</v>
      </c>
      <c r="G225" s="5">
        <v>0</v>
      </c>
      <c r="H225" s="5">
        <v>3041</v>
      </c>
      <c r="I225" s="5">
        <v>3313</v>
      </c>
      <c r="J225" s="5">
        <v>1</v>
      </c>
      <c r="K225" s="21">
        <v>109.2</v>
      </c>
      <c r="L225" s="5">
        <v>3</v>
      </c>
      <c r="M225" s="21">
        <v>20.100000000000001</v>
      </c>
      <c r="N225" s="5" t="s">
        <v>105</v>
      </c>
      <c r="P225" s="5">
        <v>1</v>
      </c>
      <c r="Q225" s="25">
        <v>43040</v>
      </c>
      <c r="S225" s="12">
        <v>43043</v>
      </c>
      <c r="T225" s="5">
        <f t="shared" si="12"/>
        <v>4.6931810633108046</v>
      </c>
      <c r="U225" s="5">
        <f t="shared" si="13"/>
        <v>3.0007198150650303</v>
      </c>
      <c r="V225" s="5">
        <f t="shared" si="14"/>
        <v>0.18406593406593408</v>
      </c>
      <c r="W225" s="26" t="str">
        <f t="shared" si="15"/>
        <v>M</v>
      </c>
    </row>
    <row r="226" spans="1:23" x14ac:dyDescent="0.2">
      <c r="A226" s="5">
        <v>30</v>
      </c>
      <c r="B226" s="20" t="s">
        <v>45</v>
      </c>
      <c r="C226" s="20">
        <v>51</v>
      </c>
      <c r="D226" s="5" t="s">
        <v>103</v>
      </c>
      <c r="E226" s="5">
        <v>0</v>
      </c>
      <c r="F226" s="5">
        <v>0</v>
      </c>
      <c r="G226" s="5">
        <v>0</v>
      </c>
      <c r="H226" s="5">
        <v>3185</v>
      </c>
      <c r="I226" s="5">
        <v>3480</v>
      </c>
      <c r="J226" s="5">
        <v>1</v>
      </c>
      <c r="K226" s="21">
        <v>113.9</v>
      </c>
      <c r="L226" s="5">
        <v>4</v>
      </c>
      <c r="M226" s="21">
        <v>21</v>
      </c>
      <c r="N226" s="5" t="s">
        <v>105</v>
      </c>
      <c r="O226" s="5" t="s">
        <v>106</v>
      </c>
      <c r="P226" s="5">
        <v>1</v>
      </c>
      <c r="Q226" s="25">
        <v>43040</v>
      </c>
      <c r="T226" s="5">
        <f t="shared" si="12"/>
        <v>4.7353208704531369</v>
      </c>
      <c r="U226" s="5">
        <f t="shared" si="13"/>
        <v>3.044522437723423</v>
      </c>
      <c r="V226" s="5">
        <f t="shared" si="14"/>
        <v>0.18437225636523266</v>
      </c>
      <c r="W226" s="26" t="str">
        <f t="shared" si="15"/>
        <v>M</v>
      </c>
    </row>
    <row r="227" spans="1:23" x14ac:dyDescent="0.2">
      <c r="A227" s="5">
        <v>34</v>
      </c>
      <c r="B227" s="3" t="s">
        <v>61</v>
      </c>
      <c r="C227" s="20">
        <v>13</v>
      </c>
      <c r="D227" s="6" t="s">
        <v>104</v>
      </c>
      <c r="E227" s="6">
        <v>0</v>
      </c>
      <c r="F227" s="6">
        <v>0</v>
      </c>
      <c r="G227" s="6">
        <v>0</v>
      </c>
      <c r="H227" s="2">
        <v>3010</v>
      </c>
      <c r="I227" s="2">
        <v>3522</v>
      </c>
      <c r="J227" s="2">
        <v>1</v>
      </c>
      <c r="K227" s="4">
        <v>99.2</v>
      </c>
      <c r="L227" s="2">
        <v>4</v>
      </c>
      <c r="M227" s="4">
        <v>18.3</v>
      </c>
      <c r="N227" s="6" t="s">
        <v>116</v>
      </c>
      <c r="O227" s="2"/>
      <c r="P227" s="6">
        <v>0</v>
      </c>
      <c r="Q227" s="25">
        <v>43040</v>
      </c>
      <c r="T227" s="5">
        <f t="shared" si="12"/>
        <v>4.5971380142908274</v>
      </c>
      <c r="U227" s="5">
        <f t="shared" si="13"/>
        <v>2.9069010598473755</v>
      </c>
      <c r="V227" s="5">
        <f t="shared" si="14"/>
        <v>0.18447580645161291</v>
      </c>
      <c r="W227" s="26" t="str">
        <f t="shared" si="15"/>
        <v>M</v>
      </c>
    </row>
    <row r="228" spans="1:23" x14ac:dyDescent="0.2">
      <c r="A228" s="2">
        <v>31</v>
      </c>
      <c r="B228" s="11" t="s">
        <v>192</v>
      </c>
      <c r="C228" s="20">
        <v>37</v>
      </c>
      <c r="D228" s="6" t="s">
        <v>115</v>
      </c>
      <c r="E228" s="6">
        <v>0</v>
      </c>
      <c r="F228" s="6">
        <v>0</v>
      </c>
      <c r="G228" s="6">
        <v>0</v>
      </c>
      <c r="H228" s="2">
        <v>3102</v>
      </c>
      <c r="I228" s="2">
        <v>3493</v>
      </c>
      <c r="J228" s="2">
        <v>1</v>
      </c>
      <c r="K228" s="4">
        <v>115.6</v>
      </c>
      <c r="L228" s="2">
        <v>4</v>
      </c>
      <c r="M228" s="4">
        <v>21.4</v>
      </c>
      <c r="N228" s="2" t="s">
        <v>105</v>
      </c>
      <c r="O228" s="6"/>
      <c r="P228" s="6">
        <v>0</v>
      </c>
      <c r="Q228" s="25">
        <v>43040</v>
      </c>
      <c r="S228" s="12">
        <v>43044</v>
      </c>
      <c r="T228" s="5">
        <f t="shared" si="12"/>
        <v>4.7501359562382772</v>
      </c>
      <c r="U228" s="5">
        <f t="shared" si="13"/>
        <v>3.0633909220278057</v>
      </c>
      <c r="V228" s="5">
        <f t="shared" si="14"/>
        <v>0.18512110726643599</v>
      </c>
      <c r="W228" s="26" t="str">
        <f t="shared" si="15"/>
        <v>M</v>
      </c>
    </row>
    <row r="229" spans="1:23" x14ac:dyDescent="0.2">
      <c r="A229" s="5">
        <v>30</v>
      </c>
      <c r="B229" s="20" t="s">
        <v>83</v>
      </c>
      <c r="C229" s="20">
        <v>23</v>
      </c>
      <c r="D229" s="5" t="s">
        <v>103</v>
      </c>
      <c r="E229" s="5">
        <v>0</v>
      </c>
      <c r="F229" s="5">
        <v>0</v>
      </c>
      <c r="G229" s="5">
        <v>0</v>
      </c>
      <c r="H229" s="5">
        <v>3096</v>
      </c>
      <c r="I229" s="5">
        <v>3542</v>
      </c>
      <c r="J229" s="5">
        <v>1</v>
      </c>
      <c r="K229" s="21">
        <v>111</v>
      </c>
      <c r="L229" s="5">
        <v>4</v>
      </c>
      <c r="M229" s="21">
        <v>20.6</v>
      </c>
      <c r="N229" s="5" t="s">
        <v>105</v>
      </c>
      <c r="P229" s="5">
        <v>1</v>
      </c>
      <c r="Q229" s="25">
        <v>43040</v>
      </c>
      <c r="T229" s="5">
        <f t="shared" si="12"/>
        <v>4.7095302013123339</v>
      </c>
      <c r="U229" s="5">
        <f t="shared" si="13"/>
        <v>3.0252910757955354</v>
      </c>
      <c r="V229" s="5">
        <f t="shared" si="14"/>
        <v>0.18558558558558561</v>
      </c>
      <c r="W229" s="26" t="str">
        <f t="shared" si="15"/>
        <v>M</v>
      </c>
    </row>
    <row r="230" spans="1:23" x14ac:dyDescent="0.2">
      <c r="A230" s="5">
        <v>30</v>
      </c>
      <c r="B230" s="20" t="s">
        <v>69</v>
      </c>
      <c r="C230" s="20">
        <v>77</v>
      </c>
      <c r="D230" s="5" t="s">
        <v>104</v>
      </c>
      <c r="E230" s="5">
        <v>0</v>
      </c>
      <c r="F230" s="5">
        <v>0</v>
      </c>
      <c r="G230" s="5">
        <v>0</v>
      </c>
      <c r="H230" s="5">
        <v>3320</v>
      </c>
      <c r="I230" s="5">
        <v>3508</v>
      </c>
      <c r="J230" s="5">
        <v>1</v>
      </c>
      <c r="K230" s="21">
        <v>115.6</v>
      </c>
      <c r="L230" s="5">
        <v>4</v>
      </c>
      <c r="M230" s="21">
        <v>21.5</v>
      </c>
      <c r="N230" s="5" t="s">
        <v>105</v>
      </c>
      <c r="O230" s="5" t="s">
        <v>106</v>
      </c>
      <c r="P230" s="5">
        <v>1</v>
      </c>
      <c r="Q230" s="25">
        <v>43040</v>
      </c>
      <c r="T230" s="5">
        <f t="shared" si="12"/>
        <v>4.7501359562382772</v>
      </c>
      <c r="U230" s="5">
        <f t="shared" si="13"/>
        <v>3.068052935133617</v>
      </c>
      <c r="V230" s="5">
        <f t="shared" si="14"/>
        <v>0.18598615916955019</v>
      </c>
      <c r="W230" s="26" t="str">
        <f t="shared" si="15"/>
        <v>M</v>
      </c>
    </row>
    <row r="231" spans="1:23" x14ac:dyDescent="0.2">
      <c r="A231" s="2">
        <v>31</v>
      </c>
      <c r="B231" s="11" t="s">
        <v>160</v>
      </c>
      <c r="C231" s="20">
        <v>69</v>
      </c>
      <c r="D231" s="6" t="s">
        <v>115</v>
      </c>
      <c r="E231" s="6">
        <v>0</v>
      </c>
      <c r="F231" s="6">
        <v>0</v>
      </c>
      <c r="G231" s="6">
        <v>0</v>
      </c>
      <c r="H231" s="2">
        <v>3140</v>
      </c>
      <c r="I231" s="2">
        <v>3197</v>
      </c>
      <c r="J231" s="2">
        <v>1</v>
      </c>
      <c r="K231" s="4">
        <v>113.1</v>
      </c>
      <c r="L231" s="2">
        <v>4</v>
      </c>
      <c r="M231" s="4">
        <v>21.1</v>
      </c>
      <c r="N231" s="2" t="s">
        <v>105</v>
      </c>
      <c r="O231" s="6"/>
      <c r="P231" s="6">
        <v>0</v>
      </c>
      <c r="Q231" s="25">
        <v>43040</v>
      </c>
      <c r="T231" s="5">
        <f t="shared" si="12"/>
        <v>4.728272383122075</v>
      </c>
      <c r="U231" s="5">
        <f t="shared" si="13"/>
        <v>3.0492730404820207</v>
      </c>
      <c r="V231" s="5">
        <f t="shared" si="14"/>
        <v>0.18656056587091072</v>
      </c>
      <c r="W231" s="26" t="str">
        <f t="shared" si="15"/>
        <v>M</v>
      </c>
    </row>
    <row r="232" spans="1:23" x14ac:dyDescent="0.2">
      <c r="A232" s="5">
        <v>30</v>
      </c>
      <c r="B232" s="20" t="s">
        <v>96</v>
      </c>
      <c r="C232" s="20">
        <v>48</v>
      </c>
      <c r="D232" s="5" t="s">
        <v>103</v>
      </c>
      <c r="E232" s="5">
        <v>0</v>
      </c>
      <c r="F232" s="5">
        <v>0</v>
      </c>
      <c r="G232" s="5">
        <v>0</v>
      </c>
      <c r="H232" s="5">
        <v>3269</v>
      </c>
      <c r="I232" s="5">
        <v>3360</v>
      </c>
      <c r="J232" s="5">
        <v>1</v>
      </c>
      <c r="K232" s="21">
        <v>111.9</v>
      </c>
      <c r="L232" s="5">
        <v>4</v>
      </c>
      <c r="M232" s="21">
        <v>20.9</v>
      </c>
      <c r="N232" s="5" t="s">
        <v>105</v>
      </c>
      <c r="P232" s="5">
        <v>1</v>
      </c>
      <c r="Q232" s="25">
        <v>43040</v>
      </c>
      <c r="T232" s="5">
        <f t="shared" si="12"/>
        <v>4.71760561531788</v>
      </c>
      <c r="U232" s="5">
        <f t="shared" si="13"/>
        <v>3.039749158970765</v>
      </c>
      <c r="V232" s="5">
        <f t="shared" si="14"/>
        <v>0.18677390527256477</v>
      </c>
      <c r="W232" s="26" t="str">
        <f t="shared" si="15"/>
        <v>M</v>
      </c>
    </row>
    <row r="233" spans="1:23" x14ac:dyDescent="0.2">
      <c r="A233" s="5">
        <v>34</v>
      </c>
      <c r="B233" s="3" t="s">
        <v>42</v>
      </c>
      <c r="C233" s="3">
        <v>27</v>
      </c>
      <c r="D233" s="6" t="s">
        <v>104</v>
      </c>
      <c r="E233" s="6">
        <v>0</v>
      </c>
      <c r="F233" s="6">
        <v>0</v>
      </c>
      <c r="G233" s="6">
        <v>0</v>
      </c>
      <c r="H233" s="2">
        <v>3069</v>
      </c>
      <c r="I233" s="2">
        <v>3190</v>
      </c>
      <c r="J233" s="2">
        <v>1</v>
      </c>
      <c r="K233" s="4">
        <v>115.6</v>
      </c>
      <c r="L233" s="2">
        <v>4</v>
      </c>
      <c r="M233" s="4">
        <v>21.6</v>
      </c>
      <c r="N233" s="6" t="s">
        <v>116</v>
      </c>
      <c r="O233" s="6" t="s">
        <v>106</v>
      </c>
      <c r="P233" s="6">
        <v>0</v>
      </c>
      <c r="Q233" s="25">
        <v>43040</v>
      </c>
      <c r="T233" s="5">
        <f t="shared" si="12"/>
        <v>4.7501359562382772</v>
      </c>
      <c r="U233" s="5">
        <f t="shared" si="13"/>
        <v>3.0726933146901194</v>
      </c>
      <c r="V233" s="5">
        <f t="shared" si="14"/>
        <v>0.18685121107266439</v>
      </c>
      <c r="W233" s="26" t="str">
        <f t="shared" si="15"/>
        <v>M</v>
      </c>
    </row>
    <row r="234" spans="1:23" x14ac:dyDescent="0.2">
      <c r="A234" s="2">
        <v>31</v>
      </c>
      <c r="B234" s="11" t="s">
        <v>199</v>
      </c>
      <c r="C234" s="20">
        <v>41</v>
      </c>
      <c r="D234" s="6" t="s">
        <v>115</v>
      </c>
      <c r="E234" s="6">
        <v>0</v>
      </c>
      <c r="F234" s="6">
        <v>0</v>
      </c>
      <c r="G234" s="6">
        <v>0</v>
      </c>
      <c r="H234" s="2">
        <v>3127</v>
      </c>
      <c r="I234" s="2">
        <v>3548</v>
      </c>
      <c r="J234" s="2">
        <v>1</v>
      </c>
      <c r="K234" s="4">
        <v>117.6</v>
      </c>
      <c r="L234" s="2">
        <v>3</v>
      </c>
      <c r="M234" s="4">
        <v>22</v>
      </c>
      <c r="N234" s="2" t="s">
        <v>105</v>
      </c>
      <c r="O234" s="6"/>
      <c r="P234" s="6">
        <v>0</v>
      </c>
      <c r="Q234" s="25">
        <v>43040</v>
      </c>
      <c r="T234" s="5">
        <f t="shared" si="12"/>
        <v>4.7672890354645263</v>
      </c>
      <c r="U234" s="5">
        <f t="shared" si="13"/>
        <v>3.0910424533583161</v>
      </c>
      <c r="V234" s="5">
        <f t="shared" si="14"/>
        <v>0.1870748299319728</v>
      </c>
      <c r="W234" s="26" t="str">
        <f t="shared" si="15"/>
        <v>M</v>
      </c>
    </row>
    <row r="235" spans="1:23" x14ac:dyDescent="0.2">
      <c r="A235" s="5">
        <v>30</v>
      </c>
      <c r="B235" s="20" t="s">
        <v>13</v>
      </c>
      <c r="C235" s="20">
        <v>2</v>
      </c>
      <c r="D235" s="5" t="s">
        <v>103</v>
      </c>
      <c r="E235" s="5">
        <v>0</v>
      </c>
      <c r="F235" s="5">
        <v>0</v>
      </c>
      <c r="G235" s="5">
        <v>0</v>
      </c>
      <c r="H235" s="5">
        <v>3300</v>
      </c>
      <c r="I235" s="5">
        <v>3503</v>
      </c>
      <c r="J235" s="5">
        <v>1</v>
      </c>
      <c r="K235" s="21">
        <v>114.9</v>
      </c>
      <c r="L235" s="5">
        <v>3</v>
      </c>
      <c r="M235" s="21">
        <v>21.5</v>
      </c>
      <c r="N235" s="5" t="s">
        <v>105</v>
      </c>
      <c r="P235" s="5">
        <v>1</v>
      </c>
      <c r="Q235" s="25">
        <v>43040</v>
      </c>
      <c r="S235" s="12">
        <v>43043</v>
      </c>
      <c r="T235" s="5">
        <f t="shared" si="12"/>
        <v>4.7440621848547098</v>
      </c>
      <c r="U235" s="5">
        <f t="shared" si="13"/>
        <v>3.068052935133617</v>
      </c>
      <c r="V235" s="5">
        <f t="shared" si="14"/>
        <v>0.18711923411662315</v>
      </c>
      <c r="W235" s="26" t="str">
        <f t="shared" si="15"/>
        <v>M</v>
      </c>
    </row>
    <row r="236" spans="1:23" x14ac:dyDescent="0.2">
      <c r="A236" s="5">
        <v>32</v>
      </c>
      <c r="B236" s="20" t="s">
        <v>88</v>
      </c>
      <c r="C236" s="20">
        <v>71</v>
      </c>
      <c r="D236" s="6" t="s">
        <v>104</v>
      </c>
      <c r="E236" s="6">
        <v>0</v>
      </c>
      <c r="F236" s="6">
        <v>0</v>
      </c>
      <c r="G236" s="6">
        <v>0</v>
      </c>
      <c r="H236" s="6">
        <v>3244</v>
      </c>
      <c r="I236" s="6">
        <v>3379</v>
      </c>
      <c r="J236" s="5">
        <v>1</v>
      </c>
      <c r="K236" s="21">
        <v>117.5</v>
      </c>
      <c r="L236" s="6">
        <v>4</v>
      </c>
      <c r="M236" s="21">
        <v>22</v>
      </c>
      <c r="N236" s="6" t="s">
        <v>116</v>
      </c>
      <c r="P236" s="6">
        <v>1</v>
      </c>
      <c r="Q236" s="25">
        <v>43040</v>
      </c>
      <c r="T236" s="5">
        <f t="shared" si="12"/>
        <v>4.7664383335842135</v>
      </c>
      <c r="U236" s="5">
        <f t="shared" si="13"/>
        <v>3.0910424533583161</v>
      </c>
      <c r="V236" s="5">
        <f t="shared" si="14"/>
        <v>0.18723404255319148</v>
      </c>
      <c r="W236" s="26" t="str">
        <f t="shared" si="15"/>
        <v>M</v>
      </c>
    </row>
    <row r="237" spans="1:23" x14ac:dyDescent="0.2">
      <c r="A237" s="2">
        <v>31</v>
      </c>
      <c r="B237" s="11" t="s">
        <v>130</v>
      </c>
      <c r="C237" s="20">
        <v>7</v>
      </c>
      <c r="D237" s="6" t="s">
        <v>115</v>
      </c>
      <c r="E237" s="6">
        <v>0</v>
      </c>
      <c r="F237" s="6">
        <v>0</v>
      </c>
      <c r="G237" s="6">
        <v>0</v>
      </c>
      <c r="H237" s="2">
        <v>3143</v>
      </c>
      <c r="I237" s="2">
        <v>3229</v>
      </c>
      <c r="J237" s="2">
        <v>1</v>
      </c>
      <c r="K237" s="4">
        <v>118.5</v>
      </c>
      <c r="L237" s="2">
        <v>4</v>
      </c>
      <c r="M237" s="4">
        <v>22.2</v>
      </c>
      <c r="N237" s="2" t="s">
        <v>105</v>
      </c>
      <c r="O237" s="6"/>
      <c r="P237" s="6">
        <v>0</v>
      </c>
      <c r="Q237" s="25">
        <v>43040</v>
      </c>
      <c r="S237" s="12">
        <v>43043</v>
      </c>
      <c r="T237" s="5">
        <f t="shared" si="12"/>
        <v>4.7749129605751861</v>
      </c>
      <c r="U237" s="5">
        <f t="shared" si="13"/>
        <v>3.1000922888782338</v>
      </c>
      <c r="V237" s="5">
        <f t="shared" si="14"/>
        <v>0.18734177215189873</v>
      </c>
      <c r="W237" s="26" t="str">
        <f t="shared" si="15"/>
        <v>M</v>
      </c>
    </row>
    <row r="238" spans="1:23" x14ac:dyDescent="0.2">
      <c r="A238" s="2">
        <v>31</v>
      </c>
      <c r="B238" s="11" t="s">
        <v>176</v>
      </c>
      <c r="C238" s="20">
        <v>30</v>
      </c>
      <c r="D238" s="6" t="s">
        <v>115</v>
      </c>
      <c r="E238" s="6">
        <v>0</v>
      </c>
      <c r="F238" s="6">
        <v>0</v>
      </c>
      <c r="G238" s="6">
        <v>0</v>
      </c>
      <c r="H238" s="2">
        <v>3048</v>
      </c>
      <c r="I238" s="2">
        <v>3416</v>
      </c>
      <c r="J238" s="2">
        <v>1</v>
      </c>
      <c r="K238" s="4">
        <v>113.6</v>
      </c>
      <c r="L238" s="2">
        <v>4</v>
      </c>
      <c r="M238" s="4">
        <v>21.3</v>
      </c>
      <c r="N238" s="2" t="s">
        <v>105</v>
      </c>
      <c r="O238" s="6"/>
      <c r="P238" s="6">
        <v>0</v>
      </c>
      <c r="Q238" s="25">
        <v>43040</v>
      </c>
      <c r="S238" s="12">
        <v>43043</v>
      </c>
      <c r="T238" s="5">
        <f t="shared" si="12"/>
        <v>4.7326835062870511</v>
      </c>
      <c r="U238" s="5">
        <f t="shared" si="13"/>
        <v>3.0587070727153796</v>
      </c>
      <c r="V238" s="5">
        <f t="shared" si="14"/>
        <v>0.18750000000000003</v>
      </c>
      <c r="W238" s="26" t="str">
        <f t="shared" si="15"/>
        <v>M</v>
      </c>
    </row>
    <row r="239" spans="1:23" x14ac:dyDescent="0.2">
      <c r="A239" s="5">
        <v>34</v>
      </c>
      <c r="B239" s="3" t="s">
        <v>72</v>
      </c>
      <c r="C239" s="20">
        <v>14</v>
      </c>
      <c r="D239" s="6" t="s">
        <v>104</v>
      </c>
      <c r="E239" s="6">
        <v>0</v>
      </c>
      <c r="F239" s="6">
        <v>0</v>
      </c>
      <c r="G239" s="6">
        <v>0</v>
      </c>
      <c r="H239" s="2">
        <v>3216</v>
      </c>
      <c r="I239" s="2">
        <v>3451</v>
      </c>
      <c r="J239" s="2">
        <v>1</v>
      </c>
      <c r="K239" s="4">
        <v>118.8</v>
      </c>
      <c r="L239" s="2">
        <v>4</v>
      </c>
      <c r="M239" s="4">
        <v>22.3</v>
      </c>
      <c r="N239" s="6" t="s">
        <v>116</v>
      </c>
      <c r="O239" s="2"/>
      <c r="P239" s="6">
        <v>0</v>
      </c>
      <c r="Q239" s="25">
        <v>43040</v>
      </c>
      <c r="T239" s="5">
        <f t="shared" si="12"/>
        <v>4.7774414069285447</v>
      </c>
      <c r="U239" s="5">
        <f t="shared" si="13"/>
        <v>3.1045866784660729</v>
      </c>
      <c r="V239" s="5">
        <f t="shared" si="14"/>
        <v>0.18771043771043772</v>
      </c>
      <c r="W239" s="26" t="str">
        <f t="shared" si="15"/>
        <v>M</v>
      </c>
    </row>
    <row r="240" spans="1:23" x14ac:dyDescent="0.2">
      <c r="A240" s="2">
        <v>31</v>
      </c>
      <c r="B240" s="11" t="s">
        <v>163</v>
      </c>
      <c r="C240" s="20">
        <v>23</v>
      </c>
      <c r="D240" s="6" t="s">
        <v>115</v>
      </c>
      <c r="E240" s="6">
        <v>0</v>
      </c>
      <c r="F240" s="6">
        <v>0</v>
      </c>
      <c r="G240" s="6">
        <v>0</v>
      </c>
      <c r="H240" s="2">
        <v>3075</v>
      </c>
      <c r="I240" s="2">
        <v>3089</v>
      </c>
      <c r="J240" s="2">
        <v>1</v>
      </c>
      <c r="K240" s="4">
        <v>114.7</v>
      </c>
      <c r="L240" s="2">
        <v>4</v>
      </c>
      <c r="M240" s="4">
        <v>21.6</v>
      </c>
      <c r="N240" s="2" t="s">
        <v>105</v>
      </c>
      <c r="O240" s="6" t="s">
        <v>106</v>
      </c>
      <c r="P240" s="6">
        <v>0</v>
      </c>
      <c r="Q240" s="25">
        <v>43040</v>
      </c>
      <c r="S240" s="12">
        <v>43043</v>
      </c>
      <c r="T240" s="5">
        <f t="shared" si="12"/>
        <v>4.7423200241353252</v>
      </c>
      <c r="U240" s="5">
        <f t="shared" si="13"/>
        <v>3.0726933146901194</v>
      </c>
      <c r="V240" s="5">
        <f t="shared" si="14"/>
        <v>0.18831734960767219</v>
      </c>
      <c r="W240" s="26" t="str">
        <f t="shared" si="15"/>
        <v>M</v>
      </c>
    </row>
    <row r="241" spans="1:23" x14ac:dyDescent="0.2">
      <c r="A241" s="5">
        <v>30</v>
      </c>
      <c r="B241" s="20" t="s">
        <v>53</v>
      </c>
      <c r="C241" s="20">
        <v>36</v>
      </c>
      <c r="D241" s="5" t="s">
        <v>103</v>
      </c>
      <c r="E241" s="5">
        <v>0</v>
      </c>
      <c r="F241" s="5">
        <v>0</v>
      </c>
      <c r="G241" s="5">
        <v>0</v>
      </c>
      <c r="H241" s="5">
        <v>3123</v>
      </c>
      <c r="I241" s="5">
        <v>3288</v>
      </c>
      <c r="J241" s="5">
        <v>1</v>
      </c>
      <c r="K241" s="21">
        <v>119.3</v>
      </c>
      <c r="L241" s="5">
        <v>4</v>
      </c>
      <c r="M241" s="21">
        <v>22.5</v>
      </c>
      <c r="N241" s="5" t="s">
        <v>105</v>
      </c>
      <c r="O241" s="5" t="s">
        <v>106</v>
      </c>
      <c r="P241" s="5">
        <v>1</v>
      </c>
      <c r="Q241" s="25">
        <v>43040</v>
      </c>
      <c r="T241" s="5">
        <f t="shared" si="12"/>
        <v>4.78164132910387</v>
      </c>
      <c r="U241" s="5">
        <f t="shared" si="13"/>
        <v>3.1135153092103742</v>
      </c>
      <c r="V241" s="5">
        <f t="shared" si="14"/>
        <v>0.18860016764459347</v>
      </c>
      <c r="W241" s="26" t="str">
        <f t="shared" si="15"/>
        <v>M</v>
      </c>
    </row>
    <row r="242" spans="1:23" x14ac:dyDescent="0.2">
      <c r="A242" s="2">
        <v>31</v>
      </c>
      <c r="B242" s="11" t="s">
        <v>123</v>
      </c>
      <c r="C242" s="20">
        <v>51</v>
      </c>
      <c r="D242" s="6" t="s">
        <v>115</v>
      </c>
      <c r="E242" s="6">
        <v>0</v>
      </c>
      <c r="F242" s="6">
        <v>0</v>
      </c>
      <c r="G242" s="6">
        <v>0</v>
      </c>
      <c r="H242" s="2">
        <v>3247</v>
      </c>
      <c r="I242" s="2">
        <v>3359</v>
      </c>
      <c r="J242" s="2">
        <v>1</v>
      </c>
      <c r="K242" s="4">
        <v>119.3</v>
      </c>
      <c r="L242" s="2">
        <v>4</v>
      </c>
      <c r="M242" s="4">
        <v>22.5</v>
      </c>
      <c r="N242" s="2" t="s">
        <v>105</v>
      </c>
      <c r="O242" s="6"/>
      <c r="P242" s="6">
        <v>0</v>
      </c>
      <c r="Q242" s="25">
        <v>43040</v>
      </c>
      <c r="T242" s="5">
        <f t="shared" si="12"/>
        <v>4.78164132910387</v>
      </c>
      <c r="U242" s="5">
        <f t="shared" si="13"/>
        <v>3.1135153092103742</v>
      </c>
      <c r="V242" s="5">
        <f t="shared" si="14"/>
        <v>0.18860016764459347</v>
      </c>
      <c r="W242" s="26" t="str">
        <f t="shared" si="15"/>
        <v>M</v>
      </c>
    </row>
    <row r="243" spans="1:23" x14ac:dyDescent="0.2">
      <c r="A243" s="5">
        <v>30</v>
      </c>
      <c r="B243" s="20" t="s">
        <v>95</v>
      </c>
      <c r="C243" s="20">
        <v>40</v>
      </c>
      <c r="D243" s="5" t="s">
        <v>103</v>
      </c>
      <c r="E243" s="5">
        <v>0</v>
      </c>
      <c r="F243" s="5">
        <v>0</v>
      </c>
      <c r="G243" s="5">
        <v>0</v>
      </c>
      <c r="H243" s="5">
        <v>3012</v>
      </c>
      <c r="I243" s="5">
        <v>3301</v>
      </c>
      <c r="J243" s="5">
        <v>1</v>
      </c>
      <c r="K243" s="21">
        <v>109</v>
      </c>
      <c r="L243" s="5">
        <v>3</v>
      </c>
      <c r="M243" s="21">
        <v>20.6</v>
      </c>
      <c r="N243" s="5" t="s">
        <v>105</v>
      </c>
      <c r="P243" s="5">
        <v>1</v>
      </c>
      <c r="Q243" s="25">
        <v>43040</v>
      </c>
      <c r="T243" s="5">
        <f t="shared" si="12"/>
        <v>4.6913478822291435</v>
      </c>
      <c r="U243" s="5">
        <f t="shared" si="13"/>
        <v>3.0252910757955354</v>
      </c>
      <c r="V243" s="5">
        <f t="shared" si="14"/>
        <v>0.1889908256880734</v>
      </c>
      <c r="W243" s="26" t="str">
        <f t="shared" si="15"/>
        <v>M</v>
      </c>
    </row>
    <row r="244" spans="1:23" x14ac:dyDescent="0.2">
      <c r="A244" s="2">
        <v>31</v>
      </c>
      <c r="B244" s="11" t="s">
        <v>153</v>
      </c>
      <c r="C244" s="20">
        <v>18</v>
      </c>
      <c r="D244" s="6" t="s">
        <v>115</v>
      </c>
      <c r="E244" s="6">
        <v>0</v>
      </c>
      <c r="F244" s="6">
        <v>0</v>
      </c>
      <c r="G244" s="6">
        <v>0</v>
      </c>
      <c r="H244" s="2">
        <v>3389</v>
      </c>
      <c r="I244" s="2">
        <v>3401</v>
      </c>
      <c r="J244" s="2">
        <v>1</v>
      </c>
      <c r="K244" s="4">
        <v>113.1</v>
      </c>
      <c r="L244" s="2">
        <v>4</v>
      </c>
      <c r="M244" s="4">
        <v>21.4</v>
      </c>
      <c r="N244" s="2" t="s">
        <v>105</v>
      </c>
      <c r="O244" s="6" t="s">
        <v>106</v>
      </c>
      <c r="P244" s="6">
        <v>0</v>
      </c>
      <c r="Q244" s="25">
        <v>43040</v>
      </c>
      <c r="S244" s="12">
        <v>43043</v>
      </c>
      <c r="T244" s="5">
        <f t="shared" si="12"/>
        <v>4.728272383122075</v>
      </c>
      <c r="U244" s="5">
        <f t="shared" si="13"/>
        <v>3.0633909220278057</v>
      </c>
      <c r="V244" s="5">
        <f t="shared" si="14"/>
        <v>0.18921308576480991</v>
      </c>
      <c r="W244" s="26" t="str">
        <f t="shared" si="15"/>
        <v>M</v>
      </c>
    </row>
    <row r="245" spans="1:23" x14ac:dyDescent="0.2">
      <c r="A245" s="5">
        <v>34</v>
      </c>
      <c r="B245" s="3" t="s">
        <v>76</v>
      </c>
      <c r="C245" s="3">
        <v>86</v>
      </c>
      <c r="D245" s="6" t="s">
        <v>215</v>
      </c>
      <c r="E245" s="6">
        <v>0</v>
      </c>
      <c r="F245" s="6">
        <v>0</v>
      </c>
      <c r="G245" s="6">
        <v>0</v>
      </c>
      <c r="H245" s="2">
        <v>3268</v>
      </c>
      <c r="I245" s="2">
        <v>3403</v>
      </c>
      <c r="J245" s="6">
        <v>1</v>
      </c>
      <c r="K245" s="7">
        <v>116.7</v>
      </c>
      <c r="L245" s="6">
        <v>4</v>
      </c>
      <c r="M245" s="7">
        <v>22.1</v>
      </c>
      <c r="N245" s="6" t="s">
        <v>116</v>
      </c>
      <c r="O245" s="6" t="s">
        <v>222</v>
      </c>
      <c r="P245" s="6">
        <v>0</v>
      </c>
      <c r="Q245" s="25">
        <v>43040</v>
      </c>
      <c r="T245" s="5">
        <f t="shared" si="12"/>
        <v>4.75960653929251</v>
      </c>
      <c r="U245" s="5">
        <f t="shared" si="13"/>
        <v>3.095577608523707</v>
      </c>
      <c r="V245" s="5">
        <f t="shared" si="14"/>
        <v>0.18937446443873179</v>
      </c>
      <c r="W245" s="26" t="str">
        <f t="shared" si="15"/>
        <v>M</v>
      </c>
    </row>
    <row r="246" spans="1:23" x14ac:dyDescent="0.2">
      <c r="A246" s="2">
        <v>33</v>
      </c>
      <c r="B246" s="11" t="s">
        <v>135</v>
      </c>
      <c r="C246" s="20">
        <v>57</v>
      </c>
      <c r="D246" s="6" t="s">
        <v>215</v>
      </c>
      <c r="E246" s="6">
        <v>0</v>
      </c>
      <c r="F246" s="6">
        <v>0</v>
      </c>
      <c r="G246" s="6">
        <v>0</v>
      </c>
      <c r="H246" s="2">
        <v>3609</v>
      </c>
      <c r="I246" s="2">
        <v>3815</v>
      </c>
      <c r="J246" s="6">
        <v>1</v>
      </c>
      <c r="K246" s="7">
        <v>122.2</v>
      </c>
      <c r="L246" s="6">
        <v>4</v>
      </c>
      <c r="M246" s="7">
        <v>23.2</v>
      </c>
      <c r="N246" s="6" t="s">
        <v>116</v>
      </c>
      <c r="O246" s="2"/>
      <c r="P246" s="6">
        <v>0</v>
      </c>
      <c r="Q246" s="25">
        <v>43040</v>
      </c>
      <c r="T246" s="5">
        <f t="shared" si="12"/>
        <v>4.8056590467374951</v>
      </c>
      <c r="U246" s="5">
        <f t="shared" si="13"/>
        <v>3.1441522786722644</v>
      </c>
      <c r="V246" s="5">
        <f t="shared" si="14"/>
        <v>0.18985270049099837</v>
      </c>
      <c r="W246" s="26" t="str">
        <f t="shared" si="15"/>
        <v>M</v>
      </c>
    </row>
    <row r="247" spans="1:23" x14ac:dyDescent="0.2">
      <c r="A247" s="5">
        <v>34</v>
      </c>
      <c r="B247" s="3" t="s">
        <v>24</v>
      </c>
      <c r="C247" s="3">
        <v>81</v>
      </c>
      <c r="D247" s="6" t="s">
        <v>215</v>
      </c>
      <c r="E247" s="6">
        <v>0</v>
      </c>
      <c r="F247" s="6">
        <v>0</v>
      </c>
      <c r="G247" s="6">
        <v>0</v>
      </c>
      <c r="H247" s="2">
        <v>3625</v>
      </c>
      <c r="I247" s="2">
        <v>3805</v>
      </c>
      <c r="J247" s="6">
        <v>1</v>
      </c>
      <c r="K247" s="7">
        <v>125.8</v>
      </c>
      <c r="L247" s="6">
        <v>4</v>
      </c>
      <c r="M247" s="7">
        <v>23.9</v>
      </c>
      <c r="N247" s="6" t="s">
        <v>116</v>
      </c>
      <c r="O247" s="6" t="s">
        <v>106</v>
      </c>
      <c r="P247" s="6">
        <v>0</v>
      </c>
      <c r="Q247" s="25">
        <v>43040</v>
      </c>
      <c r="T247" s="5">
        <f t="shared" si="12"/>
        <v>4.8346933442663405</v>
      </c>
      <c r="U247" s="5">
        <f t="shared" si="13"/>
        <v>3.1738784589374651</v>
      </c>
      <c r="V247" s="5">
        <f t="shared" si="14"/>
        <v>0.18998410174880762</v>
      </c>
      <c r="W247" s="26" t="str">
        <f t="shared" si="15"/>
        <v>M</v>
      </c>
    </row>
    <row r="248" spans="1:23" x14ac:dyDescent="0.2">
      <c r="A248" s="2">
        <v>31</v>
      </c>
      <c r="B248" s="11" t="s">
        <v>147</v>
      </c>
      <c r="C248" s="20">
        <v>15</v>
      </c>
      <c r="D248" s="6" t="s">
        <v>115</v>
      </c>
      <c r="E248" s="6">
        <v>0</v>
      </c>
      <c r="F248" s="6">
        <v>0</v>
      </c>
      <c r="G248" s="6">
        <v>0</v>
      </c>
      <c r="H248" s="2">
        <v>3171</v>
      </c>
      <c r="I248" s="2">
        <v>3557</v>
      </c>
      <c r="J248" s="2">
        <v>1</v>
      </c>
      <c r="K248" s="4">
        <v>113.6</v>
      </c>
      <c r="L248" s="2">
        <v>3</v>
      </c>
      <c r="M248" s="4">
        <v>21.6</v>
      </c>
      <c r="N248" s="2" t="s">
        <v>105</v>
      </c>
      <c r="O248" s="6"/>
      <c r="P248" s="6">
        <v>0</v>
      </c>
      <c r="Q248" s="25">
        <v>43040</v>
      </c>
      <c r="T248" s="5">
        <f t="shared" si="12"/>
        <v>4.7326835062870511</v>
      </c>
      <c r="U248" s="5">
        <f t="shared" si="13"/>
        <v>3.0726933146901194</v>
      </c>
      <c r="V248" s="5">
        <f t="shared" si="14"/>
        <v>0.19014084507042256</v>
      </c>
      <c r="W248" s="26" t="str">
        <f t="shared" si="15"/>
        <v>M</v>
      </c>
    </row>
    <row r="249" spans="1:23" x14ac:dyDescent="0.2">
      <c r="A249" s="5">
        <v>30</v>
      </c>
      <c r="B249" s="20" t="s">
        <v>44</v>
      </c>
      <c r="C249" s="20">
        <v>43</v>
      </c>
      <c r="D249" s="5" t="s">
        <v>103</v>
      </c>
      <c r="E249" s="5">
        <v>0</v>
      </c>
      <c r="F249" s="5">
        <v>0</v>
      </c>
      <c r="G249" s="5">
        <v>0</v>
      </c>
      <c r="H249" s="5">
        <v>3009</v>
      </c>
      <c r="I249" s="5">
        <v>3262</v>
      </c>
      <c r="J249" s="5">
        <v>1</v>
      </c>
      <c r="K249" s="21">
        <v>104.1</v>
      </c>
      <c r="L249" s="5">
        <v>4</v>
      </c>
      <c r="M249" s="21">
        <v>19.8</v>
      </c>
      <c r="N249" s="5" t="s">
        <v>105</v>
      </c>
      <c r="P249" s="5">
        <v>1</v>
      </c>
      <c r="Q249" s="25">
        <v>43040</v>
      </c>
      <c r="T249" s="5">
        <f t="shared" si="12"/>
        <v>4.6453519756209234</v>
      </c>
      <c r="U249" s="5">
        <f t="shared" si="13"/>
        <v>2.9856819377004897</v>
      </c>
      <c r="V249" s="5">
        <f t="shared" si="14"/>
        <v>0.19020172910662825</v>
      </c>
      <c r="W249" s="26" t="str">
        <f t="shared" si="15"/>
        <v>M</v>
      </c>
    </row>
    <row r="250" spans="1:23" x14ac:dyDescent="0.2">
      <c r="A250" s="5">
        <v>34</v>
      </c>
      <c r="B250" s="3" t="s">
        <v>15</v>
      </c>
      <c r="C250" s="20">
        <v>4</v>
      </c>
      <c r="D250" s="6" t="s">
        <v>104</v>
      </c>
      <c r="E250" s="6">
        <v>0</v>
      </c>
      <c r="F250" s="6">
        <v>0</v>
      </c>
      <c r="G250" s="6">
        <v>0</v>
      </c>
      <c r="H250" s="2">
        <v>3162</v>
      </c>
      <c r="I250" s="2">
        <v>3518</v>
      </c>
      <c r="J250" s="2">
        <v>1</v>
      </c>
      <c r="K250" s="4">
        <v>120.9</v>
      </c>
      <c r="L250" s="2">
        <v>4</v>
      </c>
      <c r="M250" s="4">
        <v>23</v>
      </c>
      <c r="N250" s="6" t="s">
        <v>116</v>
      </c>
      <c r="O250" s="2"/>
      <c r="P250" s="6">
        <v>0</v>
      </c>
      <c r="Q250" s="25">
        <v>43040</v>
      </c>
      <c r="T250" s="5">
        <f t="shared" si="12"/>
        <v>4.7949637576207467</v>
      </c>
      <c r="U250" s="5">
        <f t="shared" si="13"/>
        <v>3.1354942159291497</v>
      </c>
      <c r="V250" s="5">
        <f t="shared" si="14"/>
        <v>0.19023986765922249</v>
      </c>
      <c r="W250" s="26" t="str">
        <f t="shared" si="15"/>
        <v>M</v>
      </c>
    </row>
    <row r="251" spans="1:23" x14ac:dyDescent="0.2">
      <c r="A251" s="5">
        <v>30</v>
      </c>
      <c r="B251" s="20" t="s">
        <v>27</v>
      </c>
      <c r="C251" s="20">
        <v>65</v>
      </c>
      <c r="D251" s="5" t="s">
        <v>104</v>
      </c>
      <c r="E251" s="5">
        <v>0</v>
      </c>
      <c r="F251" s="5">
        <v>0</v>
      </c>
      <c r="G251" s="5">
        <v>0</v>
      </c>
      <c r="H251" s="5">
        <v>3388</v>
      </c>
      <c r="I251" s="5">
        <v>3499</v>
      </c>
      <c r="J251" s="5">
        <v>1</v>
      </c>
      <c r="K251" s="21">
        <v>111.4</v>
      </c>
      <c r="L251" s="5">
        <v>4</v>
      </c>
      <c r="M251" s="21">
        <v>21.2</v>
      </c>
      <c r="N251" s="5" t="s">
        <v>105</v>
      </c>
      <c r="P251" s="5">
        <v>1</v>
      </c>
      <c r="Q251" s="25">
        <v>43040</v>
      </c>
      <c r="T251" s="5">
        <f t="shared" si="12"/>
        <v>4.7131273274931837</v>
      </c>
      <c r="U251" s="5">
        <f t="shared" si="13"/>
        <v>3.0540011816779669</v>
      </c>
      <c r="V251" s="5">
        <f t="shared" si="14"/>
        <v>0.19030520646319568</v>
      </c>
      <c r="W251" s="26" t="str">
        <f t="shared" si="15"/>
        <v>M</v>
      </c>
    </row>
    <row r="252" spans="1:23" x14ac:dyDescent="0.2">
      <c r="A252" s="2">
        <v>31</v>
      </c>
      <c r="B252" s="11" t="s">
        <v>203</v>
      </c>
      <c r="C252" s="20">
        <v>91</v>
      </c>
      <c r="D252" s="6" t="s">
        <v>191</v>
      </c>
      <c r="E252" s="6">
        <v>0</v>
      </c>
      <c r="F252" s="6">
        <v>0</v>
      </c>
      <c r="G252" s="6">
        <v>0</v>
      </c>
      <c r="H252" s="6">
        <v>3412</v>
      </c>
      <c r="I252" s="6">
        <v>3414</v>
      </c>
      <c r="J252" s="2">
        <v>1</v>
      </c>
      <c r="K252" s="7">
        <v>116.6</v>
      </c>
      <c r="L252" s="6">
        <v>4</v>
      </c>
      <c r="M252" s="7">
        <v>22.2</v>
      </c>
      <c r="N252" s="6" t="s">
        <v>116</v>
      </c>
      <c r="O252" s="6" t="s">
        <v>222</v>
      </c>
      <c r="P252" s="6">
        <v>0</v>
      </c>
      <c r="Q252" s="25">
        <v>43040</v>
      </c>
      <c r="R252" s="5" t="s">
        <v>248</v>
      </c>
      <c r="S252" s="12" t="s">
        <v>230</v>
      </c>
      <c r="T252" s="5">
        <f t="shared" si="12"/>
        <v>4.7587492739163917</v>
      </c>
      <c r="U252" s="5">
        <f t="shared" si="13"/>
        <v>3.1000922888782338</v>
      </c>
      <c r="V252" s="5">
        <f t="shared" si="14"/>
        <v>0.19039451114922815</v>
      </c>
      <c r="W252" s="26" t="str">
        <f t="shared" si="15"/>
        <v>M</v>
      </c>
    </row>
    <row r="253" spans="1:23" x14ac:dyDescent="0.2">
      <c r="A253" s="5">
        <v>30</v>
      </c>
      <c r="B253" s="20" t="s">
        <v>47</v>
      </c>
      <c r="C253" s="20">
        <v>67</v>
      </c>
      <c r="D253" s="5" t="s">
        <v>104</v>
      </c>
      <c r="E253" s="5">
        <v>0</v>
      </c>
      <c r="F253" s="5">
        <v>0</v>
      </c>
      <c r="G253" s="5">
        <v>0</v>
      </c>
      <c r="H253" s="5">
        <v>3355</v>
      </c>
      <c r="I253" s="5">
        <v>3363</v>
      </c>
      <c r="J253" s="5">
        <v>1</v>
      </c>
      <c r="K253" s="21">
        <v>119.2</v>
      </c>
      <c r="L253" s="5">
        <v>4</v>
      </c>
      <c r="M253" s="21">
        <v>22.7</v>
      </c>
      <c r="N253" s="5" t="s">
        <v>105</v>
      </c>
      <c r="P253" s="5">
        <v>1</v>
      </c>
      <c r="Q253" s="25">
        <v>43040</v>
      </c>
      <c r="T253" s="5">
        <f t="shared" si="12"/>
        <v>4.7808027546312495</v>
      </c>
      <c r="U253" s="5">
        <f t="shared" si="13"/>
        <v>3.122364924487357</v>
      </c>
      <c r="V253" s="5">
        <f t="shared" si="14"/>
        <v>0.19043624161073824</v>
      </c>
      <c r="W253" s="26" t="str">
        <f t="shared" si="15"/>
        <v>M</v>
      </c>
    </row>
    <row r="254" spans="1:23" x14ac:dyDescent="0.2">
      <c r="A254" s="2">
        <v>31</v>
      </c>
      <c r="B254" s="11" t="s">
        <v>144</v>
      </c>
      <c r="C254" s="20">
        <v>61</v>
      </c>
      <c r="D254" s="6" t="s">
        <v>115</v>
      </c>
      <c r="E254" s="6">
        <v>0</v>
      </c>
      <c r="F254" s="6">
        <v>0</v>
      </c>
      <c r="G254" s="6">
        <v>0</v>
      </c>
      <c r="H254" s="2">
        <v>3045</v>
      </c>
      <c r="I254" s="2">
        <v>3234</v>
      </c>
      <c r="J254" s="2">
        <v>1</v>
      </c>
      <c r="K254" s="4">
        <v>112.3</v>
      </c>
      <c r="L254" s="2">
        <v>3</v>
      </c>
      <c r="M254" s="4">
        <v>21.4</v>
      </c>
      <c r="N254" s="2" t="s">
        <v>105</v>
      </c>
      <c r="O254" s="6" t="s">
        <v>145</v>
      </c>
      <c r="P254" s="6">
        <v>0</v>
      </c>
      <c r="Q254" s="25">
        <v>43040</v>
      </c>
      <c r="T254" s="5">
        <f t="shared" si="12"/>
        <v>4.7211738617443979</v>
      </c>
      <c r="U254" s="5">
        <f t="shared" si="13"/>
        <v>3.0633909220278057</v>
      </c>
      <c r="V254" s="5">
        <f t="shared" si="14"/>
        <v>0.19056099732858414</v>
      </c>
      <c r="W254" s="26" t="str">
        <f t="shared" si="15"/>
        <v>M</v>
      </c>
    </row>
    <row r="255" spans="1:23" x14ac:dyDescent="0.2">
      <c r="A255" s="2">
        <v>31</v>
      </c>
      <c r="B255" s="11" t="s">
        <v>127</v>
      </c>
      <c r="C255" s="20">
        <v>53</v>
      </c>
      <c r="D255" s="6" t="s">
        <v>115</v>
      </c>
      <c r="E255" s="6">
        <v>0</v>
      </c>
      <c r="F255" s="6">
        <v>0</v>
      </c>
      <c r="G255" s="6">
        <v>0</v>
      </c>
      <c r="H255" s="2">
        <v>3103</v>
      </c>
      <c r="I255" s="2">
        <v>3158</v>
      </c>
      <c r="J255" s="2">
        <v>1</v>
      </c>
      <c r="K255" s="4">
        <v>120.5</v>
      </c>
      <c r="L255" s="2">
        <v>3</v>
      </c>
      <c r="M255" s="4">
        <v>23</v>
      </c>
      <c r="N255" s="2" t="s">
        <v>105</v>
      </c>
      <c r="O255" s="6"/>
      <c r="P255" s="6">
        <v>0</v>
      </c>
      <c r="Q255" s="25">
        <v>43040</v>
      </c>
      <c r="T255" s="5">
        <f t="shared" si="12"/>
        <v>4.7916497529307094</v>
      </c>
      <c r="U255" s="5">
        <f t="shared" si="13"/>
        <v>3.1354942159291497</v>
      </c>
      <c r="V255" s="5">
        <f t="shared" si="14"/>
        <v>0.1908713692946058</v>
      </c>
      <c r="W255" s="26" t="str">
        <f t="shared" si="15"/>
        <v>M</v>
      </c>
    </row>
    <row r="256" spans="1:23" x14ac:dyDescent="0.2">
      <c r="A256" s="5">
        <v>34</v>
      </c>
      <c r="B256" s="3" t="s">
        <v>52</v>
      </c>
      <c r="C256" s="3">
        <v>28</v>
      </c>
      <c r="D256" s="6" t="s">
        <v>104</v>
      </c>
      <c r="E256" s="6">
        <v>0</v>
      </c>
      <c r="F256" s="6">
        <v>0</v>
      </c>
      <c r="G256" s="6">
        <v>0</v>
      </c>
      <c r="H256" s="2">
        <v>3236</v>
      </c>
      <c r="I256" s="2">
        <v>3295</v>
      </c>
      <c r="J256" s="2">
        <v>1</v>
      </c>
      <c r="K256" s="4">
        <v>117.1</v>
      </c>
      <c r="L256" s="2">
        <v>4</v>
      </c>
      <c r="M256" s="4">
        <v>22.4</v>
      </c>
      <c r="N256" s="6" t="s">
        <v>116</v>
      </c>
      <c r="O256" s="2"/>
      <c r="P256" s="6">
        <v>0</v>
      </c>
      <c r="Q256" s="25">
        <v>43040</v>
      </c>
      <c r="T256" s="5">
        <f t="shared" si="12"/>
        <v>4.7630282706036713</v>
      </c>
      <c r="U256" s="5">
        <f t="shared" si="13"/>
        <v>3.1090609588609941</v>
      </c>
      <c r="V256" s="5">
        <f t="shared" si="14"/>
        <v>0.19128949615713065</v>
      </c>
      <c r="W256" s="26" t="str">
        <f t="shared" si="15"/>
        <v>M</v>
      </c>
    </row>
    <row r="257" spans="1:23" x14ac:dyDescent="0.2">
      <c r="A257" s="5">
        <v>30</v>
      </c>
      <c r="B257" s="20" t="s">
        <v>38</v>
      </c>
      <c r="C257" s="20">
        <v>82</v>
      </c>
      <c r="D257" s="5" t="s">
        <v>104</v>
      </c>
      <c r="E257" s="5">
        <v>0</v>
      </c>
      <c r="F257" s="5">
        <v>0</v>
      </c>
      <c r="G257" s="5">
        <v>0</v>
      </c>
      <c r="H257" s="5">
        <v>3372</v>
      </c>
      <c r="I257" s="5">
        <v>3591</v>
      </c>
      <c r="J257" s="5">
        <v>1</v>
      </c>
      <c r="K257" s="21">
        <v>112.2</v>
      </c>
      <c r="L257" s="5">
        <v>3</v>
      </c>
      <c r="M257" s="21">
        <v>21.5</v>
      </c>
      <c r="N257" s="5" t="s">
        <v>105</v>
      </c>
      <c r="P257" s="5">
        <v>1</v>
      </c>
      <c r="Q257" s="25">
        <v>43040</v>
      </c>
      <c r="S257" s="12">
        <v>43043</v>
      </c>
      <c r="T257" s="5">
        <f t="shared" si="12"/>
        <v>4.7202829930885963</v>
      </c>
      <c r="U257" s="5">
        <f t="shared" si="13"/>
        <v>3.068052935133617</v>
      </c>
      <c r="V257" s="5">
        <f t="shared" si="14"/>
        <v>0.19162210338680927</v>
      </c>
      <c r="W257" s="26" t="str">
        <f t="shared" si="15"/>
        <v>M</v>
      </c>
    </row>
    <row r="258" spans="1:23" x14ac:dyDescent="0.2">
      <c r="A258" s="2">
        <v>31</v>
      </c>
      <c r="B258" s="11" t="s">
        <v>180</v>
      </c>
      <c r="C258" s="20">
        <v>32</v>
      </c>
      <c r="D258" s="6" t="s">
        <v>115</v>
      </c>
      <c r="E258" s="6">
        <v>0</v>
      </c>
      <c r="F258" s="6">
        <v>0</v>
      </c>
      <c r="G258" s="6">
        <v>0</v>
      </c>
      <c r="H258" s="2">
        <v>3194</v>
      </c>
      <c r="I258" s="2">
        <v>3245</v>
      </c>
      <c r="J258" s="2">
        <v>1</v>
      </c>
      <c r="K258" s="4">
        <v>114.8</v>
      </c>
      <c r="L258" s="2">
        <v>4</v>
      </c>
      <c r="M258" s="4">
        <v>22</v>
      </c>
      <c r="N258" s="2" t="s">
        <v>105</v>
      </c>
      <c r="O258" s="6" t="s">
        <v>122</v>
      </c>
      <c r="P258" s="6">
        <v>0</v>
      </c>
      <c r="Q258" s="25">
        <v>43040</v>
      </c>
      <c r="T258" s="5">
        <f t="shared" ref="T258:T321" si="16">LN(K258)</f>
        <v>4.7431914838854663</v>
      </c>
      <c r="U258" s="5">
        <f t="shared" ref="U258:U321" si="17">LN(M258)</f>
        <v>3.0910424533583161</v>
      </c>
      <c r="V258" s="5">
        <f t="shared" ref="V258:V321" si="18">M258/K258</f>
        <v>0.19163763066202091</v>
      </c>
      <c r="W258" s="26" t="str">
        <f t="shared" ref="W258:W321" si="19">IF(V258&gt;0.18,"M","I")</f>
        <v>M</v>
      </c>
    </row>
    <row r="259" spans="1:23" x14ac:dyDescent="0.2">
      <c r="A259" s="2">
        <v>31</v>
      </c>
      <c r="B259" s="11" t="s">
        <v>170</v>
      </c>
      <c r="C259" s="20">
        <v>27</v>
      </c>
      <c r="D259" s="6" t="s">
        <v>115</v>
      </c>
      <c r="E259" s="6">
        <v>0</v>
      </c>
      <c r="F259" s="6">
        <v>0</v>
      </c>
      <c r="G259" s="6">
        <v>0</v>
      </c>
      <c r="H259" s="2">
        <v>3167</v>
      </c>
      <c r="I259" s="2">
        <v>3420</v>
      </c>
      <c r="J259" s="2">
        <v>1</v>
      </c>
      <c r="K259" s="4">
        <v>117.4</v>
      </c>
      <c r="L259" s="2">
        <v>4</v>
      </c>
      <c r="M259" s="4">
        <v>22.5</v>
      </c>
      <c r="N259" s="2" t="s">
        <v>105</v>
      </c>
      <c r="O259" s="6"/>
      <c r="P259" s="6">
        <v>0</v>
      </c>
      <c r="Q259" s="25">
        <v>43040</v>
      </c>
      <c r="T259" s="5">
        <f t="shared" si="16"/>
        <v>4.7655869073939963</v>
      </c>
      <c r="U259" s="5">
        <f t="shared" si="17"/>
        <v>3.1135153092103742</v>
      </c>
      <c r="V259" s="5">
        <f t="shared" si="18"/>
        <v>0.19165247018739351</v>
      </c>
      <c r="W259" s="26" t="str">
        <f t="shared" si="19"/>
        <v>M</v>
      </c>
    </row>
    <row r="260" spans="1:23" x14ac:dyDescent="0.2">
      <c r="A260" s="2">
        <v>31</v>
      </c>
      <c r="B260" s="11" t="s">
        <v>177</v>
      </c>
      <c r="C260" s="20">
        <v>78</v>
      </c>
      <c r="D260" s="6" t="s">
        <v>115</v>
      </c>
      <c r="E260" s="6">
        <v>0</v>
      </c>
      <c r="F260" s="6">
        <v>0</v>
      </c>
      <c r="G260" s="6">
        <v>0</v>
      </c>
      <c r="H260" s="2">
        <v>3215</v>
      </c>
      <c r="I260" s="2">
        <v>3593</v>
      </c>
      <c r="J260" s="2">
        <v>1</v>
      </c>
      <c r="K260" s="4">
        <v>112.1</v>
      </c>
      <c r="L260" s="2">
        <v>4</v>
      </c>
      <c r="M260" s="4">
        <v>21.5</v>
      </c>
      <c r="N260" s="6" t="s">
        <v>116</v>
      </c>
      <c r="O260" s="6" t="s">
        <v>106</v>
      </c>
      <c r="P260" s="6">
        <v>0</v>
      </c>
      <c r="Q260" s="25">
        <v>43040</v>
      </c>
      <c r="S260" s="12">
        <v>43043</v>
      </c>
      <c r="T260" s="5">
        <f t="shared" si="16"/>
        <v>4.7193913300781141</v>
      </c>
      <c r="U260" s="5">
        <f t="shared" si="17"/>
        <v>3.068052935133617</v>
      </c>
      <c r="V260" s="5">
        <f t="shared" si="18"/>
        <v>0.19179304192685104</v>
      </c>
      <c r="W260" s="26" t="str">
        <f t="shared" si="19"/>
        <v>M</v>
      </c>
    </row>
    <row r="261" spans="1:23" x14ac:dyDescent="0.2">
      <c r="A261" s="5">
        <v>30</v>
      </c>
      <c r="B261" s="20" t="s">
        <v>72</v>
      </c>
      <c r="C261" s="20">
        <v>14</v>
      </c>
      <c r="D261" s="5" t="s">
        <v>103</v>
      </c>
      <c r="E261" s="5">
        <v>0</v>
      </c>
      <c r="F261" s="5">
        <v>0</v>
      </c>
      <c r="G261" s="5">
        <v>0</v>
      </c>
      <c r="H261" s="5">
        <v>3410</v>
      </c>
      <c r="I261" s="5">
        <v>3515</v>
      </c>
      <c r="J261" s="5">
        <v>1</v>
      </c>
      <c r="K261" s="21">
        <v>118.6</v>
      </c>
      <c r="L261" s="5">
        <v>3</v>
      </c>
      <c r="M261" s="21">
        <v>22.8</v>
      </c>
      <c r="N261" s="5" t="s">
        <v>105</v>
      </c>
      <c r="P261" s="5">
        <v>1</v>
      </c>
      <c r="Q261" s="25">
        <v>43040</v>
      </c>
      <c r="S261" s="12">
        <v>43043</v>
      </c>
      <c r="T261" s="5">
        <f t="shared" si="16"/>
        <v>4.7757564865636253</v>
      </c>
      <c r="U261" s="5">
        <f t="shared" si="17"/>
        <v>3.1267605359603952</v>
      </c>
      <c r="V261" s="5">
        <f t="shared" si="18"/>
        <v>0.19224283305227657</v>
      </c>
      <c r="W261" s="26" t="str">
        <f t="shared" si="19"/>
        <v>M</v>
      </c>
    </row>
    <row r="262" spans="1:23" x14ac:dyDescent="0.2">
      <c r="A262" s="5">
        <v>30</v>
      </c>
      <c r="B262" s="20" t="s">
        <v>18</v>
      </c>
      <c r="C262" s="20">
        <v>7</v>
      </c>
      <c r="D262" s="5" t="s">
        <v>103</v>
      </c>
      <c r="E262" s="5">
        <v>0</v>
      </c>
      <c r="F262" s="5">
        <v>0</v>
      </c>
      <c r="G262" s="5">
        <v>0</v>
      </c>
      <c r="H262" s="5">
        <v>3144</v>
      </c>
      <c r="I262" s="5">
        <v>3319</v>
      </c>
      <c r="J262" s="5">
        <v>1</v>
      </c>
      <c r="K262" s="21">
        <v>119.4</v>
      </c>
      <c r="L262" s="5">
        <v>3</v>
      </c>
      <c r="M262" s="21">
        <v>23</v>
      </c>
      <c r="N262" s="5" t="s">
        <v>105</v>
      </c>
      <c r="O262" s="5" t="s">
        <v>107</v>
      </c>
      <c r="P262" s="5">
        <v>1</v>
      </c>
      <c r="Q262" s="25">
        <v>43040</v>
      </c>
      <c r="T262" s="5">
        <f t="shared" si="16"/>
        <v>4.7824792009585018</v>
      </c>
      <c r="U262" s="5">
        <f t="shared" si="17"/>
        <v>3.1354942159291497</v>
      </c>
      <c r="V262" s="5">
        <f t="shared" si="18"/>
        <v>0.19262981574539362</v>
      </c>
      <c r="W262" s="26" t="str">
        <f t="shared" si="19"/>
        <v>M</v>
      </c>
    </row>
    <row r="263" spans="1:23" x14ac:dyDescent="0.2">
      <c r="A263" s="2">
        <v>33</v>
      </c>
      <c r="B263" s="11" t="s">
        <v>154</v>
      </c>
      <c r="C263" s="20">
        <v>66</v>
      </c>
      <c r="D263" s="6" t="s">
        <v>215</v>
      </c>
      <c r="E263" s="6">
        <v>0</v>
      </c>
      <c r="F263" s="6">
        <v>0</v>
      </c>
      <c r="G263" s="6">
        <v>0</v>
      </c>
      <c r="H263" s="2">
        <v>3431</v>
      </c>
      <c r="I263" s="2">
        <v>3543</v>
      </c>
      <c r="J263" s="6">
        <v>1</v>
      </c>
      <c r="K263" s="7">
        <v>106.9</v>
      </c>
      <c r="L263" s="6">
        <v>3</v>
      </c>
      <c r="M263" s="7">
        <v>20.6</v>
      </c>
      <c r="N263" s="6" t="s">
        <v>116</v>
      </c>
      <c r="O263" s="6" t="s">
        <v>223</v>
      </c>
      <c r="P263" s="6">
        <v>0</v>
      </c>
      <c r="Q263" s="25">
        <v>43040</v>
      </c>
      <c r="T263" s="5">
        <f t="shared" si="16"/>
        <v>4.6718938180309992</v>
      </c>
      <c r="U263" s="5">
        <f t="shared" si="17"/>
        <v>3.0252910757955354</v>
      </c>
      <c r="V263" s="5">
        <f t="shared" si="18"/>
        <v>0.19270346117867165</v>
      </c>
      <c r="W263" s="26" t="str">
        <f t="shared" si="19"/>
        <v>M</v>
      </c>
    </row>
    <row r="264" spans="1:23" x14ac:dyDescent="0.2">
      <c r="A264" s="5">
        <v>34</v>
      </c>
      <c r="B264" s="3" t="s">
        <v>16</v>
      </c>
      <c r="C264" s="20">
        <v>5</v>
      </c>
      <c r="D264" s="6" t="s">
        <v>104</v>
      </c>
      <c r="E264" s="6">
        <v>0</v>
      </c>
      <c r="F264" s="6">
        <v>0</v>
      </c>
      <c r="G264" s="6">
        <v>0</v>
      </c>
      <c r="H264" s="2">
        <v>3063</v>
      </c>
      <c r="I264" s="2">
        <v>3154</v>
      </c>
      <c r="J264" s="2">
        <v>1</v>
      </c>
      <c r="K264" s="4">
        <v>110.4</v>
      </c>
      <c r="L264" s="2">
        <v>4</v>
      </c>
      <c r="M264" s="4">
        <v>21.3</v>
      </c>
      <c r="N264" s="6" t="s">
        <v>116</v>
      </c>
      <c r="O264" s="2"/>
      <c r="P264" s="6">
        <v>0</v>
      </c>
      <c r="Q264" s="25">
        <v>43040</v>
      </c>
      <c r="S264" s="12">
        <v>43043</v>
      </c>
      <c r="T264" s="5">
        <f t="shared" si="16"/>
        <v>4.7041101338429954</v>
      </c>
      <c r="U264" s="5">
        <f t="shared" si="17"/>
        <v>3.0587070727153796</v>
      </c>
      <c r="V264" s="5">
        <f t="shared" si="18"/>
        <v>0.19293478260869565</v>
      </c>
      <c r="W264" s="26" t="str">
        <f t="shared" si="19"/>
        <v>M</v>
      </c>
    </row>
    <row r="265" spans="1:23" x14ac:dyDescent="0.2">
      <c r="A265" s="5">
        <v>32</v>
      </c>
      <c r="B265" s="20" t="s">
        <v>79</v>
      </c>
      <c r="C265" s="20">
        <v>78</v>
      </c>
      <c r="D265" s="6" t="s">
        <v>104</v>
      </c>
      <c r="E265" s="6">
        <v>0</v>
      </c>
      <c r="F265" s="6">
        <v>0</v>
      </c>
      <c r="G265" s="6">
        <v>0</v>
      </c>
      <c r="H265" s="6">
        <v>3079</v>
      </c>
      <c r="I265" s="6">
        <v>3294</v>
      </c>
      <c r="J265" s="5">
        <v>1</v>
      </c>
      <c r="K265" s="21">
        <v>114</v>
      </c>
      <c r="L265" s="6">
        <v>4</v>
      </c>
      <c r="M265" s="21">
        <v>22</v>
      </c>
      <c r="N265" s="6" t="s">
        <v>116</v>
      </c>
      <c r="P265" s="6">
        <v>1</v>
      </c>
      <c r="Q265" s="25">
        <v>43040</v>
      </c>
      <c r="S265" s="12">
        <v>43043</v>
      </c>
      <c r="T265" s="5">
        <f t="shared" si="16"/>
        <v>4.7361984483944957</v>
      </c>
      <c r="U265" s="5">
        <f t="shared" si="17"/>
        <v>3.0910424533583161</v>
      </c>
      <c r="V265" s="5">
        <f t="shared" si="18"/>
        <v>0.19298245614035087</v>
      </c>
      <c r="W265" s="26" t="str">
        <f t="shared" si="19"/>
        <v>M</v>
      </c>
    </row>
    <row r="266" spans="1:23" x14ac:dyDescent="0.2">
      <c r="A266" s="2">
        <v>31</v>
      </c>
      <c r="B266" s="11" t="s">
        <v>164</v>
      </c>
      <c r="C266" s="20">
        <v>71</v>
      </c>
      <c r="D266" s="6" t="s">
        <v>115</v>
      </c>
      <c r="E266" s="6">
        <v>0</v>
      </c>
      <c r="F266" s="6">
        <v>0</v>
      </c>
      <c r="G266" s="6">
        <v>0</v>
      </c>
      <c r="H266" s="2">
        <v>3175</v>
      </c>
      <c r="I266" s="2">
        <v>3569</v>
      </c>
      <c r="J266" s="2">
        <v>1</v>
      </c>
      <c r="K266" s="4">
        <v>119.1</v>
      </c>
      <c r="L266" s="2">
        <v>4</v>
      </c>
      <c r="M266" s="4">
        <v>23</v>
      </c>
      <c r="N266" s="2" t="s">
        <v>105</v>
      </c>
      <c r="O266" s="6"/>
      <c r="P266" s="6">
        <v>0</v>
      </c>
      <c r="Q266" s="25">
        <v>43040</v>
      </c>
      <c r="S266" s="12">
        <v>43043</v>
      </c>
      <c r="T266" s="5">
        <f t="shared" si="16"/>
        <v>4.779963476361254</v>
      </c>
      <c r="U266" s="5">
        <f t="shared" si="17"/>
        <v>3.1354942159291497</v>
      </c>
      <c r="V266" s="5">
        <f t="shared" si="18"/>
        <v>0.1931150293870697</v>
      </c>
      <c r="W266" s="26" t="str">
        <f t="shared" si="19"/>
        <v>M</v>
      </c>
    </row>
    <row r="267" spans="1:23" x14ac:dyDescent="0.2">
      <c r="A267" s="5">
        <v>30</v>
      </c>
      <c r="B267" s="20" t="s">
        <v>101</v>
      </c>
      <c r="C267" s="20">
        <v>88</v>
      </c>
      <c r="D267" s="5" t="s">
        <v>104</v>
      </c>
      <c r="E267" s="5">
        <v>0</v>
      </c>
      <c r="F267" s="5">
        <v>0</v>
      </c>
      <c r="G267" s="5">
        <v>0</v>
      </c>
      <c r="H267" s="5">
        <v>3026</v>
      </c>
      <c r="I267" s="5">
        <v>3358</v>
      </c>
      <c r="J267" s="5">
        <v>1</v>
      </c>
      <c r="K267" s="21">
        <v>104.4</v>
      </c>
      <c r="L267" s="5">
        <v>4</v>
      </c>
      <c r="M267" s="21">
        <v>20.2</v>
      </c>
      <c r="N267" s="5" t="s">
        <v>105</v>
      </c>
      <c r="P267" s="5">
        <v>1</v>
      </c>
      <c r="Q267" s="25">
        <v>43040</v>
      </c>
      <c r="S267" s="12">
        <v>43043</v>
      </c>
      <c r="T267" s="5">
        <f t="shared" si="16"/>
        <v>4.6482296754485386</v>
      </c>
      <c r="U267" s="5">
        <f t="shared" si="17"/>
        <v>3.0056826044071592</v>
      </c>
      <c r="V267" s="5">
        <f t="shared" si="18"/>
        <v>0.19348659003831417</v>
      </c>
      <c r="W267" s="26" t="str">
        <f t="shared" si="19"/>
        <v>M</v>
      </c>
    </row>
    <row r="268" spans="1:23" x14ac:dyDescent="0.2">
      <c r="A268" s="2">
        <v>33</v>
      </c>
      <c r="B268" s="11" t="s">
        <v>194</v>
      </c>
      <c r="C268" s="20">
        <v>38</v>
      </c>
      <c r="D268" s="6" t="s">
        <v>191</v>
      </c>
      <c r="E268" s="6">
        <v>0</v>
      </c>
      <c r="F268" s="6">
        <v>0</v>
      </c>
      <c r="G268" s="6">
        <v>0</v>
      </c>
      <c r="H268" s="2">
        <v>3071</v>
      </c>
      <c r="I268" s="2">
        <v>3441</v>
      </c>
      <c r="J268" s="6">
        <v>1</v>
      </c>
      <c r="K268" s="7">
        <v>114.2</v>
      </c>
      <c r="L268" s="6">
        <v>2</v>
      </c>
      <c r="M268" s="7">
        <v>22.1</v>
      </c>
      <c r="N268" s="6" t="s">
        <v>116</v>
      </c>
      <c r="O268" s="6" t="s">
        <v>223</v>
      </c>
      <c r="P268" s="6">
        <v>0</v>
      </c>
      <c r="Q268" s="25">
        <v>43040</v>
      </c>
      <c r="T268" s="5">
        <f t="shared" si="16"/>
        <v>4.73795129722191</v>
      </c>
      <c r="U268" s="5">
        <f t="shared" si="17"/>
        <v>3.095577608523707</v>
      </c>
      <c r="V268" s="5">
        <f t="shared" si="18"/>
        <v>0.19352014010507881</v>
      </c>
      <c r="W268" s="26" t="str">
        <f t="shared" si="19"/>
        <v>M</v>
      </c>
    </row>
    <row r="269" spans="1:23" ht="13.25" customHeight="1" x14ac:dyDescent="0.2">
      <c r="A269" s="2">
        <v>33</v>
      </c>
      <c r="B269" s="11" t="s">
        <v>140</v>
      </c>
      <c r="C269" s="20">
        <v>12</v>
      </c>
      <c r="D269" s="6" t="s">
        <v>191</v>
      </c>
      <c r="E269" s="6">
        <v>0</v>
      </c>
      <c r="F269" s="6">
        <v>0</v>
      </c>
      <c r="G269" s="6">
        <v>0</v>
      </c>
      <c r="H269" s="2">
        <v>3014</v>
      </c>
      <c r="I269" s="2">
        <v>3211</v>
      </c>
      <c r="J269" s="6">
        <v>1</v>
      </c>
      <c r="K269" s="7">
        <v>110</v>
      </c>
      <c r="L269" s="6">
        <v>3</v>
      </c>
      <c r="M269" s="7">
        <v>21.3</v>
      </c>
      <c r="N269" s="6" t="s">
        <v>116</v>
      </c>
      <c r="O269" s="6" t="s">
        <v>222</v>
      </c>
      <c r="P269" s="6">
        <v>0</v>
      </c>
      <c r="Q269" s="25">
        <v>43040</v>
      </c>
      <c r="T269" s="5">
        <f t="shared" si="16"/>
        <v>4.7004803657924166</v>
      </c>
      <c r="U269" s="5">
        <f t="shared" si="17"/>
        <v>3.0587070727153796</v>
      </c>
      <c r="V269" s="5">
        <f t="shared" si="18"/>
        <v>0.19363636363636363</v>
      </c>
      <c r="W269" s="26" t="str">
        <f t="shared" si="19"/>
        <v>M</v>
      </c>
    </row>
    <row r="270" spans="1:23" x14ac:dyDescent="0.2">
      <c r="A270" s="5">
        <v>32</v>
      </c>
      <c r="B270" s="20" t="s">
        <v>15</v>
      </c>
      <c r="C270" s="20">
        <v>4</v>
      </c>
      <c r="D270" s="6" t="s">
        <v>228</v>
      </c>
      <c r="E270" s="6">
        <v>0</v>
      </c>
      <c r="F270" s="6">
        <v>0</v>
      </c>
      <c r="G270" s="6">
        <v>0</v>
      </c>
      <c r="H270" s="6">
        <v>3708</v>
      </c>
      <c r="I270" s="6">
        <v>3717</v>
      </c>
      <c r="J270" s="5">
        <v>1</v>
      </c>
      <c r="K270" s="21">
        <v>134.1</v>
      </c>
      <c r="L270" s="6">
        <v>3</v>
      </c>
      <c r="M270" s="21">
        <v>26</v>
      </c>
      <c r="N270" s="6" t="s">
        <v>116</v>
      </c>
      <c r="P270" s="6">
        <v>1</v>
      </c>
      <c r="Q270" s="25">
        <v>43040</v>
      </c>
      <c r="T270" s="5">
        <f t="shared" si="16"/>
        <v>4.8985857902876324</v>
      </c>
      <c r="U270" s="5">
        <f t="shared" si="17"/>
        <v>3.2580965380214821</v>
      </c>
      <c r="V270" s="5">
        <f t="shared" si="18"/>
        <v>0.19388516032811334</v>
      </c>
      <c r="W270" s="26" t="str">
        <f t="shared" si="19"/>
        <v>M</v>
      </c>
    </row>
    <row r="271" spans="1:23" x14ac:dyDescent="0.2">
      <c r="A271" s="2">
        <v>31</v>
      </c>
      <c r="B271" s="11" t="s">
        <v>158</v>
      </c>
      <c r="C271" s="20">
        <v>68</v>
      </c>
      <c r="D271" s="6" t="s">
        <v>115</v>
      </c>
      <c r="E271" s="6">
        <v>0</v>
      </c>
      <c r="F271" s="6">
        <v>0</v>
      </c>
      <c r="G271" s="6">
        <v>0</v>
      </c>
      <c r="H271" s="2">
        <v>3369</v>
      </c>
      <c r="I271" s="2">
        <v>3432</v>
      </c>
      <c r="J271" s="2">
        <v>1</v>
      </c>
      <c r="K271" s="4">
        <v>115</v>
      </c>
      <c r="L271" s="2">
        <v>3</v>
      </c>
      <c r="M271" s="4">
        <v>22.3</v>
      </c>
      <c r="N271" s="2" t="s">
        <v>105</v>
      </c>
      <c r="O271" s="11"/>
      <c r="P271" s="6">
        <v>0</v>
      </c>
      <c r="Q271" s="25">
        <v>43040</v>
      </c>
      <c r="T271" s="5">
        <f t="shared" si="16"/>
        <v>4.7449321283632502</v>
      </c>
      <c r="U271" s="5">
        <f t="shared" si="17"/>
        <v>3.1045866784660729</v>
      </c>
      <c r="V271" s="5">
        <f t="shared" si="18"/>
        <v>0.19391304347826088</v>
      </c>
      <c r="W271" s="26" t="str">
        <f t="shared" si="19"/>
        <v>M</v>
      </c>
    </row>
    <row r="272" spans="1:23" x14ac:dyDescent="0.2">
      <c r="A272" s="2">
        <v>31</v>
      </c>
      <c r="B272" s="11" t="s">
        <v>125</v>
      </c>
      <c r="C272" s="20">
        <v>52</v>
      </c>
      <c r="D272" s="6" t="s">
        <v>115</v>
      </c>
      <c r="E272" s="6">
        <v>0</v>
      </c>
      <c r="F272" s="6">
        <v>0</v>
      </c>
      <c r="G272" s="6">
        <v>0</v>
      </c>
      <c r="H272" s="2">
        <v>3325</v>
      </c>
      <c r="I272" s="2">
        <v>3482</v>
      </c>
      <c r="J272" s="2">
        <v>1</v>
      </c>
      <c r="K272" s="4">
        <v>114.9</v>
      </c>
      <c r="L272" s="2">
        <v>4</v>
      </c>
      <c r="M272" s="4">
        <v>22.3</v>
      </c>
      <c r="N272" s="2" t="s">
        <v>105</v>
      </c>
      <c r="O272" s="6"/>
      <c r="P272" s="6">
        <v>0</v>
      </c>
      <c r="Q272" s="25">
        <v>43040</v>
      </c>
      <c r="T272" s="5">
        <f t="shared" si="16"/>
        <v>4.7440621848547098</v>
      </c>
      <c r="U272" s="5">
        <f t="shared" si="17"/>
        <v>3.1045866784660729</v>
      </c>
      <c r="V272" s="5">
        <f t="shared" si="18"/>
        <v>0.19408181026979981</v>
      </c>
      <c r="W272" s="26" t="str">
        <f t="shared" si="19"/>
        <v>M</v>
      </c>
    </row>
    <row r="273" spans="1:23" x14ac:dyDescent="0.2">
      <c r="A273" s="2">
        <v>31</v>
      </c>
      <c r="B273" s="11" t="s">
        <v>126</v>
      </c>
      <c r="C273" s="20">
        <v>5</v>
      </c>
      <c r="D273" s="6" t="s">
        <v>115</v>
      </c>
      <c r="E273" s="6">
        <v>0</v>
      </c>
      <c r="F273" s="6">
        <v>0</v>
      </c>
      <c r="G273" s="6">
        <v>0</v>
      </c>
      <c r="H273" s="2">
        <v>3112</v>
      </c>
      <c r="I273" s="2">
        <v>3151</v>
      </c>
      <c r="J273" s="2">
        <v>1</v>
      </c>
      <c r="K273" s="4">
        <v>121</v>
      </c>
      <c r="L273" s="2">
        <v>3</v>
      </c>
      <c r="M273" s="4">
        <v>23.5</v>
      </c>
      <c r="N273" s="2" t="s">
        <v>105</v>
      </c>
      <c r="O273" s="6"/>
      <c r="P273" s="6">
        <v>0</v>
      </c>
      <c r="Q273" s="25">
        <v>43040</v>
      </c>
      <c r="T273" s="5">
        <f t="shared" si="16"/>
        <v>4.7957905455967413</v>
      </c>
      <c r="U273" s="5">
        <f t="shared" si="17"/>
        <v>3.1570004211501135</v>
      </c>
      <c r="V273" s="5">
        <f t="shared" si="18"/>
        <v>0.19421487603305784</v>
      </c>
      <c r="W273" s="26" t="str">
        <f t="shared" si="19"/>
        <v>M</v>
      </c>
    </row>
    <row r="274" spans="1:23" x14ac:dyDescent="0.2">
      <c r="A274" s="5">
        <v>34</v>
      </c>
      <c r="B274" s="3" t="s">
        <v>41</v>
      </c>
      <c r="C274" s="3">
        <v>19</v>
      </c>
      <c r="D274" s="6" t="s">
        <v>104</v>
      </c>
      <c r="E274" s="6">
        <v>0</v>
      </c>
      <c r="F274" s="6">
        <v>0</v>
      </c>
      <c r="G274" s="6">
        <v>0</v>
      </c>
      <c r="H274" s="2">
        <v>3209</v>
      </c>
      <c r="I274" s="2">
        <v>3298</v>
      </c>
      <c r="J274" s="2">
        <v>1</v>
      </c>
      <c r="K274" s="4">
        <v>117.9</v>
      </c>
      <c r="L274" s="2">
        <v>4</v>
      </c>
      <c r="M274" s="4">
        <v>22.9</v>
      </c>
      <c r="N274" s="6" t="s">
        <v>116</v>
      </c>
      <c r="O274" s="2"/>
      <c r="P274" s="6">
        <v>0</v>
      </c>
      <c r="Q274" s="25">
        <v>43040</v>
      </c>
      <c r="S274" s="12">
        <v>43043</v>
      </c>
      <c r="T274" s="5">
        <f t="shared" si="16"/>
        <v>4.7698368075433253</v>
      </c>
      <c r="U274" s="5">
        <f t="shared" si="17"/>
        <v>3.1311369105601941</v>
      </c>
      <c r="V274" s="5">
        <f t="shared" si="18"/>
        <v>0.19423240033927056</v>
      </c>
      <c r="W274" s="26" t="str">
        <f t="shared" si="19"/>
        <v>M</v>
      </c>
    </row>
    <row r="275" spans="1:23" x14ac:dyDescent="0.2">
      <c r="A275" s="5">
        <v>30</v>
      </c>
      <c r="B275" s="20" t="s">
        <v>12</v>
      </c>
      <c r="C275" s="20">
        <v>1</v>
      </c>
      <c r="D275" s="5" t="s">
        <v>103</v>
      </c>
      <c r="E275" s="5">
        <v>0</v>
      </c>
      <c r="F275" s="5">
        <v>0</v>
      </c>
      <c r="G275" s="5">
        <v>0</v>
      </c>
      <c r="H275" s="5">
        <v>3080</v>
      </c>
      <c r="I275" s="5">
        <v>3511</v>
      </c>
      <c r="J275" s="5">
        <v>1</v>
      </c>
      <c r="K275" s="21">
        <v>113.7</v>
      </c>
      <c r="L275" s="5">
        <v>3</v>
      </c>
      <c r="M275" s="21">
        <v>22.1</v>
      </c>
      <c r="N275" s="5" t="s">
        <v>105</v>
      </c>
      <c r="O275" s="5" t="s">
        <v>106</v>
      </c>
      <c r="P275" s="5">
        <v>1</v>
      </c>
      <c r="Q275" s="25">
        <v>43040</v>
      </c>
      <c r="T275" s="5">
        <f t="shared" si="16"/>
        <v>4.7335634007564904</v>
      </c>
      <c r="U275" s="5">
        <f t="shared" si="17"/>
        <v>3.095577608523707</v>
      </c>
      <c r="V275" s="5">
        <f t="shared" si="18"/>
        <v>0.19437115215479334</v>
      </c>
      <c r="W275" s="26" t="str">
        <f t="shared" si="19"/>
        <v>M</v>
      </c>
    </row>
    <row r="276" spans="1:23" x14ac:dyDescent="0.2">
      <c r="A276" s="5">
        <v>30</v>
      </c>
      <c r="B276" s="20" t="s">
        <v>80</v>
      </c>
      <c r="C276" s="20">
        <v>86</v>
      </c>
      <c r="D276" s="5" t="s">
        <v>104</v>
      </c>
      <c r="E276" s="5">
        <v>0</v>
      </c>
      <c r="F276" s="5">
        <v>0</v>
      </c>
      <c r="G276" s="5">
        <v>0</v>
      </c>
      <c r="H276" s="5">
        <v>3281</v>
      </c>
      <c r="I276" s="5">
        <v>3308</v>
      </c>
      <c r="J276" s="5">
        <v>1</v>
      </c>
      <c r="K276" s="21">
        <v>113.5</v>
      </c>
      <c r="L276" s="5">
        <v>4</v>
      </c>
      <c r="M276" s="21">
        <v>22.1</v>
      </c>
      <c r="N276" s="5" t="s">
        <v>105</v>
      </c>
      <c r="P276" s="5">
        <v>1</v>
      </c>
      <c r="Q276" s="25">
        <v>43040</v>
      </c>
      <c r="T276" s="5">
        <f t="shared" si="16"/>
        <v>4.7318028369214575</v>
      </c>
      <c r="U276" s="5">
        <f t="shared" si="17"/>
        <v>3.095577608523707</v>
      </c>
      <c r="V276" s="5">
        <f t="shared" si="18"/>
        <v>0.19471365638766522</v>
      </c>
      <c r="W276" s="26" t="str">
        <f t="shared" si="19"/>
        <v>M</v>
      </c>
    </row>
    <row r="277" spans="1:23" x14ac:dyDescent="0.2">
      <c r="A277" s="5">
        <v>30</v>
      </c>
      <c r="B277" s="20" t="s">
        <v>57</v>
      </c>
      <c r="C277" s="20">
        <v>68</v>
      </c>
      <c r="D277" s="5" t="s">
        <v>104</v>
      </c>
      <c r="E277" s="5">
        <v>0</v>
      </c>
      <c r="F277" s="5">
        <v>0</v>
      </c>
      <c r="G277" s="5">
        <v>0</v>
      </c>
      <c r="H277" s="5">
        <v>3091</v>
      </c>
      <c r="I277" s="5">
        <v>3231</v>
      </c>
      <c r="J277" s="5">
        <v>1</v>
      </c>
      <c r="K277" s="21">
        <v>108.2</v>
      </c>
      <c r="L277" s="5">
        <v>4</v>
      </c>
      <c r="M277" s="21">
        <v>21.1</v>
      </c>
      <c r="N277" s="5" t="s">
        <v>105</v>
      </c>
      <c r="O277" s="5" t="s">
        <v>106</v>
      </c>
      <c r="P277" s="5">
        <v>1</v>
      </c>
      <c r="Q277" s="25">
        <v>43040</v>
      </c>
      <c r="S277" s="12">
        <v>43043</v>
      </c>
      <c r="T277" s="5">
        <f t="shared" si="16"/>
        <v>4.6839813664123815</v>
      </c>
      <c r="U277" s="5">
        <f t="shared" si="17"/>
        <v>3.0492730404820207</v>
      </c>
      <c r="V277" s="5">
        <f t="shared" si="18"/>
        <v>0.19500924214417745</v>
      </c>
      <c r="W277" s="26" t="str">
        <f t="shared" si="19"/>
        <v>M</v>
      </c>
    </row>
    <row r="278" spans="1:23" x14ac:dyDescent="0.2">
      <c r="A278" s="5">
        <v>34</v>
      </c>
      <c r="B278" s="3" t="s">
        <v>93</v>
      </c>
      <c r="C278" s="3">
        <v>24</v>
      </c>
      <c r="D278" s="6" t="s">
        <v>104</v>
      </c>
      <c r="E278" s="6">
        <v>0</v>
      </c>
      <c r="F278" s="6">
        <v>0</v>
      </c>
      <c r="G278" s="6">
        <v>0</v>
      </c>
      <c r="H278" s="2">
        <v>3150</v>
      </c>
      <c r="I278" s="2">
        <v>3407</v>
      </c>
      <c r="J278" s="2">
        <v>1</v>
      </c>
      <c r="K278" s="4">
        <v>116.7</v>
      </c>
      <c r="L278" s="2">
        <v>4</v>
      </c>
      <c r="M278" s="4">
        <v>22.8</v>
      </c>
      <c r="N278" s="6" t="s">
        <v>116</v>
      </c>
      <c r="O278" s="2"/>
      <c r="P278" s="6">
        <v>0</v>
      </c>
      <c r="Q278" s="25">
        <v>43040</v>
      </c>
      <c r="S278" s="12">
        <v>43043</v>
      </c>
      <c r="T278" s="5">
        <f t="shared" si="16"/>
        <v>4.75960653929251</v>
      </c>
      <c r="U278" s="5">
        <f t="shared" si="17"/>
        <v>3.1267605359603952</v>
      </c>
      <c r="V278" s="5">
        <f t="shared" si="18"/>
        <v>0.19537275064267351</v>
      </c>
      <c r="W278" s="26" t="str">
        <f t="shared" si="19"/>
        <v>M</v>
      </c>
    </row>
    <row r="279" spans="1:23" x14ac:dyDescent="0.2">
      <c r="A279" s="2">
        <v>31</v>
      </c>
      <c r="B279" s="11" t="s">
        <v>168</v>
      </c>
      <c r="C279" s="20">
        <v>73</v>
      </c>
      <c r="D279" s="6" t="s">
        <v>115</v>
      </c>
      <c r="E279" s="6">
        <v>0</v>
      </c>
      <c r="F279" s="6">
        <v>0</v>
      </c>
      <c r="G279" s="6">
        <v>0</v>
      </c>
      <c r="H279" s="2">
        <v>3326</v>
      </c>
      <c r="I279" s="2">
        <v>3536</v>
      </c>
      <c r="J279" s="2">
        <v>1</v>
      </c>
      <c r="K279" s="4">
        <v>114.1</v>
      </c>
      <c r="L279" s="2">
        <v>4</v>
      </c>
      <c r="M279" s="4">
        <v>22.3</v>
      </c>
      <c r="N279" s="2" t="s">
        <v>105</v>
      </c>
      <c r="O279" s="6"/>
      <c r="P279" s="6">
        <v>0</v>
      </c>
      <c r="Q279" s="25">
        <v>43040</v>
      </c>
      <c r="T279" s="5">
        <f t="shared" si="16"/>
        <v>4.7370752568680299</v>
      </c>
      <c r="U279" s="5">
        <f t="shared" si="17"/>
        <v>3.1045866784660729</v>
      </c>
      <c r="V279" s="5">
        <f t="shared" si="18"/>
        <v>0.19544259421560037</v>
      </c>
      <c r="W279" s="26" t="str">
        <f t="shared" si="19"/>
        <v>M</v>
      </c>
    </row>
    <row r="280" spans="1:23" x14ac:dyDescent="0.2">
      <c r="A280" s="5">
        <v>30</v>
      </c>
      <c r="B280" s="20" t="s">
        <v>92</v>
      </c>
      <c r="C280" s="20">
        <v>16</v>
      </c>
      <c r="D280" s="5" t="s">
        <v>103</v>
      </c>
      <c r="E280" s="5">
        <v>0</v>
      </c>
      <c r="F280" s="5">
        <v>0</v>
      </c>
      <c r="G280" s="5">
        <v>0</v>
      </c>
      <c r="H280" s="5">
        <v>3456</v>
      </c>
      <c r="I280" s="5">
        <v>3505</v>
      </c>
      <c r="J280" s="5">
        <v>1</v>
      </c>
      <c r="K280" s="21">
        <v>111</v>
      </c>
      <c r="L280" s="5">
        <v>4</v>
      </c>
      <c r="M280" s="21">
        <v>21.7</v>
      </c>
      <c r="N280" s="5" t="s">
        <v>105</v>
      </c>
      <c r="P280" s="5">
        <v>1</v>
      </c>
      <c r="Q280" s="25">
        <v>43040</v>
      </c>
      <c r="S280" s="12">
        <v>43043</v>
      </c>
      <c r="T280" s="5">
        <f t="shared" si="16"/>
        <v>4.7095302013123339</v>
      </c>
      <c r="U280" s="5">
        <f t="shared" si="17"/>
        <v>3.0773122605464138</v>
      </c>
      <c r="V280" s="5">
        <f t="shared" si="18"/>
        <v>0.1954954954954955</v>
      </c>
      <c r="W280" s="26" t="str">
        <f t="shared" si="19"/>
        <v>M</v>
      </c>
    </row>
    <row r="281" spans="1:23" x14ac:dyDescent="0.2">
      <c r="A281" s="5">
        <v>30</v>
      </c>
      <c r="B281" s="20" t="s">
        <v>85</v>
      </c>
      <c r="C281" s="20">
        <v>47</v>
      </c>
      <c r="D281" s="5" t="s">
        <v>103</v>
      </c>
      <c r="E281" s="5">
        <v>0</v>
      </c>
      <c r="F281" s="5">
        <v>0</v>
      </c>
      <c r="G281" s="5">
        <v>0</v>
      </c>
      <c r="H281" s="5">
        <v>3066</v>
      </c>
      <c r="I281" s="5">
        <v>3238</v>
      </c>
      <c r="J281" s="5">
        <v>1</v>
      </c>
      <c r="K281" s="21">
        <v>115</v>
      </c>
      <c r="L281" s="5">
        <v>4</v>
      </c>
      <c r="M281" s="21">
        <v>22.5</v>
      </c>
      <c r="N281" s="5" t="s">
        <v>105</v>
      </c>
      <c r="O281" s="5" t="s">
        <v>106</v>
      </c>
      <c r="P281" s="5">
        <v>1</v>
      </c>
      <c r="Q281" s="25">
        <v>43040</v>
      </c>
      <c r="T281" s="5">
        <f t="shared" si="16"/>
        <v>4.7449321283632502</v>
      </c>
      <c r="U281" s="5">
        <f t="shared" si="17"/>
        <v>3.1135153092103742</v>
      </c>
      <c r="V281" s="5">
        <f t="shared" si="18"/>
        <v>0.19565217391304349</v>
      </c>
      <c r="W281" s="26" t="str">
        <f t="shared" si="19"/>
        <v>M</v>
      </c>
    </row>
    <row r="282" spans="1:23" x14ac:dyDescent="0.2">
      <c r="A282" s="2">
        <v>31</v>
      </c>
      <c r="B282" s="11" t="s">
        <v>121</v>
      </c>
      <c r="C282" s="20">
        <v>3</v>
      </c>
      <c r="D282" s="6" t="s">
        <v>115</v>
      </c>
      <c r="E282" s="6">
        <v>0</v>
      </c>
      <c r="F282" s="6">
        <v>0</v>
      </c>
      <c r="G282" s="6">
        <v>0</v>
      </c>
      <c r="H282" s="2">
        <v>3395</v>
      </c>
      <c r="I282" s="2">
        <v>3690</v>
      </c>
      <c r="J282" s="2">
        <v>1</v>
      </c>
      <c r="K282" s="4">
        <v>116.7</v>
      </c>
      <c r="L282" s="2">
        <v>3</v>
      </c>
      <c r="M282" s="4">
        <v>22.9</v>
      </c>
      <c r="N282" s="2" t="s">
        <v>105</v>
      </c>
      <c r="O282" s="6" t="s">
        <v>122</v>
      </c>
      <c r="P282" s="6">
        <v>0</v>
      </c>
      <c r="Q282" s="25">
        <v>43040</v>
      </c>
      <c r="T282" s="5">
        <f t="shared" si="16"/>
        <v>4.75960653929251</v>
      </c>
      <c r="U282" s="5">
        <f t="shared" si="17"/>
        <v>3.1311369105601941</v>
      </c>
      <c r="V282" s="5">
        <f t="shared" si="18"/>
        <v>0.19622964867180803</v>
      </c>
      <c r="W282" s="26" t="str">
        <f t="shared" si="19"/>
        <v>M</v>
      </c>
    </row>
    <row r="283" spans="1:23" x14ac:dyDescent="0.2">
      <c r="A283" s="2">
        <v>33</v>
      </c>
      <c r="B283" s="11" t="s">
        <v>162</v>
      </c>
      <c r="C283" s="20">
        <v>70</v>
      </c>
      <c r="D283" s="6" t="s">
        <v>215</v>
      </c>
      <c r="E283" s="6">
        <v>0</v>
      </c>
      <c r="F283" s="6">
        <v>0</v>
      </c>
      <c r="G283" s="6">
        <v>0</v>
      </c>
      <c r="H283" s="2">
        <v>3647</v>
      </c>
      <c r="I283" s="2">
        <v>3849</v>
      </c>
      <c r="J283" s="6">
        <v>1</v>
      </c>
      <c r="K283" s="7">
        <v>127.3</v>
      </c>
      <c r="L283" s="6">
        <v>4</v>
      </c>
      <c r="M283" s="7">
        <v>25</v>
      </c>
      <c r="N283" s="6" t="s">
        <v>116</v>
      </c>
      <c r="O283" s="2"/>
      <c r="P283" s="6">
        <v>0</v>
      </c>
      <c r="Q283" s="25">
        <v>43040</v>
      </c>
      <c r="T283" s="5">
        <f t="shared" si="16"/>
        <v>4.846546505563361</v>
      </c>
      <c r="U283" s="5">
        <f t="shared" si="17"/>
        <v>3.2188758248682006</v>
      </c>
      <c r="V283" s="5">
        <f t="shared" si="18"/>
        <v>0.19638648860958366</v>
      </c>
      <c r="W283" s="26" t="str">
        <f t="shared" si="19"/>
        <v>M</v>
      </c>
    </row>
    <row r="284" spans="1:23" x14ac:dyDescent="0.2">
      <c r="A284" s="5">
        <v>30</v>
      </c>
      <c r="B284" s="20" t="s">
        <v>34</v>
      </c>
      <c r="C284" s="20">
        <v>42</v>
      </c>
      <c r="D284" s="5" t="s">
        <v>103</v>
      </c>
      <c r="E284" s="5">
        <v>0</v>
      </c>
      <c r="F284" s="5">
        <v>0</v>
      </c>
      <c r="G284" s="5">
        <v>0</v>
      </c>
      <c r="H284" s="5">
        <v>3512</v>
      </c>
      <c r="I284" s="5">
        <v>3537</v>
      </c>
      <c r="J284" s="5">
        <v>1</v>
      </c>
      <c r="K284" s="21">
        <v>102.3</v>
      </c>
      <c r="L284" s="5">
        <v>3</v>
      </c>
      <c r="M284" s="21">
        <v>20.100000000000001</v>
      </c>
      <c r="N284" s="5" t="s">
        <v>105</v>
      </c>
      <c r="P284" s="5">
        <v>1</v>
      </c>
      <c r="Q284" s="25">
        <v>43040</v>
      </c>
      <c r="T284" s="5">
        <f t="shared" si="16"/>
        <v>4.627909672957581</v>
      </c>
      <c r="U284" s="5">
        <f t="shared" si="17"/>
        <v>3.0007198150650303</v>
      </c>
      <c r="V284" s="5">
        <f t="shared" si="18"/>
        <v>0.19648093841642231</v>
      </c>
      <c r="W284" s="26" t="str">
        <f t="shared" si="19"/>
        <v>M</v>
      </c>
    </row>
    <row r="285" spans="1:23" x14ac:dyDescent="0.2">
      <c r="A285" s="2">
        <v>31</v>
      </c>
      <c r="B285" s="11" t="s">
        <v>179</v>
      </c>
      <c r="C285" s="20">
        <v>79</v>
      </c>
      <c r="D285" s="6" t="s">
        <v>115</v>
      </c>
      <c r="E285" s="6">
        <v>0</v>
      </c>
      <c r="F285" s="6">
        <v>0</v>
      </c>
      <c r="G285" s="6">
        <v>0</v>
      </c>
      <c r="H285" s="2">
        <v>3128</v>
      </c>
      <c r="I285" s="2">
        <v>3186</v>
      </c>
      <c r="J285" s="2">
        <v>1</v>
      </c>
      <c r="K285" s="4">
        <v>114</v>
      </c>
      <c r="L285" s="2">
        <v>3</v>
      </c>
      <c r="M285" s="4">
        <v>22.4</v>
      </c>
      <c r="N285" s="6" t="s">
        <v>116</v>
      </c>
      <c r="O285" s="6"/>
      <c r="P285" s="6">
        <v>0</v>
      </c>
      <c r="Q285" s="25">
        <v>43040</v>
      </c>
      <c r="T285" s="5">
        <f t="shared" si="16"/>
        <v>4.7361984483944957</v>
      </c>
      <c r="U285" s="5">
        <f t="shared" si="17"/>
        <v>3.1090609588609941</v>
      </c>
      <c r="V285" s="5">
        <f t="shared" si="18"/>
        <v>0.19649122807017544</v>
      </c>
      <c r="W285" s="26" t="str">
        <f t="shared" si="19"/>
        <v>M</v>
      </c>
    </row>
    <row r="286" spans="1:23" x14ac:dyDescent="0.2">
      <c r="A286" s="5">
        <v>30</v>
      </c>
      <c r="B286" s="20" t="s">
        <v>23</v>
      </c>
      <c r="C286" s="20">
        <v>33</v>
      </c>
      <c r="D286" s="5" t="s">
        <v>103</v>
      </c>
      <c r="E286" s="5">
        <v>0</v>
      </c>
      <c r="F286" s="5">
        <v>0</v>
      </c>
      <c r="G286" s="5">
        <v>0</v>
      </c>
      <c r="H286" s="5">
        <v>3279</v>
      </c>
      <c r="I286" s="5">
        <v>3506</v>
      </c>
      <c r="J286" s="5">
        <v>1</v>
      </c>
      <c r="K286" s="21">
        <v>113.4</v>
      </c>
      <c r="L286" s="5">
        <v>4</v>
      </c>
      <c r="M286" s="21">
        <v>22.3</v>
      </c>
      <c r="N286" s="5" t="s">
        <v>105</v>
      </c>
      <c r="P286" s="5">
        <v>1</v>
      </c>
      <c r="Q286" s="25">
        <v>43040</v>
      </c>
      <c r="S286" s="12">
        <v>43043</v>
      </c>
      <c r="T286" s="5">
        <f t="shared" si="16"/>
        <v>4.7309213912936521</v>
      </c>
      <c r="U286" s="5">
        <f t="shared" si="17"/>
        <v>3.1045866784660729</v>
      </c>
      <c r="V286" s="5">
        <f t="shared" si="18"/>
        <v>0.1966490299823633</v>
      </c>
      <c r="W286" s="26" t="str">
        <f t="shared" si="19"/>
        <v>M</v>
      </c>
    </row>
    <row r="287" spans="1:23" x14ac:dyDescent="0.2">
      <c r="A287" s="5">
        <v>32</v>
      </c>
      <c r="B287" s="20" t="s">
        <v>24</v>
      </c>
      <c r="C287" s="20">
        <v>41</v>
      </c>
      <c r="D287" s="6" t="s">
        <v>228</v>
      </c>
      <c r="E287" s="6">
        <v>0</v>
      </c>
      <c r="F287" s="6">
        <v>0</v>
      </c>
      <c r="G287" s="6">
        <v>0</v>
      </c>
      <c r="H287" s="6">
        <v>3060</v>
      </c>
      <c r="I287" s="6">
        <v>3196</v>
      </c>
      <c r="J287" s="5">
        <v>1</v>
      </c>
      <c r="K287" s="21">
        <v>126.1</v>
      </c>
      <c r="L287" s="6">
        <v>4</v>
      </c>
      <c r="M287" s="21">
        <v>24.8</v>
      </c>
      <c r="N287" s="6" t="s">
        <v>116</v>
      </c>
      <c r="O287" s="6" t="s">
        <v>106</v>
      </c>
      <c r="P287" s="6">
        <v>1</v>
      </c>
      <c r="Q287" s="25">
        <v>43040</v>
      </c>
      <c r="T287" s="5">
        <f t="shared" si="16"/>
        <v>4.8370752429708741</v>
      </c>
      <c r="U287" s="5">
        <f t="shared" si="17"/>
        <v>3.2108436531709366</v>
      </c>
      <c r="V287" s="5">
        <f t="shared" si="18"/>
        <v>0.19666931007137195</v>
      </c>
      <c r="W287" s="26" t="str">
        <f t="shared" si="19"/>
        <v>M</v>
      </c>
    </row>
    <row r="288" spans="1:23" x14ac:dyDescent="0.2">
      <c r="A288" s="2">
        <v>33</v>
      </c>
      <c r="B288" s="11" t="s">
        <v>134</v>
      </c>
      <c r="C288" s="20">
        <v>9</v>
      </c>
      <c r="D288" s="6" t="s">
        <v>191</v>
      </c>
      <c r="E288" s="6">
        <v>0</v>
      </c>
      <c r="F288" s="6">
        <v>0</v>
      </c>
      <c r="G288" s="6">
        <v>0</v>
      </c>
      <c r="H288" s="2">
        <v>3331</v>
      </c>
      <c r="I288" s="2">
        <v>3513</v>
      </c>
      <c r="J288" s="6">
        <v>1</v>
      </c>
      <c r="K288" s="7">
        <v>118</v>
      </c>
      <c r="L288" s="6">
        <v>4</v>
      </c>
      <c r="M288" s="7">
        <v>23.3</v>
      </c>
      <c r="N288" s="6" t="s">
        <v>116</v>
      </c>
      <c r="O288" s="6" t="s">
        <v>223</v>
      </c>
      <c r="P288" s="6">
        <v>0</v>
      </c>
      <c r="Q288" s="25">
        <v>43040</v>
      </c>
      <c r="S288" s="12" t="s">
        <v>230</v>
      </c>
      <c r="T288" s="5">
        <f t="shared" si="16"/>
        <v>4.7706846244656651</v>
      </c>
      <c r="U288" s="5">
        <f t="shared" si="17"/>
        <v>3.1484533605716547</v>
      </c>
      <c r="V288" s="5">
        <f t="shared" si="18"/>
        <v>0.19745762711864406</v>
      </c>
      <c r="W288" s="26" t="str">
        <f t="shared" si="19"/>
        <v>M</v>
      </c>
    </row>
    <row r="289" spans="1:23" x14ac:dyDescent="0.2">
      <c r="A289" s="5">
        <v>30</v>
      </c>
      <c r="B289" s="20" t="s">
        <v>77</v>
      </c>
      <c r="C289" s="20">
        <v>54</v>
      </c>
      <c r="D289" s="5" t="s">
        <v>103</v>
      </c>
      <c r="E289" s="5">
        <v>0</v>
      </c>
      <c r="F289" s="5">
        <v>0</v>
      </c>
      <c r="G289" s="5">
        <v>0</v>
      </c>
      <c r="H289" s="5">
        <v>3561</v>
      </c>
      <c r="I289" s="5">
        <v>3588</v>
      </c>
      <c r="J289" s="5">
        <v>1</v>
      </c>
      <c r="K289" s="21">
        <v>117.4</v>
      </c>
      <c r="L289" s="5">
        <v>4</v>
      </c>
      <c r="M289" s="21">
        <v>23.2</v>
      </c>
      <c r="N289" s="5" t="s">
        <v>105</v>
      </c>
      <c r="P289" s="5">
        <v>1</v>
      </c>
      <c r="Q289" s="25">
        <v>43040</v>
      </c>
      <c r="T289" s="5">
        <f t="shared" si="16"/>
        <v>4.7655869073939963</v>
      </c>
      <c r="U289" s="5">
        <f t="shared" si="17"/>
        <v>3.1441522786722644</v>
      </c>
      <c r="V289" s="5">
        <f t="shared" si="18"/>
        <v>0.19761499148211242</v>
      </c>
      <c r="W289" s="26" t="str">
        <f t="shared" si="19"/>
        <v>M</v>
      </c>
    </row>
    <row r="290" spans="1:23" x14ac:dyDescent="0.2">
      <c r="A290" s="5">
        <v>30</v>
      </c>
      <c r="B290" s="20" t="s">
        <v>54</v>
      </c>
      <c r="C290" s="20">
        <v>44</v>
      </c>
      <c r="D290" s="5" t="s">
        <v>103</v>
      </c>
      <c r="E290" s="5">
        <v>0</v>
      </c>
      <c r="F290" s="5">
        <v>0</v>
      </c>
      <c r="G290" s="5">
        <v>0</v>
      </c>
      <c r="H290" s="5">
        <v>3145</v>
      </c>
      <c r="I290" s="5">
        <v>3583</v>
      </c>
      <c r="J290" s="5">
        <v>1</v>
      </c>
      <c r="K290" s="21">
        <v>102.7</v>
      </c>
      <c r="L290" s="5">
        <v>4</v>
      </c>
      <c r="M290" s="21">
        <v>20.3</v>
      </c>
      <c r="N290" s="5" t="s">
        <v>105</v>
      </c>
      <c r="P290" s="5">
        <v>1</v>
      </c>
      <c r="Q290" s="25">
        <v>43040</v>
      </c>
      <c r="T290" s="5">
        <f t="shared" si="16"/>
        <v>4.6318121169345128</v>
      </c>
      <c r="U290" s="5">
        <f t="shared" si="17"/>
        <v>3.0106208860477417</v>
      </c>
      <c r="V290" s="5">
        <f t="shared" si="18"/>
        <v>0.19766309639727361</v>
      </c>
      <c r="W290" s="26" t="str">
        <f t="shared" si="19"/>
        <v>M</v>
      </c>
    </row>
    <row r="291" spans="1:23" x14ac:dyDescent="0.2">
      <c r="A291" s="2">
        <v>33</v>
      </c>
      <c r="B291" s="11" t="s">
        <v>200</v>
      </c>
      <c r="C291" s="20">
        <v>42</v>
      </c>
      <c r="D291" s="6" t="s">
        <v>191</v>
      </c>
      <c r="E291" s="6">
        <v>0</v>
      </c>
      <c r="F291" s="6">
        <v>0</v>
      </c>
      <c r="G291" s="6">
        <v>0</v>
      </c>
      <c r="H291" s="2">
        <v>3050</v>
      </c>
      <c r="I291" s="2">
        <v>3141</v>
      </c>
      <c r="J291" s="6">
        <v>1</v>
      </c>
      <c r="K291" s="7">
        <v>122.9</v>
      </c>
      <c r="L291" s="6">
        <v>4</v>
      </c>
      <c r="M291" s="7">
        <v>24.3</v>
      </c>
      <c r="N291" s="6" t="s">
        <v>116</v>
      </c>
      <c r="O291" s="6" t="s">
        <v>222</v>
      </c>
      <c r="P291" s="6">
        <v>0</v>
      </c>
      <c r="Q291" s="25">
        <v>43040</v>
      </c>
      <c r="T291" s="5">
        <f t="shared" si="16"/>
        <v>4.8113710165719894</v>
      </c>
      <c r="U291" s="5">
        <f t="shared" si="17"/>
        <v>3.1904763503465028</v>
      </c>
      <c r="V291" s="5">
        <f t="shared" si="18"/>
        <v>0.19772172497965826</v>
      </c>
      <c r="W291" s="26" t="str">
        <f t="shared" si="19"/>
        <v>M</v>
      </c>
    </row>
    <row r="292" spans="1:23" x14ac:dyDescent="0.2">
      <c r="A292" s="2">
        <v>31</v>
      </c>
      <c r="B292" s="11" t="s">
        <v>186</v>
      </c>
      <c r="C292" s="20">
        <v>82</v>
      </c>
      <c r="D292" s="6" t="s">
        <v>115</v>
      </c>
      <c r="E292" s="6">
        <v>0</v>
      </c>
      <c r="F292" s="6">
        <v>0</v>
      </c>
      <c r="G292" s="6">
        <v>0</v>
      </c>
      <c r="H292" s="2">
        <v>3097</v>
      </c>
      <c r="I292" s="2">
        <v>3483</v>
      </c>
      <c r="J292" s="2">
        <v>1</v>
      </c>
      <c r="K292" s="4">
        <v>117.3</v>
      </c>
      <c r="L292" s="2">
        <v>4</v>
      </c>
      <c r="M292" s="4">
        <v>23.2</v>
      </c>
      <c r="N292" s="6" t="s">
        <v>116</v>
      </c>
      <c r="O292" s="6"/>
      <c r="P292" s="6">
        <v>0</v>
      </c>
      <c r="Q292" s="25">
        <v>43040</v>
      </c>
      <c r="T292" s="5">
        <f t="shared" si="16"/>
        <v>4.7647347556594299</v>
      </c>
      <c r="U292" s="5">
        <f t="shared" si="17"/>
        <v>3.1441522786722644</v>
      </c>
      <c r="V292" s="5">
        <f t="shared" si="18"/>
        <v>0.19778346121057119</v>
      </c>
      <c r="W292" s="26" t="str">
        <f t="shared" si="19"/>
        <v>M</v>
      </c>
    </row>
    <row r="293" spans="1:23" x14ac:dyDescent="0.2">
      <c r="A293" s="5">
        <v>30</v>
      </c>
      <c r="B293" s="20" t="s">
        <v>17</v>
      </c>
      <c r="C293" s="20">
        <v>6</v>
      </c>
      <c r="D293" s="5" t="s">
        <v>103</v>
      </c>
      <c r="E293" s="5">
        <v>0</v>
      </c>
      <c r="F293" s="5">
        <v>0</v>
      </c>
      <c r="G293" s="5">
        <v>0</v>
      </c>
      <c r="H293" s="5">
        <v>3193</v>
      </c>
      <c r="I293" s="5">
        <v>3552</v>
      </c>
      <c r="J293" s="5">
        <v>1</v>
      </c>
      <c r="K293" s="21">
        <v>110.7</v>
      </c>
      <c r="L293" s="5">
        <v>4</v>
      </c>
      <c r="M293" s="21">
        <v>21.9</v>
      </c>
      <c r="N293" s="5" t="s">
        <v>105</v>
      </c>
      <c r="P293" s="5">
        <v>1</v>
      </c>
      <c r="Q293" s="25">
        <v>43040</v>
      </c>
      <c r="S293" s="12">
        <v>43043</v>
      </c>
      <c r="T293" s="5">
        <f t="shared" si="16"/>
        <v>4.7068238397145912</v>
      </c>
      <c r="U293" s="5">
        <f t="shared" si="17"/>
        <v>3.0864866368224551</v>
      </c>
      <c r="V293" s="5">
        <f t="shared" si="18"/>
        <v>0.19783197831978319</v>
      </c>
      <c r="W293" s="26" t="str">
        <f t="shared" si="19"/>
        <v>M</v>
      </c>
    </row>
    <row r="294" spans="1:23" x14ac:dyDescent="0.2">
      <c r="A294" s="5">
        <v>32</v>
      </c>
      <c r="B294" s="20" t="s">
        <v>91</v>
      </c>
      <c r="C294" s="20">
        <v>95</v>
      </c>
      <c r="D294" s="6" t="s">
        <v>215</v>
      </c>
      <c r="E294" s="6">
        <v>0</v>
      </c>
      <c r="F294" s="6">
        <v>0</v>
      </c>
      <c r="G294" s="6">
        <v>0</v>
      </c>
      <c r="H294" s="6">
        <v>3634</v>
      </c>
      <c r="I294" s="2">
        <v>3816</v>
      </c>
      <c r="J294" s="2">
        <v>1</v>
      </c>
      <c r="K294" s="4">
        <v>121</v>
      </c>
      <c r="L294" s="2">
        <v>3</v>
      </c>
      <c r="M294" s="4">
        <v>24</v>
      </c>
      <c r="N294" s="6" t="s">
        <v>116</v>
      </c>
      <c r="O294" s="2"/>
      <c r="P294" s="6">
        <v>0</v>
      </c>
      <c r="Q294" s="25">
        <v>43040</v>
      </c>
      <c r="T294" s="5">
        <f t="shared" si="16"/>
        <v>4.7957905455967413</v>
      </c>
      <c r="U294" s="5">
        <f t="shared" si="17"/>
        <v>3.1780538303479458</v>
      </c>
      <c r="V294" s="5">
        <f t="shared" si="18"/>
        <v>0.19834710743801653</v>
      </c>
      <c r="W294" s="26" t="str">
        <f t="shared" si="19"/>
        <v>M</v>
      </c>
    </row>
    <row r="295" spans="1:23" x14ac:dyDescent="0.2">
      <c r="A295" s="5">
        <v>30</v>
      </c>
      <c r="B295" s="20" t="s">
        <v>52</v>
      </c>
      <c r="C295" s="20">
        <v>28</v>
      </c>
      <c r="D295" s="5" t="s">
        <v>103</v>
      </c>
      <c r="E295" s="5">
        <v>0</v>
      </c>
      <c r="F295" s="5">
        <v>0</v>
      </c>
      <c r="G295" s="5">
        <v>0</v>
      </c>
      <c r="H295" s="5">
        <v>3073</v>
      </c>
      <c r="I295" s="5">
        <v>3336</v>
      </c>
      <c r="J295" s="5">
        <v>1</v>
      </c>
      <c r="K295" s="21">
        <v>115.3</v>
      </c>
      <c r="L295" s="5">
        <v>4</v>
      </c>
      <c r="M295" s="21">
        <v>22.9</v>
      </c>
      <c r="N295" s="5" t="s">
        <v>105</v>
      </c>
      <c r="P295" s="5">
        <v>1</v>
      </c>
      <c r="Q295" s="25">
        <v>43040</v>
      </c>
      <c r="S295" s="12">
        <v>43043</v>
      </c>
      <c r="T295" s="5">
        <f t="shared" si="16"/>
        <v>4.747537427275013</v>
      </c>
      <c r="U295" s="5">
        <f t="shared" si="17"/>
        <v>3.1311369105601941</v>
      </c>
      <c r="V295" s="5">
        <f t="shared" si="18"/>
        <v>0.19861231569817867</v>
      </c>
      <c r="W295" s="26" t="str">
        <f t="shared" si="19"/>
        <v>M</v>
      </c>
    </row>
    <row r="296" spans="1:23" x14ac:dyDescent="0.2">
      <c r="A296" s="2">
        <v>33</v>
      </c>
      <c r="B296" s="11" t="s">
        <v>166</v>
      </c>
      <c r="C296" s="20">
        <v>72</v>
      </c>
      <c r="D296" s="6" t="s">
        <v>215</v>
      </c>
      <c r="E296" s="6">
        <v>0</v>
      </c>
      <c r="F296" s="6">
        <v>0</v>
      </c>
      <c r="G296" s="6">
        <v>0</v>
      </c>
      <c r="H296" s="2">
        <v>3603</v>
      </c>
      <c r="I296" s="2">
        <v>3819</v>
      </c>
      <c r="J296" s="6">
        <v>1</v>
      </c>
      <c r="K296" s="7">
        <v>124.8</v>
      </c>
      <c r="L296" s="6">
        <v>3</v>
      </c>
      <c r="M296" s="7">
        <v>24.8</v>
      </c>
      <c r="N296" s="6" t="s">
        <v>116</v>
      </c>
      <c r="O296" s="2"/>
      <c r="P296" s="6">
        <v>0</v>
      </c>
      <c r="Q296" s="25">
        <v>43040</v>
      </c>
      <c r="T296" s="5">
        <f t="shared" si="16"/>
        <v>4.8267124559353274</v>
      </c>
      <c r="U296" s="5">
        <f t="shared" si="17"/>
        <v>3.2108436531709366</v>
      </c>
      <c r="V296" s="5">
        <f t="shared" si="18"/>
        <v>0.19871794871794873</v>
      </c>
      <c r="W296" s="26" t="str">
        <f t="shared" si="19"/>
        <v>M</v>
      </c>
    </row>
    <row r="297" spans="1:23" x14ac:dyDescent="0.2">
      <c r="A297" s="5">
        <v>30</v>
      </c>
      <c r="B297" s="20" t="s">
        <v>32</v>
      </c>
      <c r="C297" s="20">
        <v>26</v>
      </c>
      <c r="D297" s="5" t="s">
        <v>103</v>
      </c>
      <c r="E297" s="5">
        <v>0</v>
      </c>
      <c r="F297" s="5">
        <v>0</v>
      </c>
      <c r="G297" s="5">
        <v>0</v>
      </c>
      <c r="H297" s="5">
        <v>3270</v>
      </c>
      <c r="I297" s="5">
        <v>3275</v>
      </c>
      <c r="J297" s="5">
        <v>1</v>
      </c>
      <c r="K297" s="21">
        <v>113</v>
      </c>
      <c r="L297" s="5">
        <v>3</v>
      </c>
      <c r="M297" s="21">
        <v>22.5</v>
      </c>
      <c r="N297" s="5" t="s">
        <v>105</v>
      </c>
      <c r="P297" s="5">
        <v>1</v>
      </c>
      <c r="Q297" s="25">
        <v>43040</v>
      </c>
      <c r="T297" s="5">
        <f t="shared" si="16"/>
        <v>4.7273878187123408</v>
      </c>
      <c r="U297" s="5">
        <f t="shared" si="17"/>
        <v>3.1135153092103742</v>
      </c>
      <c r="V297" s="5">
        <f t="shared" si="18"/>
        <v>0.19911504424778761</v>
      </c>
      <c r="W297" s="26" t="str">
        <f t="shared" si="19"/>
        <v>M</v>
      </c>
    </row>
    <row r="298" spans="1:23" x14ac:dyDescent="0.2">
      <c r="A298" s="5">
        <v>30</v>
      </c>
      <c r="B298" s="20" t="s">
        <v>68</v>
      </c>
      <c r="C298" s="20">
        <v>69</v>
      </c>
      <c r="D298" s="5" t="s">
        <v>104</v>
      </c>
      <c r="E298" s="5">
        <v>0</v>
      </c>
      <c r="F298" s="5">
        <v>0</v>
      </c>
      <c r="G298" s="5">
        <v>0</v>
      </c>
      <c r="H298" s="5">
        <v>3460</v>
      </c>
      <c r="I298" s="5">
        <v>3476</v>
      </c>
      <c r="J298" s="5">
        <v>1</v>
      </c>
      <c r="K298" s="21">
        <v>113.3</v>
      </c>
      <c r="L298" s="5">
        <v>4</v>
      </c>
      <c r="M298" s="21">
        <v>22.6</v>
      </c>
      <c r="N298" s="5" t="s">
        <v>105</v>
      </c>
      <c r="P298" s="5">
        <v>1</v>
      </c>
      <c r="Q298" s="25">
        <v>43040</v>
      </c>
      <c r="S298" s="12">
        <v>43043</v>
      </c>
      <c r="T298" s="5">
        <f t="shared" si="16"/>
        <v>4.7300391680339606</v>
      </c>
      <c r="U298" s="5">
        <f t="shared" si="17"/>
        <v>3.1179499062782403</v>
      </c>
      <c r="V298" s="5">
        <f t="shared" si="18"/>
        <v>0.19947043248014124</v>
      </c>
      <c r="W298" s="26" t="str">
        <f t="shared" si="19"/>
        <v>M</v>
      </c>
    </row>
    <row r="299" spans="1:23" x14ac:dyDescent="0.2">
      <c r="A299" s="2">
        <v>33</v>
      </c>
      <c r="B299" s="11" t="s">
        <v>167</v>
      </c>
      <c r="C299" s="20">
        <v>25</v>
      </c>
      <c r="D299" s="6" t="s">
        <v>191</v>
      </c>
      <c r="E299" s="6">
        <v>0</v>
      </c>
      <c r="F299" s="6">
        <v>0</v>
      </c>
      <c r="G299" s="6">
        <v>0</v>
      </c>
      <c r="H299" s="2">
        <v>3430</v>
      </c>
      <c r="I299" s="2">
        <v>3479</v>
      </c>
      <c r="J299" s="6">
        <v>1</v>
      </c>
      <c r="K299" s="7">
        <v>114.8</v>
      </c>
      <c r="L299" s="6">
        <v>4</v>
      </c>
      <c r="M299" s="7">
        <v>22.9</v>
      </c>
      <c r="N299" s="6" t="s">
        <v>116</v>
      </c>
      <c r="O299" s="6" t="s">
        <v>224</v>
      </c>
      <c r="P299" s="6">
        <v>0</v>
      </c>
      <c r="Q299" s="25">
        <v>43040</v>
      </c>
      <c r="T299" s="5">
        <f t="shared" si="16"/>
        <v>4.7431914838854663</v>
      </c>
      <c r="U299" s="5">
        <f t="shared" si="17"/>
        <v>3.1311369105601941</v>
      </c>
      <c r="V299" s="5">
        <f t="shared" si="18"/>
        <v>0.19947735191637631</v>
      </c>
      <c r="W299" s="26" t="str">
        <f t="shared" si="19"/>
        <v>M</v>
      </c>
    </row>
    <row r="300" spans="1:23" x14ac:dyDescent="0.2">
      <c r="A300" s="5">
        <v>30</v>
      </c>
      <c r="B300" s="20" t="s">
        <v>59</v>
      </c>
      <c r="C300" s="20">
        <v>84</v>
      </c>
      <c r="D300" s="5" t="s">
        <v>104</v>
      </c>
      <c r="E300" s="5">
        <v>0</v>
      </c>
      <c r="F300" s="5">
        <v>0</v>
      </c>
      <c r="G300" s="5">
        <v>0</v>
      </c>
      <c r="H300" s="5">
        <v>3152</v>
      </c>
      <c r="I300" s="5">
        <v>3490</v>
      </c>
      <c r="J300" s="5">
        <v>1</v>
      </c>
      <c r="K300" s="21">
        <v>116.3</v>
      </c>
      <c r="L300" s="5">
        <v>4</v>
      </c>
      <c r="M300" s="21">
        <v>23.3</v>
      </c>
      <c r="N300" s="5" t="s">
        <v>105</v>
      </c>
      <c r="P300" s="5">
        <v>1</v>
      </c>
      <c r="Q300" s="25">
        <v>43040</v>
      </c>
      <c r="T300" s="5">
        <f t="shared" si="16"/>
        <v>4.7561730595246186</v>
      </c>
      <c r="U300" s="5">
        <f t="shared" si="17"/>
        <v>3.1484533605716547</v>
      </c>
      <c r="V300" s="5">
        <f t="shared" si="18"/>
        <v>0.20034393809114359</v>
      </c>
      <c r="W300" s="26" t="str">
        <f t="shared" si="19"/>
        <v>M</v>
      </c>
    </row>
    <row r="301" spans="1:23" x14ac:dyDescent="0.2">
      <c r="A301" s="2">
        <v>33</v>
      </c>
      <c r="B301" s="11" t="s">
        <v>169</v>
      </c>
      <c r="C301" s="20">
        <v>26</v>
      </c>
      <c r="D301" s="6" t="s">
        <v>191</v>
      </c>
      <c r="E301" s="6">
        <v>0</v>
      </c>
      <c r="F301" s="6">
        <v>0</v>
      </c>
      <c r="G301" s="6">
        <v>0</v>
      </c>
      <c r="H301" s="2">
        <v>3345</v>
      </c>
      <c r="I301" s="2">
        <v>3599</v>
      </c>
      <c r="J301" s="6">
        <v>1</v>
      </c>
      <c r="K301" s="7">
        <v>116.2</v>
      </c>
      <c r="L301" s="6">
        <v>3</v>
      </c>
      <c r="M301" s="7">
        <v>23.3</v>
      </c>
      <c r="N301" s="6" t="s">
        <v>116</v>
      </c>
      <c r="O301" s="6" t="s">
        <v>222</v>
      </c>
      <c r="P301" s="6">
        <v>0</v>
      </c>
      <c r="Q301" s="25">
        <v>43040</v>
      </c>
      <c r="T301" s="5">
        <f t="shared" si="16"/>
        <v>4.7553128444178112</v>
      </c>
      <c r="U301" s="5">
        <f t="shared" si="17"/>
        <v>3.1484533605716547</v>
      </c>
      <c r="V301" s="5">
        <f t="shared" si="18"/>
        <v>0.20051635111876076</v>
      </c>
      <c r="W301" s="26" t="str">
        <f t="shared" si="19"/>
        <v>M</v>
      </c>
    </row>
    <row r="302" spans="1:23" x14ac:dyDescent="0.2">
      <c r="A302" s="5">
        <v>30</v>
      </c>
      <c r="B302" s="20" t="s">
        <v>63</v>
      </c>
      <c r="C302" s="20">
        <v>29</v>
      </c>
      <c r="D302" s="5" t="s">
        <v>103</v>
      </c>
      <c r="E302" s="5">
        <v>0</v>
      </c>
      <c r="F302" s="5">
        <v>0</v>
      </c>
      <c r="G302" s="5">
        <v>0</v>
      </c>
      <c r="H302" s="5">
        <v>3292</v>
      </c>
      <c r="I302" s="5">
        <v>3302</v>
      </c>
      <c r="J302" s="5">
        <v>1</v>
      </c>
      <c r="K302" s="21">
        <v>112.6</v>
      </c>
      <c r="L302" s="5">
        <v>3</v>
      </c>
      <c r="M302" s="21">
        <v>22.6</v>
      </c>
      <c r="N302" s="5" t="s">
        <v>105</v>
      </c>
      <c r="P302" s="5">
        <v>1</v>
      </c>
      <c r="Q302" s="25">
        <v>43040</v>
      </c>
      <c r="S302" s="12">
        <v>43043</v>
      </c>
      <c r="T302" s="5">
        <f t="shared" si="16"/>
        <v>4.7238417157055901</v>
      </c>
      <c r="U302" s="5">
        <f t="shared" si="17"/>
        <v>3.1179499062782403</v>
      </c>
      <c r="V302" s="5">
        <f t="shared" si="18"/>
        <v>0.20071047957371227</v>
      </c>
      <c r="W302" s="26" t="str">
        <f t="shared" si="19"/>
        <v>M</v>
      </c>
    </row>
    <row r="303" spans="1:23" x14ac:dyDescent="0.2">
      <c r="A303" s="5">
        <v>30</v>
      </c>
      <c r="B303" s="20" t="s">
        <v>89</v>
      </c>
      <c r="C303" s="20">
        <v>79</v>
      </c>
      <c r="D303" s="5" t="s">
        <v>104</v>
      </c>
      <c r="E303" s="5">
        <v>0</v>
      </c>
      <c r="F303" s="5">
        <v>0</v>
      </c>
      <c r="G303" s="5">
        <v>0</v>
      </c>
      <c r="H303" s="5">
        <v>3250</v>
      </c>
      <c r="I303" s="5">
        <v>3442</v>
      </c>
      <c r="J303" s="5">
        <v>1</v>
      </c>
      <c r="K303" s="21">
        <v>119</v>
      </c>
      <c r="L303" s="5">
        <v>4</v>
      </c>
      <c r="M303" s="21">
        <v>23.9</v>
      </c>
      <c r="N303" s="5" t="s">
        <v>117</v>
      </c>
      <c r="P303" s="5">
        <v>1</v>
      </c>
      <c r="Q303" s="25">
        <v>43040</v>
      </c>
      <c r="S303" s="12" t="s">
        <v>230</v>
      </c>
      <c r="T303" s="5">
        <f t="shared" si="16"/>
        <v>4.7791234931115296</v>
      </c>
      <c r="U303" s="5">
        <f t="shared" si="17"/>
        <v>3.1738784589374651</v>
      </c>
      <c r="V303" s="5">
        <f t="shared" si="18"/>
        <v>0.20084033613445376</v>
      </c>
      <c r="W303" s="26" t="str">
        <f t="shared" si="19"/>
        <v>M</v>
      </c>
    </row>
    <row r="304" spans="1:23" x14ac:dyDescent="0.2">
      <c r="A304" s="5">
        <v>34</v>
      </c>
      <c r="B304" s="3" t="s">
        <v>20</v>
      </c>
      <c r="C304" s="20">
        <v>9</v>
      </c>
      <c r="D304" s="6" t="s">
        <v>104</v>
      </c>
      <c r="E304" s="6">
        <v>0</v>
      </c>
      <c r="F304" s="6">
        <v>0</v>
      </c>
      <c r="G304" s="6">
        <v>0</v>
      </c>
      <c r="H304" s="2">
        <v>3341</v>
      </c>
      <c r="I304" s="2">
        <v>3380</v>
      </c>
      <c r="J304" s="2">
        <v>1</v>
      </c>
      <c r="K304" s="4">
        <v>118.4</v>
      </c>
      <c r="L304" s="2">
        <v>4</v>
      </c>
      <c r="M304" s="4">
        <v>23.9</v>
      </c>
      <c r="N304" s="6" t="s">
        <v>116</v>
      </c>
      <c r="O304" s="2"/>
      <c r="P304" s="6">
        <v>0</v>
      </c>
      <c r="Q304" s="25">
        <v>43040</v>
      </c>
      <c r="T304" s="5">
        <f t="shared" si="16"/>
        <v>4.774068722449905</v>
      </c>
      <c r="U304" s="5">
        <f t="shared" si="17"/>
        <v>3.1738784589374651</v>
      </c>
      <c r="V304" s="5">
        <f t="shared" si="18"/>
        <v>0.20185810810810809</v>
      </c>
      <c r="W304" s="26" t="str">
        <f t="shared" si="19"/>
        <v>M</v>
      </c>
    </row>
    <row r="305" spans="1:23" x14ac:dyDescent="0.2">
      <c r="A305" s="2">
        <v>33</v>
      </c>
      <c r="B305" s="11" t="s">
        <v>142</v>
      </c>
      <c r="C305" s="20">
        <v>13</v>
      </c>
      <c r="D305" s="6" t="s">
        <v>191</v>
      </c>
      <c r="E305" s="6">
        <v>0</v>
      </c>
      <c r="F305" s="6">
        <v>0</v>
      </c>
      <c r="G305" s="6">
        <v>0</v>
      </c>
      <c r="H305" s="2">
        <v>3659</v>
      </c>
      <c r="I305" s="2">
        <v>3847</v>
      </c>
      <c r="J305" s="6">
        <v>1</v>
      </c>
      <c r="K305" s="7">
        <v>121.9</v>
      </c>
      <c r="L305" s="6">
        <v>3</v>
      </c>
      <c r="M305" s="7">
        <v>24.7</v>
      </c>
      <c r="N305" s="6" t="s">
        <v>116</v>
      </c>
      <c r="O305" s="2"/>
      <c r="P305" s="6">
        <v>0</v>
      </c>
      <c r="Q305" s="25">
        <v>43040</v>
      </c>
      <c r="T305" s="5">
        <f t="shared" si="16"/>
        <v>4.8032010364872262</v>
      </c>
      <c r="U305" s="5">
        <f t="shared" si="17"/>
        <v>3.2068032436339315</v>
      </c>
      <c r="V305" s="5">
        <f t="shared" si="18"/>
        <v>0.20262510254306806</v>
      </c>
      <c r="W305" s="26" t="str">
        <f t="shared" si="19"/>
        <v>M</v>
      </c>
    </row>
    <row r="306" spans="1:23" x14ac:dyDescent="0.2">
      <c r="A306" s="5">
        <v>34</v>
      </c>
      <c r="B306" s="3" t="s">
        <v>84</v>
      </c>
      <c r="C306" s="20">
        <v>31</v>
      </c>
      <c r="D306" s="6" t="s">
        <v>104</v>
      </c>
      <c r="E306" s="6">
        <v>0</v>
      </c>
      <c r="F306" s="6">
        <v>0</v>
      </c>
      <c r="G306" s="6">
        <v>0</v>
      </c>
      <c r="H306" s="2">
        <v>3317</v>
      </c>
      <c r="I306" s="2">
        <v>3545</v>
      </c>
      <c r="J306" s="2">
        <v>1</v>
      </c>
      <c r="K306" s="4">
        <v>108.5</v>
      </c>
      <c r="L306" s="2">
        <v>4</v>
      </c>
      <c r="M306" s="4">
        <v>22</v>
      </c>
      <c r="N306" s="6" t="s">
        <v>116</v>
      </c>
      <c r="O306" s="2"/>
      <c r="P306" s="6">
        <v>0</v>
      </c>
      <c r="Q306" s="25">
        <v>43040</v>
      </c>
      <c r="T306" s="5">
        <f t="shared" si="16"/>
        <v>4.6867501729805143</v>
      </c>
      <c r="U306" s="5">
        <f t="shared" si="17"/>
        <v>3.0910424533583161</v>
      </c>
      <c r="V306" s="5">
        <f t="shared" si="18"/>
        <v>0.20276497695852536</v>
      </c>
      <c r="W306" s="26" t="str">
        <f t="shared" si="19"/>
        <v>M</v>
      </c>
    </row>
    <row r="307" spans="1:23" x14ac:dyDescent="0.2">
      <c r="A307" s="2">
        <v>33</v>
      </c>
      <c r="B307" s="11" t="s">
        <v>168</v>
      </c>
      <c r="C307" s="20">
        <v>73</v>
      </c>
      <c r="D307" s="6" t="s">
        <v>215</v>
      </c>
      <c r="E307" s="6">
        <v>0</v>
      </c>
      <c r="F307" s="6">
        <v>0</v>
      </c>
      <c r="G307" s="6">
        <v>0</v>
      </c>
      <c r="H307" s="2">
        <v>3635</v>
      </c>
      <c r="I307" s="2">
        <v>3829</v>
      </c>
      <c r="J307" s="6">
        <v>1</v>
      </c>
      <c r="K307" s="7">
        <v>125.7</v>
      </c>
      <c r="L307" s="6">
        <v>3</v>
      </c>
      <c r="M307" s="7">
        <v>25.5</v>
      </c>
      <c r="N307" s="6" t="s">
        <v>116</v>
      </c>
      <c r="O307" s="6" t="s">
        <v>106</v>
      </c>
      <c r="P307" s="6">
        <v>0</v>
      </c>
      <c r="Q307" s="25">
        <v>43040</v>
      </c>
      <c r="T307" s="5">
        <f t="shared" si="16"/>
        <v>4.8338981155962015</v>
      </c>
      <c r="U307" s="5">
        <f t="shared" si="17"/>
        <v>3.2386784521643803</v>
      </c>
      <c r="V307" s="5">
        <f t="shared" si="18"/>
        <v>0.20286396181384247</v>
      </c>
      <c r="W307" s="26" t="str">
        <f t="shared" si="19"/>
        <v>M</v>
      </c>
    </row>
    <row r="308" spans="1:23" x14ac:dyDescent="0.2">
      <c r="A308" s="2">
        <v>31</v>
      </c>
      <c r="B308" s="11" t="s">
        <v>154</v>
      </c>
      <c r="C308" s="20">
        <v>66</v>
      </c>
      <c r="D308" s="6" t="s">
        <v>115</v>
      </c>
      <c r="E308" s="6">
        <v>0</v>
      </c>
      <c r="F308" s="6">
        <v>0</v>
      </c>
      <c r="G308" s="6">
        <v>0</v>
      </c>
      <c r="H308" s="2">
        <v>3471</v>
      </c>
      <c r="I308" s="2">
        <v>3586</v>
      </c>
      <c r="J308" s="2">
        <v>1</v>
      </c>
      <c r="K308" s="4">
        <v>110.7</v>
      </c>
      <c r="L308" s="2">
        <v>4</v>
      </c>
      <c r="M308" s="4">
        <v>22.5</v>
      </c>
      <c r="N308" s="2" t="s">
        <v>105</v>
      </c>
      <c r="O308" s="6" t="s">
        <v>106</v>
      </c>
      <c r="P308" s="6">
        <v>0</v>
      </c>
      <c r="Q308" s="25">
        <v>43040</v>
      </c>
      <c r="T308" s="5">
        <f t="shared" si="16"/>
        <v>4.7068238397145912</v>
      </c>
      <c r="U308" s="5">
        <f t="shared" si="17"/>
        <v>3.1135153092103742</v>
      </c>
      <c r="V308" s="5">
        <f t="shared" si="18"/>
        <v>0.2032520325203252</v>
      </c>
      <c r="W308" s="26" t="str">
        <f t="shared" si="19"/>
        <v>M</v>
      </c>
    </row>
    <row r="309" spans="1:23" x14ac:dyDescent="0.2">
      <c r="A309" s="2">
        <v>33</v>
      </c>
      <c r="B309" s="11" t="s">
        <v>148</v>
      </c>
      <c r="C309" s="20">
        <v>63</v>
      </c>
      <c r="D309" s="6" t="s">
        <v>215</v>
      </c>
      <c r="E309" s="6">
        <v>0</v>
      </c>
      <c r="F309" s="6">
        <v>0</v>
      </c>
      <c r="G309" s="6">
        <v>0</v>
      </c>
      <c r="H309" s="2">
        <v>3631</v>
      </c>
      <c r="I309" s="2">
        <v>3832</v>
      </c>
      <c r="J309" s="6">
        <v>1</v>
      </c>
      <c r="K309" s="7">
        <v>127.3</v>
      </c>
      <c r="L309" s="6">
        <v>3</v>
      </c>
      <c r="M309" s="7">
        <v>25.9</v>
      </c>
      <c r="N309" s="6" t="s">
        <v>116</v>
      </c>
      <c r="O309" s="2"/>
      <c r="P309" s="6">
        <v>0</v>
      </c>
      <c r="Q309" s="25">
        <v>43040</v>
      </c>
      <c r="T309" s="5">
        <f t="shared" si="16"/>
        <v>4.846546505563361</v>
      </c>
      <c r="U309" s="5">
        <f t="shared" si="17"/>
        <v>3.2542429687054919</v>
      </c>
      <c r="V309" s="5">
        <f t="shared" si="18"/>
        <v>0.20345640219952865</v>
      </c>
      <c r="W309" s="26" t="str">
        <f t="shared" si="19"/>
        <v>M</v>
      </c>
    </row>
    <row r="310" spans="1:23" x14ac:dyDescent="0.2">
      <c r="A310" s="5">
        <v>30</v>
      </c>
      <c r="B310" s="20" t="s">
        <v>26</v>
      </c>
      <c r="C310" s="20">
        <v>57</v>
      </c>
      <c r="D310" s="5" t="s">
        <v>104</v>
      </c>
      <c r="E310" s="5">
        <v>0</v>
      </c>
      <c r="F310" s="5">
        <v>0</v>
      </c>
      <c r="G310" s="5">
        <v>0</v>
      </c>
      <c r="H310" s="5">
        <v>3214</v>
      </c>
      <c r="I310" s="5">
        <v>3484</v>
      </c>
      <c r="J310" s="5">
        <v>1</v>
      </c>
      <c r="K310" s="21">
        <v>97.8</v>
      </c>
      <c r="L310" s="5">
        <v>4</v>
      </c>
      <c r="M310" s="21">
        <v>19.899999999999999</v>
      </c>
      <c r="N310" s="5" t="s">
        <v>105</v>
      </c>
      <c r="P310" s="5">
        <v>1</v>
      </c>
      <c r="Q310" s="25">
        <v>43040</v>
      </c>
      <c r="T310" s="5">
        <f t="shared" si="16"/>
        <v>4.5829245770407718</v>
      </c>
      <c r="U310" s="5">
        <f t="shared" si="17"/>
        <v>2.9907197317304468</v>
      </c>
      <c r="V310" s="5">
        <f t="shared" si="18"/>
        <v>0.20347648261758691</v>
      </c>
      <c r="W310" s="26" t="str">
        <f t="shared" si="19"/>
        <v>M</v>
      </c>
    </row>
    <row r="311" spans="1:23" x14ac:dyDescent="0.2">
      <c r="A311" s="2">
        <v>33</v>
      </c>
      <c r="B311" s="11" t="s">
        <v>119</v>
      </c>
      <c r="C311" s="20">
        <v>2</v>
      </c>
      <c r="D311" s="6" t="s">
        <v>191</v>
      </c>
      <c r="E311" s="6">
        <v>0</v>
      </c>
      <c r="F311" s="6">
        <v>0</v>
      </c>
      <c r="G311" s="6">
        <v>0</v>
      </c>
      <c r="H311" s="2">
        <v>3449</v>
      </c>
      <c r="I311" s="2">
        <v>3520</v>
      </c>
      <c r="J311" s="6">
        <v>1</v>
      </c>
      <c r="K311" s="7">
        <v>112.8</v>
      </c>
      <c r="L311" s="6">
        <v>4</v>
      </c>
      <c r="M311" s="7">
        <v>23</v>
      </c>
      <c r="N311" s="6" t="s">
        <v>116</v>
      </c>
      <c r="O311" s="6" t="s">
        <v>222</v>
      </c>
      <c r="P311" s="6">
        <v>0</v>
      </c>
      <c r="Q311" s="25">
        <v>43040</v>
      </c>
      <c r="T311" s="5">
        <f t="shared" si="16"/>
        <v>4.7256163390639587</v>
      </c>
      <c r="U311" s="5">
        <f t="shared" si="17"/>
        <v>3.1354942159291497</v>
      </c>
      <c r="V311" s="5">
        <f t="shared" si="18"/>
        <v>0.20390070921985817</v>
      </c>
      <c r="W311" s="26" t="str">
        <f t="shared" si="19"/>
        <v>M</v>
      </c>
    </row>
    <row r="312" spans="1:23" x14ac:dyDescent="0.2">
      <c r="A312" s="2">
        <v>33</v>
      </c>
      <c r="B312" s="11" t="s">
        <v>165</v>
      </c>
      <c r="C312" s="20">
        <v>24</v>
      </c>
      <c r="D312" s="6" t="s">
        <v>191</v>
      </c>
      <c r="E312" s="6">
        <v>0</v>
      </c>
      <c r="F312" s="6">
        <v>0</v>
      </c>
      <c r="G312" s="6">
        <v>0</v>
      </c>
      <c r="H312" s="2">
        <v>3259</v>
      </c>
      <c r="I312" s="2">
        <v>3473</v>
      </c>
      <c r="J312" s="6">
        <v>1</v>
      </c>
      <c r="K312" s="7">
        <v>107.3</v>
      </c>
      <c r="L312" s="6">
        <v>4</v>
      </c>
      <c r="M312" s="7">
        <v>21.9</v>
      </c>
      <c r="N312" s="6" t="s">
        <v>116</v>
      </c>
      <c r="O312" s="6" t="s">
        <v>223</v>
      </c>
      <c r="P312" s="6">
        <v>0</v>
      </c>
      <c r="Q312" s="25">
        <v>43040</v>
      </c>
      <c r="T312" s="5">
        <f t="shared" si="16"/>
        <v>4.6756286496366526</v>
      </c>
      <c r="U312" s="5">
        <f t="shared" si="17"/>
        <v>3.0864866368224551</v>
      </c>
      <c r="V312" s="5">
        <f t="shared" si="18"/>
        <v>0.20410065237651442</v>
      </c>
      <c r="W312" s="26" t="str">
        <f t="shared" si="19"/>
        <v>M</v>
      </c>
    </row>
    <row r="313" spans="1:23" x14ac:dyDescent="0.2">
      <c r="A313" s="2">
        <v>33</v>
      </c>
      <c r="B313" s="11" t="s">
        <v>210</v>
      </c>
      <c r="C313" s="20">
        <v>47</v>
      </c>
      <c r="D313" s="6" t="s">
        <v>191</v>
      </c>
      <c r="E313" s="6">
        <v>0</v>
      </c>
      <c r="F313" s="6">
        <v>0</v>
      </c>
      <c r="G313" s="6">
        <v>0</v>
      </c>
      <c r="H313" s="2">
        <v>3098</v>
      </c>
      <c r="I313" s="2">
        <v>3222</v>
      </c>
      <c r="J313" s="6">
        <v>1</v>
      </c>
      <c r="K313" s="7">
        <v>102.2</v>
      </c>
      <c r="L313" s="6">
        <v>4</v>
      </c>
      <c r="M313" s="7">
        <v>20.9</v>
      </c>
      <c r="N313" s="6" t="s">
        <v>116</v>
      </c>
      <c r="O313" s="6" t="s">
        <v>223</v>
      </c>
      <c r="P313" s="6">
        <v>0</v>
      </c>
      <c r="Q313" s="25">
        <v>43040</v>
      </c>
      <c r="T313" s="5">
        <f t="shared" si="16"/>
        <v>4.6269316777696039</v>
      </c>
      <c r="U313" s="5">
        <f t="shared" si="17"/>
        <v>3.039749158970765</v>
      </c>
      <c r="V313" s="5">
        <f t="shared" si="18"/>
        <v>0.2045009784735812</v>
      </c>
      <c r="W313" s="26" t="str">
        <f t="shared" si="19"/>
        <v>M</v>
      </c>
    </row>
    <row r="314" spans="1:23" x14ac:dyDescent="0.2">
      <c r="A314" s="2">
        <v>31</v>
      </c>
      <c r="B314" s="11" t="s">
        <v>202</v>
      </c>
      <c r="C314" s="20">
        <v>43</v>
      </c>
      <c r="D314" s="6" t="s">
        <v>115</v>
      </c>
      <c r="E314" s="6">
        <v>0</v>
      </c>
      <c r="F314" s="6">
        <v>0</v>
      </c>
      <c r="G314" s="6">
        <v>0</v>
      </c>
      <c r="H314" s="2">
        <v>3364</v>
      </c>
      <c r="I314" s="2">
        <v>3404</v>
      </c>
      <c r="J314" s="2">
        <v>1</v>
      </c>
      <c r="K314" s="4">
        <v>128</v>
      </c>
      <c r="L314" s="2">
        <v>3</v>
      </c>
      <c r="M314" s="4">
        <v>26.2</v>
      </c>
      <c r="N314" s="2" t="s">
        <v>105</v>
      </c>
      <c r="O314" s="6"/>
      <c r="P314" s="6">
        <v>0</v>
      </c>
      <c r="Q314" s="25">
        <v>43040</v>
      </c>
      <c r="T314" s="5">
        <f t="shared" si="16"/>
        <v>4.8520302639196169</v>
      </c>
      <c r="U314" s="5">
        <f t="shared" si="17"/>
        <v>3.2657594107670511</v>
      </c>
      <c r="V314" s="5">
        <f t="shared" si="18"/>
        <v>0.20468749999999999</v>
      </c>
      <c r="W314" s="26" t="str">
        <f t="shared" si="19"/>
        <v>M</v>
      </c>
    </row>
    <row r="315" spans="1:23" x14ac:dyDescent="0.2">
      <c r="A315" s="5">
        <v>32</v>
      </c>
      <c r="B315" s="20" t="s">
        <v>99</v>
      </c>
      <c r="C315" s="20">
        <v>72</v>
      </c>
      <c r="D315" s="6" t="s">
        <v>104</v>
      </c>
      <c r="E315" s="6">
        <v>0</v>
      </c>
      <c r="F315" s="6">
        <v>0</v>
      </c>
      <c r="G315" s="6">
        <v>0</v>
      </c>
      <c r="H315" s="6">
        <v>3205</v>
      </c>
      <c r="I315" s="6">
        <v>3243</v>
      </c>
      <c r="J315" s="5">
        <v>1</v>
      </c>
      <c r="K315" s="21">
        <v>118.6</v>
      </c>
      <c r="L315" s="6">
        <v>4</v>
      </c>
      <c r="M315" s="21">
        <v>24.3</v>
      </c>
      <c r="N315" s="6" t="s">
        <v>116</v>
      </c>
      <c r="P315" s="6">
        <v>1</v>
      </c>
      <c r="Q315" s="25">
        <v>43040</v>
      </c>
      <c r="T315" s="5">
        <f t="shared" si="16"/>
        <v>4.7757564865636253</v>
      </c>
      <c r="U315" s="5">
        <f t="shared" si="17"/>
        <v>3.1904763503465028</v>
      </c>
      <c r="V315" s="5">
        <f t="shared" si="18"/>
        <v>0.2048903878583474</v>
      </c>
      <c r="W315" s="26" t="str">
        <f t="shared" si="19"/>
        <v>M</v>
      </c>
    </row>
    <row r="316" spans="1:23" x14ac:dyDescent="0.2">
      <c r="A316" s="2">
        <v>33</v>
      </c>
      <c r="B316" s="11" t="s">
        <v>178</v>
      </c>
      <c r="C316" s="20">
        <v>31</v>
      </c>
      <c r="D316" s="6" t="s">
        <v>191</v>
      </c>
      <c r="E316" s="6">
        <v>0</v>
      </c>
      <c r="F316" s="6">
        <v>0</v>
      </c>
      <c r="G316" s="6">
        <v>0</v>
      </c>
      <c r="H316" s="2">
        <v>3306</v>
      </c>
      <c r="I316" s="2">
        <v>3354</v>
      </c>
      <c r="J316" s="6">
        <v>1</v>
      </c>
      <c r="K316" s="7">
        <v>122.6</v>
      </c>
      <c r="L316" s="6">
        <v>4</v>
      </c>
      <c r="M316" s="7">
        <v>25.3</v>
      </c>
      <c r="N316" s="6" t="s">
        <v>116</v>
      </c>
      <c r="O316" s="6" t="s">
        <v>223</v>
      </c>
      <c r="P316" s="6">
        <v>0</v>
      </c>
      <c r="Q316" s="25">
        <v>43040</v>
      </c>
      <c r="T316" s="5">
        <f t="shared" si="16"/>
        <v>4.8089270235021111</v>
      </c>
      <c r="U316" s="5">
        <f t="shared" si="17"/>
        <v>3.2308043957334744</v>
      </c>
      <c r="V316" s="5">
        <f t="shared" si="18"/>
        <v>0.20636215334420882</v>
      </c>
      <c r="W316" s="26" t="str">
        <f t="shared" si="19"/>
        <v>M</v>
      </c>
    </row>
    <row r="317" spans="1:23" x14ac:dyDescent="0.2">
      <c r="A317" s="5">
        <v>34</v>
      </c>
      <c r="B317" s="3" t="s">
        <v>23</v>
      </c>
      <c r="C317" s="3">
        <v>33</v>
      </c>
      <c r="D317" s="6" t="s">
        <v>215</v>
      </c>
      <c r="E317" s="6">
        <v>0</v>
      </c>
      <c r="F317" s="6">
        <v>0</v>
      </c>
      <c r="G317" s="6">
        <v>0</v>
      </c>
      <c r="H317" s="2">
        <v>3621</v>
      </c>
      <c r="I317" s="2">
        <v>3818</v>
      </c>
      <c r="J317" s="6">
        <v>1</v>
      </c>
      <c r="K317" s="7">
        <v>134.69999999999999</v>
      </c>
      <c r="L317" s="6">
        <v>3</v>
      </c>
      <c r="M317" s="7">
        <v>27.9</v>
      </c>
      <c r="N317" s="6" t="s">
        <v>116</v>
      </c>
      <c r="O317" s="2"/>
      <c r="P317" s="6">
        <v>0</v>
      </c>
      <c r="Q317" s="25">
        <v>43040</v>
      </c>
      <c r="T317" s="5">
        <f t="shared" si="16"/>
        <v>4.9030500834163186</v>
      </c>
      <c r="U317" s="5">
        <f t="shared" si="17"/>
        <v>3.3286266888273199</v>
      </c>
      <c r="V317" s="5">
        <f t="shared" si="18"/>
        <v>0.20712694877505569</v>
      </c>
      <c r="W317" s="26" t="str">
        <f t="shared" si="19"/>
        <v>M</v>
      </c>
    </row>
    <row r="318" spans="1:23" x14ac:dyDescent="0.2">
      <c r="A318" s="5">
        <v>34</v>
      </c>
      <c r="B318" s="3" t="s">
        <v>53</v>
      </c>
      <c r="C318" s="20">
        <v>36</v>
      </c>
      <c r="D318" s="6" t="s">
        <v>215</v>
      </c>
      <c r="E318" s="6">
        <v>0</v>
      </c>
      <c r="F318" s="6">
        <v>0</v>
      </c>
      <c r="G318" s="6">
        <v>0</v>
      </c>
      <c r="H318" s="2">
        <v>3624</v>
      </c>
      <c r="I318" s="2">
        <v>3814</v>
      </c>
      <c r="J318" s="6">
        <v>1</v>
      </c>
      <c r="K318" s="7">
        <v>123</v>
      </c>
      <c r="L318" s="6">
        <v>4</v>
      </c>
      <c r="M318" s="7">
        <v>25.6</v>
      </c>
      <c r="N318" s="6" t="s">
        <v>116</v>
      </c>
      <c r="O318" s="2"/>
      <c r="P318" s="6">
        <v>0</v>
      </c>
      <c r="Q318" s="25">
        <v>43040</v>
      </c>
      <c r="T318" s="5">
        <f t="shared" si="16"/>
        <v>4.8121843553724171</v>
      </c>
      <c r="U318" s="5">
        <f t="shared" si="17"/>
        <v>3.2425923514855168</v>
      </c>
      <c r="V318" s="5">
        <f t="shared" si="18"/>
        <v>0.20813008130081301</v>
      </c>
      <c r="W318" s="26" t="str">
        <f t="shared" si="19"/>
        <v>M</v>
      </c>
    </row>
    <row r="319" spans="1:23" x14ac:dyDescent="0.2">
      <c r="A319" s="5">
        <v>30</v>
      </c>
      <c r="B319" s="20" t="s">
        <v>75</v>
      </c>
      <c r="C319" s="20">
        <v>38</v>
      </c>
      <c r="D319" s="5" t="s">
        <v>103</v>
      </c>
      <c r="E319" s="5">
        <v>0</v>
      </c>
      <c r="F319" s="5">
        <v>0</v>
      </c>
      <c r="G319" s="5">
        <v>0</v>
      </c>
      <c r="H319" s="5">
        <v>3156</v>
      </c>
      <c r="I319" s="5">
        <v>3305</v>
      </c>
      <c r="J319" s="5">
        <v>1</v>
      </c>
      <c r="K319" s="21">
        <v>111.2</v>
      </c>
      <c r="L319" s="5">
        <v>4</v>
      </c>
      <c r="M319" s="21">
        <v>23.2</v>
      </c>
      <c r="N319" s="5" t="s">
        <v>105</v>
      </c>
      <c r="O319" s="5" t="s">
        <v>109</v>
      </c>
      <c r="P319" s="5">
        <v>1</v>
      </c>
      <c r="Q319" s="25">
        <v>43040</v>
      </c>
      <c r="T319" s="5">
        <f t="shared" si="16"/>
        <v>4.7113303818164818</v>
      </c>
      <c r="U319" s="5">
        <f t="shared" si="17"/>
        <v>3.1441522786722644</v>
      </c>
      <c r="V319" s="5">
        <f t="shared" si="18"/>
        <v>0.20863309352517984</v>
      </c>
      <c r="W319" s="26" t="str">
        <f t="shared" si="19"/>
        <v>M</v>
      </c>
    </row>
    <row r="320" spans="1:23" x14ac:dyDescent="0.2">
      <c r="A320" s="2">
        <v>33</v>
      </c>
      <c r="B320" s="11" t="s">
        <v>158</v>
      </c>
      <c r="C320" s="20">
        <v>68</v>
      </c>
      <c r="D320" s="6" t="s">
        <v>215</v>
      </c>
      <c r="E320" s="6">
        <v>0</v>
      </c>
      <c r="F320" s="6">
        <v>0</v>
      </c>
      <c r="G320" s="6">
        <v>0</v>
      </c>
      <c r="H320" s="2">
        <v>3623</v>
      </c>
      <c r="I320" s="2">
        <v>3822</v>
      </c>
      <c r="J320" s="6">
        <v>1</v>
      </c>
      <c r="K320" s="7">
        <v>121.6</v>
      </c>
      <c r="L320" s="6">
        <v>3</v>
      </c>
      <c r="M320" s="7">
        <v>25.4</v>
      </c>
      <c r="N320" s="6" t="s">
        <v>116</v>
      </c>
      <c r="O320" s="2"/>
      <c r="P320" s="6">
        <v>0</v>
      </c>
      <c r="Q320" s="25">
        <v>43040</v>
      </c>
      <c r="T320" s="5">
        <f t="shared" si="16"/>
        <v>4.8007369695320667</v>
      </c>
      <c r="U320" s="5">
        <f t="shared" si="17"/>
        <v>3.2347491740244907</v>
      </c>
      <c r="V320" s="5">
        <f t="shared" si="18"/>
        <v>0.20888157894736842</v>
      </c>
      <c r="W320" s="26" t="str">
        <f t="shared" si="19"/>
        <v>M</v>
      </c>
    </row>
    <row r="321" spans="1:23" x14ac:dyDescent="0.2">
      <c r="A321" s="5">
        <v>34</v>
      </c>
      <c r="B321" s="3" t="s">
        <v>95</v>
      </c>
      <c r="C321" s="3">
        <v>79</v>
      </c>
      <c r="D321" s="6" t="s">
        <v>215</v>
      </c>
      <c r="E321" s="6">
        <v>0</v>
      </c>
      <c r="F321" s="6">
        <v>0</v>
      </c>
      <c r="G321" s="6">
        <v>0</v>
      </c>
      <c r="H321" s="2">
        <v>3623</v>
      </c>
      <c r="I321" s="2">
        <v>3807</v>
      </c>
      <c r="J321" s="6">
        <v>1</v>
      </c>
      <c r="K321" s="7">
        <v>121.6</v>
      </c>
      <c r="L321" s="6">
        <v>3</v>
      </c>
      <c r="M321" s="7">
        <v>25.4</v>
      </c>
      <c r="N321" s="6" t="s">
        <v>116</v>
      </c>
      <c r="O321" s="2"/>
      <c r="P321" s="6">
        <v>0</v>
      </c>
      <c r="Q321" s="25">
        <v>43040</v>
      </c>
      <c r="T321" s="5">
        <f t="shared" si="16"/>
        <v>4.8007369695320667</v>
      </c>
      <c r="U321" s="5">
        <f t="shared" si="17"/>
        <v>3.2347491740244907</v>
      </c>
      <c r="V321" s="5">
        <f t="shared" si="18"/>
        <v>0.20888157894736842</v>
      </c>
      <c r="W321" s="26" t="str">
        <f t="shared" si="19"/>
        <v>M</v>
      </c>
    </row>
    <row r="322" spans="1:23" x14ac:dyDescent="0.2">
      <c r="A322" s="2">
        <v>33</v>
      </c>
      <c r="B322" s="11" t="s">
        <v>133</v>
      </c>
      <c r="C322" s="20">
        <v>56</v>
      </c>
      <c r="D322" s="6" t="s">
        <v>215</v>
      </c>
      <c r="E322" s="6">
        <v>0</v>
      </c>
      <c r="F322" s="6">
        <v>0</v>
      </c>
      <c r="G322" s="6">
        <v>0</v>
      </c>
      <c r="H322" s="2">
        <v>3600</v>
      </c>
      <c r="I322" s="2">
        <v>3821</v>
      </c>
      <c r="J322" s="6">
        <v>1</v>
      </c>
      <c r="K322" s="7">
        <v>122.4</v>
      </c>
      <c r="L322" s="6">
        <v>4</v>
      </c>
      <c r="M322" s="7">
        <v>25.6</v>
      </c>
      <c r="N322" s="6" t="s">
        <v>116</v>
      </c>
      <c r="O322" s="2"/>
      <c r="P322" s="6">
        <v>0</v>
      </c>
      <c r="Q322" s="25">
        <v>43040</v>
      </c>
      <c r="T322" s="5">
        <f t="shared" ref="T322:T385" si="20">LN(K322)</f>
        <v>4.8072943700782256</v>
      </c>
      <c r="U322" s="5">
        <f t="shared" ref="U322:U385" si="21">LN(M322)</f>
        <v>3.2425923514855168</v>
      </c>
      <c r="V322" s="5">
        <f t="shared" ref="V322:V385" si="22">M322/K322</f>
        <v>0.20915032679738563</v>
      </c>
      <c r="W322" s="26" t="str">
        <f t="shared" ref="W322:W385" si="23">IF(V322&gt;0.18,"M","I")</f>
        <v>M</v>
      </c>
    </row>
    <row r="323" spans="1:23" x14ac:dyDescent="0.2">
      <c r="A323" s="2">
        <v>33</v>
      </c>
      <c r="B323" s="11" t="s">
        <v>171</v>
      </c>
      <c r="C323" s="20">
        <v>75</v>
      </c>
      <c r="D323" s="6" t="s">
        <v>215</v>
      </c>
      <c r="E323" s="6">
        <v>0</v>
      </c>
      <c r="F323" s="6">
        <v>0</v>
      </c>
      <c r="G323" s="6">
        <v>0</v>
      </c>
      <c r="H323" s="2">
        <v>3615</v>
      </c>
      <c r="I323" s="2">
        <v>3835</v>
      </c>
      <c r="J323" s="6">
        <v>1</v>
      </c>
      <c r="K323" s="7">
        <v>125.9</v>
      </c>
      <c r="L323" s="6">
        <v>3</v>
      </c>
      <c r="M323" s="7">
        <v>26.4</v>
      </c>
      <c r="N323" s="6" t="s">
        <v>116</v>
      </c>
      <c r="O323" s="2"/>
      <c r="P323" s="6">
        <v>0</v>
      </c>
      <c r="Q323" s="25">
        <v>43040</v>
      </c>
      <c r="T323" s="5">
        <f t="shared" si="20"/>
        <v>4.8354879410503013</v>
      </c>
      <c r="U323" s="5">
        <f t="shared" si="21"/>
        <v>3.2733640101522705</v>
      </c>
      <c r="V323" s="5">
        <f t="shared" si="22"/>
        <v>0.20969023034154088</v>
      </c>
      <c r="W323" s="26" t="str">
        <f t="shared" si="23"/>
        <v>M</v>
      </c>
    </row>
    <row r="324" spans="1:23" x14ac:dyDescent="0.2">
      <c r="A324" s="2">
        <v>31</v>
      </c>
      <c r="B324" s="11" t="s">
        <v>206</v>
      </c>
      <c r="C324" s="20">
        <v>45</v>
      </c>
      <c r="D324" s="6" t="s">
        <v>115</v>
      </c>
      <c r="E324" s="6">
        <v>0</v>
      </c>
      <c r="F324" s="6">
        <v>0</v>
      </c>
      <c r="G324" s="6">
        <v>0</v>
      </c>
      <c r="H324" s="2">
        <v>3438</v>
      </c>
      <c r="I324" s="2">
        <v>3457</v>
      </c>
      <c r="J324" s="2">
        <v>1</v>
      </c>
      <c r="K324" s="4">
        <v>116.3</v>
      </c>
      <c r="L324" s="2">
        <v>3</v>
      </c>
      <c r="M324" s="4">
        <v>24.4</v>
      </c>
      <c r="N324" s="2" t="s">
        <v>105</v>
      </c>
      <c r="O324" s="6"/>
      <c r="P324" s="6">
        <v>0</v>
      </c>
      <c r="Q324" s="25">
        <v>43040</v>
      </c>
      <c r="T324" s="5">
        <f t="shared" si="20"/>
        <v>4.7561730595246186</v>
      </c>
      <c r="U324" s="5">
        <f t="shared" si="21"/>
        <v>3.1945831322991562</v>
      </c>
      <c r="V324" s="5">
        <f t="shared" si="22"/>
        <v>0.20980223559759242</v>
      </c>
      <c r="W324" s="26" t="str">
        <f t="shared" si="23"/>
        <v>M</v>
      </c>
    </row>
    <row r="325" spans="1:23" x14ac:dyDescent="0.2">
      <c r="A325" s="5">
        <v>30</v>
      </c>
      <c r="B325" s="20" t="s">
        <v>20</v>
      </c>
      <c r="C325" s="20">
        <v>9</v>
      </c>
      <c r="D325" s="5" t="s">
        <v>103</v>
      </c>
      <c r="E325" s="5">
        <v>0</v>
      </c>
      <c r="F325" s="5">
        <v>0</v>
      </c>
      <c r="G325" s="5">
        <v>0</v>
      </c>
      <c r="H325" s="5">
        <v>3025</v>
      </c>
      <c r="I325" s="5">
        <v>3303</v>
      </c>
      <c r="J325" s="5">
        <v>1</v>
      </c>
      <c r="K325" s="21">
        <v>119.9</v>
      </c>
      <c r="L325" s="5">
        <v>3</v>
      </c>
      <c r="M325" s="21">
        <v>25.2</v>
      </c>
      <c r="N325" s="5" t="s">
        <v>105</v>
      </c>
      <c r="O325" s="5" t="s">
        <v>106</v>
      </c>
      <c r="P325" s="5">
        <v>1</v>
      </c>
      <c r="Q325" s="25">
        <v>43040</v>
      </c>
      <c r="S325" s="12">
        <v>43043</v>
      </c>
      <c r="T325" s="5">
        <f t="shared" si="20"/>
        <v>4.7866580620334682</v>
      </c>
      <c r="U325" s="5">
        <f t="shared" si="21"/>
        <v>3.2268439945173775</v>
      </c>
      <c r="V325" s="5">
        <f t="shared" si="22"/>
        <v>0.21017514595496245</v>
      </c>
      <c r="W325" s="26" t="str">
        <f t="shared" si="23"/>
        <v>M</v>
      </c>
    </row>
    <row r="326" spans="1:23" x14ac:dyDescent="0.2">
      <c r="A326" s="2">
        <v>33</v>
      </c>
      <c r="B326" s="11" t="s">
        <v>206</v>
      </c>
      <c r="C326" s="20">
        <v>45</v>
      </c>
      <c r="D326" s="6" t="s">
        <v>191</v>
      </c>
      <c r="E326" s="6">
        <v>0</v>
      </c>
      <c r="F326" s="6">
        <v>0</v>
      </c>
      <c r="G326" s="6">
        <v>0</v>
      </c>
      <c r="H326" s="2">
        <v>3239</v>
      </c>
      <c r="I326" s="2">
        <v>3343</v>
      </c>
      <c r="J326" s="6">
        <v>1</v>
      </c>
      <c r="K326" s="7">
        <v>117.9</v>
      </c>
      <c r="L326" s="6">
        <v>3</v>
      </c>
      <c r="M326" s="7">
        <v>24.8</v>
      </c>
      <c r="N326" s="6" t="s">
        <v>116</v>
      </c>
      <c r="O326" s="6" t="s">
        <v>222</v>
      </c>
      <c r="P326" s="6">
        <v>0</v>
      </c>
      <c r="Q326" s="25">
        <v>43040</v>
      </c>
      <c r="T326" s="5">
        <f t="shared" si="20"/>
        <v>4.7698368075433253</v>
      </c>
      <c r="U326" s="5">
        <f t="shared" si="21"/>
        <v>3.2108436531709366</v>
      </c>
      <c r="V326" s="5">
        <f t="shared" si="22"/>
        <v>0.21034775233248515</v>
      </c>
      <c r="W326" s="26" t="str">
        <f t="shared" si="23"/>
        <v>M</v>
      </c>
    </row>
    <row r="327" spans="1:23" x14ac:dyDescent="0.2">
      <c r="A327" s="5">
        <v>30</v>
      </c>
      <c r="B327" s="20" t="s">
        <v>78</v>
      </c>
      <c r="C327" s="20">
        <v>70</v>
      </c>
      <c r="D327" s="5" t="s">
        <v>104</v>
      </c>
      <c r="E327" s="5">
        <v>0</v>
      </c>
      <c r="F327" s="5">
        <v>0</v>
      </c>
      <c r="G327" s="5">
        <v>0</v>
      </c>
      <c r="H327" s="5">
        <v>3118</v>
      </c>
      <c r="I327" s="5">
        <v>3474</v>
      </c>
      <c r="J327" s="5">
        <v>1</v>
      </c>
      <c r="K327" s="21">
        <v>114.5</v>
      </c>
      <c r="L327" s="5">
        <v>4</v>
      </c>
      <c r="M327" s="21">
        <v>24.1</v>
      </c>
      <c r="N327" s="5" t="s">
        <v>105</v>
      </c>
      <c r="P327" s="5">
        <v>1</v>
      </c>
      <c r="Q327" s="25">
        <v>43040</v>
      </c>
      <c r="T327" s="5">
        <f t="shared" si="20"/>
        <v>4.7405748229942946</v>
      </c>
      <c r="U327" s="5">
        <f t="shared" si="21"/>
        <v>3.1822118404966093</v>
      </c>
      <c r="V327" s="5">
        <f t="shared" si="22"/>
        <v>0.21048034934497817</v>
      </c>
      <c r="W327" s="26" t="str">
        <f t="shared" si="23"/>
        <v>M</v>
      </c>
    </row>
    <row r="328" spans="1:23" x14ac:dyDescent="0.2">
      <c r="A328" s="2">
        <v>33</v>
      </c>
      <c r="B328" s="11" t="s">
        <v>141</v>
      </c>
      <c r="C328" s="20">
        <v>60</v>
      </c>
      <c r="D328" s="6" t="s">
        <v>215</v>
      </c>
      <c r="E328" s="6">
        <v>0</v>
      </c>
      <c r="F328" s="6">
        <v>0</v>
      </c>
      <c r="G328" s="6">
        <v>0</v>
      </c>
      <c r="H328" s="2">
        <v>3611</v>
      </c>
      <c r="I328" s="2">
        <v>3826</v>
      </c>
      <c r="J328" s="6">
        <v>1</v>
      </c>
      <c r="K328" s="7">
        <v>126.3</v>
      </c>
      <c r="L328" s="6">
        <v>4</v>
      </c>
      <c r="M328" s="7">
        <v>26.6</v>
      </c>
      <c r="N328" s="6" t="s">
        <v>116</v>
      </c>
      <c r="O328" s="6" t="s">
        <v>220</v>
      </c>
      <c r="P328" s="6">
        <v>0</v>
      </c>
      <c r="Q328" s="25">
        <v>43040</v>
      </c>
      <c r="T328" s="5">
        <f t="shared" si="20"/>
        <v>4.8386600293564452</v>
      </c>
      <c r="U328" s="5">
        <f t="shared" si="21"/>
        <v>3.2809112157876537</v>
      </c>
      <c r="V328" s="5">
        <f t="shared" si="22"/>
        <v>0.21060965954077596</v>
      </c>
      <c r="W328" s="26" t="str">
        <f t="shared" si="23"/>
        <v>M</v>
      </c>
    </row>
    <row r="329" spans="1:23" x14ac:dyDescent="0.2">
      <c r="A329" s="2">
        <v>33</v>
      </c>
      <c r="B329" s="11" t="s">
        <v>173</v>
      </c>
      <c r="C329" s="20">
        <v>76</v>
      </c>
      <c r="D329" s="6" t="s">
        <v>215</v>
      </c>
      <c r="E329" s="6">
        <v>0</v>
      </c>
      <c r="F329" s="6">
        <v>0</v>
      </c>
      <c r="G329" s="6">
        <v>0</v>
      </c>
      <c r="H329" s="2">
        <v>3645</v>
      </c>
      <c r="I329" s="2">
        <v>3844</v>
      </c>
      <c r="J329" s="6">
        <v>1</v>
      </c>
      <c r="K329" s="7">
        <v>122.5</v>
      </c>
      <c r="L329" s="6">
        <v>4</v>
      </c>
      <c r="M329" s="7">
        <v>25.8</v>
      </c>
      <c r="N329" s="6" t="s">
        <v>116</v>
      </c>
      <c r="O329" s="2"/>
      <c r="P329" s="6">
        <v>0</v>
      </c>
      <c r="Q329" s="25">
        <v>43040</v>
      </c>
      <c r="T329" s="5">
        <f t="shared" si="20"/>
        <v>4.808111029984782</v>
      </c>
      <c r="U329" s="5">
        <f t="shared" si="21"/>
        <v>3.2503744919275719</v>
      </c>
      <c r="V329" s="5">
        <f t="shared" si="22"/>
        <v>0.21061224489795918</v>
      </c>
      <c r="W329" s="26" t="str">
        <f t="shared" si="23"/>
        <v>M</v>
      </c>
    </row>
    <row r="330" spans="1:23" x14ac:dyDescent="0.2">
      <c r="A330" s="2">
        <v>31</v>
      </c>
      <c r="B330" s="11" t="s">
        <v>114</v>
      </c>
      <c r="C330" s="20">
        <v>1</v>
      </c>
      <c r="D330" s="6" t="s">
        <v>115</v>
      </c>
      <c r="E330" s="6">
        <v>0</v>
      </c>
      <c r="F330" s="6">
        <v>0</v>
      </c>
      <c r="G330" s="6">
        <v>0</v>
      </c>
      <c r="H330" s="2">
        <v>3324</v>
      </c>
      <c r="I330" s="2">
        <v>3366</v>
      </c>
      <c r="J330" s="2">
        <v>1</v>
      </c>
      <c r="K330" s="4">
        <v>120</v>
      </c>
      <c r="L330" s="2">
        <v>4</v>
      </c>
      <c r="M330" s="4">
        <v>25.3</v>
      </c>
      <c r="N330" s="2" t="s">
        <v>105</v>
      </c>
      <c r="O330" s="6"/>
      <c r="P330" s="6">
        <v>0</v>
      </c>
      <c r="Q330" s="25">
        <v>43040</v>
      </c>
      <c r="S330" s="12">
        <v>43043</v>
      </c>
      <c r="T330" s="5">
        <f t="shared" si="20"/>
        <v>4.7874917427820458</v>
      </c>
      <c r="U330" s="5">
        <f t="shared" si="21"/>
        <v>3.2308043957334744</v>
      </c>
      <c r="V330" s="5">
        <f t="shared" si="22"/>
        <v>0.21083333333333334</v>
      </c>
      <c r="W330" s="26" t="str">
        <f t="shared" si="23"/>
        <v>M</v>
      </c>
    </row>
    <row r="331" spans="1:23" ht="13.75" customHeight="1" x14ac:dyDescent="0.2">
      <c r="A331" s="2">
        <v>33</v>
      </c>
      <c r="B331" s="11" t="s">
        <v>132</v>
      </c>
      <c r="C331" s="20">
        <v>8</v>
      </c>
      <c r="D331" s="6" t="s">
        <v>191</v>
      </c>
      <c r="E331" s="6">
        <v>0</v>
      </c>
      <c r="F331" s="6">
        <v>0</v>
      </c>
      <c r="G331" s="6">
        <v>0</v>
      </c>
      <c r="H331" s="2">
        <v>3663</v>
      </c>
      <c r="I331" s="2">
        <v>3862</v>
      </c>
      <c r="J331" s="6">
        <v>1</v>
      </c>
      <c r="K331" s="7">
        <v>130.6</v>
      </c>
      <c r="L331" s="6">
        <v>3</v>
      </c>
      <c r="M331" s="7">
        <v>27.6</v>
      </c>
      <c r="N331" s="6" t="s">
        <v>116</v>
      </c>
      <c r="O331" s="2"/>
      <c r="P331" s="6">
        <v>0</v>
      </c>
      <c r="Q331" s="25">
        <v>43040</v>
      </c>
      <c r="T331" s="5">
        <f t="shared" si="20"/>
        <v>4.8721392168423305</v>
      </c>
      <c r="U331" s="5">
        <f t="shared" si="21"/>
        <v>3.3178157727231046</v>
      </c>
      <c r="V331" s="5">
        <f t="shared" si="22"/>
        <v>0.21133231240428793</v>
      </c>
      <c r="W331" s="26" t="str">
        <f t="shared" si="23"/>
        <v>M</v>
      </c>
    </row>
    <row r="332" spans="1:23" ht="15" customHeight="1" x14ac:dyDescent="0.2">
      <c r="A332" s="5">
        <v>30</v>
      </c>
      <c r="B332" s="20" t="s">
        <v>30</v>
      </c>
      <c r="C332" s="20">
        <v>10</v>
      </c>
      <c r="D332" s="5" t="s">
        <v>103</v>
      </c>
      <c r="E332" s="5">
        <v>0</v>
      </c>
      <c r="F332" s="5">
        <v>0</v>
      </c>
      <c r="G332" s="5">
        <v>0</v>
      </c>
      <c r="H332" s="5">
        <v>3161</v>
      </c>
      <c r="I332" s="5">
        <v>3321</v>
      </c>
      <c r="J332" s="5">
        <v>1</v>
      </c>
      <c r="K332" s="21">
        <v>104.7</v>
      </c>
      <c r="L332" s="5">
        <v>3</v>
      </c>
      <c r="M332" s="21">
        <v>22.2</v>
      </c>
      <c r="N332" s="5" t="s">
        <v>105</v>
      </c>
      <c r="O332" s="5" t="s">
        <v>107</v>
      </c>
      <c r="P332" s="5">
        <v>1</v>
      </c>
      <c r="Q332" s="25">
        <v>43040</v>
      </c>
      <c r="S332" s="12">
        <v>43043</v>
      </c>
      <c r="T332" s="5">
        <f t="shared" si="20"/>
        <v>4.6510991178764911</v>
      </c>
      <c r="U332" s="5">
        <f t="shared" si="21"/>
        <v>3.1000922888782338</v>
      </c>
      <c r="V332" s="5">
        <f t="shared" si="22"/>
        <v>0.21203438395415472</v>
      </c>
      <c r="W332" s="26" t="str">
        <f t="shared" si="23"/>
        <v>M</v>
      </c>
    </row>
    <row r="333" spans="1:23" x14ac:dyDescent="0.2">
      <c r="A333" s="2">
        <v>31</v>
      </c>
      <c r="B333" s="11" t="s">
        <v>193</v>
      </c>
      <c r="C333" s="20">
        <v>85</v>
      </c>
      <c r="D333" s="6" t="s">
        <v>191</v>
      </c>
      <c r="E333" s="6">
        <v>0</v>
      </c>
      <c r="F333" s="6">
        <v>0</v>
      </c>
      <c r="G333" s="6">
        <v>0</v>
      </c>
      <c r="H333" s="2">
        <v>3157</v>
      </c>
      <c r="I333" s="2">
        <v>3575</v>
      </c>
      <c r="J333" s="2">
        <v>1</v>
      </c>
      <c r="K333" s="7">
        <v>116.9</v>
      </c>
      <c r="L333" s="6">
        <v>4</v>
      </c>
      <c r="M333" s="7">
        <v>24.8</v>
      </c>
      <c r="N333" s="6" t="s">
        <v>116</v>
      </c>
      <c r="O333" s="6" t="s">
        <v>222</v>
      </c>
      <c r="P333" s="6">
        <v>0</v>
      </c>
      <c r="Q333" s="25">
        <v>43040</v>
      </c>
      <c r="S333" s="12" t="s">
        <v>230</v>
      </c>
      <c r="T333" s="5">
        <f t="shared" si="20"/>
        <v>4.761318868478023</v>
      </c>
      <c r="U333" s="5">
        <f t="shared" si="21"/>
        <v>3.2108436531709366</v>
      </c>
      <c r="V333" s="5">
        <f t="shared" si="22"/>
        <v>0.21214713430282292</v>
      </c>
      <c r="W333" s="26" t="str">
        <f t="shared" si="23"/>
        <v>M</v>
      </c>
    </row>
    <row r="334" spans="1:23" x14ac:dyDescent="0.2">
      <c r="A334" s="2">
        <v>31</v>
      </c>
      <c r="B334" s="11" t="s">
        <v>156</v>
      </c>
      <c r="C334" s="20">
        <v>67</v>
      </c>
      <c r="D334" s="6" t="s">
        <v>115</v>
      </c>
      <c r="E334" s="6">
        <v>0</v>
      </c>
      <c r="F334" s="6">
        <v>0</v>
      </c>
      <c r="G334" s="6">
        <v>0</v>
      </c>
      <c r="H334" s="2">
        <v>3078</v>
      </c>
      <c r="I334" s="2">
        <v>3329</v>
      </c>
      <c r="J334" s="2">
        <v>1</v>
      </c>
      <c r="K334" s="4">
        <v>115</v>
      </c>
      <c r="L334" s="2">
        <v>4</v>
      </c>
      <c r="M334" s="4">
        <v>24.4</v>
      </c>
      <c r="N334" s="2" t="s">
        <v>105</v>
      </c>
      <c r="O334" s="6"/>
      <c r="P334" s="6">
        <v>0</v>
      </c>
      <c r="Q334" s="25">
        <v>43040</v>
      </c>
      <c r="S334" s="12">
        <v>43043</v>
      </c>
      <c r="T334" s="5">
        <f t="shared" si="20"/>
        <v>4.7449321283632502</v>
      </c>
      <c r="U334" s="5">
        <f t="shared" si="21"/>
        <v>3.1945831322991562</v>
      </c>
      <c r="V334" s="5">
        <f t="shared" si="22"/>
        <v>0.21217391304347824</v>
      </c>
      <c r="W334" s="26" t="str">
        <f t="shared" si="23"/>
        <v>M</v>
      </c>
    </row>
    <row r="335" spans="1:23" x14ac:dyDescent="0.2">
      <c r="A335" s="2">
        <v>33</v>
      </c>
      <c r="B335" s="11" t="s">
        <v>174</v>
      </c>
      <c r="C335" s="20">
        <v>29</v>
      </c>
      <c r="D335" s="6" t="s">
        <v>191</v>
      </c>
      <c r="E335" s="6">
        <v>0</v>
      </c>
      <c r="F335" s="6">
        <v>0</v>
      </c>
      <c r="G335" s="6">
        <v>0</v>
      </c>
      <c r="H335" s="2">
        <v>3260</v>
      </c>
      <c r="I335" s="2">
        <v>3349</v>
      </c>
      <c r="J335" s="6">
        <v>1</v>
      </c>
      <c r="K335" s="10">
        <v>124.2</v>
      </c>
      <c r="L335" s="6">
        <v>4</v>
      </c>
      <c r="M335" s="10">
        <v>26.5</v>
      </c>
      <c r="N335" s="8" t="s">
        <v>116</v>
      </c>
      <c r="O335" s="8" t="s">
        <v>106</v>
      </c>
      <c r="P335" s="6">
        <v>0</v>
      </c>
      <c r="Q335" s="25">
        <v>43040</v>
      </c>
      <c r="T335" s="5">
        <f t="shared" si="20"/>
        <v>4.8218931694993783</v>
      </c>
      <c r="U335" s="5">
        <f t="shared" si="21"/>
        <v>3.2771447329921766</v>
      </c>
      <c r="V335" s="5">
        <f t="shared" si="22"/>
        <v>0.21336553945249598</v>
      </c>
      <c r="W335" s="26" t="str">
        <f t="shared" si="23"/>
        <v>M</v>
      </c>
    </row>
    <row r="336" spans="1:23" x14ac:dyDescent="0.2">
      <c r="A336" s="5">
        <v>32</v>
      </c>
      <c r="B336" s="20" t="s">
        <v>93</v>
      </c>
      <c r="C336" s="20">
        <v>24</v>
      </c>
      <c r="D336" s="6" t="s">
        <v>228</v>
      </c>
      <c r="E336" s="6">
        <v>0</v>
      </c>
      <c r="F336" s="6">
        <v>0</v>
      </c>
      <c r="G336" s="6">
        <v>0</v>
      </c>
      <c r="H336" s="6">
        <v>3916</v>
      </c>
      <c r="I336" s="6">
        <v>3918</v>
      </c>
      <c r="J336" s="5">
        <v>1</v>
      </c>
      <c r="K336" s="21">
        <v>124.9</v>
      </c>
      <c r="L336" s="6">
        <v>3</v>
      </c>
      <c r="M336" s="21">
        <v>26.7</v>
      </c>
      <c r="N336" s="6" t="s">
        <v>116</v>
      </c>
      <c r="P336" s="6">
        <v>1</v>
      </c>
      <c r="Q336" s="25">
        <v>43040</v>
      </c>
      <c r="T336" s="5">
        <f t="shared" si="20"/>
        <v>4.8275134171315317</v>
      </c>
      <c r="U336" s="5">
        <f t="shared" si="21"/>
        <v>3.2846635654062037</v>
      </c>
      <c r="V336" s="5">
        <f t="shared" si="22"/>
        <v>0.21377101681345073</v>
      </c>
      <c r="W336" s="26" t="str">
        <f t="shared" si="23"/>
        <v>M</v>
      </c>
    </row>
    <row r="337" spans="1:23" x14ac:dyDescent="0.2">
      <c r="A337" s="5">
        <v>32</v>
      </c>
      <c r="B337" s="20" t="s">
        <v>54</v>
      </c>
      <c r="C337" s="20">
        <v>44</v>
      </c>
      <c r="D337" s="6" t="s">
        <v>228</v>
      </c>
      <c r="E337" s="6">
        <v>0</v>
      </c>
      <c r="F337" s="6">
        <v>0</v>
      </c>
      <c r="G337" s="6">
        <v>0</v>
      </c>
      <c r="H337" s="6">
        <v>3257</v>
      </c>
      <c r="I337" s="6">
        <v>3261</v>
      </c>
      <c r="J337" s="5">
        <v>1</v>
      </c>
      <c r="K337" s="21">
        <v>130</v>
      </c>
      <c r="L337" s="6">
        <v>3</v>
      </c>
      <c r="M337" s="21">
        <v>27.8</v>
      </c>
      <c r="N337" s="6" t="s">
        <v>116</v>
      </c>
      <c r="P337" s="6">
        <v>1</v>
      </c>
      <c r="Q337" s="25">
        <v>43040</v>
      </c>
      <c r="T337" s="5">
        <f t="shared" si="20"/>
        <v>4.8675344504555822</v>
      </c>
      <c r="U337" s="5">
        <f t="shared" si="21"/>
        <v>3.3250360206965914</v>
      </c>
      <c r="V337" s="5">
        <f t="shared" si="22"/>
        <v>0.21384615384615385</v>
      </c>
      <c r="W337" s="26" t="str">
        <f t="shared" si="23"/>
        <v>M</v>
      </c>
    </row>
    <row r="338" spans="1:23" x14ac:dyDescent="0.2">
      <c r="A338" s="2">
        <v>32</v>
      </c>
      <c r="B338" s="3" t="s">
        <v>102</v>
      </c>
      <c r="C338" s="20">
        <v>96</v>
      </c>
      <c r="D338" s="6" t="s">
        <v>215</v>
      </c>
      <c r="E338" s="6">
        <v>0</v>
      </c>
      <c r="F338" s="6">
        <v>0</v>
      </c>
      <c r="G338" s="6">
        <v>0</v>
      </c>
      <c r="H338" s="6">
        <v>3622</v>
      </c>
      <c r="I338" s="6">
        <v>3801</v>
      </c>
      <c r="J338" s="6">
        <v>1</v>
      </c>
      <c r="K338" s="7">
        <v>122</v>
      </c>
      <c r="L338" s="6">
        <v>3</v>
      </c>
      <c r="M338" s="7">
        <v>26.1</v>
      </c>
      <c r="N338" s="6" t="s">
        <v>116</v>
      </c>
      <c r="O338" s="2"/>
      <c r="P338" s="6">
        <v>0</v>
      </c>
      <c r="Q338" s="25">
        <v>43040</v>
      </c>
      <c r="T338" s="5">
        <f t="shared" si="20"/>
        <v>4.8040210447332568</v>
      </c>
      <c r="U338" s="5">
        <f t="shared" si="21"/>
        <v>3.2619353143286478</v>
      </c>
      <c r="V338" s="5">
        <f t="shared" si="22"/>
        <v>0.2139344262295082</v>
      </c>
      <c r="W338" s="26" t="str">
        <f t="shared" si="23"/>
        <v>M</v>
      </c>
    </row>
    <row r="339" spans="1:23" s="19" customFormat="1" x14ac:dyDescent="0.2">
      <c r="A339" s="5">
        <v>34</v>
      </c>
      <c r="B339" s="3" t="s">
        <v>64</v>
      </c>
      <c r="C339" s="3">
        <v>37</v>
      </c>
      <c r="D339" s="6" t="s">
        <v>215</v>
      </c>
      <c r="E339" s="6">
        <v>0</v>
      </c>
      <c r="F339" s="6">
        <v>0</v>
      </c>
      <c r="G339" s="6">
        <v>0</v>
      </c>
      <c r="H339" s="2">
        <v>3639</v>
      </c>
      <c r="I339" s="2">
        <v>3848</v>
      </c>
      <c r="J339" s="6">
        <v>1</v>
      </c>
      <c r="K339" s="7">
        <v>125.5</v>
      </c>
      <c r="L339" s="6">
        <v>4</v>
      </c>
      <c r="M339" s="7">
        <v>27</v>
      </c>
      <c r="N339" s="6" t="s">
        <v>116</v>
      </c>
      <c r="O339" s="2"/>
      <c r="P339" s="6">
        <v>0</v>
      </c>
      <c r="Q339" s="25">
        <v>43040</v>
      </c>
      <c r="R339" s="5"/>
      <c r="S339" s="12"/>
      <c r="T339" s="5">
        <f t="shared" si="20"/>
        <v>4.832305758571839</v>
      </c>
      <c r="U339" s="5">
        <f t="shared" si="21"/>
        <v>3.2958368660043291</v>
      </c>
      <c r="V339" s="5">
        <f t="shared" si="22"/>
        <v>0.2151394422310757</v>
      </c>
      <c r="W339" s="26" t="str">
        <f t="shared" si="23"/>
        <v>M</v>
      </c>
    </row>
    <row r="340" spans="1:23" x14ac:dyDescent="0.2">
      <c r="A340" s="5">
        <v>32</v>
      </c>
      <c r="B340" s="20" t="s">
        <v>72</v>
      </c>
      <c r="C340" s="20">
        <v>14</v>
      </c>
      <c r="D340" s="6" t="s">
        <v>228</v>
      </c>
      <c r="E340" s="6">
        <v>0</v>
      </c>
      <c r="F340" s="6">
        <v>0</v>
      </c>
      <c r="G340" s="6">
        <v>0</v>
      </c>
      <c r="H340" s="6">
        <v>3095</v>
      </c>
      <c r="I340" s="6">
        <v>3347</v>
      </c>
      <c r="J340" s="5">
        <v>1</v>
      </c>
      <c r="K340" s="21">
        <v>119.1</v>
      </c>
      <c r="L340" s="6">
        <v>3</v>
      </c>
      <c r="M340" s="21">
        <v>25.7</v>
      </c>
      <c r="N340" s="6" t="s">
        <v>116</v>
      </c>
      <c r="O340" s="6" t="s">
        <v>106</v>
      </c>
      <c r="P340" s="6">
        <v>1</v>
      </c>
      <c r="Q340" s="25">
        <v>43040</v>
      </c>
      <c r="T340" s="5">
        <f t="shared" si="20"/>
        <v>4.779963476361254</v>
      </c>
      <c r="U340" s="5">
        <f t="shared" si="21"/>
        <v>3.2464909919011742</v>
      </c>
      <c r="V340" s="5">
        <f t="shared" si="22"/>
        <v>0.21578505457598657</v>
      </c>
      <c r="W340" s="26" t="str">
        <f t="shared" si="23"/>
        <v>M</v>
      </c>
    </row>
    <row r="341" spans="1:23" x14ac:dyDescent="0.2">
      <c r="A341" s="5">
        <v>32</v>
      </c>
      <c r="B341" s="20" t="s">
        <v>26</v>
      </c>
      <c r="C341" s="20">
        <v>57</v>
      </c>
      <c r="D341" s="6" t="s">
        <v>228</v>
      </c>
      <c r="E341" s="6">
        <v>0</v>
      </c>
      <c r="F341" s="6">
        <v>0</v>
      </c>
      <c r="G341" s="6">
        <v>0</v>
      </c>
      <c r="H341" s="6">
        <v>3687</v>
      </c>
      <c r="I341" s="6">
        <v>3892</v>
      </c>
      <c r="J341" s="5">
        <v>1</v>
      </c>
      <c r="K341" s="21">
        <v>133.30000000000001</v>
      </c>
      <c r="L341" s="6">
        <v>4</v>
      </c>
      <c r="M341" s="21">
        <v>28.8</v>
      </c>
      <c r="N341" s="6" t="s">
        <v>116</v>
      </c>
      <c r="P341" s="6">
        <v>1</v>
      </c>
      <c r="Q341" s="25">
        <v>43040</v>
      </c>
      <c r="T341" s="5">
        <f t="shared" si="20"/>
        <v>4.8926022271846632</v>
      </c>
      <c r="U341" s="5">
        <f t="shared" si="21"/>
        <v>3.3603753871419002</v>
      </c>
      <c r="V341" s="5">
        <f t="shared" si="22"/>
        <v>0.21605401350337583</v>
      </c>
      <c r="W341" s="26" t="str">
        <f t="shared" si="23"/>
        <v>M</v>
      </c>
    </row>
    <row r="342" spans="1:23" x14ac:dyDescent="0.2">
      <c r="A342" s="5">
        <v>32</v>
      </c>
      <c r="B342" s="20" t="s">
        <v>23</v>
      </c>
      <c r="C342" s="20">
        <v>33</v>
      </c>
      <c r="D342" s="6" t="s">
        <v>228</v>
      </c>
      <c r="E342" s="6">
        <v>0</v>
      </c>
      <c r="F342" s="6">
        <v>0</v>
      </c>
      <c r="G342" s="6">
        <v>0</v>
      </c>
      <c r="H342" s="6">
        <v>3544</v>
      </c>
      <c r="I342" s="6">
        <v>3559</v>
      </c>
      <c r="J342" s="5">
        <v>1</v>
      </c>
      <c r="K342" s="21">
        <v>138.6</v>
      </c>
      <c r="L342" s="6">
        <v>3</v>
      </c>
      <c r="M342" s="21">
        <v>30</v>
      </c>
      <c r="N342" s="6" t="s">
        <v>116</v>
      </c>
      <c r="P342" s="6">
        <v>1</v>
      </c>
      <c r="Q342" s="25">
        <v>43040</v>
      </c>
      <c r="T342" s="5">
        <f t="shared" si="20"/>
        <v>4.9315920867558027</v>
      </c>
      <c r="U342" s="5">
        <f t="shared" si="21"/>
        <v>3.4011973816621555</v>
      </c>
      <c r="V342" s="5">
        <f t="shared" si="22"/>
        <v>0.21645021645021645</v>
      </c>
      <c r="W342" s="26" t="str">
        <f t="shared" si="23"/>
        <v>M</v>
      </c>
    </row>
    <row r="343" spans="1:23" x14ac:dyDescent="0.2">
      <c r="A343" s="2">
        <v>33</v>
      </c>
      <c r="B343" s="11" t="s">
        <v>159</v>
      </c>
      <c r="C343" s="20">
        <v>21</v>
      </c>
      <c r="D343" s="6" t="s">
        <v>191</v>
      </c>
      <c r="E343" s="6">
        <v>0</v>
      </c>
      <c r="F343" s="6">
        <v>0</v>
      </c>
      <c r="G343" s="6">
        <v>0</v>
      </c>
      <c r="H343" s="2">
        <v>3088</v>
      </c>
      <c r="I343" s="2">
        <v>3138</v>
      </c>
      <c r="J343" s="6">
        <v>1</v>
      </c>
      <c r="K343" s="7">
        <v>120.1</v>
      </c>
      <c r="L343" s="6">
        <v>3</v>
      </c>
      <c r="M343" s="7">
        <v>26</v>
      </c>
      <c r="N343" s="6" t="s">
        <v>116</v>
      </c>
      <c r="O343" s="6" t="s">
        <v>222</v>
      </c>
      <c r="P343" s="6">
        <v>0</v>
      </c>
      <c r="Q343" s="25">
        <v>43040</v>
      </c>
      <c r="T343" s="5">
        <f t="shared" si="20"/>
        <v>4.7883247290859376</v>
      </c>
      <c r="U343" s="5">
        <f t="shared" si="21"/>
        <v>3.2580965380214821</v>
      </c>
      <c r="V343" s="5">
        <f t="shared" si="22"/>
        <v>0.21648626144879268</v>
      </c>
      <c r="W343" s="26" t="str">
        <f t="shared" si="23"/>
        <v>M</v>
      </c>
    </row>
    <row r="344" spans="1:23" x14ac:dyDescent="0.2">
      <c r="A344" s="2">
        <v>33</v>
      </c>
      <c r="B344" s="11" t="s">
        <v>156</v>
      </c>
      <c r="C344" s="20">
        <v>67</v>
      </c>
      <c r="D344" s="6" t="s">
        <v>215</v>
      </c>
      <c r="E344" s="6">
        <v>0</v>
      </c>
      <c r="F344" s="6">
        <v>0</v>
      </c>
      <c r="G344" s="6">
        <v>0</v>
      </c>
      <c r="H344" s="2">
        <v>3627</v>
      </c>
      <c r="I344" s="2">
        <v>3803</v>
      </c>
      <c r="J344" s="6">
        <v>1</v>
      </c>
      <c r="K344" s="16">
        <v>124.6</v>
      </c>
      <c r="L344" s="15">
        <v>4</v>
      </c>
      <c r="M344" s="17">
        <v>27</v>
      </c>
      <c r="N344" s="8" t="s">
        <v>116</v>
      </c>
      <c r="O344" s="2"/>
      <c r="P344" s="6">
        <v>0</v>
      </c>
      <c r="Q344" s="25">
        <v>43040</v>
      </c>
      <c r="T344" s="5">
        <f t="shared" si="20"/>
        <v>4.8251086063533526</v>
      </c>
      <c r="U344" s="5">
        <f t="shared" si="21"/>
        <v>3.2958368660043291</v>
      </c>
      <c r="V344" s="5">
        <f t="shared" si="22"/>
        <v>0.21669341894060995</v>
      </c>
      <c r="W344" s="26" t="str">
        <f t="shared" si="23"/>
        <v>M</v>
      </c>
    </row>
    <row r="345" spans="1:23" x14ac:dyDescent="0.2">
      <c r="A345" s="5">
        <v>32</v>
      </c>
      <c r="B345" s="20" t="s">
        <v>53</v>
      </c>
      <c r="C345" s="20">
        <v>36</v>
      </c>
      <c r="D345" s="6" t="s">
        <v>228</v>
      </c>
      <c r="E345" s="6">
        <v>0</v>
      </c>
      <c r="F345" s="6">
        <v>0</v>
      </c>
      <c r="G345" s="6">
        <v>0</v>
      </c>
      <c r="H345" s="6">
        <v>3682</v>
      </c>
      <c r="I345" s="6">
        <v>3699</v>
      </c>
      <c r="J345" s="5">
        <v>1</v>
      </c>
      <c r="K345" s="21">
        <v>126.6</v>
      </c>
      <c r="L345" s="6">
        <v>4</v>
      </c>
      <c r="M345" s="21">
        <v>27.5</v>
      </c>
      <c r="N345" s="6" t="s">
        <v>116</v>
      </c>
      <c r="P345" s="6">
        <v>1</v>
      </c>
      <c r="Q345" s="25">
        <v>43040</v>
      </c>
      <c r="T345" s="5">
        <f t="shared" si="20"/>
        <v>4.8410325097100761</v>
      </c>
      <c r="U345" s="5">
        <f t="shared" si="21"/>
        <v>3.3141860046725258</v>
      </c>
      <c r="V345" s="5">
        <f t="shared" si="22"/>
        <v>0.21721958925750395</v>
      </c>
      <c r="W345" s="26" t="str">
        <f t="shared" si="23"/>
        <v>M</v>
      </c>
    </row>
    <row r="346" spans="1:23" x14ac:dyDescent="0.2">
      <c r="A346" s="5">
        <v>34</v>
      </c>
      <c r="B346" s="3" t="s">
        <v>75</v>
      </c>
      <c r="C346" s="3">
        <v>38</v>
      </c>
      <c r="D346" s="6" t="s">
        <v>215</v>
      </c>
      <c r="E346" s="6">
        <v>0</v>
      </c>
      <c r="F346" s="6">
        <v>0</v>
      </c>
      <c r="G346" s="6">
        <v>0</v>
      </c>
      <c r="H346" s="6">
        <v>3604</v>
      </c>
      <c r="I346" s="6">
        <v>3811</v>
      </c>
      <c r="J346" s="6">
        <v>1</v>
      </c>
      <c r="K346" s="4">
        <v>129.6</v>
      </c>
      <c r="L346" s="6">
        <v>4</v>
      </c>
      <c r="M346" s="4">
        <v>28.2</v>
      </c>
      <c r="N346" s="6" t="s">
        <v>116</v>
      </c>
      <c r="O346" s="2" t="s">
        <v>106</v>
      </c>
      <c r="P346" s="6"/>
      <c r="Q346" s="25"/>
      <c r="T346" s="5">
        <f t="shared" si="20"/>
        <v>4.8644527839181739</v>
      </c>
      <c r="U346" s="5">
        <f t="shared" si="21"/>
        <v>3.3393219779440679</v>
      </c>
      <c r="V346" s="5">
        <f t="shared" si="22"/>
        <v>0.21759259259259259</v>
      </c>
      <c r="W346" s="26" t="str">
        <f t="shared" si="23"/>
        <v>M</v>
      </c>
    </row>
    <row r="347" spans="1:23" x14ac:dyDescent="0.2">
      <c r="A347" s="2">
        <v>31</v>
      </c>
      <c r="B347" s="11" t="s">
        <v>139</v>
      </c>
      <c r="C347" s="20">
        <v>59</v>
      </c>
      <c r="D347" s="6" t="s">
        <v>115</v>
      </c>
      <c r="E347" s="6">
        <v>0</v>
      </c>
      <c r="F347" s="6">
        <v>0</v>
      </c>
      <c r="G347" s="6">
        <v>0</v>
      </c>
      <c r="H347" s="2">
        <v>3104</v>
      </c>
      <c r="I347" s="2">
        <v>3322</v>
      </c>
      <c r="J347" s="2">
        <v>1</v>
      </c>
      <c r="K347" s="4">
        <v>119.2</v>
      </c>
      <c r="L347" s="2">
        <v>3</v>
      </c>
      <c r="M347" s="4">
        <v>26</v>
      </c>
      <c r="N347" s="2" t="s">
        <v>105</v>
      </c>
      <c r="O347" s="6"/>
      <c r="P347" s="6">
        <v>0</v>
      </c>
      <c r="Q347" s="25">
        <v>43040</v>
      </c>
      <c r="T347" s="5">
        <f t="shared" si="20"/>
        <v>4.7808027546312495</v>
      </c>
      <c r="U347" s="5">
        <f t="shared" si="21"/>
        <v>3.2580965380214821</v>
      </c>
      <c r="V347" s="5">
        <f t="shared" si="22"/>
        <v>0.21812080536912751</v>
      </c>
      <c r="W347" s="26" t="str">
        <f t="shared" si="23"/>
        <v>M</v>
      </c>
    </row>
    <row r="348" spans="1:23" x14ac:dyDescent="0.2">
      <c r="A348" s="5">
        <v>32</v>
      </c>
      <c r="B348" s="20" t="s">
        <v>17</v>
      </c>
      <c r="C348" s="20">
        <v>6</v>
      </c>
      <c r="D348" s="6" t="s">
        <v>228</v>
      </c>
      <c r="E348" s="6">
        <v>0</v>
      </c>
      <c r="F348" s="6">
        <v>0</v>
      </c>
      <c r="G348" s="6">
        <v>0</v>
      </c>
      <c r="H348" s="6">
        <v>3702</v>
      </c>
      <c r="I348" s="6">
        <v>3902</v>
      </c>
      <c r="J348" s="5">
        <v>1</v>
      </c>
      <c r="K348" s="21">
        <v>129.80000000000001</v>
      </c>
      <c r="L348" s="6">
        <v>4</v>
      </c>
      <c r="M348" s="21">
        <v>28.8</v>
      </c>
      <c r="N348" s="6" t="s">
        <v>116</v>
      </c>
      <c r="P348" s="6">
        <v>1</v>
      </c>
      <c r="Q348" s="25">
        <v>43040</v>
      </c>
      <c r="T348" s="5">
        <f t="shared" si="20"/>
        <v>4.8659948042699899</v>
      </c>
      <c r="U348" s="5">
        <f t="shared" si="21"/>
        <v>3.3603753871419002</v>
      </c>
      <c r="V348" s="5">
        <f t="shared" si="22"/>
        <v>0.22187981510015406</v>
      </c>
      <c r="W348" s="26" t="str">
        <f t="shared" si="23"/>
        <v>M</v>
      </c>
    </row>
    <row r="349" spans="1:23" x14ac:dyDescent="0.2">
      <c r="A349" s="5">
        <v>32</v>
      </c>
      <c r="B349" s="20" t="s">
        <v>52</v>
      </c>
      <c r="C349" s="20">
        <v>28</v>
      </c>
      <c r="D349" s="6" t="s">
        <v>228</v>
      </c>
      <c r="E349" s="6">
        <v>0</v>
      </c>
      <c r="F349" s="6">
        <v>0</v>
      </c>
      <c r="G349" s="6">
        <v>0</v>
      </c>
      <c r="H349" s="6">
        <v>3220</v>
      </c>
      <c r="I349" s="6">
        <v>3365</v>
      </c>
      <c r="J349" s="5">
        <v>1</v>
      </c>
      <c r="K349" s="21">
        <v>125</v>
      </c>
      <c r="L349" s="6">
        <v>3</v>
      </c>
      <c r="M349" s="21">
        <v>27.9</v>
      </c>
      <c r="N349" s="6" t="s">
        <v>116</v>
      </c>
      <c r="P349" s="6">
        <v>1</v>
      </c>
      <c r="Q349" s="25">
        <v>43040</v>
      </c>
      <c r="T349" s="5">
        <f t="shared" si="20"/>
        <v>4.8283137373023015</v>
      </c>
      <c r="U349" s="5">
        <f t="shared" si="21"/>
        <v>3.3286266888273199</v>
      </c>
      <c r="V349" s="5">
        <f t="shared" si="22"/>
        <v>0.22319999999999998</v>
      </c>
      <c r="W349" s="26" t="str">
        <f t="shared" si="23"/>
        <v>M</v>
      </c>
    </row>
    <row r="350" spans="1:23" x14ac:dyDescent="0.2">
      <c r="A350" s="5">
        <v>32</v>
      </c>
      <c r="B350" s="20" t="s">
        <v>74</v>
      </c>
      <c r="C350" s="20">
        <v>30</v>
      </c>
      <c r="D350" s="6" t="s">
        <v>228</v>
      </c>
      <c r="E350" s="6">
        <v>0</v>
      </c>
      <c r="F350" s="6">
        <v>0</v>
      </c>
      <c r="G350" s="6">
        <v>0</v>
      </c>
      <c r="H350" s="6">
        <v>3024</v>
      </c>
      <c r="I350" s="6">
        <v>3597</v>
      </c>
      <c r="J350" s="5">
        <v>1</v>
      </c>
      <c r="K350" s="21">
        <v>132.9</v>
      </c>
      <c r="L350" s="6">
        <v>4</v>
      </c>
      <c r="M350" s="21">
        <v>29.7</v>
      </c>
      <c r="N350" s="6" t="s">
        <v>116</v>
      </c>
      <c r="P350" s="6">
        <v>1</v>
      </c>
      <c r="Q350" s="25">
        <v>43040</v>
      </c>
      <c r="T350" s="5">
        <f t="shared" si="20"/>
        <v>4.8895969657191998</v>
      </c>
      <c r="U350" s="5">
        <f t="shared" si="21"/>
        <v>3.3911470458086539</v>
      </c>
      <c r="V350" s="5">
        <f t="shared" si="22"/>
        <v>0.22347629796839727</v>
      </c>
      <c r="W350" s="26" t="str">
        <f t="shared" si="23"/>
        <v>M</v>
      </c>
    </row>
    <row r="351" spans="1:23" x14ac:dyDescent="0.2">
      <c r="A351" s="2">
        <v>33</v>
      </c>
      <c r="B351" s="11" t="s">
        <v>114</v>
      </c>
      <c r="C351" s="20">
        <v>1</v>
      </c>
      <c r="D351" s="6" t="s">
        <v>191</v>
      </c>
      <c r="E351" s="6">
        <v>0</v>
      </c>
      <c r="F351" s="6">
        <v>0</v>
      </c>
      <c r="G351" s="6">
        <v>0</v>
      </c>
      <c r="H351" s="2">
        <v>3654</v>
      </c>
      <c r="I351" s="2">
        <v>3853</v>
      </c>
      <c r="J351" s="6">
        <v>1</v>
      </c>
      <c r="K351" s="7">
        <v>130.19999999999999</v>
      </c>
      <c r="L351" s="6">
        <v>4</v>
      </c>
      <c r="M351" s="7">
        <v>29.1</v>
      </c>
      <c r="N351" s="6" t="s">
        <v>116</v>
      </c>
      <c r="O351" s="2"/>
      <c r="P351" s="6">
        <v>0</v>
      </c>
      <c r="Q351" s="25">
        <v>43040</v>
      </c>
      <c r="S351" s="12" t="s">
        <v>230</v>
      </c>
      <c r="T351" s="5">
        <f t="shared" si="20"/>
        <v>4.8690717297744683</v>
      </c>
      <c r="U351" s="5">
        <f t="shared" si="21"/>
        <v>3.3707381741774469</v>
      </c>
      <c r="V351" s="5">
        <f t="shared" si="22"/>
        <v>0.22350230414746547</v>
      </c>
      <c r="W351" s="26" t="str">
        <f t="shared" si="23"/>
        <v>M</v>
      </c>
    </row>
    <row r="352" spans="1:23" x14ac:dyDescent="0.2">
      <c r="A352" s="5">
        <v>32</v>
      </c>
      <c r="B352" s="20" t="s">
        <v>83</v>
      </c>
      <c r="C352" s="20">
        <v>23</v>
      </c>
      <c r="D352" s="6" t="s">
        <v>228</v>
      </c>
      <c r="E352" s="6">
        <v>0</v>
      </c>
      <c r="F352" s="6">
        <v>0</v>
      </c>
      <c r="G352" s="6">
        <v>0</v>
      </c>
      <c r="H352" s="6">
        <v>3704</v>
      </c>
      <c r="I352" s="6">
        <v>3729</v>
      </c>
      <c r="J352" s="5">
        <v>1</v>
      </c>
      <c r="K352" s="21">
        <v>127.1</v>
      </c>
      <c r="L352" s="6">
        <v>4</v>
      </c>
      <c r="M352" s="21">
        <v>28.6</v>
      </c>
      <c r="N352" s="6" t="s">
        <v>116</v>
      </c>
      <c r="P352" s="6">
        <v>1</v>
      </c>
      <c r="Q352" s="25">
        <v>43040</v>
      </c>
      <c r="T352" s="5">
        <f t="shared" si="20"/>
        <v>4.8449741781954083</v>
      </c>
      <c r="U352" s="5">
        <f t="shared" si="21"/>
        <v>3.3534067178258069</v>
      </c>
      <c r="V352" s="5">
        <f t="shared" si="22"/>
        <v>0.22501966955153424</v>
      </c>
      <c r="W352" s="26" t="str">
        <f t="shared" si="23"/>
        <v>M</v>
      </c>
    </row>
    <row r="353" spans="1:23" x14ac:dyDescent="0.2">
      <c r="A353" s="5">
        <v>32</v>
      </c>
      <c r="B353" s="20" t="s">
        <v>47</v>
      </c>
      <c r="C353" s="20">
        <v>67</v>
      </c>
      <c r="D353" s="6" t="s">
        <v>104</v>
      </c>
      <c r="E353" s="6">
        <v>0</v>
      </c>
      <c r="F353" s="6">
        <v>0</v>
      </c>
      <c r="G353" s="6">
        <v>0</v>
      </c>
      <c r="H353" s="6">
        <v>3057</v>
      </c>
      <c r="I353" s="6">
        <v>3445</v>
      </c>
      <c r="J353" s="6">
        <v>1</v>
      </c>
      <c r="K353" s="5">
        <v>117.6</v>
      </c>
      <c r="L353" s="6">
        <v>4</v>
      </c>
      <c r="M353" s="6">
        <v>26.6</v>
      </c>
      <c r="N353" s="6" t="s">
        <v>116</v>
      </c>
      <c r="P353" s="6">
        <v>1</v>
      </c>
      <c r="Q353" s="25">
        <v>43040</v>
      </c>
      <c r="T353" s="5">
        <f t="shared" si="20"/>
        <v>4.7672890354645263</v>
      </c>
      <c r="U353" s="5">
        <f t="shared" si="21"/>
        <v>3.2809112157876537</v>
      </c>
      <c r="V353" s="5">
        <f t="shared" si="22"/>
        <v>0.22619047619047622</v>
      </c>
      <c r="W353" s="26" t="str">
        <f t="shared" si="23"/>
        <v>M</v>
      </c>
    </row>
    <row r="354" spans="1:23" x14ac:dyDescent="0.2">
      <c r="A354" s="2">
        <v>31</v>
      </c>
      <c r="B354" s="11" t="s">
        <v>211</v>
      </c>
      <c r="C354" s="20">
        <v>95</v>
      </c>
      <c r="D354" s="6" t="s">
        <v>191</v>
      </c>
      <c r="E354" s="6">
        <v>0</v>
      </c>
      <c r="F354" s="6">
        <v>0</v>
      </c>
      <c r="G354" s="6">
        <v>0</v>
      </c>
      <c r="H354" s="6">
        <v>3667</v>
      </c>
      <c r="I354" s="6">
        <v>3864</v>
      </c>
      <c r="J354" s="2">
        <v>1</v>
      </c>
      <c r="K354" s="7">
        <v>133.9</v>
      </c>
      <c r="L354" s="6">
        <v>3</v>
      </c>
      <c r="M354" s="7">
        <v>30.3</v>
      </c>
      <c r="N354" s="6" t="s">
        <v>116</v>
      </c>
      <c r="O354" s="6"/>
      <c r="P354" s="6">
        <v>0</v>
      </c>
      <c r="Q354" s="25">
        <v>43040</v>
      </c>
      <c r="T354" s="5">
        <f t="shared" si="20"/>
        <v>4.8970932526971271</v>
      </c>
      <c r="U354" s="5">
        <f t="shared" si="21"/>
        <v>3.4111477125153233</v>
      </c>
      <c r="V354" s="5">
        <f t="shared" si="22"/>
        <v>0.22628827483196415</v>
      </c>
      <c r="W354" s="26" t="str">
        <f t="shared" si="23"/>
        <v>M</v>
      </c>
    </row>
    <row r="355" spans="1:23" x14ac:dyDescent="0.2">
      <c r="A355" s="5">
        <v>32</v>
      </c>
      <c r="B355" s="20" t="s">
        <v>33</v>
      </c>
      <c r="C355" s="20">
        <v>34</v>
      </c>
      <c r="D355" s="6" t="s">
        <v>228</v>
      </c>
      <c r="E355" s="6">
        <v>0</v>
      </c>
      <c r="F355" s="6">
        <v>0</v>
      </c>
      <c r="G355" s="6">
        <v>0</v>
      </c>
      <c r="H355" s="6">
        <v>3695</v>
      </c>
      <c r="I355" s="6">
        <v>3898</v>
      </c>
      <c r="J355" s="5">
        <v>1</v>
      </c>
      <c r="K355" s="21">
        <v>133.4</v>
      </c>
      <c r="L355" s="6">
        <v>4</v>
      </c>
      <c r="M355" s="21">
        <v>31.1</v>
      </c>
      <c r="N355" s="6" t="s">
        <v>116</v>
      </c>
      <c r="P355" s="6">
        <v>1</v>
      </c>
      <c r="Q355" s="25">
        <v>43040</v>
      </c>
      <c r="S355" s="12" t="s">
        <v>230</v>
      </c>
      <c r="T355" s="5">
        <f t="shared" si="20"/>
        <v>4.8933521334815238</v>
      </c>
      <c r="U355" s="5">
        <f t="shared" si="21"/>
        <v>3.4372078191851885</v>
      </c>
      <c r="V355" s="5">
        <f t="shared" si="22"/>
        <v>0.23313343328335831</v>
      </c>
      <c r="W355" s="26" t="str">
        <f t="shared" si="23"/>
        <v>M</v>
      </c>
    </row>
    <row r="356" spans="1:23" x14ac:dyDescent="0.2">
      <c r="A356" s="5">
        <v>30</v>
      </c>
      <c r="B356" s="20" t="s">
        <v>14</v>
      </c>
      <c r="C356" s="20">
        <v>3</v>
      </c>
      <c r="D356" s="5" t="s">
        <v>103</v>
      </c>
      <c r="E356" s="5">
        <v>0</v>
      </c>
      <c r="F356" s="5">
        <v>0</v>
      </c>
      <c r="G356" s="5">
        <v>0</v>
      </c>
      <c r="H356" s="5">
        <v>3318</v>
      </c>
      <c r="I356" s="5">
        <v>3538</v>
      </c>
      <c r="J356" s="5">
        <v>1</v>
      </c>
      <c r="K356" s="21">
        <v>102.6</v>
      </c>
      <c r="L356" s="5">
        <v>4</v>
      </c>
      <c r="M356" s="21">
        <v>24</v>
      </c>
      <c r="N356" s="5" t="s">
        <v>105</v>
      </c>
      <c r="O356" s="5" t="s">
        <v>107</v>
      </c>
      <c r="P356" s="5">
        <v>1</v>
      </c>
      <c r="Q356" s="25">
        <v>43040</v>
      </c>
      <c r="S356" s="12">
        <v>43043</v>
      </c>
      <c r="T356" s="5">
        <f t="shared" si="20"/>
        <v>4.6308379327366689</v>
      </c>
      <c r="U356" s="5">
        <f t="shared" si="21"/>
        <v>3.1780538303479458</v>
      </c>
      <c r="V356" s="5">
        <f t="shared" si="22"/>
        <v>0.23391812865497078</v>
      </c>
      <c r="W356" s="26" t="str">
        <f t="shared" si="23"/>
        <v>M</v>
      </c>
    </row>
    <row r="357" spans="1:23" x14ac:dyDescent="0.2">
      <c r="A357" s="5">
        <v>30</v>
      </c>
      <c r="B357" s="20" t="s">
        <v>84</v>
      </c>
      <c r="C357" s="20">
        <v>31</v>
      </c>
      <c r="D357" s="5" t="s">
        <v>103</v>
      </c>
      <c r="E357" s="5">
        <v>1</v>
      </c>
      <c r="F357" s="5">
        <v>1</v>
      </c>
      <c r="G357" s="5">
        <v>1</v>
      </c>
      <c r="H357" s="5">
        <v>3189</v>
      </c>
      <c r="I357" s="5">
        <v>3207</v>
      </c>
      <c r="J357" s="5">
        <v>1</v>
      </c>
      <c r="K357" s="21">
        <v>108</v>
      </c>
      <c r="L357" s="5">
        <v>4</v>
      </c>
      <c r="M357" s="21">
        <v>20</v>
      </c>
      <c r="N357" s="5" t="s">
        <v>105</v>
      </c>
      <c r="P357" s="5">
        <v>1</v>
      </c>
      <c r="Q357" s="25">
        <v>43040</v>
      </c>
      <c r="S357" s="12">
        <v>43043</v>
      </c>
      <c r="T357" s="5">
        <f t="shared" si="20"/>
        <v>4.6821312271242199</v>
      </c>
      <c r="U357" s="5">
        <f t="shared" si="21"/>
        <v>2.9957322735539909</v>
      </c>
      <c r="V357" s="5">
        <f t="shared" si="22"/>
        <v>0.18518518518518517</v>
      </c>
      <c r="W357" s="26" t="str">
        <f t="shared" si="23"/>
        <v>M</v>
      </c>
    </row>
    <row r="358" spans="1:23" x14ac:dyDescent="0.2">
      <c r="A358" s="2">
        <v>31</v>
      </c>
      <c r="B358" s="11" t="s">
        <v>119</v>
      </c>
      <c r="C358" s="20">
        <v>2</v>
      </c>
      <c r="D358" s="6" t="s">
        <v>115</v>
      </c>
      <c r="E358" s="5">
        <v>1</v>
      </c>
      <c r="F358" s="5">
        <v>1</v>
      </c>
      <c r="G358" s="5">
        <v>1</v>
      </c>
      <c r="H358" s="2">
        <v>3398</v>
      </c>
      <c r="I358" s="2">
        <v>3497</v>
      </c>
      <c r="J358" s="2">
        <v>1</v>
      </c>
      <c r="K358" s="4">
        <v>89.1</v>
      </c>
      <c r="L358" s="2">
        <v>3</v>
      </c>
      <c r="M358" s="4">
        <v>16.5</v>
      </c>
      <c r="N358" s="2" t="s">
        <v>105</v>
      </c>
      <c r="O358" s="6"/>
      <c r="P358" s="6">
        <v>0</v>
      </c>
      <c r="Q358" s="25">
        <v>43040</v>
      </c>
      <c r="S358" s="12">
        <v>43043</v>
      </c>
      <c r="T358" s="5">
        <f t="shared" si="20"/>
        <v>4.4897593344767639</v>
      </c>
      <c r="U358" s="5">
        <f t="shared" si="21"/>
        <v>2.8033603809065348</v>
      </c>
      <c r="V358" s="5">
        <f t="shared" si="22"/>
        <v>0.1851851851851852</v>
      </c>
      <c r="W358" s="26" t="str">
        <f t="shared" si="23"/>
        <v>M</v>
      </c>
    </row>
    <row r="359" spans="1:23" x14ac:dyDescent="0.2">
      <c r="A359" s="2">
        <v>33</v>
      </c>
      <c r="B359" s="11" t="s">
        <v>136</v>
      </c>
      <c r="C359" s="20">
        <v>10</v>
      </c>
      <c r="D359" s="6" t="s">
        <v>191</v>
      </c>
      <c r="E359" s="6">
        <v>1</v>
      </c>
      <c r="F359" s="6">
        <v>1</v>
      </c>
      <c r="G359" s="6">
        <v>1</v>
      </c>
      <c r="H359" s="2">
        <v>3665</v>
      </c>
      <c r="I359" s="2">
        <v>3873</v>
      </c>
      <c r="J359" s="6">
        <v>1</v>
      </c>
      <c r="K359" s="7">
        <v>153.69999999999999</v>
      </c>
      <c r="L359" s="6">
        <v>3</v>
      </c>
      <c r="M359" s="7">
        <v>29.6</v>
      </c>
      <c r="N359" s="6" t="s">
        <v>117</v>
      </c>
      <c r="O359" s="2"/>
      <c r="P359" s="6">
        <v>1</v>
      </c>
      <c r="Q359" s="25">
        <v>43040</v>
      </c>
      <c r="T359" s="5">
        <f t="shared" si="20"/>
        <v>5.0350026505445502</v>
      </c>
      <c r="U359" s="5">
        <f t="shared" si="21"/>
        <v>3.3877743613300146</v>
      </c>
      <c r="V359" s="5">
        <f t="shared" si="22"/>
        <v>0.19258295380611584</v>
      </c>
      <c r="W359" s="26" t="str">
        <f t="shared" si="23"/>
        <v>M</v>
      </c>
    </row>
    <row r="360" spans="1:23" x14ac:dyDescent="0.2">
      <c r="A360" s="2">
        <v>33</v>
      </c>
      <c r="B360" s="11" t="s">
        <v>130</v>
      </c>
      <c r="C360" s="20">
        <v>7</v>
      </c>
      <c r="D360" s="6" t="s">
        <v>191</v>
      </c>
      <c r="E360" s="6">
        <v>1</v>
      </c>
      <c r="F360" s="6">
        <v>1</v>
      </c>
      <c r="G360" s="6">
        <v>1</v>
      </c>
      <c r="H360" s="2">
        <v>3655</v>
      </c>
      <c r="I360" s="2">
        <v>3861</v>
      </c>
      <c r="J360" s="6">
        <v>1</v>
      </c>
      <c r="K360" s="7">
        <v>143.6</v>
      </c>
      <c r="L360" s="6">
        <v>3</v>
      </c>
      <c r="M360" s="7">
        <v>28</v>
      </c>
      <c r="N360" s="6" t="s">
        <v>116</v>
      </c>
      <c r="O360" s="2"/>
      <c r="P360" s="6">
        <v>0</v>
      </c>
      <c r="Q360" s="25">
        <v>43040</v>
      </c>
      <c r="S360" s="12" t="s">
        <v>230</v>
      </c>
      <c r="T360" s="5">
        <f t="shared" si="20"/>
        <v>4.9670316566141235</v>
      </c>
      <c r="U360" s="5">
        <f t="shared" si="21"/>
        <v>3.3322045101752038</v>
      </c>
      <c r="V360" s="5">
        <f t="shared" si="22"/>
        <v>0.19498607242339833</v>
      </c>
      <c r="W360" s="26" t="str">
        <f t="shared" si="23"/>
        <v>M</v>
      </c>
    </row>
    <row r="361" spans="1:23" x14ac:dyDescent="0.2">
      <c r="A361" s="5">
        <v>34</v>
      </c>
      <c r="B361" s="3" t="s">
        <v>94</v>
      </c>
      <c r="C361" s="20">
        <v>32</v>
      </c>
      <c r="D361" s="6" t="s">
        <v>104</v>
      </c>
      <c r="E361" s="6">
        <v>1</v>
      </c>
      <c r="F361" s="6">
        <v>1</v>
      </c>
      <c r="G361" s="6">
        <v>1</v>
      </c>
      <c r="H361" s="2">
        <v>3174</v>
      </c>
      <c r="I361" s="2">
        <v>3334</v>
      </c>
      <c r="J361" s="2">
        <v>1</v>
      </c>
      <c r="K361" s="4">
        <v>116</v>
      </c>
      <c r="L361" s="2">
        <v>4</v>
      </c>
      <c r="M361" s="4">
        <v>23</v>
      </c>
      <c r="N361" s="6" t="s">
        <v>116</v>
      </c>
      <c r="O361" s="2"/>
      <c r="P361" s="6">
        <v>0</v>
      </c>
      <c r="Q361" s="25">
        <v>43040</v>
      </c>
      <c r="T361" s="5">
        <f t="shared" si="20"/>
        <v>4.7535901911063645</v>
      </c>
      <c r="U361" s="5">
        <f t="shared" si="21"/>
        <v>3.1354942159291497</v>
      </c>
      <c r="V361" s="5">
        <f t="shared" si="22"/>
        <v>0.19827586206896552</v>
      </c>
      <c r="W361" s="26" t="str">
        <f t="shared" si="23"/>
        <v>M</v>
      </c>
    </row>
    <row r="362" spans="1:23" x14ac:dyDescent="0.2">
      <c r="A362" s="5">
        <v>32</v>
      </c>
      <c r="B362" s="20" t="s">
        <v>28</v>
      </c>
      <c r="C362" s="20">
        <v>73</v>
      </c>
      <c r="D362" s="6" t="s">
        <v>104</v>
      </c>
      <c r="E362" s="6" t="s">
        <v>244</v>
      </c>
      <c r="F362" s="6" t="s">
        <v>244</v>
      </c>
      <c r="G362" s="6">
        <v>1</v>
      </c>
      <c r="H362" s="6">
        <v>3297</v>
      </c>
      <c r="I362" s="6">
        <v>3426</v>
      </c>
      <c r="J362" s="5">
        <v>1</v>
      </c>
      <c r="K362" s="21">
        <v>113</v>
      </c>
      <c r="L362" s="6">
        <v>4</v>
      </c>
      <c r="M362" s="21">
        <v>22.9</v>
      </c>
      <c r="N362" s="6" t="s">
        <v>116</v>
      </c>
      <c r="P362" s="6">
        <v>1</v>
      </c>
      <c r="Q362" s="25">
        <v>43040</v>
      </c>
      <c r="T362" s="5">
        <f t="shared" si="20"/>
        <v>4.7273878187123408</v>
      </c>
      <c r="U362" s="5">
        <f t="shared" si="21"/>
        <v>3.1311369105601941</v>
      </c>
      <c r="V362" s="5">
        <f t="shared" si="22"/>
        <v>0.20265486725663714</v>
      </c>
      <c r="W362" s="26" t="str">
        <f t="shared" si="23"/>
        <v>M</v>
      </c>
    </row>
    <row r="363" spans="1:23" x14ac:dyDescent="0.2">
      <c r="A363" s="2">
        <v>33</v>
      </c>
      <c r="B363" s="11" t="s">
        <v>128</v>
      </c>
      <c r="C363" s="20">
        <v>6</v>
      </c>
      <c r="D363" s="6" t="s">
        <v>191</v>
      </c>
      <c r="E363" s="6">
        <v>1</v>
      </c>
      <c r="F363" s="6">
        <v>1</v>
      </c>
      <c r="G363" s="6">
        <v>1</v>
      </c>
      <c r="H363" s="2">
        <v>3674</v>
      </c>
      <c r="I363" s="2">
        <v>3869</v>
      </c>
      <c r="J363" s="6">
        <v>1</v>
      </c>
      <c r="K363" s="7">
        <v>128.30000000000001</v>
      </c>
      <c r="L363" s="6">
        <v>3</v>
      </c>
      <c r="M363" s="7">
        <v>27.7</v>
      </c>
      <c r="N363" s="6" t="s">
        <v>116</v>
      </c>
      <c r="O363" s="2"/>
      <c r="P363" s="6">
        <v>0</v>
      </c>
      <c r="Q363" s="25">
        <v>43040</v>
      </c>
      <c r="T363" s="5">
        <f t="shared" si="20"/>
        <v>4.8543712716215905</v>
      </c>
      <c r="U363" s="5">
        <f t="shared" si="21"/>
        <v>3.3214324131932926</v>
      </c>
      <c r="V363" s="5">
        <f t="shared" si="22"/>
        <v>0.21590023382696802</v>
      </c>
      <c r="W363" s="26" t="str">
        <f t="shared" si="23"/>
        <v>M</v>
      </c>
    </row>
    <row r="364" spans="1:23" x14ac:dyDescent="0.2">
      <c r="A364" s="2">
        <v>33</v>
      </c>
      <c r="B364" s="11" t="s">
        <v>177</v>
      </c>
      <c r="C364" s="20">
        <v>78</v>
      </c>
      <c r="D364" s="6" t="s">
        <v>215</v>
      </c>
      <c r="E364" s="6" t="s">
        <v>244</v>
      </c>
      <c r="F364" s="6" t="s">
        <v>244</v>
      </c>
      <c r="G364" s="6">
        <v>1</v>
      </c>
      <c r="H364" s="2">
        <v>3036</v>
      </c>
      <c r="I364" s="2">
        <v>3572</v>
      </c>
      <c r="J364" s="6">
        <v>1</v>
      </c>
      <c r="K364" s="7">
        <v>113.2</v>
      </c>
      <c r="L364" s="6">
        <v>3</v>
      </c>
      <c r="M364" s="7">
        <v>26.5</v>
      </c>
      <c r="N364" s="6" t="s">
        <v>116</v>
      </c>
      <c r="O364" s="6" t="s">
        <v>222</v>
      </c>
      <c r="P364" s="6">
        <v>0</v>
      </c>
      <c r="Q364" s="25">
        <v>43040</v>
      </c>
      <c r="T364" s="5">
        <f t="shared" si="20"/>
        <v>4.7291561657690826</v>
      </c>
      <c r="U364" s="5">
        <f t="shared" si="21"/>
        <v>3.2771447329921766</v>
      </c>
      <c r="V364" s="5">
        <f t="shared" si="22"/>
        <v>0.23409893992932862</v>
      </c>
      <c r="W364" s="26" t="str">
        <f t="shared" si="23"/>
        <v>M</v>
      </c>
    </row>
    <row r="365" spans="1:23" x14ac:dyDescent="0.2">
      <c r="A365" s="5">
        <v>32</v>
      </c>
      <c r="B365" s="20" t="s">
        <v>61</v>
      </c>
      <c r="C365" s="20">
        <v>13</v>
      </c>
      <c r="D365" s="6" t="s">
        <v>228</v>
      </c>
      <c r="E365" s="6">
        <v>1</v>
      </c>
      <c r="F365" s="6">
        <v>1</v>
      </c>
      <c r="G365" s="6">
        <v>1</v>
      </c>
      <c r="H365" s="6">
        <v>3722</v>
      </c>
      <c r="I365" s="6">
        <v>3909</v>
      </c>
      <c r="J365" s="5">
        <v>1</v>
      </c>
      <c r="K365" s="21">
        <v>135.80000000000001</v>
      </c>
      <c r="L365" s="6">
        <v>3</v>
      </c>
      <c r="M365" s="21">
        <v>122.8</v>
      </c>
      <c r="N365" s="6" t="s">
        <v>116</v>
      </c>
      <c r="O365" s="6" t="s">
        <v>106</v>
      </c>
      <c r="P365" s="6">
        <v>1</v>
      </c>
      <c r="Q365" s="25">
        <v>43040</v>
      </c>
      <c r="T365" s="5">
        <f t="shared" si="20"/>
        <v>4.9111832151245958</v>
      </c>
      <c r="U365" s="5">
        <f t="shared" si="21"/>
        <v>4.8105570157130417</v>
      </c>
      <c r="V365" s="5">
        <f t="shared" si="22"/>
        <v>0.90427098674521345</v>
      </c>
      <c r="W365" s="26" t="str">
        <f t="shared" si="23"/>
        <v>M</v>
      </c>
    </row>
    <row r="366" spans="1:23" x14ac:dyDescent="0.2">
      <c r="A366" s="5">
        <v>34</v>
      </c>
      <c r="B366" s="3" t="s">
        <v>97</v>
      </c>
      <c r="C366" s="3">
        <v>96</v>
      </c>
      <c r="D366" s="6" t="s">
        <v>215</v>
      </c>
      <c r="E366" s="6">
        <v>0</v>
      </c>
      <c r="F366" s="6">
        <v>1</v>
      </c>
      <c r="G366" s="6">
        <v>3</v>
      </c>
      <c r="H366" s="2">
        <v>3607</v>
      </c>
      <c r="I366" s="2">
        <v>3827</v>
      </c>
      <c r="J366" s="6">
        <v>1</v>
      </c>
      <c r="K366" s="7">
        <v>119.4</v>
      </c>
      <c r="L366" s="6">
        <v>4</v>
      </c>
      <c r="M366" s="7">
        <v>23.1</v>
      </c>
      <c r="N366" s="6" t="s">
        <v>116</v>
      </c>
      <c r="O366" s="30"/>
      <c r="P366" s="6">
        <v>0</v>
      </c>
      <c r="Q366" s="25">
        <v>43040</v>
      </c>
      <c r="T366" s="5">
        <f t="shared" si="20"/>
        <v>4.7824792009585018</v>
      </c>
      <c r="U366" s="5">
        <f t="shared" si="21"/>
        <v>3.1398326175277478</v>
      </c>
      <c r="V366" s="5">
        <f t="shared" si="22"/>
        <v>0.19346733668341709</v>
      </c>
      <c r="W366" s="26" t="str">
        <f t="shared" si="23"/>
        <v>M</v>
      </c>
    </row>
    <row r="367" spans="1:23" x14ac:dyDescent="0.2">
      <c r="A367" s="5">
        <v>32</v>
      </c>
      <c r="B367" s="20" t="s">
        <v>34</v>
      </c>
      <c r="C367" s="20">
        <v>42</v>
      </c>
      <c r="D367" s="6" t="s">
        <v>228</v>
      </c>
      <c r="E367" s="6" t="s">
        <v>241</v>
      </c>
      <c r="F367" s="6">
        <v>0</v>
      </c>
      <c r="G367" s="6">
        <v>3</v>
      </c>
      <c r="H367" s="6">
        <v>3386</v>
      </c>
      <c r="I367" s="6">
        <v>3492</v>
      </c>
      <c r="J367" s="5">
        <v>1</v>
      </c>
      <c r="K367" s="21">
        <v>99.1</v>
      </c>
      <c r="L367" s="6">
        <v>3</v>
      </c>
      <c r="M367" s="21">
        <v>19.3</v>
      </c>
      <c r="N367" s="6" t="s">
        <v>116</v>
      </c>
      <c r="P367" s="6">
        <v>1</v>
      </c>
      <c r="Q367" s="25">
        <v>43040</v>
      </c>
      <c r="T367" s="5">
        <f t="shared" si="20"/>
        <v>4.5961294413359424</v>
      </c>
      <c r="U367" s="5">
        <f t="shared" si="21"/>
        <v>2.9601050959108397</v>
      </c>
      <c r="V367" s="5">
        <f t="shared" si="22"/>
        <v>0.19475277497477297</v>
      </c>
      <c r="W367" s="26" t="str">
        <f t="shared" si="23"/>
        <v>M</v>
      </c>
    </row>
    <row r="368" spans="1:23" x14ac:dyDescent="0.2">
      <c r="A368" s="5">
        <v>32</v>
      </c>
      <c r="B368" s="20" t="s">
        <v>56</v>
      </c>
      <c r="C368" s="20">
        <v>60</v>
      </c>
      <c r="D368" s="6" t="s">
        <v>228</v>
      </c>
      <c r="E368" s="6">
        <v>0</v>
      </c>
      <c r="F368" s="6" t="s">
        <v>245</v>
      </c>
      <c r="G368" s="6">
        <v>3</v>
      </c>
      <c r="H368" s="6">
        <v>3065</v>
      </c>
      <c r="I368" s="6">
        <v>3525</v>
      </c>
      <c r="J368" s="5">
        <v>1</v>
      </c>
      <c r="K368" s="21">
        <v>110.6</v>
      </c>
      <c r="L368" s="6">
        <v>3</v>
      </c>
      <c r="M368" s="21">
        <v>21.8</v>
      </c>
      <c r="N368" s="6" t="s">
        <v>116</v>
      </c>
      <c r="P368" s="6">
        <v>1</v>
      </c>
      <c r="Q368" s="25">
        <v>43040</v>
      </c>
      <c r="T368" s="5">
        <f t="shared" si="20"/>
        <v>4.7059200890882344</v>
      </c>
      <c r="U368" s="5">
        <f t="shared" si="21"/>
        <v>3.0819099697950434</v>
      </c>
      <c r="V368" s="5">
        <f t="shared" si="22"/>
        <v>0.19710669077757687</v>
      </c>
      <c r="W368" s="26" t="str">
        <f t="shared" si="23"/>
        <v>M</v>
      </c>
    </row>
    <row r="369" spans="1:29" x14ac:dyDescent="0.2">
      <c r="A369" s="5">
        <v>34</v>
      </c>
      <c r="B369" s="3" t="s">
        <v>35</v>
      </c>
      <c r="C369" s="3">
        <v>90</v>
      </c>
      <c r="D369" s="6" t="s">
        <v>215</v>
      </c>
      <c r="E369" s="6">
        <v>0</v>
      </c>
      <c r="F369" s="6">
        <v>1</v>
      </c>
      <c r="G369" s="6">
        <v>3</v>
      </c>
      <c r="H369" s="6">
        <v>3626</v>
      </c>
      <c r="I369" s="2">
        <v>3820</v>
      </c>
      <c r="J369" s="6">
        <v>1</v>
      </c>
      <c r="K369" s="7">
        <v>120.6</v>
      </c>
      <c r="L369" s="6">
        <v>4</v>
      </c>
      <c r="M369" s="7">
        <v>24.2</v>
      </c>
      <c r="N369" s="6" t="s">
        <v>116</v>
      </c>
      <c r="O369" s="30"/>
      <c r="P369" s="6">
        <v>0</v>
      </c>
      <c r="Q369" s="25">
        <v>43040</v>
      </c>
      <c r="T369" s="5">
        <f t="shared" si="20"/>
        <v>4.7924792842930852</v>
      </c>
      <c r="U369" s="5">
        <f t="shared" si="21"/>
        <v>3.1863526331626408</v>
      </c>
      <c r="V369" s="5">
        <f t="shared" si="22"/>
        <v>0.20066334991708126</v>
      </c>
      <c r="W369" s="26" t="str">
        <f t="shared" si="23"/>
        <v>M</v>
      </c>
    </row>
    <row r="370" spans="1:29" x14ac:dyDescent="0.2">
      <c r="A370" s="2">
        <v>31</v>
      </c>
      <c r="B370" s="11" t="s">
        <v>165</v>
      </c>
      <c r="C370" s="20">
        <v>24</v>
      </c>
      <c r="D370" s="6" t="s">
        <v>115</v>
      </c>
      <c r="E370" s="6">
        <v>0</v>
      </c>
      <c r="F370" s="6">
        <v>1</v>
      </c>
      <c r="G370" s="6">
        <v>3</v>
      </c>
      <c r="H370" s="2">
        <v>3106</v>
      </c>
      <c r="I370" s="2">
        <v>3387</v>
      </c>
      <c r="J370" s="2">
        <v>1</v>
      </c>
      <c r="K370" s="4">
        <v>120.1</v>
      </c>
      <c r="L370" s="2">
        <v>3</v>
      </c>
      <c r="M370" s="4">
        <v>24.1</v>
      </c>
      <c r="N370" s="2" t="s">
        <v>105</v>
      </c>
      <c r="O370" s="6"/>
      <c r="P370" s="6">
        <v>0</v>
      </c>
      <c r="Q370" s="25">
        <v>43040</v>
      </c>
      <c r="S370" s="12">
        <v>43044</v>
      </c>
      <c r="T370" s="5">
        <f t="shared" si="20"/>
        <v>4.7883247290859376</v>
      </c>
      <c r="U370" s="5">
        <f t="shared" si="21"/>
        <v>3.1822118404966093</v>
      </c>
      <c r="V370" s="5">
        <f t="shared" si="22"/>
        <v>0.2006661115736886</v>
      </c>
      <c r="W370" s="26" t="str">
        <f t="shared" si="23"/>
        <v>M</v>
      </c>
    </row>
    <row r="371" spans="1:29" x14ac:dyDescent="0.2">
      <c r="A371" s="5">
        <v>32</v>
      </c>
      <c r="B371" s="20" t="s">
        <v>76</v>
      </c>
      <c r="C371" s="20">
        <v>46</v>
      </c>
      <c r="D371" s="6" t="s">
        <v>228</v>
      </c>
      <c r="E371" s="6">
        <v>0</v>
      </c>
      <c r="F371" s="6">
        <v>1</v>
      </c>
      <c r="G371" s="6">
        <v>3</v>
      </c>
      <c r="H371" s="6">
        <v>3348</v>
      </c>
      <c r="I371" s="6">
        <v>3440</v>
      </c>
      <c r="J371" s="5">
        <v>1</v>
      </c>
      <c r="K371" s="21">
        <v>121.6</v>
      </c>
      <c r="L371" s="6">
        <v>3</v>
      </c>
      <c r="M371" s="21">
        <v>24.5</v>
      </c>
      <c r="N371" s="6" t="s">
        <v>116</v>
      </c>
      <c r="P371" s="6">
        <v>1</v>
      </c>
      <c r="Q371" s="25">
        <v>43040</v>
      </c>
      <c r="T371" s="5">
        <f t="shared" si="20"/>
        <v>4.8007369695320667</v>
      </c>
      <c r="U371" s="5">
        <f t="shared" si="21"/>
        <v>3.1986731175506815</v>
      </c>
      <c r="V371" s="5">
        <f t="shared" si="22"/>
        <v>0.20148026315789475</v>
      </c>
      <c r="W371" s="26" t="str">
        <f t="shared" si="23"/>
        <v>M</v>
      </c>
    </row>
    <row r="372" spans="1:29" x14ac:dyDescent="0.2">
      <c r="A372" s="5">
        <v>32</v>
      </c>
      <c r="B372" s="20" t="s">
        <v>46</v>
      </c>
      <c r="C372" s="20">
        <v>59</v>
      </c>
      <c r="D372" s="6" t="s">
        <v>228</v>
      </c>
      <c r="E372" s="6" t="s">
        <v>245</v>
      </c>
      <c r="F372" s="6">
        <v>0</v>
      </c>
      <c r="G372" s="6">
        <v>3</v>
      </c>
      <c r="H372" s="6">
        <v>3692</v>
      </c>
      <c r="I372" s="6">
        <v>3883</v>
      </c>
      <c r="J372" s="5">
        <v>1</v>
      </c>
      <c r="K372" s="5">
        <v>125.5</v>
      </c>
      <c r="L372" s="27">
        <v>4</v>
      </c>
      <c r="M372" s="6">
        <v>25.4</v>
      </c>
      <c r="N372" s="6" t="s">
        <v>116</v>
      </c>
      <c r="O372" s="6" t="s">
        <v>106</v>
      </c>
      <c r="P372" s="6">
        <v>1</v>
      </c>
      <c r="Q372" s="25">
        <v>43040</v>
      </c>
      <c r="S372" s="12" t="s">
        <v>230</v>
      </c>
      <c r="T372" s="5">
        <f t="shared" si="20"/>
        <v>4.832305758571839</v>
      </c>
      <c r="U372" s="5">
        <f t="shared" si="21"/>
        <v>3.2347491740244907</v>
      </c>
      <c r="V372" s="5">
        <f t="shared" si="22"/>
        <v>0.20239043824701194</v>
      </c>
      <c r="W372" s="26" t="str">
        <f t="shared" si="23"/>
        <v>M</v>
      </c>
    </row>
    <row r="373" spans="1:29" x14ac:dyDescent="0.2">
      <c r="A373" s="5">
        <v>32</v>
      </c>
      <c r="B373" s="20" t="s">
        <v>68</v>
      </c>
      <c r="C373" s="20">
        <v>69</v>
      </c>
      <c r="D373" s="6" t="s">
        <v>104</v>
      </c>
      <c r="E373" s="6" t="s">
        <v>245</v>
      </c>
      <c r="F373" s="6" t="s">
        <v>245</v>
      </c>
      <c r="G373" s="6">
        <v>3</v>
      </c>
      <c r="H373" s="6">
        <v>3005</v>
      </c>
      <c r="I373" s="6">
        <v>3596</v>
      </c>
      <c r="J373" s="5">
        <v>1</v>
      </c>
      <c r="K373" s="21">
        <v>117.9</v>
      </c>
      <c r="L373" s="6">
        <v>3</v>
      </c>
      <c r="M373" s="21">
        <v>24.1</v>
      </c>
      <c r="N373" s="6" t="s">
        <v>116</v>
      </c>
      <c r="O373" s="6" t="s">
        <v>106</v>
      </c>
      <c r="P373" s="6">
        <v>1</v>
      </c>
      <c r="Q373" s="25">
        <v>43040</v>
      </c>
      <c r="T373" s="5">
        <f t="shared" si="20"/>
        <v>4.7698368075433253</v>
      </c>
      <c r="U373" s="5">
        <f t="shared" si="21"/>
        <v>3.1822118404966093</v>
      </c>
      <c r="V373" s="5">
        <f t="shared" si="22"/>
        <v>0.20441051738761662</v>
      </c>
      <c r="W373" s="26" t="str">
        <f t="shared" si="23"/>
        <v>M</v>
      </c>
    </row>
    <row r="374" spans="1:29" x14ac:dyDescent="0.2">
      <c r="A374" s="5">
        <v>32</v>
      </c>
      <c r="B374" s="20" t="s">
        <v>101</v>
      </c>
      <c r="C374" s="20">
        <v>88</v>
      </c>
      <c r="D374" s="6" t="s">
        <v>191</v>
      </c>
      <c r="E374" s="6">
        <v>0</v>
      </c>
      <c r="F374" s="6">
        <v>1</v>
      </c>
      <c r="G374" s="6">
        <v>3</v>
      </c>
      <c r="H374" s="6">
        <v>3648</v>
      </c>
      <c r="I374" s="6">
        <v>3841</v>
      </c>
      <c r="J374" s="6">
        <v>1</v>
      </c>
      <c r="K374" s="7">
        <v>126.2</v>
      </c>
      <c r="L374" s="6">
        <v>3</v>
      </c>
      <c r="M374" s="7">
        <v>25.8</v>
      </c>
      <c r="N374" s="6" t="s">
        <v>116</v>
      </c>
      <c r="O374" s="2"/>
      <c r="P374" s="6">
        <v>0</v>
      </c>
      <c r="Q374" s="25">
        <v>43040</v>
      </c>
      <c r="T374" s="5">
        <f t="shared" si="20"/>
        <v>4.8378679501071131</v>
      </c>
      <c r="U374" s="5">
        <f t="shared" si="21"/>
        <v>3.2503744919275719</v>
      </c>
      <c r="V374" s="5">
        <f t="shared" si="22"/>
        <v>0.20443740095087162</v>
      </c>
      <c r="W374" s="26" t="str">
        <f t="shared" si="23"/>
        <v>M</v>
      </c>
    </row>
    <row r="375" spans="1:29" x14ac:dyDescent="0.2">
      <c r="A375" s="5">
        <v>32</v>
      </c>
      <c r="B375" s="20" t="s">
        <v>55</v>
      </c>
      <c r="C375" s="20">
        <v>52</v>
      </c>
      <c r="D375" s="6" t="s">
        <v>228</v>
      </c>
      <c r="E375" s="6">
        <v>1</v>
      </c>
      <c r="F375" s="6">
        <v>0</v>
      </c>
      <c r="G375" s="6">
        <v>3</v>
      </c>
      <c r="H375" s="6">
        <v>3452</v>
      </c>
      <c r="I375" s="6">
        <v>3581</v>
      </c>
      <c r="J375" s="5">
        <v>1</v>
      </c>
      <c r="K375" s="21">
        <v>128.4</v>
      </c>
      <c r="L375" s="6">
        <v>4</v>
      </c>
      <c r="M375" s="21">
        <v>26.3</v>
      </c>
      <c r="N375" s="6" t="s">
        <v>116</v>
      </c>
      <c r="O375" s="6" t="s">
        <v>106</v>
      </c>
      <c r="P375" s="6">
        <v>1</v>
      </c>
      <c r="Q375" s="25">
        <v>43040</v>
      </c>
      <c r="S375" s="12" t="s">
        <v>230</v>
      </c>
      <c r="T375" s="5">
        <f t="shared" si="20"/>
        <v>4.8551503912558607</v>
      </c>
      <c r="U375" s="5">
        <f t="shared" si="21"/>
        <v>3.2695689391837188</v>
      </c>
      <c r="V375" s="5">
        <f t="shared" si="22"/>
        <v>0.20482866043613707</v>
      </c>
      <c r="W375" s="26" t="str">
        <f t="shared" si="23"/>
        <v>M</v>
      </c>
    </row>
    <row r="376" spans="1:29" x14ac:dyDescent="0.2">
      <c r="A376" s="5">
        <v>34</v>
      </c>
      <c r="B376" s="3" t="s">
        <v>25</v>
      </c>
      <c r="C376" s="3">
        <v>89</v>
      </c>
      <c r="D376" s="6" t="s">
        <v>215</v>
      </c>
      <c r="E376" s="6">
        <v>0</v>
      </c>
      <c r="F376" s="6">
        <v>1</v>
      </c>
      <c r="G376" s="6">
        <v>3</v>
      </c>
      <c r="H376" s="2">
        <v>3612</v>
      </c>
      <c r="I376" s="2">
        <v>3825</v>
      </c>
      <c r="J376" s="6">
        <v>1</v>
      </c>
      <c r="K376" s="7">
        <v>122.8</v>
      </c>
      <c r="L376" s="6">
        <v>3</v>
      </c>
      <c r="M376" s="7">
        <v>25.2</v>
      </c>
      <c r="N376" s="6" t="s">
        <v>116</v>
      </c>
      <c r="O376" s="30"/>
      <c r="P376" s="6">
        <v>0</v>
      </c>
      <c r="Q376" s="25">
        <v>43040</v>
      </c>
      <c r="T376" s="5">
        <f t="shared" si="20"/>
        <v>4.8105570157130417</v>
      </c>
      <c r="U376" s="5">
        <f t="shared" si="21"/>
        <v>3.2268439945173775</v>
      </c>
      <c r="V376" s="5">
        <f t="shared" si="22"/>
        <v>0.20521172638436483</v>
      </c>
      <c r="W376" s="26" t="str">
        <f t="shared" si="23"/>
        <v>M</v>
      </c>
    </row>
    <row r="377" spans="1:29" x14ac:dyDescent="0.2">
      <c r="A377" s="5">
        <v>32</v>
      </c>
      <c r="B377" s="20" t="s">
        <v>67</v>
      </c>
      <c r="C377" s="20">
        <v>61</v>
      </c>
      <c r="D377" s="6" t="s">
        <v>228</v>
      </c>
      <c r="E377" s="6" t="s">
        <v>245</v>
      </c>
      <c r="F377" s="6">
        <v>1</v>
      </c>
      <c r="G377" s="6">
        <v>3</v>
      </c>
      <c r="H377" s="6">
        <v>3016</v>
      </c>
      <c r="I377" s="6">
        <v>3424</v>
      </c>
      <c r="J377" s="5">
        <v>1</v>
      </c>
      <c r="K377" s="21">
        <v>129.5</v>
      </c>
      <c r="L377" s="6">
        <v>3</v>
      </c>
      <c r="M377" s="21">
        <v>26.9</v>
      </c>
      <c r="N377" s="6" t="s">
        <v>116</v>
      </c>
      <c r="P377" s="6">
        <v>1</v>
      </c>
      <c r="Q377" s="25">
        <v>43040</v>
      </c>
      <c r="T377" s="5">
        <f t="shared" si="20"/>
        <v>4.8636808811395928</v>
      </c>
      <c r="U377" s="5">
        <f t="shared" si="21"/>
        <v>3.2921262866077932</v>
      </c>
      <c r="V377" s="5">
        <f t="shared" si="22"/>
        <v>0.20772200772200772</v>
      </c>
      <c r="W377" s="26" t="str">
        <f t="shared" si="23"/>
        <v>M</v>
      </c>
      <c r="AC377" s="1"/>
    </row>
    <row r="378" spans="1:29" x14ac:dyDescent="0.2">
      <c r="A378" s="5">
        <v>34</v>
      </c>
      <c r="B378" s="3" t="s">
        <v>86</v>
      </c>
      <c r="C378" s="3">
        <v>95</v>
      </c>
      <c r="D378" s="6" t="s">
        <v>215</v>
      </c>
      <c r="E378" s="6">
        <v>0</v>
      </c>
      <c r="F378" s="6">
        <v>1</v>
      </c>
      <c r="G378" s="6">
        <v>3</v>
      </c>
      <c r="H378" s="2">
        <v>3606</v>
      </c>
      <c r="I378" s="2">
        <v>3830</v>
      </c>
      <c r="J378" s="6">
        <v>1</v>
      </c>
      <c r="K378" s="7">
        <v>122.4</v>
      </c>
      <c r="L378" s="6">
        <v>4</v>
      </c>
      <c r="M378" s="7">
        <v>25.6</v>
      </c>
      <c r="N378" s="6" t="s">
        <v>116</v>
      </c>
      <c r="O378" s="30"/>
      <c r="P378" s="6">
        <v>0</v>
      </c>
      <c r="Q378" s="25">
        <v>43040</v>
      </c>
      <c r="T378" s="5">
        <f t="shared" si="20"/>
        <v>4.8072943700782256</v>
      </c>
      <c r="U378" s="5">
        <f t="shared" si="21"/>
        <v>3.2425923514855168</v>
      </c>
      <c r="V378" s="5">
        <f t="shared" si="22"/>
        <v>0.20915032679738563</v>
      </c>
      <c r="W378" s="26" t="str">
        <f t="shared" si="23"/>
        <v>M</v>
      </c>
      <c r="AC378" s="1"/>
    </row>
    <row r="379" spans="1:29" x14ac:dyDescent="0.2">
      <c r="A379" s="5">
        <v>32</v>
      </c>
      <c r="B379" s="3" t="s">
        <v>58</v>
      </c>
      <c r="C379" s="3">
        <v>76</v>
      </c>
      <c r="D379" s="6" t="s">
        <v>104</v>
      </c>
      <c r="E379" s="6">
        <v>0</v>
      </c>
      <c r="F379" s="6" t="s">
        <v>241</v>
      </c>
      <c r="G379" s="6">
        <v>3</v>
      </c>
      <c r="H379" s="6">
        <v>3132</v>
      </c>
      <c r="I379" s="6">
        <v>3376</v>
      </c>
      <c r="J379" s="5">
        <v>1</v>
      </c>
      <c r="K379" s="21">
        <v>119.2</v>
      </c>
      <c r="L379" s="6">
        <v>4</v>
      </c>
      <c r="M379" s="21">
        <v>25</v>
      </c>
      <c r="N379" s="6" t="s">
        <v>116</v>
      </c>
      <c r="O379" s="6" t="s">
        <v>106</v>
      </c>
      <c r="P379" s="6">
        <v>1</v>
      </c>
      <c r="Q379" s="25">
        <v>43040</v>
      </c>
      <c r="S379" s="13" t="s">
        <v>230</v>
      </c>
      <c r="T379" s="5">
        <f t="shared" si="20"/>
        <v>4.7808027546312495</v>
      </c>
      <c r="U379" s="5">
        <f t="shared" si="21"/>
        <v>3.2188758248682006</v>
      </c>
      <c r="V379" s="5">
        <f t="shared" si="22"/>
        <v>0.20973154362416108</v>
      </c>
      <c r="W379" s="26" t="str">
        <f t="shared" si="23"/>
        <v>M</v>
      </c>
    </row>
    <row r="380" spans="1:29" x14ac:dyDescent="0.2">
      <c r="A380" s="5">
        <v>32</v>
      </c>
      <c r="B380" s="20" t="s">
        <v>27</v>
      </c>
      <c r="C380" s="20">
        <v>65</v>
      </c>
      <c r="D380" s="6" t="s">
        <v>104</v>
      </c>
      <c r="E380" s="6">
        <v>0</v>
      </c>
      <c r="F380" s="6">
        <v>1</v>
      </c>
      <c r="G380" s="6">
        <v>3</v>
      </c>
      <c r="H380" s="6">
        <v>3461</v>
      </c>
      <c r="I380" s="6">
        <v>3547</v>
      </c>
      <c r="J380" s="5">
        <v>1</v>
      </c>
      <c r="K380" s="21">
        <v>122</v>
      </c>
      <c r="L380" s="6">
        <v>4</v>
      </c>
      <c r="M380" s="21">
        <v>25.8</v>
      </c>
      <c r="N380" s="6" t="s">
        <v>116</v>
      </c>
      <c r="P380" s="6">
        <v>1</v>
      </c>
      <c r="Q380" s="25">
        <v>43040</v>
      </c>
      <c r="S380" s="12">
        <v>43043</v>
      </c>
      <c r="T380" s="5">
        <f t="shared" si="20"/>
        <v>4.8040210447332568</v>
      </c>
      <c r="U380" s="5">
        <f t="shared" si="21"/>
        <v>3.2503744919275719</v>
      </c>
      <c r="V380" s="5">
        <f t="shared" si="22"/>
        <v>0.21147540983606558</v>
      </c>
      <c r="W380" s="26" t="str">
        <f t="shared" si="23"/>
        <v>M</v>
      </c>
    </row>
    <row r="381" spans="1:29" x14ac:dyDescent="0.2">
      <c r="A381" s="5">
        <v>32</v>
      </c>
      <c r="B381" s="20" t="s">
        <v>20</v>
      </c>
      <c r="C381" s="20">
        <v>9</v>
      </c>
      <c r="D381" s="6" t="s">
        <v>228</v>
      </c>
      <c r="E381" s="6">
        <v>1</v>
      </c>
      <c r="F381" s="6">
        <v>0</v>
      </c>
      <c r="G381" s="6">
        <v>3</v>
      </c>
      <c r="H381" s="6">
        <v>3700</v>
      </c>
      <c r="I381" s="6">
        <v>3917</v>
      </c>
      <c r="J381" s="5">
        <v>1</v>
      </c>
      <c r="K381" s="21">
        <v>130</v>
      </c>
      <c r="L381" s="6">
        <v>4</v>
      </c>
      <c r="M381" s="21">
        <v>27.5</v>
      </c>
      <c r="N381" s="6" t="s">
        <v>116</v>
      </c>
      <c r="P381" s="6">
        <v>1</v>
      </c>
      <c r="Q381" s="25">
        <v>43040</v>
      </c>
      <c r="S381" s="12">
        <v>43043</v>
      </c>
      <c r="T381" s="5">
        <f t="shared" si="20"/>
        <v>4.8675344504555822</v>
      </c>
      <c r="U381" s="5">
        <f t="shared" si="21"/>
        <v>3.3141860046725258</v>
      </c>
      <c r="V381" s="5">
        <f t="shared" si="22"/>
        <v>0.21153846153846154</v>
      </c>
      <c r="W381" s="26" t="str">
        <f t="shared" si="23"/>
        <v>M</v>
      </c>
    </row>
    <row r="382" spans="1:29" x14ac:dyDescent="0.2">
      <c r="A382" s="5">
        <v>32</v>
      </c>
      <c r="B382" s="20" t="s">
        <v>97</v>
      </c>
      <c r="C382" s="20">
        <v>56</v>
      </c>
      <c r="D382" s="6" t="s">
        <v>228</v>
      </c>
      <c r="E382" s="6" t="s">
        <v>245</v>
      </c>
      <c r="F382" s="6" t="s">
        <v>241</v>
      </c>
      <c r="G382" s="6">
        <v>3</v>
      </c>
      <c r="H382" s="6">
        <v>3727</v>
      </c>
      <c r="I382" s="6">
        <v>3911</v>
      </c>
      <c r="J382" s="5">
        <v>1</v>
      </c>
      <c r="K382" s="21">
        <v>127.1</v>
      </c>
      <c r="L382" s="6">
        <v>3</v>
      </c>
      <c r="M382" s="21">
        <v>26.9</v>
      </c>
      <c r="N382" s="6" t="s">
        <v>116</v>
      </c>
      <c r="P382" s="6">
        <v>1</v>
      </c>
      <c r="Q382" s="25">
        <v>43040</v>
      </c>
      <c r="T382" s="5">
        <f t="shared" si="20"/>
        <v>4.8449741781954083</v>
      </c>
      <c r="U382" s="5">
        <f t="shared" si="21"/>
        <v>3.2921262866077932</v>
      </c>
      <c r="V382" s="5">
        <f t="shared" si="22"/>
        <v>0.21164437450826121</v>
      </c>
      <c r="W382" s="26" t="str">
        <f t="shared" si="23"/>
        <v>M</v>
      </c>
    </row>
    <row r="383" spans="1:29" x14ac:dyDescent="0.2">
      <c r="A383" s="2">
        <v>33</v>
      </c>
      <c r="B383" s="11" t="s">
        <v>204</v>
      </c>
      <c r="C383" s="20">
        <v>44</v>
      </c>
      <c r="D383" s="6" t="s">
        <v>191</v>
      </c>
      <c r="E383" s="6">
        <v>0</v>
      </c>
      <c r="F383" s="6" t="s">
        <v>245</v>
      </c>
      <c r="G383" s="6">
        <v>3</v>
      </c>
      <c r="H383" s="2">
        <v>3044</v>
      </c>
      <c r="I383" s="2">
        <v>3565</v>
      </c>
      <c r="J383" s="6">
        <v>1</v>
      </c>
      <c r="K383" s="7">
        <v>115.7</v>
      </c>
      <c r="L383" s="6">
        <v>4</v>
      </c>
      <c r="M383" s="7">
        <v>24.5</v>
      </c>
      <c r="N383" s="6" t="s">
        <v>116</v>
      </c>
      <c r="O383" s="6" t="s">
        <v>223</v>
      </c>
      <c r="P383" s="6">
        <v>0</v>
      </c>
      <c r="Q383" s="25">
        <v>43040</v>
      </c>
      <c r="S383" s="12" t="s">
        <v>230</v>
      </c>
      <c r="T383" s="5">
        <f t="shared" si="20"/>
        <v>4.7510006341996309</v>
      </c>
      <c r="U383" s="5">
        <f t="shared" si="21"/>
        <v>3.1986731175506815</v>
      </c>
      <c r="V383" s="5">
        <f t="shared" si="22"/>
        <v>0.21175453759723423</v>
      </c>
      <c r="W383" s="26" t="str">
        <f t="shared" si="23"/>
        <v>M</v>
      </c>
    </row>
    <row r="384" spans="1:29" x14ac:dyDescent="0.2">
      <c r="A384" s="2">
        <v>33</v>
      </c>
      <c r="B384" s="11" t="s">
        <v>146</v>
      </c>
      <c r="C384" s="20">
        <v>14</v>
      </c>
      <c r="D384" s="6" t="s">
        <v>191</v>
      </c>
      <c r="E384" s="6">
        <v>0</v>
      </c>
      <c r="F384" s="6" t="s">
        <v>241</v>
      </c>
      <c r="G384" s="6">
        <v>3</v>
      </c>
      <c r="H384" s="2">
        <v>3657</v>
      </c>
      <c r="I384" s="2">
        <v>3858</v>
      </c>
      <c r="J384" s="6">
        <v>1</v>
      </c>
      <c r="K384" s="7">
        <v>127.9</v>
      </c>
      <c r="L384" s="6">
        <v>4</v>
      </c>
      <c r="M384" s="7">
        <v>27.2</v>
      </c>
      <c r="N384" s="6" t="s">
        <v>116</v>
      </c>
      <c r="O384" s="2"/>
      <c r="P384" s="6">
        <v>0</v>
      </c>
      <c r="Q384" s="25">
        <v>43040</v>
      </c>
      <c r="S384" s="12" t="s">
        <v>230</v>
      </c>
      <c r="T384" s="5">
        <f t="shared" si="20"/>
        <v>4.8512487085847971</v>
      </c>
      <c r="U384" s="5">
        <f t="shared" si="21"/>
        <v>3.3032169733019514</v>
      </c>
      <c r="V384" s="5">
        <f t="shared" si="22"/>
        <v>0.21266614542611414</v>
      </c>
      <c r="W384" s="26" t="str">
        <f t="shared" si="23"/>
        <v>M</v>
      </c>
    </row>
    <row r="385" spans="1:23" x14ac:dyDescent="0.2">
      <c r="A385" s="5">
        <v>34</v>
      </c>
      <c r="B385" s="3" t="s">
        <v>54</v>
      </c>
      <c r="C385" s="3">
        <v>84</v>
      </c>
      <c r="D385" s="6" t="s">
        <v>215</v>
      </c>
      <c r="E385" s="6">
        <v>1</v>
      </c>
      <c r="F385" s="6">
        <v>0</v>
      </c>
      <c r="G385" s="6">
        <v>3</v>
      </c>
      <c r="H385" s="2">
        <v>3605</v>
      </c>
      <c r="I385" s="2">
        <v>3833</v>
      </c>
      <c r="J385" s="6">
        <v>1</v>
      </c>
      <c r="K385" s="7">
        <v>126.5</v>
      </c>
      <c r="L385" s="6">
        <v>4</v>
      </c>
      <c r="M385" s="7">
        <v>27.1</v>
      </c>
      <c r="N385" s="6" t="s">
        <v>116</v>
      </c>
      <c r="O385" s="2"/>
      <c r="P385" s="6">
        <v>0</v>
      </c>
      <c r="Q385" s="25">
        <v>43040</v>
      </c>
      <c r="T385" s="5">
        <f t="shared" si="20"/>
        <v>4.8402423081675749</v>
      </c>
      <c r="U385" s="5">
        <f t="shared" si="21"/>
        <v>3.2995337278856551</v>
      </c>
      <c r="V385" s="5">
        <f t="shared" si="22"/>
        <v>0.21422924901185772</v>
      </c>
      <c r="W385" s="26" t="str">
        <f t="shared" si="23"/>
        <v>M</v>
      </c>
    </row>
    <row r="386" spans="1:23" x14ac:dyDescent="0.2">
      <c r="A386" s="2">
        <v>33</v>
      </c>
      <c r="B386" s="11" t="s">
        <v>147</v>
      </c>
      <c r="C386" s="20">
        <v>15</v>
      </c>
      <c r="D386" s="6" t="s">
        <v>191</v>
      </c>
      <c r="E386" s="6">
        <v>0</v>
      </c>
      <c r="F386" s="6" t="s">
        <v>241</v>
      </c>
      <c r="G386" s="6">
        <v>3</v>
      </c>
      <c r="H386" s="2">
        <v>3675</v>
      </c>
      <c r="I386" s="2">
        <v>3872</v>
      </c>
      <c r="J386" s="6">
        <v>1</v>
      </c>
      <c r="K386" s="7">
        <v>130.80000000000001</v>
      </c>
      <c r="L386" s="6">
        <v>3</v>
      </c>
      <c r="M386" s="7">
        <v>28.1</v>
      </c>
      <c r="N386" s="6" t="s">
        <v>116</v>
      </c>
      <c r="O386" s="2"/>
      <c r="P386" s="6">
        <v>0</v>
      </c>
      <c r="Q386" s="25">
        <v>43040</v>
      </c>
      <c r="T386" s="5">
        <f t="shared" ref="T386:T401" si="24">LN(K386)</f>
        <v>4.8736694390230983</v>
      </c>
      <c r="U386" s="5">
        <f t="shared" ref="U386:U401" si="25">LN(M386)</f>
        <v>3.3357695763396999</v>
      </c>
      <c r="V386" s="5">
        <f t="shared" ref="V386:V401" si="26">M386/K386</f>
        <v>0.21483180428134555</v>
      </c>
      <c r="W386" s="26" t="str">
        <f t="shared" ref="W386:W401" si="27">IF(V386&gt;0.18,"M","I")</f>
        <v>M</v>
      </c>
    </row>
    <row r="387" spans="1:23" x14ac:dyDescent="0.2">
      <c r="A387" s="5">
        <v>32</v>
      </c>
      <c r="B387" s="20" t="s">
        <v>30</v>
      </c>
      <c r="C387" s="20">
        <v>10</v>
      </c>
      <c r="D387" s="6" t="s">
        <v>228</v>
      </c>
      <c r="E387" s="6" t="s">
        <v>244</v>
      </c>
      <c r="F387" s="6">
        <v>0</v>
      </c>
      <c r="G387" s="6">
        <v>3</v>
      </c>
      <c r="H387" s="6">
        <v>3713</v>
      </c>
      <c r="I387" s="6">
        <v>3907</v>
      </c>
      <c r="J387" s="5">
        <v>1</v>
      </c>
      <c r="K387" s="21">
        <v>125.5</v>
      </c>
      <c r="L387" s="6">
        <v>3</v>
      </c>
      <c r="M387" s="21">
        <v>27</v>
      </c>
      <c r="N387" s="6" t="s">
        <v>116</v>
      </c>
      <c r="P387" s="6">
        <v>1</v>
      </c>
      <c r="Q387" s="25">
        <v>43040</v>
      </c>
      <c r="T387" s="5">
        <f t="shared" si="24"/>
        <v>4.832305758571839</v>
      </c>
      <c r="U387" s="5">
        <f t="shared" si="25"/>
        <v>3.2958368660043291</v>
      </c>
      <c r="V387" s="5">
        <f t="shared" si="26"/>
        <v>0.2151394422310757</v>
      </c>
      <c r="W387" s="26" t="str">
        <f t="shared" si="27"/>
        <v>M</v>
      </c>
    </row>
    <row r="388" spans="1:23" x14ac:dyDescent="0.2">
      <c r="A388" s="5">
        <v>32</v>
      </c>
      <c r="B388" s="20" t="s">
        <v>73</v>
      </c>
      <c r="C388" s="20">
        <v>22</v>
      </c>
      <c r="D388" s="6" t="s">
        <v>228</v>
      </c>
      <c r="E388" s="6" t="s">
        <v>244</v>
      </c>
      <c r="F388" s="6">
        <v>0</v>
      </c>
      <c r="G388" s="6">
        <v>3</v>
      </c>
      <c r="H388" s="6">
        <v>3705</v>
      </c>
      <c r="I388" s="6">
        <v>3903</v>
      </c>
      <c r="J388" s="5">
        <v>1</v>
      </c>
      <c r="K388" s="21">
        <v>125.3</v>
      </c>
      <c r="L388" s="6">
        <v>4</v>
      </c>
      <c r="M388" s="21">
        <v>27</v>
      </c>
      <c r="N388" s="6" t="s">
        <v>116</v>
      </c>
      <c r="P388" s="6">
        <v>1</v>
      </c>
      <c r="Q388" s="25">
        <v>43040</v>
      </c>
      <c r="T388" s="5">
        <f t="shared" si="24"/>
        <v>4.8307108619020225</v>
      </c>
      <c r="U388" s="5">
        <f t="shared" si="25"/>
        <v>3.2958368660043291</v>
      </c>
      <c r="V388" s="5">
        <f t="shared" si="26"/>
        <v>0.2154828411811652</v>
      </c>
      <c r="W388" s="26" t="str">
        <f t="shared" si="27"/>
        <v>M</v>
      </c>
    </row>
    <row r="389" spans="1:23" x14ac:dyDescent="0.2">
      <c r="A389" s="5">
        <v>34</v>
      </c>
      <c r="B389" s="3" t="s">
        <v>65</v>
      </c>
      <c r="C389" s="3">
        <v>85</v>
      </c>
      <c r="D389" s="6" t="s">
        <v>215</v>
      </c>
      <c r="E389" s="6">
        <v>0</v>
      </c>
      <c r="F389" s="6">
        <v>1</v>
      </c>
      <c r="G389" s="6">
        <v>3</v>
      </c>
      <c r="H389" s="2">
        <v>3620</v>
      </c>
      <c r="I389" s="2">
        <v>3836</v>
      </c>
      <c r="J389" s="6">
        <v>1</v>
      </c>
      <c r="K389" s="7">
        <v>120.8</v>
      </c>
      <c r="L389" s="6">
        <v>3</v>
      </c>
      <c r="M389" s="7">
        <v>26.1</v>
      </c>
      <c r="N389" s="6" t="s">
        <v>116</v>
      </c>
      <c r="O389" s="2"/>
      <c r="P389" s="6">
        <v>0</v>
      </c>
      <c r="Q389" s="25">
        <v>43040</v>
      </c>
      <c r="T389" s="5">
        <f t="shared" si="24"/>
        <v>4.7941362855007146</v>
      </c>
      <c r="U389" s="5">
        <f t="shared" si="25"/>
        <v>3.2619353143286478</v>
      </c>
      <c r="V389" s="5">
        <f t="shared" si="26"/>
        <v>0.21605960264900664</v>
      </c>
      <c r="W389" s="26" t="str">
        <f t="shared" si="27"/>
        <v>M</v>
      </c>
    </row>
    <row r="390" spans="1:23" x14ac:dyDescent="0.2">
      <c r="A390" s="2">
        <v>33</v>
      </c>
      <c r="B390" s="11" t="s">
        <v>152</v>
      </c>
      <c r="C390" s="20">
        <v>65</v>
      </c>
      <c r="D390" s="6" t="s">
        <v>215</v>
      </c>
      <c r="E390" s="6" t="s">
        <v>245</v>
      </c>
      <c r="F390" s="6" t="s">
        <v>245</v>
      </c>
      <c r="G390" s="6">
        <v>3</v>
      </c>
      <c r="H390" s="2">
        <v>3637</v>
      </c>
      <c r="I390" s="2">
        <v>3817</v>
      </c>
      <c r="J390" s="6">
        <v>1</v>
      </c>
      <c r="K390" s="7">
        <v>129.30000000000001</v>
      </c>
      <c r="L390" s="6">
        <v>4</v>
      </c>
      <c r="M390" s="7">
        <v>28</v>
      </c>
      <c r="N390" s="6" t="s">
        <v>116</v>
      </c>
      <c r="O390" s="2"/>
      <c r="P390" s="6">
        <v>0</v>
      </c>
      <c r="Q390" s="25">
        <v>43040</v>
      </c>
      <c r="T390" s="5">
        <f t="shared" si="24"/>
        <v>4.8621352857778115</v>
      </c>
      <c r="U390" s="5">
        <f t="shared" si="25"/>
        <v>3.3322045101752038</v>
      </c>
      <c r="V390" s="5">
        <f t="shared" si="26"/>
        <v>0.21655065738592419</v>
      </c>
      <c r="W390" s="26" t="str">
        <f t="shared" si="27"/>
        <v>M</v>
      </c>
    </row>
    <row r="391" spans="1:23" x14ac:dyDescent="0.2">
      <c r="A391" s="5">
        <v>34</v>
      </c>
      <c r="B391" s="3" t="s">
        <v>34</v>
      </c>
      <c r="C391" s="3">
        <v>82</v>
      </c>
      <c r="D391" s="6" t="s">
        <v>215</v>
      </c>
      <c r="E391" s="6">
        <v>1</v>
      </c>
      <c r="F391" s="6" t="s">
        <v>245</v>
      </c>
      <c r="G391" s="6">
        <v>3</v>
      </c>
      <c r="H391" s="2">
        <v>3618</v>
      </c>
      <c r="I391" s="2">
        <v>3806</v>
      </c>
      <c r="J391" s="6">
        <v>1</v>
      </c>
      <c r="K391" s="7">
        <v>126.4</v>
      </c>
      <c r="L391" s="6">
        <v>3</v>
      </c>
      <c r="M391" s="7">
        <v>27.4</v>
      </c>
      <c r="N391" s="6" t="s">
        <v>116</v>
      </c>
      <c r="O391" s="2"/>
      <c r="P391" s="6">
        <v>0</v>
      </c>
      <c r="Q391" s="25">
        <v>43040</v>
      </c>
      <c r="T391" s="5">
        <f t="shared" si="24"/>
        <v>4.8394514817127572</v>
      </c>
      <c r="U391" s="5">
        <f t="shared" si="25"/>
        <v>3.3105430133940246</v>
      </c>
      <c r="V391" s="5">
        <f t="shared" si="26"/>
        <v>0.21677215189873417</v>
      </c>
      <c r="W391" s="26" t="str">
        <f t="shared" si="27"/>
        <v>M</v>
      </c>
    </row>
    <row r="392" spans="1:23" x14ac:dyDescent="0.2">
      <c r="A392" s="5">
        <v>32</v>
      </c>
      <c r="B392" s="20" t="s">
        <v>36</v>
      </c>
      <c r="C392" s="20">
        <v>58</v>
      </c>
      <c r="D392" s="6" t="s">
        <v>228</v>
      </c>
      <c r="E392" s="6" t="s">
        <v>245</v>
      </c>
      <c r="F392" s="6">
        <v>0</v>
      </c>
      <c r="G392" s="6">
        <v>3</v>
      </c>
      <c r="H392" s="6">
        <v>3181</v>
      </c>
      <c r="I392" s="6">
        <v>3252</v>
      </c>
      <c r="J392" s="5">
        <v>1</v>
      </c>
      <c r="K392" s="21">
        <v>128</v>
      </c>
      <c r="L392" s="6">
        <v>3</v>
      </c>
      <c r="M392" s="21">
        <v>28.5</v>
      </c>
      <c r="N392" s="6" t="s">
        <v>116</v>
      </c>
      <c r="P392" s="6">
        <v>1</v>
      </c>
      <c r="Q392" s="25">
        <v>43040</v>
      </c>
      <c r="T392" s="5">
        <f t="shared" si="24"/>
        <v>4.8520302639196169</v>
      </c>
      <c r="U392" s="5">
        <f t="shared" si="25"/>
        <v>3.3499040872746049</v>
      </c>
      <c r="V392" s="5">
        <f t="shared" si="26"/>
        <v>0.22265625</v>
      </c>
      <c r="W392" s="26" t="str">
        <f t="shared" si="27"/>
        <v>M</v>
      </c>
    </row>
    <row r="393" spans="1:23" x14ac:dyDescent="0.2">
      <c r="A393" s="5">
        <v>32</v>
      </c>
      <c r="B393" s="20" t="s">
        <v>75</v>
      </c>
      <c r="C393" s="20">
        <v>38</v>
      </c>
      <c r="D393" s="6" t="s">
        <v>228</v>
      </c>
      <c r="E393" s="6" t="s">
        <v>241</v>
      </c>
      <c r="F393" s="6">
        <v>0</v>
      </c>
      <c r="G393" s="6">
        <v>3</v>
      </c>
      <c r="H393" s="6">
        <v>3054</v>
      </c>
      <c r="I393" s="6">
        <v>3314</v>
      </c>
      <c r="J393" s="5">
        <v>1</v>
      </c>
      <c r="K393" s="21">
        <v>121.5</v>
      </c>
      <c r="L393" s="6">
        <v>3</v>
      </c>
      <c r="M393" s="21">
        <v>27.2</v>
      </c>
      <c r="N393" s="6" t="s">
        <v>116</v>
      </c>
      <c r="P393" s="6">
        <v>1</v>
      </c>
      <c r="Q393" s="25">
        <v>43040</v>
      </c>
      <c r="T393" s="5">
        <f t="shared" si="24"/>
        <v>4.7999142627806028</v>
      </c>
      <c r="U393" s="5">
        <f t="shared" si="25"/>
        <v>3.3032169733019514</v>
      </c>
      <c r="V393" s="5">
        <f t="shared" si="26"/>
        <v>0.22386831275720165</v>
      </c>
      <c r="W393" s="26" t="str">
        <f t="shared" si="27"/>
        <v>M</v>
      </c>
    </row>
    <row r="394" spans="1:23" x14ac:dyDescent="0.2">
      <c r="A394" s="5">
        <v>32</v>
      </c>
      <c r="B394" s="20" t="s">
        <v>21</v>
      </c>
      <c r="C394" s="20">
        <v>17</v>
      </c>
      <c r="D394" s="6" t="s">
        <v>228</v>
      </c>
      <c r="E394" s="6" t="s">
        <v>241</v>
      </c>
      <c r="F394" s="6">
        <v>0</v>
      </c>
      <c r="G394" s="6">
        <v>3</v>
      </c>
      <c r="H394" s="6">
        <v>3701</v>
      </c>
      <c r="I394" s="6">
        <v>3709</v>
      </c>
      <c r="J394" s="5">
        <v>1</v>
      </c>
      <c r="K394" s="21">
        <v>133</v>
      </c>
      <c r="L394" s="6">
        <v>3</v>
      </c>
      <c r="M394" s="21">
        <v>30</v>
      </c>
      <c r="N394" s="6" t="s">
        <v>116</v>
      </c>
      <c r="P394" s="6">
        <v>1</v>
      </c>
      <c r="Q394" s="25">
        <v>43040</v>
      </c>
      <c r="T394" s="5">
        <f t="shared" si="24"/>
        <v>4.8903491282217537</v>
      </c>
      <c r="U394" s="5">
        <f t="shared" si="25"/>
        <v>3.4011973816621555</v>
      </c>
      <c r="V394" s="5">
        <f t="shared" si="26"/>
        <v>0.22556390977443608</v>
      </c>
      <c r="W394" s="26" t="str">
        <f t="shared" si="27"/>
        <v>M</v>
      </c>
    </row>
    <row r="395" spans="1:23" x14ac:dyDescent="0.2">
      <c r="A395" s="5">
        <v>34</v>
      </c>
      <c r="B395" s="3" t="s">
        <v>85</v>
      </c>
      <c r="C395" s="3">
        <v>87</v>
      </c>
      <c r="D395" s="6" t="s">
        <v>215</v>
      </c>
      <c r="E395" s="6" t="s">
        <v>245</v>
      </c>
      <c r="F395" s="6">
        <v>1</v>
      </c>
      <c r="G395" s="6">
        <v>3</v>
      </c>
      <c r="H395" s="2">
        <v>3644</v>
      </c>
      <c r="I395" s="2">
        <v>3842</v>
      </c>
      <c r="J395" s="6">
        <v>1</v>
      </c>
      <c r="K395" s="7">
        <v>123.6</v>
      </c>
      <c r="L395" s="6">
        <v>3</v>
      </c>
      <c r="M395" s="7">
        <v>28.4</v>
      </c>
      <c r="N395" s="6" t="s">
        <v>116</v>
      </c>
      <c r="O395" s="2"/>
      <c r="P395" s="6">
        <v>0</v>
      </c>
      <c r="Q395" s="25">
        <v>43040</v>
      </c>
      <c r="T395" s="5">
        <f t="shared" si="24"/>
        <v>4.8170505450235908</v>
      </c>
      <c r="U395" s="5">
        <f t="shared" si="25"/>
        <v>3.3463891451671604</v>
      </c>
      <c r="V395" s="5">
        <f t="shared" si="26"/>
        <v>0.22977346278317151</v>
      </c>
      <c r="W395" s="26" t="str">
        <f t="shared" si="27"/>
        <v>M</v>
      </c>
    </row>
    <row r="396" spans="1:23" x14ac:dyDescent="0.2">
      <c r="A396" s="5">
        <v>32</v>
      </c>
      <c r="B396" s="20" t="s">
        <v>84</v>
      </c>
      <c r="C396" s="20">
        <v>31</v>
      </c>
      <c r="D396" s="6" t="s">
        <v>228</v>
      </c>
      <c r="E396" s="6" t="s">
        <v>241</v>
      </c>
      <c r="F396" s="6">
        <v>0</v>
      </c>
      <c r="G396" s="6">
        <v>3</v>
      </c>
      <c r="H396" s="6">
        <v>3166</v>
      </c>
      <c r="I396" s="6">
        <v>3541</v>
      </c>
      <c r="J396" s="5">
        <v>1</v>
      </c>
      <c r="K396" s="21">
        <v>130.80000000000001</v>
      </c>
      <c r="L396" s="6">
        <v>4</v>
      </c>
      <c r="M396" s="21">
        <v>30.1</v>
      </c>
      <c r="N396" s="6" t="s">
        <v>116</v>
      </c>
      <c r="P396" s="6">
        <v>1</v>
      </c>
      <c r="Q396" s="25">
        <v>43040</v>
      </c>
      <c r="S396" s="12" t="s">
        <v>245</v>
      </c>
      <c r="T396" s="5">
        <f t="shared" si="24"/>
        <v>4.8736694390230983</v>
      </c>
      <c r="U396" s="5">
        <f t="shared" si="25"/>
        <v>3.4045251717548299</v>
      </c>
      <c r="V396" s="5">
        <f t="shared" si="26"/>
        <v>0.2301223241590214</v>
      </c>
      <c r="W396" s="26" t="str">
        <f t="shared" si="27"/>
        <v>M</v>
      </c>
    </row>
    <row r="397" spans="1:23" x14ac:dyDescent="0.2">
      <c r="A397" s="5">
        <v>32</v>
      </c>
      <c r="B397" s="20" t="s">
        <v>89</v>
      </c>
      <c r="C397" s="20">
        <v>79</v>
      </c>
      <c r="D397" s="6" t="s">
        <v>104</v>
      </c>
      <c r="E397" s="6" t="s">
        <v>245</v>
      </c>
      <c r="F397" s="6" t="s">
        <v>245</v>
      </c>
      <c r="G397" s="38" t="s">
        <v>242</v>
      </c>
      <c r="H397" s="6">
        <v>3030</v>
      </c>
      <c r="I397" s="6">
        <v>3333</v>
      </c>
      <c r="J397" s="5">
        <v>1</v>
      </c>
      <c r="K397" s="21">
        <v>119.8</v>
      </c>
      <c r="L397" s="6">
        <v>4</v>
      </c>
      <c r="M397" s="21">
        <v>23.5</v>
      </c>
      <c r="N397" s="6" t="s">
        <v>116</v>
      </c>
      <c r="O397" s="6" t="s">
        <v>106</v>
      </c>
      <c r="P397" s="6">
        <v>1</v>
      </c>
      <c r="Q397" s="25">
        <v>43040</v>
      </c>
      <c r="S397" s="12">
        <v>43043</v>
      </c>
      <c r="T397" s="5">
        <f t="shared" si="24"/>
        <v>4.7858236856813487</v>
      </c>
      <c r="U397" s="5">
        <f t="shared" si="25"/>
        <v>3.1570004211501135</v>
      </c>
      <c r="V397" s="5">
        <f t="shared" si="26"/>
        <v>0.19616026711185308</v>
      </c>
      <c r="W397" s="26" t="str">
        <f t="shared" si="27"/>
        <v>M</v>
      </c>
    </row>
    <row r="398" spans="1:23" x14ac:dyDescent="0.2">
      <c r="A398" s="5">
        <v>32</v>
      </c>
      <c r="B398" s="20" t="s">
        <v>49</v>
      </c>
      <c r="C398" s="20">
        <v>83</v>
      </c>
      <c r="D398" s="6" t="s">
        <v>104</v>
      </c>
      <c r="E398" s="6">
        <v>0</v>
      </c>
      <c r="F398" s="6">
        <v>1</v>
      </c>
      <c r="G398" s="38" t="s">
        <v>242</v>
      </c>
      <c r="H398" s="6">
        <v>3439</v>
      </c>
      <c r="I398" s="6">
        <v>3587</v>
      </c>
      <c r="J398" s="5">
        <v>1</v>
      </c>
      <c r="K398" s="21">
        <v>107</v>
      </c>
      <c r="L398" s="6">
        <v>3</v>
      </c>
      <c r="M398" s="21">
        <v>21.2</v>
      </c>
      <c r="N398" s="6" t="s">
        <v>116</v>
      </c>
      <c r="P398" s="6">
        <v>1</v>
      </c>
      <c r="Q398" s="25">
        <v>43040</v>
      </c>
      <c r="T398" s="5">
        <f t="shared" si="24"/>
        <v>4.6728288344619058</v>
      </c>
      <c r="U398" s="5">
        <f t="shared" si="25"/>
        <v>3.0540011816779669</v>
      </c>
      <c r="V398" s="5">
        <f t="shared" si="26"/>
        <v>0.19813084112149532</v>
      </c>
      <c r="W398" s="26" t="str">
        <f t="shared" si="27"/>
        <v>M</v>
      </c>
    </row>
    <row r="399" spans="1:23" x14ac:dyDescent="0.2">
      <c r="A399" s="5">
        <v>32</v>
      </c>
      <c r="B399" s="20" t="s">
        <v>100</v>
      </c>
      <c r="C399" s="20">
        <v>80</v>
      </c>
      <c r="D399" s="6" t="s">
        <v>104</v>
      </c>
      <c r="E399" s="6" t="s">
        <v>245</v>
      </c>
      <c r="F399" s="6" t="s">
        <v>245</v>
      </c>
      <c r="G399" s="38" t="s">
        <v>242</v>
      </c>
      <c r="H399" s="6">
        <v>3248</v>
      </c>
      <c r="I399" s="6">
        <v>3485</v>
      </c>
      <c r="J399" s="5">
        <v>1</v>
      </c>
      <c r="K399" s="21">
        <v>119.2</v>
      </c>
      <c r="L399" s="6">
        <v>4</v>
      </c>
      <c r="M399" s="21">
        <v>24</v>
      </c>
      <c r="N399" s="6" t="s">
        <v>116</v>
      </c>
      <c r="P399" s="6">
        <v>1</v>
      </c>
      <c r="Q399" s="25">
        <v>43040</v>
      </c>
      <c r="T399" s="5">
        <f t="shared" si="24"/>
        <v>4.7808027546312495</v>
      </c>
      <c r="U399" s="5">
        <f t="shared" si="25"/>
        <v>3.1780538303479458</v>
      </c>
      <c r="V399" s="5">
        <f t="shared" si="26"/>
        <v>0.20134228187919462</v>
      </c>
      <c r="W399" s="26" t="str">
        <f t="shared" si="27"/>
        <v>M</v>
      </c>
    </row>
    <row r="400" spans="1:23" x14ac:dyDescent="0.2">
      <c r="A400" s="5">
        <v>32</v>
      </c>
      <c r="B400" s="20" t="s">
        <v>29</v>
      </c>
      <c r="C400" s="20">
        <v>81</v>
      </c>
      <c r="D400" s="6" t="s">
        <v>104</v>
      </c>
      <c r="E400" s="6">
        <v>0</v>
      </c>
      <c r="F400" s="6">
        <v>1</v>
      </c>
      <c r="G400" s="38" t="s">
        <v>242</v>
      </c>
      <c r="H400" s="6">
        <v>3070</v>
      </c>
      <c r="I400" s="6">
        <v>3592</v>
      </c>
      <c r="J400" s="5">
        <v>1</v>
      </c>
      <c r="K400" s="21">
        <v>117.3</v>
      </c>
      <c r="L400" s="6">
        <v>4</v>
      </c>
      <c r="M400" s="21">
        <v>24.8</v>
      </c>
      <c r="N400" s="6" t="s">
        <v>116</v>
      </c>
      <c r="O400" s="6" t="s">
        <v>106</v>
      </c>
      <c r="P400" s="6">
        <v>1</v>
      </c>
      <c r="Q400" s="25">
        <v>43040</v>
      </c>
      <c r="T400" s="5">
        <f t="shared" si="24"/>
        <v>4.7647347556594299</v>
      </c>
      <c r="U400" s="5">
        <f t="shared" si="25"/>
        <v>3.2108436531709366</v>
      </c>
      <c r="V400" s="5">
        <f t="shared" si="26"/>
        <v>0.21142369991474852</v>
      </c>
      <c r="W400" s="26" t="str">
        <f t="shared" si="27"/>
        <v>M</v>
      </c>
    </row>
    <row r="401" spans="1:23" x14ac:dyDescent="0.2">
      <c r="A401" s="5">
        <v>32</v>
      </c>
      <c r="B401" s="20" t="s">
        <v>59</v>
      </c>
      <c r="C401" s="20">
        <v>84</v>
      </c>
      <c r="D401" s="6" t="s">
        <v>191</v>
      </c>
      <c r="E401" s="6">
        <v>0</v>
      </c>
      <c r="F401" s="6">
        <v>1</v>
      </c>
      <c r="G401" s="38" t="s">
        <v>242</v>
      </c>
      <c r="H401" s="5">
        <v>3191</v>
      </c>
      <c r="I401" s="5">
        <v>3277</v>
      </c>
      <c r="J401" s="5">
        <v>1</v>
      </c>
      <c r="K401" s="21">
        <v>119.7</v>
      </c>
      <c r="L401" s="5">
        <v>4</v>
      </c>
      <c r="M401" s="21">
        <v>26.1</v>
      </c>
      <c r="N401" s="6" t="s">
        <v>116</v>
      </c>
      <c r="O401" s="5" t="s">
        <v>224</v>
      </c>
      <c r="P401" s="6">
        <v>0</v>
      </c>
      <c r="Q401" s="25">
        <v>43040</v>
      </c>
      <c r="S401" s="12" t="s">
        <v>230</v>
      </c>
      <c r="T401" s="5">
        <f t="shared" si="24"/>
        <v>4.7849886125639278</v>
      </c>
      <c r="U401" s="5">
        <f t="shared" si="25"/>
        <v>3.2619353143286478</v>
      </c>
      <c r="V401" s="5">
        <f t="shared" si="26"/>
        <v>0.2180451127819549</v>
      </c>
      <c r="W401" s="26" t="str">
        <f t="shared" si="27"/>
        <v>M</v>
      </c>
    </row>
    <row r="402" spans="1:23" x14ac:dyDescent="0.2">
      <c r="D402" s="6"/>
      <c r="E402" s="6"/>
      <c r="F402" s="6"/>
      <c r="G402" s="38"/>
      <c r="N402" s="6"/>
      <c r="P402" s="6"/>
      <c r="Q402" s="25"/>
    </row>
    <row r="403" spans="1:23" x14ac:dyDescent="0.2">
      <c r="A403" s="5">
        <v>30</v>
      </c>
      <c r="B403" s="20" t="s">
        <v>42</v>
      </c>
      <c r="C403" s="20">
        <v>27</v>
      </c>
      <c r="D403" s="5" t="s">
        <v>103</v>
      </c>
      <c r="E403" s="5">
        <v>0</v>
      </c>
      <c r="F403" s="5">
        <v>0</v>
      </c>
      <c r="G403" s="5">
        <v>0</v>
      </c>
      <c r="H403" s="5">
        <v>3058</v>
      </c>
      <c r="I403" s="5">
        <v>3540</v>
      </c>
      <c r="J403" s="5">
        <v>1</v>
      </c>
      <c r="K403" s="21">
        <v>104.9</v>
      </c>
      <c r="L403" s="5">
        <v>4</v>
      </c>
      <c r="N403" s="5" t="s">
        <v>105</v>
      </c>
      <c r="O403" s="5" t="s">
        <v>108</v>
      </c>
      <c r="P403" s="5">
        <v>1</v>
      </c>
      <c r="Q403" s="25">
        <v>43040</v>
      </c>
      <c r="S403" s="12">
        <v>43043</v>
      </c>
      <c r="T403" s="5">
        <f>LN(K403)</f>
        <v>4.6530075154022512</v>
      </c>
    </row>
    <row r="404" spans="1:23" x14ac:dyDescent="0.2">
      <c r="A404" s="2">
        <v>33</v>
      </c>
      <c r="B404" s="11" t="s">
        <v>202</v>
      </c>
      <c r="C404" s="20">
        <v>43</v>
      </c>
      <c r="D404" s="6" t="s">
        <v>191</v>
      </c>
      <c r="E404" s="6">
        <v>0</v>
      </c>
      <c r="F404" s="6" t="s">
        <v>245</v>
      </c>
      <c r="G404" s="6">
        <v>3</v>
      </c>
      <c r="H404" s="2">
        <v>3136</v>
      </c>
      <c r="I404" s="2">
        <v>3234</v>
      </c>
      <c r="J404" s="6">
        <v>1</v>
      </c>
      <c r="K404" s="7">
        <v>104.2</v>
      </c>
      <c r="L404" s="6">
        <v>4</v>
      </c>
      <c r="M404" s="7" t="s">
        <v>226</v>
      </c>
      <c r="N404" s="6" t="s">
        <v>116</v>
      </c>
      <c r="O404" s="6" t="s">
        <v>227</v>
      </c>
      <c r="P404" s="6">
        <v>0</v>
      </c>
      <c r="Q404" s="25">
        <v>43040</v>
      </c>
      <c r="S404" s="12" t="s">
        <v>230</v>
      </c>
    </row>
    <row r="405" spans="1:23" x14ac:dyDescent="0.2">
      <c r="A405" s="5">
        <v>34</v>
      </c>
      <c r="B405" s="3" t="s">
        <v>77</v>
      </c>
      <c r="C405" s="3">
        <v>94</v>
      </c>
      <c r="D405" s="6" t="s">
        <v>215</v>
      </c>
      <c r="E405" s="6">
        <v>0</v>
      </c>
      <c r="F405" s="6">
        <v>0</v>
      </c>
      <c r="G405" s="6">
        <v>0</v>
      </c>
      <c r="H405" s="2">
        <v>3367</v>
      </c>
      <c r="I405" s="2">
        <v>3453</v>
      </c>
      <c r="J405" s="2"/>
      <c r="K405" s="4"/>
      <c r="L405" s="2"/>
      <c r="M405" s="4"/>
      <c r="N405" s="6" t="s">
        <v>116</v>
      </c>
      <c r="O405" s="31" t="s">
        <v>246</v>
      </c>
      <c r="P405" s="6">
        <v>0</v>
      </c>
      <c r="Q405" s="25">
        <v>43040</v>
      </c>
    </row>
    <row r="406" spans="1:23" x14ac:dyDescent="0.2">
      <c r="B406" s="3"/>
      <c r="D406" s="2"/>
      <c r="E406" s="2"/>
      <c r="F406" s="2"/>
      <c r="G406" s="2"/>
      <c r="H406" s="2"/>
      <c r="I406" s="2"/>
      <c r="J406" s="2"/>
      <c r="K406" s="4"/>
      <c r="L406" s="2"/>
      <c r="M406" s="4"/>
      <c r="N406" s="2"/>
      <c r="O406" s="2"/>
      <c r="P406" s="2"/>
      <c r="Q406" s="2"/>
    </row>
    <row r="407" spans="1:23" x14ac:dyDescent="0.2">
      <c r="B407" s="3"/>
      <c r="D407" s="2"/>
      <c r="E407" s="2"/>
      <c r="F407" s="2"/>
      <c r="G407" s="2"/>
      <c r="H407" s="2"/>
      <c r="I407" s="2"/>
      <c r="J407" s="2"/>
      <c r="K407" s="4"/>
      <c r="L407" s="2"/>
      <c r="M407" s="4"/>
      <c r="N407" s="2"/>
      <c r="O407" s="2"/>
      <c r="P407" s="2"/>
      <c r="Q407" s="2"/>
    </row>
    <row r="409" spans="1:23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</row>
    <row r="410" spans="1:23" x14ac:dyDescent="0.2">
      <c r="B410" s="3"/>
      <c r="D410" s="2"/>
      <c r="E410" s="2"/>
      <c r="F410" s="2"/>
      <c r="G410" s="2"/>
      <c r="H410" s="2"/>
      <c r="I410" s="2"/>
      <c r="J410" s="2"/>
      <c r="K410" s="4"/>
      <c r="L410" s="2"/>
      <c r="M410" s="4"/>
      <c r="N410" s="2"/>
      <c r="O410" s="2"/>
      <c r="P410" s="2"/>
      <c r="Q410" s="2"/>
    </row>
  </sheetData>
  <autoFilter ref="A1:W412"/>
  <sortState ref="A220:W401">
    <sortCondition ref="G220:G40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crab data</vt:lpstr>
      <vt:lpstr>maturity all PCR'd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Christie.Lang</dc:creator>
  <cp:lastModifiedBy>Microsoft Office User</cp:lastModifiedBy>
  <dcterms:created xsi:type="dcterms:W3CDTF">2017-11-02T23:55:43Z</dcterms:created>
  <dcterms:modified xsi:type="dcterms:W3CDTF">2018-01-25T18:23:56Z</dcterms:modified>
</cp:coreProperties>
</file>