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Manchester/2017-07-30-Pacific-Oyster-Larvae/"/>
    </mc:Choice>
  </mc:AlternateContent>
  <bookViews>
    <workbookView xWindow="0" yWindow="460" windowWidth="25600" windowHeight="14540" tabRatio="500" activeTab="2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M28" i="4"/>
  <c r="F2" i="7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C2" i="3"/>
</calcChain>
</file>

<file path=xl/sharedStrings.xml><?xml version="1.0" encoding="utf-8"?>
<sst xmlns="http://schemas.openxmlformats.org/spreadsheetml/2006/main" count="572" uniqueCount="191">
  <si>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</si>
  <si>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</si>
  <si>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</si>
  <si>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</si>
  <si>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</si>
  <si>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</si>
  <si>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</si>
  <si>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</si>
  <si>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</si>
  <si>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</si>
  <si>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</si>
  <si>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</si>
  <si>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</si>
  <si>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</si>
  <si>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</si>
  <si>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</si>
  <si>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</si>
  <si>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</si>
  <si>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</si>
  <si>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</si>
  <si>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</si>
  <si>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</si>
  <si>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</si>
  <si>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</si>
  <si>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</si>
  <si>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</si>
  <si>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</si>
  <si>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</si>
  <si>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</si>
  <si>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</si>
  <si>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</si>
  <si>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</si>
  <si>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</si>
  <si>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</si>
  <si>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</si>
  <si>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</si>
  <si>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</si>
  <si>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</si>
  <si>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</si>
  <si>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</si>
  <si>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</si>
  <si>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</si>
  <si>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</si>
  <si>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</si>
  <si>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</si>
  <si>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</si>
  <si>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</si>
  <si>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</si>
  <si>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</si>
  <si>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</si>
  <si>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</si>
  <si>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</si>
  <si>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</si>
  <si>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</si>
  <si>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</si>
  <si>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</si>
  <si>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</si>
  <si>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</si>
  <si>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</si>
  <si>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</si>
  <si>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</si>
  <si>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</si>
  <si>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</si>
  <si>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</si>
  <si>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</si>
  <si>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</si>
  <si>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</si>
  <si>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</si>
  <si>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</si>
  <si>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</si>
  <si>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</si>
  <si>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</si>
  <si>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</si>
  <si>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</si>
  <si>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</si>
  <si>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</si>
  <si>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</si>
  <si>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</si>
  <si>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</si>
  <si>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</si>
  <si>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Stocking Density (eggs/mL)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</si>
  <si>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</si>
  <si>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</si>
  <si>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</si>
  <si>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</si>
  <si>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</si>
  <si>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</si>
  <si>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</si>
  <si>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</si>
  <si>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</si>
  <si>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</si>
  <si>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</si>
  <si>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</si>
  <si>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</si>
  <si>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</si>
  <si>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</si>
  <si>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</si>
  <si>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</si>
  <si>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</si>
  <si>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</si>
  <si>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</si>
  <si>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</si>
  <si>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</si>
  <si>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</si>
  <si>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</si>
  <si>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</si>
  <si>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</si>
  <si>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</si>
  <si>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</si>
  <si>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</si>
  <si>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</si>
  <si>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</si>
  <si>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</si>
  <si>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</si>
  <si>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</si>
  <si>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</si>
  <si>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</si>
  <si>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</si>
  <si>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</si>
  <si>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</si>
  <si>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</si>
  <si>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</si>
  <si>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</si>
  <si>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</si>
  <si>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</si>
  <si>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</si>
  <si>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</si>
  <si>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</si>
  <si>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</si>
  <si>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</si>
  <si>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</si>
  <si>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</si>
  <si>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</si>
  <si>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</si>
  <si>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</si>
  <si>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</si>
  <si>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</si>
  <si>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</si>
  <si>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</si>
  <si>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</si>
  <si>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</si>
  <si>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</si>
  <si>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</si>
  <si>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</si>
  <si>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</si>
  <si>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</si>
  <si>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</si>
  <si>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</si>
  <si>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</si>
  <si>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</si>
  <si>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</si>
  <si>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</si>
  <si>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</si>
  <si>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</si>
  <si>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</si>
  <si>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</si>
  <si>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</si>
  <si>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</si>
  <si>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</si>
  <si>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</si>
  <si>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</si>
  <si>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</si>
  <si>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</si>
  <si>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</si>
  <si>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</si>
  <si>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</si>
  <si>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</si>
  <si>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</si>
  <si>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</si>
  <si>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</si>
  <si>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</si>
  <si>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</si>
  <si>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</si>
  <si>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</si>
  <si>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</si>
  <si>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</si>
  <si>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</si>
  <si>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</si>
  <si>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</si>
  <si>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</si>
  <si>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</si>
  <si>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</si>
  <si>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</si>
  <si>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</si>
  <si>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</si>
  <si>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</si>
  <si>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</si>
  <si>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</si>
  <si>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</si>
  <si>
    <t>Average hatch rate, excluding high outliers</t>
  </si>
  <si>
    <t>Amount Male Added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</si>
</sst>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  <xf numFmtId="164" fontId="0" fillId="0" borderId="0" xfId="0" applyNumberForma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81</v>
      </c>
      <c r="B1" s="3" t="s">
        <v>0</v>
      </c>
    </row>
    <row r="2" spans="1:3" x14ac:dyDescent="0.2">
      <c r="A2" s="2" t="s">
        <v>1</v>
      </c>
      <c r="B2" t="s">
        <v>98</v>
      </c>
    </row>
    <row r="3" spans="1:3" x14ac:dyDescent="0.2">
      <c r="A3" s="2" t="s">
        <v>2</v>
      </c>
      <c r="B3" t="s">
        <v>98</v>
      </c>
    </row>
    <row r="4" spans="1:3" x14ac:dyDescent="0.2">
      <c r="A4" s="2" t="s">
        <v>3</v>
      </c>
      <c r="B4" t="s">
        <v>98</v>
      </c>
    </row>
    <row r="5" spans="1:3" x14ac:dyDescent="0.2">
      <c r="A5" s="2" t="s">
        <v>4</v>
      </c>
      <c r="B5" t="s">
        <v>98</v>
      </c>
    </row>
    <row r="6" spans="1:3" x14ac:dyDescent="0.2">
      <c r="A6" s="2" t="s">
        <v>5</v>
      </c>
      <c r="B6" t="s">
        <v>98</v>
      </c>
    </row>
    <row r="7" spans="1:3" x14ac:dyDescent="0.2">
      <c r="A7" s="2" t="s">
        <v>6</v>
      </c>
      <c r="B7" t="s">
        <v>98</v>
      </c>
    </row>
    <row r="8" spans="1:3" x14ac:dyDescent="0.2">
      <c r="A8" s="2" t="s">
        <v>7</v>
      </c>
      <c r="B8" t="s">
        <v>98</v>
      </c>
    </row>
    <row r="9" spans="1:3" x14ac:dyDescent="0.2">
      <c r="A9" s="2" t="s">
        <v>8</v>
      </c>
      <c r="B9" t="s">
        <v>98</v>
      </c>
    </row>
    <row r="10" spans="1:3" x14ac:dyDescent="0.2">
      <c r="A10" s="2" t="s">
        <v>9</v>
      </c>
      <c r="B10" t="s">
        <v>97</v>
      </c>
    </row>
    <row r="11" spans="1:3" x14ac:dyDescent="0.2">
      <c r="A11" s="2" t="s">
        <v>10</v>
      </c>
      <c r="B11" t="s">
        <v>97</v>
      </c>
    </row>
    <row r="12" spans="1:3" x14ac:dyDescent="0.2">
      <c r="A12" s="2" t="s">
        <v>95</v>
      </c>
      <c r="B12" t="s">
        <v>98</v>
      </c>
    </row>
    <row r="13" spans="1:3" x14ac:dyDescent="0.2">
      <c r="A13" s="2" t="s">
        <v>11</v>
      </c>
      <c r="B13" t="s">
        <v>98</v>
      </c>
    </row>
    <row r="14" spans="1:3" x14ac:dyDescent="0.2">
      <c r="A14" s="2" t="s">
        <v>12</v>
      </c>
      <c r="B14" t="s">
        <v>98</v>
      </c>
    </row>
    <row r="15" spans="1:3" x14ac:dyDescent="0.2">
      <c r="A15" s="2" t="s">
        <v>13</v>
      </c>
      <c r="B15" t="s">
        <v>97</v>
      </c>
      <c r="C15" t="s">
        <v>105</v>
      </c>
    </row>
    <row r="16" spans="1:3" x14ac:dyDescent="0.2">
      <c r="A16" s="2" t="s">
        <v>14</v>
      </c>
      <c r="B16" t="s">
        <v>98</v>
      </c>
    </row>
    <row r="17" spans="1:3" x14ac:dyDescent="0.2">
      <c r="A17" s="2" t="s">
        <v>15</v>
      </c>
      <c r="B17" t="s">
        <v>97</v>
      </c>
    </row>
    <row r="18" spans="1:3" x14ac:dyDescent="0.2">
      <c r="A18" s="2" t="s">
        <v>16</v>
      </c>
      <c r="B18" t="s">
        <v>97</v>
      </c>
    </row>
    <row r="19" spans="1:3" x14ac:dyDescent="0.2">
      <c r="A19" s="2" t="s">
        <v>17</v>
      </c>
      <c r="B19" t="s">
        <v>97</v>
      </c>
    </row>
    <row r="20" spans="1:3" x14ac:dyDescent="0.2">
      <c r="A20" s="2" t="s">
        <v>18</v>
      </c>
      <c r="B20" t="s">
        <v>98</v>
      </c>
    </row>
    <row r="21" spans="1:3" x14ac:dyDescent="0.2">
      <c r="A21" s="2" t="s">
        <v>19</v>
      </c>
      <c r="B21" t="s">
        <v>98</v>
      </c>
    </row>
    <row r="22" spans="1:3" x14ac:dyDescent="0.2">
      <c r="A22" s="2" t="s">
        <v>20</v>
      </c>
      <c r="B22" t="s">
        <v>98</v>
      </c>
    </row>
    <row r="23" spans="1:3" x14ac:dyDescent="0.2">
      <c r="A23" s="2" t="s">
        <v>21</v>
      </c>
      <c r="B23" t="s">
        <v>98</v>
      </c>
    </row>
    <row r="24" spans="1:3" x14ac:dyDescent="0.2">
      <c r="A24" s="2" t="s">
        <v>22</v>
      </c>
      <c r="B24" t="s">
        <v>97</v>
      </c>
    </row>
    <row r="25" spans="1:3" x14ac:dyDescent="0.2">
      <c r="A25" s="2" t="s">
        <v>23</v>
      </c>
      <c r="B25" t="s">
        <v>98</v>
      </c>
    </row>
    <row r="26" spans="1:3" x14ac:dyDescent="0.2">
      <c r="A26" s="2" t="s">
        <v>24</v>
      </c>
      <c r="B26" t="s">
        <v>97</v>
      </c>
      <c r="C26" t="s">
        <v>105</v>
      </c>
    </row>
    <row r="27" spans="1:3" x14ac:dyDescent="0.2">
      <c r="A27" s="2" t="s">
        <v>25</v>
      </c>
      <c r="B27" t="s">
        <v>98</v>
      </c>
    </row>
    <row r="28" spans="1:3" x14ac:dyDescent="0.2">
      <c r="A28" s="2" t="s">
        <v>26</v>
      </c>
      <c r="B28" t="s">
        <v>98</v>
      </c>
    </row>
    <row r="29" spans="1:3" x14ac:dyDescent="0.2">
      <c r="A29" s="2" t="s">
        <v>27</v>
      </c>
      <c r="B29" t="s">
        <v>98</v>
      </c>
    </row>
    <row r="30" spans="1:3" x14ac:dyDescent="0.2">
      <c r="A30" s="2" t="s">
        <v>28</v>
      </c>
      <c r="B30" t="s">
        <v>98</v>
      </c>
    </row>
    <row r="31" spans="1:3" x14ac:dyDescent="0.2">
      <c r="A31" s="2" t="s">
        <v>29</v>
      </c>
      <c r="B31" t="s">
        <v>98</v>
      </c>
    </row>
    <row r="32" spans="1:3" x14ac:dyDescent="0.2">
      <c r="A32" s="2" t="s">
        <v>30</v>
      </c>
      <c r="B32" t="s">
        <v>98</v>
      </c>
    </row>
    <row r="33" spans="1:2" x14ac:dyDescent="0.2">
      <c r="A33" s="2" t="s">
        <v>31</v>
      </c>
      <c r="B33" t="s">
        <v>98</v>
      </c>
    </row>
    <row r="34" spans="1:2" x14ac:dyDescent="0.2">
      <c r="A34" s="2" t="s">
        <v>32</v>
      </c>
      <c r="B34" t="s">
        <v>98</v>
      </c>
    </row>
    <row r="35" spans="1:2" x14ac:dyDescent="0.2">
      <c r="A35" s="2" t="s">
        <v>33</v>
      </c>
      <c r="B35" t="s">
        <v>98</v>
      </c>
    </row>
    <row r="36" spans="1:2" x14ac:dyDescent="0.2">
      <c r="A36" s="2" t="s">
        <v>34</v>
      </c>
      <c r="B36" t="s">
        <v>98</v>
      </c>
    </row>
    <row r="37" spans="1:2" x14ac:dyDescent="0.2">
      <c r="A37" s="2" t="s">
        <v>35</v>
      </c>
      <c r="B37" t="s">
        <v>97</v>
      </c>
    </row>
    <row r="38" spans="1:2" x14ac:dyDescent="0.2">
      <c r="A38" s="2" t="s">
        <v>36</v>
      </c>
      <c r="B38" t="s">
        <v>98</v>
      </c>
    </row>
    <row r="39" spans="1:2" x14ac:dyDescent="0.2">
      <c r="A39" s="2" t="s">
        <v>37</v>
      </c>
      <c r="B39" t="s">
        <v>98</v>
      </c>
    </row>
    <row r="40" spans="1:2" x14ac:dyDescent="0.2">
      <c r="A40" s="2" t="s">
        <v>38</v>
      </c>
      <c r="B40" t="s">
        <v>98</v>
      </c>
    </row>
    <row r="41" spans="1:2" x14ac:dyDescent="0.2">
      <c r="A41" s="2" t="s">
        <v>39</v>
      </c>
      <c r="B41" t="s">
        <v>98</v>
      </c>
    </row>
    <row r="42" spans="1:2" x14ac:dyDescent="0.2">
      <c r="A42" s="2" t="s">
        <v>40</v>
      </c>
      <c r="B42" t="s">
        <v>98</v>
      </c>
    </row>
    <row r="43" spans="1:2" x14ac:dyDescent="0.2">
      <c r="A43" s="2" t="s">
        <v>42</v>
      </c>
      <c r="B43" t="s">
        <v>98</v>
      </c>
    </row>
    <row r="44" spans="1:2" x14ac:dyDescent="0.2">
      <c r="A44" s="2" t="s">
        <v>43</v>
      </c>
      <c r="B44" t="s">
        <v>97</v>
      </c>
    </row>
    <row r="45" spans="1:2" x14ac:dyDescent="0.2">
      <c r="A45" s="2" t="s">
        <v>44</v>
      </c>
      <c r="B45" t="s">
        <v>98</v>
      </c>
    </row>
    <row r="46" spans="1:2" x14ac:dyDescent="0.2">
      <c r="A46" s="2" t="s">
        <v>45</v>
      </c>
      <c r="B46" t="s">
        <v>98</v>
      </c>
    </row>
    <row r="47" spans="1:2" x14ac:dyDescent="0.2">
      <c r="A47" s="2" t="s">
        <v>46</v>
      </c>
      <c r="B47" t="s">
        <v>98</v>
      </c>
    </row>
    <row r="48" spans="1:2" x14ac:dyDescent="0.2">
      <c r="A48" s="2" t="s">
        <v>47</v>
      </c>
      <c r="B48" t="s">
        <v>98</v>
      </c>
    </row>
    <row r="49" spans="1:2" x14ac:dyDescent="0.2">
      <c r="A49" s="2" t="s">
        <v>48</v>
      </c>
      <c r="B49" t="s">
        <v>98</v>
      </c>
    </row>
    <row r="50" spans="1:2" x14ac:dyDescent="0.2">
      <c r="A50" s="2" t="s">
        <v>49</v>
      </c>
      <c r="B50" t="s">
        <v>98</v>
      </c>
    </row>
    <row r="51" spans="1:2" x14ac:dyDescent="0.2">
      <c r="A51" s="2" t="s">
        <v>50</v>
      </c>
      <c r="B51" t="s">
        <v>98</v>
      </c>
    </row>
    <row r="52" spans="1:2" x14ac:dyDescent="0.2">
      <c r="A52" s="2" t="s">
        <v>51</v>
      </c>
      <c r="B52" t="s">
        <v>98</v>
      </c>
    </row>
    <row r="53" spans="1:2" x14ac:dyDescent="0.2">
      <c r="A53" s="2" t="s">
        <v>52</v>
      </c>
      <c r="B53" t="s">
        <v>97</v>
      </c>
    </row>
    <row r="54" spans="1:2" x14ac:dyDescent="0.2">
      <c r="A54" s="2" t="s">
        <v>53</v>
      </c>
      <c r="B54" t="s">
        <v>98</v>
      </c>
    </row>
    <row r="55" spans="1:2" x14ac:dyDescent="0.2">
      <c r="A55" s="2" t="s">
        <v>54</v>
      </c>
      <c r="B55" t="s">
        <v>98</v>
      </c>
    </row>
    <row r="56" spans="1:2" x14ac:dyDescent="0.2">
      <c r="A56" s="2" t="s">
        <v>41</v>
      </c>
      <c r="B56" t="s">
        <v>98</v>
      </c>
    </row>
    <row r="57" spans="1:2" x14ac:dyDescent="0.2">
      <c r="A57" s="2" t="s">
        <v>55</v>
      </c>
      <c r="B57" t="s">
        <v>98</v>
      </c>
    </row>
    <row r="58" spans="1:2" x14ac:dyDescent="0.2">
      <c r="A58" s="2" t="s">
        <v>56</v>
      </c>
      <c r="B58" t="s">
        <v>98</v>
      </c>
    </row>
    <row r="59" spans="1:2" x14ac:dyDescent="0.2">
      <c r="A59" s="2" t="s">
        <v>57</v>
      </c>
      <c r="B59" t="s">
        <v>98</v>
      </c>
    </row>
    <row r="60" spans="1:2" x14ac:dyDescent="0.2">
      <c r="A60" s="2" t="s">
        <v>58</v>
      </c>
      <c r="B60" t="s">
        <v>98</v>
      </c>
    </row>
    <row r="61" spans="1:2" x14ac:dyDescent="0.2">
      <c r="A61" s="2" t="s">
        <v>59</v>
      </c>
      <c r="B61" t="s">
        <v>97</v>
      </c>
    </row>
    <row r="62" spans="1:2" x14ac:dyDescent="0.2">
      <c r="A62" s="2" t="s">
        <v>60</v>
      </c>
      <c r="B62" t="s">
        <v>98</v>
      </c>
    </row>
    <row r="63" spans="1:2" x14ac:dyDescent="0.2">
      <c r="A63" s="2" t="s">
        <v>61</v>
      </c>
      <c r="B63" t="s">
        <v>98</v>
      </c>
    </row>
    <row r="64" spans="1:2" x14ac:dyDescent="0.2">
      <c r="A64" s="2" t="s">
        <v>62</v>
      </c>
      <c r="B64" t="s">
        <v>97</v>
      </c>
    </row>
    <row r="65" spans="1:2" x14ac:dyDescent="0.2">
      <c r="A65" s="2" t="s">
        <v>63</v>
      </c>
      <c r="B65" t="s">
        <v>98</v>
      </c>
    </row>
    <row r="66" spans="1:2" x14ac:dyDescent="0.2">
      <c r="A66" s="2" t="s">
        <v>64</v>
      </c>
      <c r="B66" t="s">
        <v>98</v>
      </c>
    </row>
    <row r="67" spans="1:2" x14ac:dyDescent="0.2">
      <c r="A67" s="2" t="s">
        <v>65</v>
      </c>
      <c r="B67" t="s">
        <v>97</v>
      </c>
    </row>
    <row r="68" spans="1:2" x14ac:dyDescent="0.2">
      <c r="A68" s="2" t="s">
        <v>66</v>
      </c>
      <c r="B68" t="s">
        <v>98</v>
      </c>
    </row>
    <row r="69" spans="1:2" x14ac:dyDescent="0.2">
      <c r="A69" s="2" t="s">
        <v>67</v>
      </c>
      <c r="B69" t="s">
        <v>98</v>
      </c>
    </row>
    <row r="70" spans="1:2" x14ac:dyDescent="0.2">
      <c r="A70" s="2" t="s">
        <v>68</v>
      </c>
      <c r="B70" t="s">
        <v>98</v>
      </c>
    </row>
    <row r="71" spans="1:2" x14ac:dyDescent="0.2">
      <c r="A71" s="2" t="s">
        <v>69</v>
      </c>
      <c r="B71" t="s">
        <v>98</v>
      </c>
    </row>
    <row r="72" spans="1:2" x14ac:dyDescent="0.2">
      <c r="A72" s="2" t="s">
        <v>70</v>
      </c>
      <c r="B72" t="s">
        <v>98</v>
      </c>
    </row>
    <row r="73" spans="1:2" x14ac:dyDescent="0.2">
      <c r="A73" s="2" t="s">
        <v>71</v>
      </c>
      <c r="B73" t="s">
        <v>98</v>
      </c>
    </row>
    <row r="74" spans="1:2" x14ac:dyDescent="0.2">
      <c r="A74" s="2" t="s">
        <v>72</v>
      </c>
      <c r="B74" t="s">
        <v>98</v>
      </c>
    </row>
    <row r="75" spans="1:2" x14ac:dyDescent="0.2">
      <c r="A75" s="2" t="s">
        <v>73</v>
      </c>
      <c r="B75" t="s">
        <v>97</v>
      </c>
    </row>
    <row r="76" spans="1:2" x14ac:dyDescent="0.2">
      <c r="A76" s="2" t="s">
        <v>96</v>
      </c>
      <c r="B76" t="s">
        <v>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/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100</v>
      </c>
      <c r="B1" s="3" t="s">
        <v>74</v>
      </c>
      <c r="C1" s="3" t="s">
        <v>108</v>
      </c>
      <c r="D1" s="3" t="s">
        <v>107</v>
      </c>
      <c r="E1" s="3" t="s">
        <v>106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122</v>
      </c>
    </row>
    <row r="8" spans="1:16384" x14ac:dyDescent="0.2">
      <c r="A8" s="2" t="s">
        <v>7</v>
      </c>
      <c r="B8">
        <v>0</v>
      </c>
      <c r="C8" t="s">
        <v>122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95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</row>
    <row r="26" spans="1:5" x14ac:dyDescent="0.2">
      <c r="A26" s="6" t="s">
        <v>101</v>
      </c>
      <c r="B26" s="3" t="s">
        <v>74</v>
      </c>
      <c r="C26" s="11" t="s">
        <v>108</v>
      </c>
      <c r="D26" s="11" t="s">
        <v>107</v>
      </c>
      <c r="E26" s="11" t="s">
        <v>106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109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109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109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</row>
    <row r="56" spans="1:5" x14ac:dyDescent="0.2">
      <c r="A56" s="6" t="s">
        <v>99</v>
      </c>
      <c r="B56" s="3" t="s">
        <v>74</v>
      </c>
      <c r="C56" s="11" t="s">
        <v>108</v>
      </c>
      <c r="D56" s="11" t="s">
        <v>107</v>
      </c>
      <c r="E56" s="11" t="s">
        <v>106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showRuler="0" workbookViewId="0">
      <selection activeCell="K2" sqref="K2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111</v>
      </c>
      <c r="D1" s="5" t="s">
        <v>112</v>
      </c>
      <c r="E1" s="5" t="s">
        <v>113</v>
      </c>
      <c r="F1" s="5" t="s">
        <v>115</v>
      </c>
      <c r="G1" s="5" t="s">
        <v>79</v>
      </c>
      <c r="H1" s="5" t="s">
        <v>80</v>
      </c>
      <c r="I1" s="5" t="s">
        <v>168</v>
      </c>
      <c r="J1" s="4" t="s">
        <v>75</v>
      </c>
      <c r="K1" s="5" t="s">
        <v>190</v>
      </c>
      <c r="L1" s="4" t="s">
        <v>76</v>
      </c>
      <c r="M1" s="5" t="s">
        <v>110</v>
      </c>
      <c r="N1" s="4" t="s">
        <v>108</v>
      </c>
    </row>
    <row r="2" spans="1:14" x14ac:dyDescent="0.2">
      <c r="A2">
        <v>1</v>
      </c>
      <c r="B2" t="s">
        <v>102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116</v>
      </c>
      <c r="L2" t="s">
        <v>118</v>
      </c>
      <c r="M2">
        <v>1</v>
      </c>
      <c r="N2" t="s">
        <v>119</v>
      </c>
    </row>
    <row r="3" spans="1:14" x14ac:dyDescent="0.2">
      <c r="A3">
        <v>2</v>
      </c>
      <c r="B3" t="s">
        <v>102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116</v>
      </c>
      <c r="L3" t="s">
        <v>118</v>
      </c>
      <c r="M3">
        <v>1</v>
      </c>
    </row>
    <row r="4" spans="1:14" s="8" customFormat="1" hidden="1" x14ac:dyDescent="0.2">
      <c r="A4" s="8">
        <v>3</v>
      </c>
      <c r="B4" s="8" t="s">
        <v>102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118</v>
      </c>
      <c r="M4" s="8">
        <v>0</v>
      </c>
    </row>
    <row r="5" spans="1:14" x14ac:dyDescent="0.2">
      <c r="A5">
        <v>4</v>
      </c>
      <c r="B5" t="s">
        <v>102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116</v>
      </c>
      <c r="L5" t="s">
        <v>118</v>
      </c>
      <c r="M5">
        <v>1</v>
      </c>
    </row>
    <row r="6" spans="1:14" x14ac:dyDescent="0.2">
      <c r="A6">
        <v>5</v>
      </c>
      <c r="B6" t="s">
        <v>102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116</v>
      </c>
      <c r="L6" t="s">
        <v>118</v>
      </c>
      <c r="M6">
        <v>1</v>
      </c>
    </row>
    <row r="7" spans="1:14" x14ac:dyDescent="0.2">
      <c r="A7">
        <v>6</v>
      </c>
      <c r="B7" t="s">
        <v>102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116</v>
      </c>
      <c r="L7" t="s">
        <v>118</v>
      </c>
      <c r="M7">
        <v>1</v>
      </c>
    </row>
    <row r="8" spans="1:14" x14ac:dyDescent="0.2">
      <c r="A8">
        <v>7</v>
      </c>
      <c r="B8" t="s">
        <v>102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116</v>
      </c>
      <c r="L8" t="s">
        <v>118</v>
      </c>
      <c r="M8">
        <v>1</v>
      </c>
    </row>
    <row r="9" spans="1:14" s="8" customFormat="1" hidden="1" x14ac:dyDescent="0.2">
      <c r="A9" s="8">
        <v>8</v>
      </c>
      <c r="B9" s="8" t="s">
        <v>102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118</v>
      </c>
      <c r="M9" s="8">
        <v>1</v>
      </c>
    </row>
    <row r="10" spans="1:14" x14ac:dyDescent="0.2">
      <c r="A10">
        <v>9</v>
      </c>
      <c r="B10" t="s">
        <v>102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116</v>
      </c>
      <c r="L10" t="s">
        <v>118</v>
      </c>
      <c r="M10">
        <v>1</v>
      </c>
    </row>
    <row r="11" spans="1:14" x14ac:dyDescent="0.2">
      <c r="A11">
        <v>10</v>
      </c>
      <c r="B11" t="s">
        <v>102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116</v>
      </c>
      <c r="L11" t="s">
        <v>118</v>
      </c>
      <c r="M11">
        <v>1</v>
      </c>
    </row>
    <row r="12" spans="1:14" x14ac:dyDescent="0.2">
      <c r="A12">
        <v>11</v>
      </c>
      <c r="B12" t="s">
        <v>102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116</v>
      </c>
      <c r="L12" t="s">
        <v>118</v>
      </c>
      <c r="M12">
        <v>1</v>
      </c>
    </row>
    <row r="13" spans="1:14" x14ac:dyDescent="0.2">
      <c r="A13">
        <v>12</v>
      </c>
      <c r="B13" t="s">
        <v>102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116</v>
      </c>
      <c r="L13" t="s">
        <v>118</v>
      </c>
      <c r="M13">
        <v>1</v>
      </c>
    </row>
    <row r="14" spans="1:14" x14ac:dyDescent="0.2">
      <c r="A14">
        <v>13</v>
      </c>
      <c r="B14" t="s">
        <v>102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116</v>
      </c>
      <c r="L14" t="s">
        <v>118</v>
      </c>
      <c r="M14">
        <v>1</v>
      </c>
    </row>
    <row r="15" spans="1:14" x14ac:dyDescent="0.2">
      <c r="A15">
        <v>14</v>
      </c>
      <c r="B15" t="s">
        <v>102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116</v>
      </c>
      <c r="L15" t="s">
        <v>118</v>
      </c>
      <c r="M15">
        <v>1</v>
      </c>
    </row>
    <row r="16" spans="1:14" x14ac:dyDescent="0.2">
      <c r="A16">
        <v>15</v>
      </c>
      <c r="B16" t="s">
        <v>102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116</v>
      </c>
      <c r="L16" t="s">
        <v>118</v>
      </c>
      <c r="M16">
        <v>1</v>
      </c>
    </row>
    <row r="17" spans="1:14" x14ac:dyDescent="0.2">
      <c r="A17">
        <v>16</v>
      </c>
      <c r="B17" t="s">
        <v>102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116</v>
      </c>
      <c r="L17" t="s">
        <v>118</v>
      </c>
      <c r="M17">
        <v>0</v>
      </c>
    </row>
    <row r="18" spans="1:14" s="8" customFormat="1" hidden="1" x14ac:dyDescent="0.2">
      <c r="A18" s="8">
        <v>17</v>
      </c>
      <c r="B18" s="8" t="s">
        <v>102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116</v>
      </c>
      <c r="L18" t="s">
        <v>118</v>
      </c>
      <c r="M18" s="8">
        <v>1</v>
      </c>
    </row>
    <row r="19" spans="1:14" x14ac:dyDescent="0.2">
      <c r="A19">
        <v>18</v>
      </c>
      <c r="B19" t="s">
        <v>102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116</v>
      </c>
      <c r="L19" t="s">
        <v>118</v>
      </c>
      <c r="M19">
        <v>1</v>
      </c>
    </row>
    <row r="20" spans="1:14" x14ac:dyDescent="0.2">
      <c r="A20">
        <v>19</v>
      </c>
      <c r="B20" t="s">
        <v>102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116</v>
      </c>
      <c r="L20" t="s">
        <v>118</v>
      </c>
      <c r="M20">
        <v>0</v>
      </c>
    </row>
    <row r="21" spans="1:14" x14ac:dyDescent="0.2">
      <c r="A21">
        <v>20</v>
      </c>
      <c r="B21" t="s">
        <v>102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116</v>
      </c>
      <c r="L21" t="s">
        <v>118</v>
      </c>
      <c r="M21">
        <v>1</v>
      </c>
    </row>
    <row r="22" spans="1:14" x14ac:dyDescent="0.2">
      <c r="A22">
        <v>21</v>
      </c>
      <c r="B22" t="s">
        <v>102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116</v>
      </c>
      <c r="L22" t="s">
        <v>118</v>
      </c>
      <c r="M22">
        <v>1</v>
      </c>
    </row>
    <row r="23" spans="1:14" s="8" customFormat="1" hidden="1" x14ac:dyDescent="0.2">
      <c r="A23" s="8">
        <v>22</v>
      </c>
      <c r="B23" s="8" t="s">
        <v>102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116</v>
      </c>
      <c r="L23" t="s">
        <v>118</v>
      </c>
      <c r="M23" s="8">
        <v>1</v>
      </c>
    </row>
    <row r="24" spans="1:14" x14ac:dyDescent="0.2">
      <c r="A24">
        <v>23</v>
      </c>
      <c r="B24" t="s">
        <v>102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116</v>
      </c>
      <c r="L24" t="s">
        <v>118</v>
      </c>
      <c r="M24">
        <v>1</v>
      </c>
    </row>
    <row r="25" spans="1:14" x14ac:dyDescent="0.2">
      <c r="A25">
        <v>24</v>
      </c>
      <c r="B25" t="s">
        <v>102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116</v>
      </c>
      <c r="L25" t="s">
        <v>118</v>
      </c>
      <c r="M25">
        <v>1</v>
      </c>
    </row>
    <row r="26" spans="1:14" x14ac:dyDescent="0.2">
      <c r="A26">
        <v>25</v>
      </c>
      <c r="B26" t="s">
        <v>102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116</v>
      </c>
      <c r="L26" t="s">
        <v>118</v>
      </c>
      <c r="M26">
        <v>1</v>
      </c>
    </row>
    <row r="27" spans="1:14" x14ac:dyDescent="0.2">
      <c r="A27">
        <v>26</v>
      </c>
      <c r="B27" t="s">
        <v>102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116</v>
      </c>
      <c r="L27" t="s">
        <v>118</v>
      </c>
      <c r="M27">
        <v>1</v>
      </c>
    </row>
    <row r="28" spans="1:14" x14ac:dyDescent="0.2">
      <c r="A28">
        <v>27</v>
      </c>
      <c r="B28" t="s">
        <v>102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116</v>
      </c>
      <c r="L28" t="s">
        <v>118</v>
      </c>
      <c r="M28">
        <v>1</v>
      </c>
    </row>
    <row r="29" spans="1:14" x14ac:dyDescent="0.2">
      <c r="A29">
        <v>28</v>
      </c>
      <c r="B29" t="s">
        <v>102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116</v>
      </c>
      <c r="L29" t="s">
        <v>118</v>
      </c>
      <c r="M29">
        <v>1</v>
      </c>
    </row>
    <row r="30" spans="1:14" x14ac:dyDescent="0.2">
      <c r="A30">
        <v>29</v>
      </c>
      <c r="B30" t="s">
        <v>103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116</v>
      </c>
      <c r="L30" t="s">
        <v>118</v>
      </c>
      <c r="M30">
        <v>1</v>
      </c>
      <c r="N30" t="s">
        <v>114</v>
      </c>
    </row>
    <row r="31" spans="1:14" x14ac:dyDescent="0.2">
      <c r="A31">
        <v>30</v>
      </c>
      <c r="B31" t="s">
        <v>103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116</v>
      </c>
      <c r="L31" t="s">
        <v>118</v>
      </c>
      <c r="M31">
        <v>1</v>
      </c>
    </row>
    <row r="32" spans="1:14" s="8" customFormat="1" hidden="1" x14ac:dyDescent="0.2">
      <c r="A32" s="8">
        <v>31</v>
      </c>
      <c r="B32" s="8" t="s">
        <v>103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116</v>
      </c>
      <c r="L32" t="s">
        <v>118</v>
      </c>
      <c r="M32" s="8">
        <v>0</v>
      </c>
    </row>
    <row r="33" spans="1:13" x14ac:dyDescent="0.2">
      <c r="A33">
        <v>32</v>
      </c>
      <c r="B33" t="s">
        <v>103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116</v>
      </c>
      <c r="L33" t="s">
        <v>118</v>
      </c>
      <c r="M33">
        <v>1</v>
      </c>
    </row>
    <row r="34" spans="1:13" x14ac:dyDescent="0.2">
      <c r="A34">
        <v>33</v>
      </c>
      <c r="B34" t="s">
        <v>103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116</v>
      </c>
      <c r="L34" t="s">
        <v>118</v>
      </c>
      <c r="M34">
        <v>1</v>
      </c>
    </row>
    <row r="35" spans="1:13" x14ac:dyDescent="0.2">
      <c r="A35">
        <v>34</v>
      </c>
      <c r="B35" t="s">
        <v>103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116</v>
      </c>
      <c r="L35" t="s">
        <v>118</v>
      </c>
      <c r="M35">
        <v>0</v>
      </c>
    </row>
    <row r="36" spans="1:13" x14ac:dyDescent="0.2">
      <c r="A36">
        <v>35</v>
      </c>
      <c r="B36" t="s">
        <v>103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116</v>
      </c>
      <c r="L36" t="s">
        <v>118</v>
      </c>
      <c r="M36">
        <v>1</v>
      </c>
    </row>
    <row r="37" spans="1:13" s="8" customFormat="1" hidden="1" x14ac:dyDescent="0.2">
      <c r="A37" s="8">
        <v>36</v>
      </c>
      <c r="B37" s="8" t="s">
        <v>103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116</v>
      </c>
      <c r="L37" t="s">
        <v>118</v>
      </c>
      <c r="M37" s="8">
        <v>1</v>
      </c>
    </row>
    <row r="38" spans="1:13" x14ac:dyDescent="0.2">
      <c r="A38">
        <v>37</v>
      </c>
      <c r="B38" t="s">
        <v>103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116</v>
      </c>
      <c r="L38" t="s">
        <v>118</v>
      </c>
      <c r="M38">
        <v>1</v>
      </c>
    </row>
    <row r="39" spans="1:13" x14ac:dyDescent="0.2">
      <c r="A39">
        <v>38</v>
      </c>
      <c r="B39" t="s">
        <v>103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116</v>
      </c>
      <c r="L39" t="s">
        <v>118</v>
      </c>
      <c r="M39">
        <v>1</v>
      </c>
    </row>
    <row r="40" spans="1:13" x14ac:dyDescent="0.2">
      <c r="A40">
        <v>39</v>
      </c>
      <c r="B40" t="s">
        <v>103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116</v>
      </c>
      <c r="L40" t="s">
        <v>118</v>
      </c>
      <c r="M40">
        <v>1</v>
      </c>
    </row>
    <row r="41" spans="1:13" x14ac:dyDescent="0.2">
      <c r="A41">
        <v>40</v>
      </c>
      <c r="B41" t="s">
        <v>103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116</v>
      </c>
      <c r="L41" t="s">
        <v>118</v>
      </c>
      <c r="M41">
        <v>0</v>
      </c>
    </row>
    <row r="42" spans="1:13" x14ac:dyDescent="0.2">
      <c r="A42">
        <v>41</v>
      </c>
      <c r="B42" t="s">
        <v>103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116</v>
      </c>
      <c r="L42" t="s">
        <v>118</v>
      </c>
      <c r="M42">
        <v>1</v>
      </c>
    </row>
    <row r="43" spans="1:13" x14ac:dyDescent="0.2">
      <c r="A43">
        <v>42</v>
      </c>
      <c r="B43" t="s">
        <v>103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116</v>
      </c>
      <c r="L43" t="s">
        <v>118</v>
      </c>
      <c r="M43">
        <v>1</v>
      </c>
    </row>
    <row r="44" spans="1:13" x14ac:dyDescent="0.2">
      <c r="A44">
        <v>43</v>
      </c>
      <c r="B44" t="s">
        <v>103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116</v>
      </c>
      <c r="L44" t="s">
        <v>118</v>
      </c>
      <c r="M44">
        <v>0</v>
      </c>
    </row>
    <row r="45" spans="1:13" x14ac:dyDescent="0.2">
      <c r="A45">
        <v>44</v>
      </c>
      <c r="B45" t="s">
        <v>103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116</v>
      </c>
      <c r="L45" t="s">
        <v>118</v>
      </c>
      <c r="M45">
        <v>1</v>
      </c>
    </row>
    <row r="46" spans="1:13" s="8" customFormat="1" hidden="1" x14ac:dyDescent="0.2">
      <c r="A46" s="8">
        <v>45</v>
      </c>
      <c r="B46" s="8" t="s">
        <v>103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116</v>
      </c>
      <c r="L46" t="s">
        <v>118</v>
      </c>
      <c r="M46" s="8">
        <v>1</v>
      </c>
    </row>
    <row r="47" spans="1:13" x14ac:dyDescent="0.2">
      <c r="A47">
        <v>46</v>
      </c>
      <c r="B47" t="s">
        <v>103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116</v>
      </c>
      <c r="L47" t="s">
        <v>118</v>
      </c>
      <c r="M47">
        <v>1</v>
      </c>
    </row>
    <row r="48" spans="1:13" x14ac:dyDescent="0.2">
      <c r="A48">
        <v>47</v>
      </c>
      <c r="B48" t="s">
        <v>103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116</v>
      </c>
      <c r="L48" t="s">
        <v>118</v>
      </c>
      <c r="M48">
        <v>0</v>
      </c>
    </row>
    <row r="49" spans="1:14" x14ac:dyDescent="0.2">
      <c r="A49">
        <v>48</v>
      </c>
      <c r="B49" t="s">
        <v>103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116</v>
      </c>
      <c r="L49" t="s">
        <v>118</v>
      </c>
      <c r="M49">
        <v>1</v>
      </c>
    </row>
    <row r="50" spans="1:14" x14ac:dyDescent="0.2">
      <c r="A50">
        <v>49</v>
      </c>
      <c r="B50" t="s">
        <v>103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116</v>
      </c>
      <c r="L50" t="s">
        <v>118</v>
      </c>
      <c r="M50">
        <v>0</v>
      </c>
    </row>
    <row r="51" spans="1:14" s="8" customFormat="1" hidden="1" x14ac:dyDescent="0.2">
      <c r="A51" s="8">
        <v>50</v>
      </c>
      <c r="B51" s="8" t="s">
        <v>103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116</v>
      </c>
      <c r="L51" t="s">
        <v>118</v>
      </c>
      <c r="M51" s="8">
        <v>1</v>
      </c>
    </row>
    <row r="52" spans="1:14" x14ac:dyDescent="0.2">
      <c r="A52">
        <v>51</v>
      </c>
      <c r="B52" t="s">
        <v>103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116</v>
      </c>
      <c r="L52" t="s">
        <v>118</v>
      </c>
      <c r="M52">
        <v>0</v>
      </c>
    </row>
    <row r="53" spans="1:14" x14ac:dyDescent="0.2">
      <c r="A53">
        <v>52</v>
      </c>
      <c r="B53" t="s">
        <v>103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116</v>
      </c>
      <c r="L53" t="s">
        <v>118</v>
      </c>
      <c r="M53">
        <v>1</v>
      </c>
    </row>
    <row r="54" spans="1:14" x14ac:dyDescent="0.2">
      <c r="A54">
        <v>53</v>
      </c>
      <c r="B54" t="s">
        <v>103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116</v>
      </c>
      <c r="L54" t="s">
        <v>118</v>
      </c>
      <c r="M54">
        <v>1</v>
      </c>
    </row>
    <row r="55" spans="1:14" x14ac:dyDescent="0.2">
      <c r="A55">
        <v>54</v>
      </c>
      <c r="B55" t="s">
        <v>103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116</v>
      </c>
      <c r="L55" t="s">
        <v>118</v>
      </c>
      <c r="M55">
        <v>1</v>
      </c>
    </row>
    <row r="56" spans="1:14" x14ac:dyDescent="0.2">
      <c r="A56">
        <v>55</v>
      </c>
      <c r="B56" t="s">
        <v>103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116</v>
      </c>
      <c r="L56" t="s">
        <v>118</v>
      </c>
      <c r="M56">
        <v>1</v>
      </c>
    </row>
    <row r="57" spans="1:14" x14ac:dyDescent="0.2">
      <c r="A57">
        <v>56</v>
      </c>
      <c r="B57" t="s">
        <v>103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116</v>
      </c>
      <c r="L57" t="s">
        <v>118</v>
      </c>
      <c r="M57">
        <v>1</v>
      </c>
    </row>
    <row r="58" spans="1:14" x14ac:dyDescent="0.2">
      <c r="A58">
        <v>57</v>
      </c>
      <c r="B58" t="s">
        <v>104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117</v>
      </c>
      <c r="L58" t="s">
        <v>118</v>
      </c>
      <c r="M58">
        <v>0</v>
      </c>
      <c r="N58" t="s">
        <v>121</v>
      </c>
    </row>
    <row r="59" spans="1:14" x14ac:dyDescent="0.2">
      <c r="A59">
        <v>58</v>
      </c>
      <c r="B59" t="s">
        <v>104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96</v>
      </c>
      <c r="K59" t="s">
        <v>117</v>
      </c>
      <c r="L59" t="s">
        <v>118</v>
      </c>
      <c r="M59">
        <v>0</v>
      </c>
    </row>
    <row r="60" spans="1:14" x14ac:dyDescent="0.2">
      <c r="A60">
        <v>59</v>
      </c>
      <c r="B60" t="s">
        <v>104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117</v>
      </c>
      <c r="L60" t="s">
        <v>118</v>
      </c>
      <c r="M60">
        <v>0</v>
      </c>
    </row>
    <row r="61" spans="1:14" x14ac:dyDescent="0.2">
      <c r="A61">
        <v>60</v>
      </c>
      <c r="B61" t="s">
        <v>104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96</v>
      </c>
      <c r="K61" t="s">
        <v>117</v>
      </c>
      <c r="L61" t="s">
        <v>118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Ruler="0" workbookViewId="0">
      <selection activeCell="L13" sqref="L13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175</v>
      </c>
      <c r="B1" s="5" t="s">
        <v>168</v>
      </c>
      <c r="C1" s="5" t="s">
        <v>120</v>
      </c>
      <c r="D1" s="4" t="s">
        <v>85</v>
      </c>
      <c r="E1" s="4" t="s">
        <v>89</v>
      </c>
      <c r="F1" s="4" t="s">
        <v>86</v>
      </c>
      <c r="G1" s="4" t="s">
        <v>90</v>
      </c>
      <c r="H1" s="4" t="s">
        <v>87</v>
      </c>
      <c r="I1" s="4" t="s">
        <v>91</v>
      </c>
      <c r="J1" s="5" t="s">
        <v>88</v>
      </c>
      <c r="K1" s="5" t="s">
        <v>174</v>
      </c>
      <c r="L1" s="5" t="s">
        <v>169</v>
      </c>
      <c r="M1" s="16" t="s">
        <v>82</v>
      </c>
      <c r="O1" s="5"/>
    </row>
    <row r="2" spans="1:15" x14ac:dyDescent="0.2">
      <c r="A2" s="2" t="s">
        <v>123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7">
        <f>L2/C2</f>
        <v>0.33904761904762076</v>
      </c>
    </row>
    <row r="3" spans="1:15" x14ac:dyDescent="0.2">
      <c r="A3" s="2" t="s">
        <v>124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7">
        <f t="shared" ref="M3:M27" si="3">L3/C3</f>
        <v>0.47111111111111353</v>
      </c>
    </row>
    <row r="4" spans="1:15" x14ac:dyDescent="0.2">
      <c r="A4" s="2" t="s">
        <v>125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7">
        <f t="shared" si="3"/>
        <v>0.51085714285714545</v>
      </c>
    </row>
    <row r="5" spans="1:15" x14ac:dyDescent="0.2">
      <c r="A5" s="2" t="s">
        <v>126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7">
        <f t="shared" si="3"/>
        <v>0.42142857142857354</v>
      </c>
    </row>
    <row r="6" spans="1:15" x14ac:dyDescent="0.2">
      <c r="A6" s="2" t="s">
        <v>127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7">
        <f t="shared" si="3"/>
        <v>0.4063492063492084</v>
      </c>
    </row>
    <row r="7" spans="1:15" x14ac:dyDescent="0.2">
      <c r="A7" s="2" t="s">
        <v>128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7">
        <f t="shared" si="3"/>
        <v>0.30990173847316854</v>
      </c>
    </row>
    <row r="8" spans="1:15" x14ac:dyDescent="0.2">
      <c r="A8" s="2" t="s">
        <v>129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7">
        <f t="shared" si="3"/>
        <v>0.44698412698412926</v>
      </c>
    </row>
    <row r="9" spans="1:15" x14ac:dyDescent="0.2">
      <c r="A9" s="2" t="s">
        <v>130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7">
        <f t="shared" si="3"/>
        <v>0.32000000000000162</v>
      </c>
    </row>
    <row r="10" spans="1:15" x14ac:dyDescent="0.2">
      <c r="A10" s="2" t="s">
        <v>131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7">
        <f t="shared" si="3"/>
        <v>0.47866666666666907</v>
      </c>
    </row>
    <row r="11" spans="1:15" x14ac:dyDescent="0.2">
      <c r="A11" s="2" t="s">
        <v>132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7">
        <f t="shared" si="3"/>
        <v>0.17989417989418077</v>
      </c>
    </row>
    <row r="12" spans="1:15" x14ac:dyDescent="0.2">
      <c r="A12" s="2" t="s">
        <v>133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7">
        <f t="shared" si="3"/>
        <v>0.65142857142857469</v>
      </c>
    </row>
    <row r="13" spans="1:15" x14ac:dyDescent="0.2">
      <c r="A13" s="2" t="s">
        <v>134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7">
        <f t="shared" si="3"/>
        <v>0.37968253968254162</v>
      </c>
    </row>
    <row r="14" spans="1:15" x14ac:dyDescent="0.2">
      <c r="A14" s="2" t="s">
        <v>135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7">
        <f t="shared" si="3"/>
        <v>0.51066666661455828</v>
      </c>
      <c r="N14" t="s">
        <v>176</v>
      </c>
    </row>
    <row r="15" spans="1:15" x14ac:dyDescent="0.2">
      <c r="A15" s="2" t="s">
        <v>136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7">
        <f t="shared" si="3"/>
        <v>0.3463203462850078</v>
      </c>
    </row>
    <row r="16" spans="1:15" x14ac:dyDescent="0.2">
      <c r="A16" s="2" t="s">
        <v>137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7">
        <f t="shared" si="3"/>
        <v>1.0126984125950769</v>
      </c>
      <c r="N16" t="s">
        <v>177</v>
      </c>
    </row>
    <row r="17" spans="1:14" x14ac:dyDescent="0.2">
      <c r="A17" s="2" t="s">
        <v>138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7">
        <f t="shared" si="3"/>
        <v>0.58247619041675458</v>
      </c>
    </row>
    <row r="18" spans="1:14" x14ac:dyDescent="0.2">
      <c r="A18" s="2" t="s">
        <v>139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7">
        <f t="shared" si="3"/>
        <v>0.55314285708641442</v>
      </c>
    </row>
    <row r="19" spans="1:14" x14ac:dyDescent="0.2">
      <c r="A19" s="2" t="s">
        <v>140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7">
        <f t="shared" si="3"/>
        <v>0.99428571418425737</v>
      </c>
      <c r="N19" t="s">
        <v>177</v>
      </c>
    </row>
    <row r="20" spans="1:14" x14ac:dyDescent="0.2">
      <c r="A20" s="2" t="s">
        <v>141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7">
        <f t="shared" si="3"/>
        <v>0.61460317454046054</v>
      </c>
    </row>
    <row r="21" spans="1:14" x14ac:dyDescent="0.2">
      <c r="A21" s="2" t="s">
        <v>142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7">
        <f t="shared" si="3"/>
        <v>0.72723809516388793</v>
      </c>
    </row>
    <row r="22" spans="1:14" x14ac:dyDescent="0.2">
      <c r="A22" s="2" t="s">
        <v>143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7">
        <f t="shared" si="3"/>
        <v>0.53206349200920033</v>
      </c>
    </row>
    <row r="23" spans="1:14" x14ac:dyDescent="0.2">
      <c r="A23" s="2" t="s">
        <v>144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7">
        <f t="shared" si="3"/>
        <v>0.43174603170197634</v>
      </c>
    </row>
    <row r="24" spans="1:14" x14ac:dyDescent="0.2">
      <c r="A24" s="2" t="s">
        <v>145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7">
        <f t="shared" si="3"/>
        <v>0.5371428570880471</v>
      </c>
    </row>
    <row r="25" spans="1:14" x14ac:dyDescent="0.2">
      <c r="A25" s="2" t="s">
        <v>146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7">
        <f t="shared" si="3"/>
        <v>1.163492063373341</v>
      </c>
      <c r="N25" t="s">
        <v>177</v>
      </c>
    </row>
    <row r="26" spans="1:14" x14ac:dyDescent="0.2">
      <c r="A26" s="2" t="s">
        <v>147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7">
        <f t="shared" si="3"/>
        <v>0.80736507936507873</v>
      </c>
    </row>
    <row r="27" spans="1:14" x14ac:dyDescent="0.2">
      <c r="A27" s="2" t="s">
        <v>148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7">
        <f t="shared" si="3"/>
        <v>0.56990476190476136</v>
      </c>
    </row>
    <row r="28" spans="1:14" x14ac:dyDescent="0.2">
      <c r="A28" s="2"/>
      <c r="M28" s="17">
        <f>AVERAGE(M26,M24,M23,M22,M21,M20,M18,M17,M15,M14,M13,M12,M11,M10,M9,M8,M7,M6,M5,M4,M3,M2)</f>
        <v>0.47991437564519612</v>
      </c>
      <c r="N28" t="s">
        <v>189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Ruler="0" zoomScale="102" workbookViewId="0">
      <selection activeCell="N4" sqref="N4"/>
    </sheetView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83</v>
      </c>
      <c r="B1" s="4" t="s">
        <v>156</v>
      </c>
      <c r="C1" s="4" t="s">
        <v>162</v>
      </c>
      <c r="D1" s="4" t="s">
        <v>84</v>
      </c>
      <c r="E1" s="4"/>
      <c r="F1" s="5" t="s">
        <v>173</v>
      </c>
      <c r="G1" s="5" t="s">
        <v>179</v>
      </c>
      <c r="H1" s="5" t="s">
        <v>172</v>
      </c>
      <c r="I1" s="5" t="s">
        <v>188</v>
      </c>
      <c r="J1" s="5" t="s">
        <v>170</v>
      </c>
      <c r="K1" s="5"/>
      <c r="L1" s="5" t="s">
        <v>178</v>
      </c>
    </row>
    <row r="2" spans="1:13" ht="96" x14ac:dyDescent="0.2">
      <c r="A2" t="s">
        <v>152</v>
      </c>
      <c r="B2" s="13" t="s">
        <v>149</v>
      </c>
      <c r="C2" s="15" t="s">
        <v>164</v>
      </c>
      <c r="D2" s="18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157</v>
      </c>
      <c r="L2" s="18">
        <f>D2/5</f>
        <v>103265.20634920636</v>
      </c>
    </row>
    <row r="3" spans="1:13" ht="96" x14ac:dyDescent="0.2">
      <c r="A3" t="s">
        <v>92</v>
      </c>
      <c r="B3" s="13" t="s">
        <v>150</v>
      </c>
      <c r="C3" s="13" t="s">
        <v>165</v>
      </c>
      <c r="D3" s="18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158</v>
      </c>
      <c r="L3" s="18">
        <f>D3/5</f>
        <v>103179.55555555555</v>
      </c>
    </row>
    <row r="4" spans="1:13" ht="96" x14ac:dyDescent="0.2">
      <c r="A4" t="s">
        <v>153</v>
      </c>
      <c r="B4" s="13" t="s">
        <v>151</v>
      </c>
      <c r="C4" s="13" t="s">
        <v>166</v>
      </c>
      <c r="D4" s="18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159</v>
      </c>
      <c r="L4" s="18">
        <f>839913.9394/5</f>
        <v>167982.78788000002</v>
      </c>
    </row>
    <row r="5" spans="1:13" ht="96" x14ac:dyDescent="0.2">
      <c r="A5" t="s">
        <v>93</v>
      </c>
      <c r="B5" s="13" t="s">
        <v>154</v>
      </c>
      <c r="C5" s="13" t="s">
        <v>167</v>
      </c>
      <c r="D5" s="18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160</v>
      </c>
      <c r="L5" s="18">
        <f>841320/5</f>
        <v>168264</v>
      </c>
    </row>
    <row r="6" spans="1:13" ht="32" x14ac:dyDescent="0.2">
      <c r="A6" t="s">
        <v>94</v>
      </c>
      <c r="B6" s="14" t="s">
        <v>155</v>
      </c>
      <c r="C6" s="14" t="s">
        <v>163</v>
      </c>
      <c r="D6" s="18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161</v>
      </c>
      <c r="L6" s="18">
        <f>850666.6667/4</f>
        <v>212666.66667499999</v>
      </c>
    </row>
    <row r="7" spans="1:13" x14ac:dyDescent="0.2">
      <c r="B7" s="2"/>
      <c r="C7" s="2"/>
      <c r="M7" s="2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I3" sqref="I3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185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187</v>
      </c>
      <c r="H1" t="s">
        <v>171</v>
      </c>
      <c r="I1" t="s">
        <v>188</v>
      </c>
    </row>
    <row r="2" spans="1:9" x14ac:dyDescent="0.2">
      <c r="A2" t="s">
        <v>186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2017-09-28T01:04:56Z</dcterms:modified>
</cp:coreProperties>
</file>