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I7" i="7"/>
  <c r="M7" i="7"/>
  <c r="N7" i="7"/>
  <c r="K7" i="7"/>
  <c r="J7" i="7"/>
  <c r="H6" i="7"/>
  <c r="I6" i="7"/>
  <c r="M6" i="7"/>
  <c r="N6" i="7"/>
  <c r="J6" i="7"/>
  <c r="K6" i="7"/>
  <c r="N5" i="7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<sst xmlns="http://schemas.openxmlformats.org/spreadsheetml/2006/main" count="46" uniqueCount="32">
  <si>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</si>
  <si>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</si>
  <si>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</si>
  <si>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</si>
  <si>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</si>
  <si>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</si>
  <si>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</si>
  <si>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</si>
  <si>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</si>
  <si>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</si>
  <si>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</si>
  <si>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</si>
  <si>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</si>
  <si>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</si>
  <si>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</si>
  <si>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</si>
  <si>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</si>
  <si>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</si>
  <si>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</si>
  <si>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</si>
  <si>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</si>
  <si>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</si>
  <si>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</si>
  <si>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</si>
  <si>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</si>
  <si>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</si>
  <si>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</si>
  <si>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</si>
  <si>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</si>
  <si>
    <t>Extremely dense, most likely undercounting</t>
  </si>
  <si>
    <t>500 mL Ciso, 250 609, 250 Chagra</t>
  </si>
  <si>
    <t>Extremely dense, most likely undercounting. 15 and 16 accidentally fed 400 mL mix + 100 Chagra + 100 609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</si>
</sst>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topLeftCell="B1" workbookViewId="0">
      <selection activeCell="O8" sqref="O8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>(H2*9)/0.0009</f>
        <v>1460000</v>
      </c>
      <c r="J2">
        <f>15000*50000</f>
        <v>750000000</v>
      </c>
      <c r="K2">
        <f>J2/I2</f>
        <v>513.69863013698625</v>
      </c>
      <c r="L2">
        <v>60</v>
      </c>
      <c r="M2">
        <f>L2*I2</f>
        <v>87600000</v>
      </c>
      <c r="N2">
        <f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>AVERAGE(C3:G3)</f>
        <v>129.6</v>
      </c>
      <c r="I3">
        <f>(H3*9)/0.0009</f>
        <v>1296000</v>
      </c>
      <c r="J3">
        <f>15000*50000</f>
        <v>750000000</v>
      </c>
      <c r="K3">
        <f>J3/I3</f>
        <v>578.7037037037037</v>
      </c>
      <c r="L3">
        <v>700</v>
      </c>
      <c r="M3">
        <f>L3*I3</f>
        <v>907200000</v>
      </c>
      <c r="N3">
        <f>M3/15000</f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>AVERAGE(C4:G4)</f>
        <v>41.2</v>
      </c>
      <c r="I4">
        <f>(H4*9)/0.0009</f>
        <v>412000</v>
      </c>
      <c r="J4">
        <f>15000*50000</f>
        <v>750000000</v>
      </c>
      <c r="K4">
        <f>J4/I4</f>
        <v>1820.3883495145631</v>
      </c>
      <c r="L4">
        <v>2100</v>
      </c>
      <c r="M4">
        <f>L4*I4</f>
        <v>865200000</v>
      </c>
      <c r="N4">
        <f>M4/15000</f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>AVERAGE(C5:G5)</f>
        <v>112.2</v>
      </c>
      <c r="I5">
        <f>(H5*9)/0.0009</f>
        <v>1122000</v>
      </c>
      <c r="J5">
        <f>15000*50000</f>
        <v>750000000</v>
      </c>
      <c r="K5">
        <f>J5/I5</f>
        <v>668.44919786096261</v>
      </c>
      <c r="L5">
        <v>700</v>
      </c>
      <c r="M5">
        <f>L5*I5</f>
        <v>785400000</v>
      </c>
      <c r="N5">
        <f>M5/15000</f>
        <v>52360</v>
      </c>
    </row>
    <row r="6" spans="1:15" ht="32" x14ac:dyDescent="0.2">
      <c r="A6" s="2">
        <v>42950</v>
      </c>
      <c r="B6" s="7" t="s">
        <v>28</v>
      </c>
      <c r="C6">
        <v>143</v>
      </c>
      <c r="D6">
        <v>198</v>
      </c>
      <c r="E6">
        <v>165</v>
      </c>
      <c r="F6" t="s">
        <v>15</v>
      </c>
      <c r="G6" t="s">
        <v>15</v>
      </c>
      <c r="H6">
        <f>AVERAGE(C6:G6)</f>
        <v>168.66666666666666</v>
      </c>
      <c r="I6">
        <f>(H6*9)/0.0009</f>
        <v>1686666.6666666667</v>
      </c>
      <c r="J6">
        <f>15000*50000</f>
        <v>750000000</v>
      </c>
      <c r="K6">
        <f>J6/I6</f>
        <v>444.66403162055332</v>
      </c>
      <c r="L6">
        <v>500</v>
      </c>
      <c r="M6">
        <f>L6*I6</f>
        <v>843333333.33333337</v>
      </c>
      <c r="N6">
        <f>M6/15000</f>
        <v>56222.222222222226</v>
      </c>
      <c r="O6" t="s">
        <v>29</v>
      </c>
    </row>
    <row r="7" spans="1:15" ht="32" x14ac:dyDescent="0.2">
      <c r="A7" s="2">
        <v>42951</v>
      </c>
      <c r="B7" s="7" t="s">
        <v>30</v>
      </c>
      <c r="C7">
        <v>243</v>
      </c>
      <c r="D7">
        <v>231</v>
      </c>
      <c r="E7">
        <v>131</v>
      </c>
      <c r="F7">
        <v>268</v>
      </c>
      <c r="G7">
        <v>159</v>
      </c>
      <c r="H7">
        <f>AVERAGE(C7:G7)</f>
        <v>206.4</v>
      </c>
      <c r="I7">
        <f>(H7*9)/0.0009</f>
        <v>2064000.0000000002</v>
      </c>
      <c r="J7">
        <f>15000*50000</f>
        <v>750000000</v>
      </c>
      <c r="K7">
        <f>J7/I7</f>
        <v>363.37209302325579</v>
      </c>
      <c r="L7">
        <v>400</v>
      </c>
      <c r="M7">
        <f>L7*I7</f>
        <v>825600000.00000012</v>
      </c>
      <c r="N7">
        <f>M7/15000</f>
        <v>55040.000000000007</v>
      </c>
      <c r="O7" t="s">
        <v>31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2017-08-04T23:15:58Z</dcterms:modified>
</cp:coreProperties>
</file>