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yaaminivenkataraman/Documents/project-oyster-oa/data/2017-07-30-pacific-oyster-larvae/"/>
    </mc:Choice>
  </mc:AlternateContent>
  <bookViews>
    <workbookView xWindow="0" yWindow="460" windowWidth="25600" windowHeight="14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44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44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44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44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R10" i="1"/>
  <c r="U10" i="1"/>
  <c r="R11" i="1"/>
  <c r="U11" i="1"/>
  <c r="R12" i="1"/>
  <c r="U12" i="1"/>
  <c r="R13" i="1"/>
  <c r="U13" i="1"/>
  <c r="R14" i="1"/>
  <c r="U14" i="1"/>
  <c r="R15" i="1"/>
  <c r="U15" i="1"/>
  <c r="R16" i="1"/>
  <c r="U16" i="1"/>
  <c r="R17" i="1"/>
  <c r="U17" i="1"/>
  <c r="R18" i="1"/>
  <c r="U18" i="1"/>
  <c r="R19" i="1"/>
  <c r="U19" i="1"/>
  <c r="R20" i="1"/>
  <c r="U20" i="1"/>
  <c r="R21" i="1"/>
  <c r="U21" i="1"/>
  <c r="R22" i="1"/>
  <c r="U22" i="1"/>
  <c r="R23" i="1"/>
  <c r="U23" i="1"/>
  <c r="R24" i="1"/>
  <c r="U24" i="1"/>
  <c r="R25" i="1"/>
  <c r="U25" i="1"/>
  <c r="O10" i="1"/>
  <c r="Q10" i="1"/>
  <c r="T10" i="1"/>
  <c r="O11" i="1"/>
  <c r="Q11" i="1"/>
  <c r="T11" i="1"/>
  <c r="O12" i="1"/>
  <c r="Q12" i="1"/>
  <c r="T12" i="1"/>
  <c r="O13" i="1"/>
  <c r="Q13" i="1"/>
  <c r="T13" i="1"/>
  <c r="O14" i="1"/>
  <c r="Q14" i="1"/>
  <c r="T14" i="1"/>
  <c r="O15" i="1"/>
  <c r="Q15" i="1"/>
  <c r="T15" i="1"/>
  <c r="O16" i="1"/>
  <c r="Q16" i="1"/>
  <c r="T16" i="1"/>
  <c r="O17" i="1"/>
  <c r="Q17" i="1"/>
  <c r="T17" i="1"/>
  <c r="O18" i="1"/>
  <c r="Q18" i="1"/>
  <c r="T18" i="1"/>
  <c r="O19" i="1"/>
  <c r="Q19" i="1"/>
  <c r="T19" i="1"/>
  <c r="O20" i="1"/>
  <c r="Q20" i="1"/>
  <c r="T20" i="1"/>
  <c r="O21" i="1"/>
  <c r="Q21" i="1"/>
  <c r="T21" i="1"/>
  <c r="O22" i="1"/>
  <c r="Q22" i="1"/>
  <c r="T22" i="1"/>
  <c r="O23" i="1"/>
  <c r="Q23" i="1"/>
  <c r="T23" i="1"/>
  <c r="O24" i="1"/>
  <c r="Q24" i="1"/>
  <c r="T24" i="1"/>
  <c r="O25" i="1"/>
  <c r="Q25" i="1"/>
  <c r="T25" i="1"/>
  <c r="S3" i="1"/>
  <c r="S4" i="1"/>
  <c r="S5" i="1"/>
  <c r="S6" i="1"/>
  <c r="S7" i="1"/>
  <c r="S8" i="1"/>
  <c r="S9" i="1"/>
  <c r="S2" i="1"/>
  <c r="R3" i="1"/>
  <c r="U3" i="1"/>
  <c r="R4" i="1"/>
  <c r="U4" i="1"/>
  <c r="R5" i="1"/>
  <c r="U5" i="1"/>
  <c r="R6" i="1"/>
  <c r="U6" i="1"/>
  <c r="R7" i="1"/>
  <c r="U7" i="1"/>
  <c r="R8" i="1"/>
  <c r="U8" i="1"/>
  <c r="R9" i="1"/>
  <c r="U9" i="1"/>
  <c r="O3" i="1"/>
  <c r="Q3" i="1"/>
  <c r="T3" i="1"/>
  <c r="O4" i="1"/>
  <c r="Q4" i="1"/>
  <c r="T4" i="1"/>
  <c r="O5" i="1"/>
  <c r="Q5" i="1"/>
  <c r="T5" i="1"/>
  <c r="O6" i="1"/>
  <c r="Q6" i="1"/>
  <c r="T6" i="1"/>
  <c r="O7" i="1"/>
  <c r="Q7" i="1"/>
  <c r="T7" i="1"/>
  <c r="O8" i="1"/>
  <c r="Q8" i="1"/>
  <c r="T8" i="1"/>
  <c r="O9" i="1"/>
  <c r="Q9" i="1"/>
  <c r="T9" i="1"/>
  <c r="R2" i="1"/>
  <c r="O2" i="1"/>
  <c r="Q2" i="1"/>
  <c r="U2" i="1"/>
  <c r="T2" i="1"/>
</calcChain>
</file>

<file path=xl/sharedStrings.xml><?xml version="1.0" encoding="utf-8"?>
<sst xmlns="http://schemas.openxmlformats.org/spreadsheetml/2006/main" count="180" uniqueCount="40">
  <si>
    <t>Plate Number</t>
  </si>
  <si>
    <t>Bucket</t>
  </si>
  <si>
    <t>Well Numbers</t>
  </si>
  <si>
    <t>Well 1 Alive</t>
  </si>
  <si>
    <t>Well 1 Dead</t>
  </si>
  <si>
    <t>Well 2 Alive</t>
  </si>
  <si>
    <t>Well 2 Dead</t>
  </si>
  <si>
    <t>Well 3 Alive</t>
  </si>
  <si>
    <t>Well 3 Dead</t>
  </si>
  <si>
    <t>Average Alive</t>
  </si>
  <si>
    <t>Average Dead</t>
  </si>
  <si>
    <t>Number Alive in Bucket</t>
  </si>
  <si>
    <t>Number Dead in Bucket</t>
  </si>
  <si>
    <t>A1-A3</t>
  </si>
  <si>
    <t>A4-A6</t>
  </si>
  <si>
    <t>B1-B3</t>
  </si>
  <si>
    <t>B4-B6</t>
  </si>
  <si>
    <t>C1-C3</t>
  </si>
  <si>
    <t>C4-C6</t>
  </si>
  <si>
    <t>D1-D3</t>
  </si>
  <si>
    <t>D4-D6</t>
  </si>
  <si>
    <t>Date Sampled</t>
  </si>
  <si>
    <t>Date Counted</t>
  </si>
  <si>
    <t>Screen Size (microns)</t>
  </si>
  <si>
    <t>Sample Volume (µL)</t>
  </si>
  <si>
    <t>Could have been dosed with Lugols too long? Dosed on 8/1/17. Difficult to tell if larvae are alive or dead if they are not moving.</t>
  </si>
  <si>
    <t>Notes</t>
  </si>
  <si>
    <t>Tripour Volume (µL)</t>
  </si>
  <si>
    <t>PLATE 1 COUNTS ARE VOID</t>
  </si>
  <si>
    <t>Sedgewick rafter slide used</t>
  </si>
  <si>
    <t>N/A</t>
  </si>
  <si>
    <t>Knocked over before I could sample and count</t>
  </si>
  <si>
    <t>All three drops bled together</t>
  </si>
  <si>
    <t>First two bled together</t>
  </si>
  <si>
    <t>Percent Alive Since Last Sampling</t>
  </si>
  <si>
    <t>Percent Mortality Since Last Sampling</t>
  </si>
  <si>
    <t>Last Sampling Total Larvae</t>
  </si>
  <si>
    <t>Total Initial Larvae</t>
  </si>
  <si>
    <t>Total Percent Mortality</t>
  </si>
  <si>
    <t>Total Percent Alive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</si>
</sst>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wrapText="1"/>
    </xf>
    <xf numFmtId="0" fontId="4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3"/>
  <sheetViews>
    <sheetView tabSelected="1" showRuler="0" workbookViewId="0">
      <pane ySplit="1" topLeftCell="A2" activePane="bottomLeft" state="frozen"/>
      <selection activeCell="B1" sqref="B1"/>
      <selection pane="bottomLeft"/>
    </sheetView>
  </sheetViews>
  <sheetFormatPr baseColWidth="10" defaultRowHeight="16" x14ac:dyDescent="0.2"/>
  <cols>
    <col min="1" max="1" width="12.6640625" bestFit="1" customWidth="1"/>
    <col min="3" max="3" width="11.6640625" bestFit="1" customWidth="1"/>
    <col min="4" max="4" width="11.6640625" customWidth="1"/>
    <col min="5" max="5" width="6.83203125" bestFit="1" customWidth="1"/>
  </cols>
  <sheetData>
    <row r="1" spans="1:25" s="2" customFormat="1" ht="64" x14ac:dyDescent="0.2">
      <c r="A1" s="2" t="s">
        <v>0</v>
      </c>
      <c r="B1" s="2" t="s">
        <v>2</v>
      </c>
      <c r="C1" s="2" t="s">
        <v>21</v>
      </c>
      <c r="D1" s="2" t="s">
        <v>22</v>
      </c>
      <c r="E1" s="2" t="s">
        <v>1</v>
      </c>
      <c r="F1" s="2" t="s">
        <v>23</v>
      </c>
      <c r="G1" s="2" t="s">
        <v>27</v>
      </c>
      <c r="H1" s="2" t="s">
        <v>24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36</v>
      </c>
      <c r="T1" s="2" t="s">
        <v>34</v>
      </c>
      <c r="U1" s="2" t="s">
        <v>35</v>
      </c>
      <c r="V1" s="2" t="s">
        <v>37</v>
      </c>
      <c r="W1" s="2" t="s">
        <v>39</v>
      </c>
      <c r="X1" s="2" t="s">
        <v>38</v>
      </c>
      <c r="Y1" s="2" t="s">
        <v>26</v>
      </c>
    </row>
    <row r="2" spans="1:25" x14ac:dyDescent="0.2">
      <c r="A2">
        <v>1</v>
      </c>
      <c r="B2" t="s">
        <v>13</v>
      </c>
      <c r="C2" s="1">
        <v>42948</v>
      </c>
      <c r="D2" s="1">
        <v>42949</v>
      </c>
      <c r="E2">
        <v>8</v>
      </c>
      <c r="F2">
        <v>48</v>
      </c>
      <c r="G2">
        <v>500000</v>
      </c>
      <c r="H2">
        <v>250</v>
      </c>
      <c r="I2">
        <v>35</v>
      </c>
      <c r="J2">
        <v>1</v>
      </c>
      <c r="K2">
        <v>31</v>
      </c>
      <c r="L2">
        <v>5</v>
      </c>
      <c r="M2">
        <v>26</v>
      </c>
      <c r="N2">
        <v>5</v>
      </c>
      <c r="O2">
        <f>AVERAGE(I2, K2, M2)</f>
        <v>30.666666666666668</v>
      </c>
      <c r="P2">
        <f>AVERAGE(J2, L2, N2)</f>
        <v>3.6666666666666665</v>
      </c>
      <c r="Q2">
        <f>(O2/H2)*G2</f>
        <v>61333.333333333336</v>
      </c>
      <c r="R2">
        <f>(P2/H2)*G2</f>
        <v>7333.333333333333</v>
      </c>
      <c r="S2">
        <f>15000*4</f>
        <v>60000</v>
      </c>
      <c r="T2">
        <f>Q2/S2</f>
        <v>1.0222222222222224</v>
      </c>
      <c r="U2">
        <f>R2/S2</f>
        <v>0.12222222222222222</v>
      </c>
      <c r="V2" s="3">
        <v>60000</v>
      </c>
      <c r="W2">
        <f>Q2/V2</f>
        <v>1.0222222222222224</v>
      </c>
      <c r="Y2" t="s">
        <v>28</v>
      </c>
    </row>
    <row r="3" spans="1:25" x14ac:dyDescent="0.2">
      <c r="A3">
        <v>1</v>
      </c>
      <c r="B3" t="s">
        <v>14</v>
      </c>
      <c r="C3" s="1">
        <v>42948</v>
      </c>
      <c r="D3" s="1">
        <v>42949</v>
      </c>
      <c r="E3">
        <v>15</v>
      </c>
      <c r="F3">
        <v>48</v>
      </c>
      <c r="G3">
        <v>500000</v>
      </c>
      <c r="H3">
        <v>300</v>
      </c>
      <c r="I3">
        <v>24</v>
      </c>
      <c r="J3">
        <v>2</v>
      </c>
      <c r="K3">
        <v>19</v>
      </c>
      <c r="L3">
        <v>0</v>
      </c>
      <c r="M3">
        <v>13</v>
      </c>
      <c r="N3">
        <v>10</v>
      </c>
      <c r="O3">
        <f>AVERAGE(I3, K3, M3)</f>
        <v>18.666666666666668</v>
      </c>
      <c r="P3">
        <f t="shared" ref="P3:P66" si="0">AVERAGE(J3, L3, N3)</f>
        <v>4</v>
      </c>
      <c r="Q3">
        <f>(O3/H3)*G3</f>
        <v>31111.111111111113</v>
      </c>
      <c r="R3">
        <f>(P3/H3)*G3</f>
        <v>6666.666666666667</v>
      </c>
      <c r="S3">
        <f t="shared" ref="S3:S25" si="1">15000*4</f>
        <v>60000</v>
      </c>
      <c r="T3">
        <f>Q3/S3</f>
        <v>0.5185185185185186</v>
      </c>
      <c r="U3">
        <f>R3/S3</f>
        <v>0.11111111111111112</v>
      </c>
      <c r="V3" s="3">
        <v>60000</v>
      </c>
      <c r="W3">
        <f t="shared" ref="W3:W66" si="2">Q3/V3</f>
        <v>0.5185185185185186</v>
      </c>
    </row>
    <row r="4" spans="1:25" x14ac:dyDescent="0.2">
      <c r="A4">
        <v>1</v>
      </c>
      <c r="B4" t="s">
        <v>15</v>
      </c>
      <c r="C4" s="1">
        <v>42948</v>
      </c>
      <c r="D4" s="1">
        <v>42949</v>
      </c>
      <c r="E4">
        <v>5</v>
      </c>
      <c r="F4">
        <v>48</v>
      </c>
      <c r="G4">
        <v>500000</v>
      </c>
      <c r="H4">
        <v>300</v>
      </c>
      <c r="I4">
        <v>38</v>
      </c>
      <c r="J4">
        <v>0</v>
      </c>
      <c r="K4">
        <v>28</v>
      </c>
      <c r="L4">
        <v>0</v>
      </c>
      <c r="M4">
        <v>30</v>
      </c>
      <c r="N4">
        <v>1</v>
      </c>
      <c r="O4">
        <f>AVERAGE(I4, K4, M4)</f>
        <v>32</v>
      </c>
      <c r="P4">
        <f t="shared" si="0"/>
        <v>0.33333333333333331</v>
      </c>
      <c r="Q4">
        <f>(O4/H4)*G4</f>
        <v>53333.333333333336</v>
      </c>
      <c r="R4">
        <f>(P4/H4)*G4</f>
        <v>555.55555555555554</v>
      </c>
      <c r="S4">
        <f t="shared" si="1"/>
        <v>60000</v>
      </c>
      <c r="T4">
        <f>Q4/S4</f>
        <v>0.88888888888888895</v>
      </c>
      <c r="U4">
        <f>R4/S4</f>
        <v>9.2592592592592587E-3</v>
      </c>
      <c r="V4" s="3">
        <v>60000</v>
      </c>
      <c r="W4">
        <f t="shared" si="2"/>
        <v>0.88888888888888895</v>
      </c>
    </row>
    <row r="5" spans="1:25" x14ac:dyDescent="0.2">
      <c r="A5">
        <v>1</v>
      </c>
      <c r="B5" t="s">
        <v>16</v>
      </c>
      <c r="C5" s="1">
        <v>42948</v>
      </c>
      <c r="D5" s="1">
        <v>42949</v>
      </c>
      <c r="E5">
        <v>13</v>
      </c>
      <c r="F5">
        <v>48</v>
      </c>
      <c r="G5">
        <v>500000</v>
      </c>
      <c r="H5">
        <v>300</v>
      </c>
      <c r="I5">
        <v>22</v>
      </c>
      <c r="J5">
        <v>1</v>
      </c>
      <c r="K5">
        <v>26</v>
      </c>
      <c r="L5">
        <v>1</v>
      </c>
      <c r="M5">
        <v>16</v>
      </c>
      <c r="N5">
        <v>5</v>
      </c>
      <c r="O5">
        <f>AVERAGE(I5, K5, M5)</f>
        <v>21.333333333333332</v>
      </c>
      <c r="P5">
        <f t="shared" si="0"/>
        <v>2.3333333333333335</v>
      </c>
      <c r="Q5">
        <f>(O5/H5)*G5</f>
        <v>35555.555555555555</v>
      </c>
      <c r="R5">
        <f>(P5/H5)*G5</f>
        <v>3888.8888888888891</v>
      </c>
      <c r="S5">
        <f t="shared" si="1"/>
        <v>60000</v>
      </c>
      <c r="T5">
        <f>Q5/S5</f>
        <v>0.59259259259259256</v>
      </c>
      <c r="U5">
        <f>R5/S5</f>
        <v>6.4814814814814825E-2</v>
      </c>
      <c r="V5" s="3">
        <v>60000</v>
      </c>
      <c r="W5">
        <f t="shared" si="2"/>
        <v>0.59259259259259256</v>
      </c>
    </row>
    <row r="6" spans="1:25" x14ac:dyDescent="0.2">
      <c r="A6">
        <v>1</v>
      </c>
      <c r="B6" t="s">
        <v>17</v>
      </c>
      <c r="C6" s="1">
        <v>42948</v>
      </c>
      <c r="D6" s="1">
        <v>42949</v>
      </c>
      <c r="E6">
        <v>7</v>
      </c>
      <c r="F6">
        <v>48</v>
      </c>
      <c r="G6">
        <v>500000</v>
      </c>
      <c r="H6">
        <v>300</v>
      </c>
      <c r="I6">
        <v>20</v>
      </c>
      <c r="J6">
        <v>12</v>
      </c>
      <c r="K6">
        <v>26</v>
      </c>
      <c r="L6">
        <v>1</v>
      </c>
      <c r="M6">
        <v>30</v>
      </c>
      <c r="N6">
        <v>10</v>
      </c>
      <c r="O6">
        <f>AVERAGE(I6, K6, M6)</f>
        <v>25.333333333333332</v>
      </c>
      <c r="P6">
        <f t="shared" si="0"/>
        <v>7.666666666666667</v>
      </c>
      <c r="Q6">
        <f>(O6/H6)*G6</f>
        <v>42222.222222222226</v>
      </c>
      <c r="R6">
        <f>(P6/H6)*G6</f>
        <v>12777.777777777779</v>
      </c>
      <c r="S6">
        <f t="shared" si="1"/>
        <v>60000</v>
      </c>
      <c r="T6">
        <f>Q6/S6</f>
        <v>0.70370370370370372</v>
      </c>
      <c r="U6">
        <f>R6/S6</f>
        <v>0.21296296296296299</v>
      </c>
      <c r="V6" s="3">
        <v>60000</v>
      </c>
      <c r="W6">
        <f t="shared" si="2"/>
        <v>0.70370370370370372</v>
      </c>
    </row>
    <row r="7" spans="1:25" x14ac:dyDescent="0.2">
      <c r="A7">
        <v>1</v>
      </c>
      <c r="B7" t="s">
        <v>18</v>
      </c>
      <c r="C7" s="1">
        <v>42948</v>
      </c>
      <c r="D7" s="1">
        <v>42949</v>
      </c>
      <c r="E7">
        <v>4</v>
      </c>
      <c r="F7">
        <v>48</v>
      </c>
      <c r="G7">
        <v>500000</v>
      </c>
      <c r="H7">
        <v>300</v>
      </c>
      <c r="I7">
        <v>28</v>
      </c>
      <c r="J7">
        <v>6</v>
      </c>
      <c r="K7">
        <v>31</v>
      </c>
      <c r="L7">
        <v>5</v>
      </c>
      <c r="M7">
        <v>21</v>
      </c>
      <c r="N7">
        <v>13</v>
      </c>
      <c r="O7">
        <f>AVERAGE(I7, K7, M7)</f>
        <v>26.666666666666668</v>
      </c>
      <c r="P7">
        <f t="shared" si="0"/>
        <v>8</v>
      </c>
      <c r="Q7">
        <f>(O7/H7)*G7</f>
        <v>44444.444444444445</v>
      </c>
      <c r="R7">
        <f>(P7/H7)*G7</f>
        <v>13333.333333333334</v>
      </c>
      <c r="S7">
        <f t="shared" si="1"/>
        <v>60000</v>
      </c>
      <c r="T7">
        <f>Q7/S7</f>
        <v>0.7407407407407407</v>
      </c>
      <c r="U7">
        <f>R7/S7</f>
        <v>0.22222222222222224</v>
      </c>
      <c r="V7" s="3">
        <v>60000</v>
      </c>
      <c r="W7">
        <f t="shared" si="2"/>
        <v>0.7407407407407407</v>
      </c>
    </row>
    <row r="8" spans="1:25" x14ac:dyDescent="0.2">
      <c r="A8">
        <v>1</v>
      </c>
      <c r="B8" t="s">
        <v>19</v>
      </c>
      <c r="C8" s="1">
        <v>42948</v>
      </c>
      <c r="D8" s="1">
        <v>42949</v>
      </c>
      <c r="E8">
        <v>23</v>
      </c>
      <c r="F8">
        <v>48</v>
      </c>
      <c r="G8">
        <v>500000</v>
      </c>
      <c r="H8">
        <v>300</v>
      </c>
      <c r="I8">
        <v>25</v>
      </c>
      <c r="J8">
        <v>4</v>
      </c>
      <c r="K8">
        <v>25</v>
      </c>
      <c r="L8">
        <v>5</v>
      </c>
      <c r="M8">
        <v>10</v>
      </c>
      <c r="N8">
        <v>24</v>
      </c>
      <c r="O8">
        <f>AVERAGE(I8, K8, M8)</f>
        <v>20</v>
      </c>
      <c r="P8">
        <f t="shared" si="0"/>
        <v>11</v>
      </c>
      <c r="Q8">
        <f>(O8/H8)*G8</f>
        <v>33333.333333333336</v>
      </c>
      <c r="R8">
        <f>(P8/H8)*G8</f>
        <v>18333.333333333332</v>
      </c>
      <c r="S8">
        <f t="shared" si="1"/>
        <v>60000</v>
      </c>
      <c r="T8">
        <f>Q8/S8</f>
        <v>0.55555555555555558</v>
      </c>
      <c r="U8">
        <f>R8/S8</f>
        <v>0.30555555555555552</v>
      </c>
      <c r="V8" s="3">
        <v>60000</v>
      </c>
      <c r="W8">
        <f t="shared" si="2"/>
        <v>0.55555555555555558</v>
      </c>
    </row>
    <row r="9" spans="1:25" x14ac:dyDescent="0.2">
      <c r="A9">
        <v>1</v>
      </c>
      <c r="B9" t="s">
        <v>20</v>
      </c>
      <c r="C9" s="1">
        <v>42948</v>
      </c>
      <c r="D9" s="1">
        <v>42949</v>
      </c>
      <c r="E9">
        <v>16</v>
      </c>
      <c r="F9">
        <v>48</v>
      </c>
      <c r="G9">
        <v>500000</v>
      </c>
      <c r="H9">
        <v>300</v>
      </c>
      <c r="I9">
        <v>17</v>
      </c>
      <c r="J9">
        <v>0</v>
      </c>
      <c r="K9">
        <v>37</v>
      </c>
      <c r="L9">
        <v>0</v>
      </c>
      <c r="M9">
        <v>22</v>
      </c>
      <c r="N9">
        <v>0</v>
      </c>
      <c r="O9">
        <f>AVERAGE(I9, K9, M9)</f>
        <v>25.333333333333332</v>
      </c>
      <c r="P9">
        <f t="shared" si="0"/>
        <v>0</v>
      </c>
      <c r="Q9">
        <f>(O9/H9)*G9</f>
        <v>42222.222222222226</v>
      </c>
      <c r="R9">
        <f>(P9/H9)*G9</f>
        <v>0</v>
      </c>
      <c r="S9">
        <f t="shared" si="1"/>
        <v>60000</v>
      </c>
      <c r="T9">
        <f>Q9/S9</f>
        <v>0.70370370370370372</v>
      </c>
      <c r="U9">
        <f>R9/S9</f>
        <v>0</v>
      </c>
      <c r="V9" s="3">
        <v>60000</v>
      </c>
      <c r="W9">
        <f t="shared" si="2"/>
        <v>0.70370370370370372</v>
      </c>
      <c r="Y9" t="s">
        <v>25</v>
      </c>
    </row>
    <row r="10" spans="1:25" x14ac:dyDescent="0.2">
      <c r="A10">
        <v>2</v>
      </c>
      <c r="B10" t="s">
        <v>13</v>
      </c>
      <c r="C10" s="1">
        <v>42948</v>
      </c>
      <c r="E10">
        <v>19</v>
      </c>
      <c r="F10">
        <v>48</v>
      </c>
      <c r="G10">
        <v>500000</v>
      </c>
      <c r="H10">
        <v>300</v>
      </c>
      <c r="O10" t="e">
        <f>AVERAGE(I10, K10, M10)</f>
        <v>#DIV/0!</v>
      </c>
      <c r="P10" t="e">
        <f t="shared" si="0"/>
        <v>#DIV/0!</v>
      </c>
      <c r="Q10" t="e">
        <f>(O10/H10)*G10</f>
        <v>#DIV/0!</v>
      </c>
      <c r="R10" t="e">
        <f>(P10/H10)*G10</f>
        <v>#DIV/0!</v>
      </c>
      <c r="S10">
        <f t="shared" si="1"/>
        <v>60000</v>
      </c>
      <c r="T10" t="e">
        <f>Q10/S10</f>
        <v>#DIV/0!</v>
      </c>
      <c r="U10" t="e">
        <f>R10/S10</f>
        <v>#DIV/0!</v>
      </c>
      <c r="V10" s="3">
        <v>60000</v>
      </c>
      <c r="W10" t="e">
        <f t="shared" si="2"/>
        <v>#DIV/0!</v>
      </c>
    </row>
    <row r="11" spans="1:25" x14ac:dyDescent="0.2">
      <c r="A11">
        <v>2</v>
      </c>
      <c r="B11" t="s">
        <v>14</v>
      </c>
      <c r="C11" s="1">
        <v>42948</v>
      </c>
      <c r="E11">
        <v>20</v>
      </c>
      <c r="F11">
        <v>48</v>
      </c>
      <c r="G11">
        <v>500000</v>
      </c>
      <c r="H11">
        <v>300</v>
      </c>
      <c r="O11" t="e">
        <f>AVERAGE(I11, K11, M11)</f>
        <v>#DIV/0!</v>
      </c>
      <c r="P11" t="e">
        <f t="shared" si="0"/>
        <v>#DIV/0!</v>
      </c>
      <c r="Q11" t="e">
        <f>(O11/H11)*G11</f>
        <v>#DIV/0!</v>
      </c>
      <c r="R11" t="e">
        <f>(P11/H11)*G11</f>
        <v>#DIV/0!</v>
      </c>
      <c r="S11">
        <f t="shared" si="1"/>
        <v>60000</v>
      </c>
      <c r="T11" t="e">
        <f>Q11/S11</f>
        <v>#DIV/0!</v>
      </c>
      <c r="U11" t="e">
        <f>R11/S11</f>
        <v>#DIV/0!</v>
      </c>
      <c r="V11" s="3">
        <v>60000</v>
      </c>
      <c r="W11" t="e">
        <f t="shared" si="2"/>
        <v>#DIV/0!</v>
      </c>
    </row>
    <row r="12" spans="1:25" x14ac:dyDescent="0.2">
      <c r="A12">
        <v>2</v>
      </c>
      <c r="B12" t="s">
        <v>15</v>
      </c>
      <c r="C12" s="1">
        <v>42948</v>
      </c>
      <c r="E12">
        <v>10</v>
      </c>
      <c r="F12">
        <v>48</v>
      </c>
      <c r="G12">
        <v>500000</v>
      </c>
      <c r="H12">
        <v>300</v>
      </c>
      <c r="O12" t="e">
        <f>AVERAGE(I12, K12, M12)</f>
        <v>#DIV/0!</v>
      </c>
      <c r="P12" t="e">
        <f t="shared" si="0"/>
        <v>#DIV/0!</v>
      </c>
      <c r="Q12" t="e">
        <f>(O12/H12)*G12</f>
        <v>#DIV/0!</v>
      </c>
      <c r="R12" t="e">
        <f>(P12/H12)*G12</f>
        <v>#DIV/0!</v>
      </c>
      <c r="S12">
        <f t="shared" si="1"/>
        <v>60000</v>
      </c>
      <c r="T12" t="e">
        <f>Q12/S12</f>
        <v>#DIV/0!</v>
      </c>
      <c r="U12" t="e">
        <f>R12/S12</f>
        <v>#DIV/0!</v>
      </c>
      <c r="V12" s="3">
        <v>60000</v>
      </c>
      <c r="W12" t="e">
        <f t="shared" si="2"/>
        <v>#DIV/0!</v>
      </c>
    </row>
    <row r="13" spans="1:25" x14ac:dyDescent="0.2">
      <c r="A13">
        <v>2</v>
      </c>
      <c r="B13" t="s">
        <v>16</v>
      </c>
      <c r="C13" s="1">
        <v>42948</v>
      </c>
      <c r="E13">
        <v>21</v>
      </c>
      <c r="F13">
        <v>48</v>
      </c>
      <c r="G13">
        <v>500000</v>
      </c>
      <c r="H13">
        <v>300</v>
      </c>
      <c r="O13" t="e">
        <f>AVERAGE(I13, K13, M13)</f>
        <v>#DIV/0!</v>
      </c>
      <c r="P13" t="e">
        <f t="shared" si="0"/>
        <v>#DIV/0!</v>
      </c>
      <c r="Q13" t="e">
        <f>(O13/H13)*G13</f>
        <v>#DIV/0!</v>
      </c>
      <c r="R13" t="e">
        <f>(P13/H13)*G13</f>
        <v>#DIV/0!</v>
      </c>
      <c r="S13">
        <f t="shared" si="1"/>
        <v>60000</v>
      </c>
      <c r="T13" t="e">
        <f>Q13/S13</f>
        <v>#DIV/0!</v>
      </c>
      <c r="U13" t="e">
        <f>R13/S13</f>
        <v>#DIV/0!</v>
      </c>
      <c r="V13" s="3">
        <v>60000</v>
      </c>
      <c r="W13" t="e">
        <f t="shared" si="2"/>
        <v>#DIV/0!</v>
      </c>
    </row>
    <row r="14" spans="1:25" x14ac:dyDescent="0.2">
      <c r="A14">
        <v>2</v>
      </c>
      <c r="B14" t="s">
        <v>17</v>
      </c>
      <c r="C14" s="1">
        <v>42948</v>
      </c>
      <c r="E14">
        <v>11</v>
      </c>
      <c r="F14">
        <v>48</v>
      </c>
      <c r="G14">
        <v>500000</v>
      </c>
      <c r="H14">
        <v>300</v>
      </c>
      <c r="O14" t="e">
        <f>AVERAGE(I14, K14, M14)</f>
        <v>#DIV/0!</v>
      </c>
      <c r="P14" t="e">
        <f t="shared" si="0"/>
        <v>#DIV/0!</v>
      </c>
      <c r="Q14" t="e">
        <f>(O14/H14)*G14</f>
        <v>#DIV/0!</v>
      </c>
      <c r="R14" t="e">
        <f>(P14/H14)*G14</f>
        <v>#DIV/0!</v>
      </c>
      <c r="S14">
        <f t="shared" si="1"/>
        <v>60000</v>
      </c>
      <c r="T14" t="e">
        <f>Q14/S14</f>
        <v>#DIV/0!</v>
      </c>
      <c r="U14" t="e">
        <f>R14/S14</f>
        <v>#DIV/0!</v>
      </c>
      <c r="V14" s="3">
        <v>60000</v>
      </c>
      <c r="W14" t="e">
        <f t="shared" si="2"/>
        <v>#DIV/0!</v>
      </c>
    </row>
    <row r="15" spans="1:25" x14ac:dyDescent="0.2">
      <c r="A15">
        <v>2</v>
      </c>
      <c r="B15" t="s">
        <v>18</v>
      </c>
      <c r="C15" s="1">
        <v>42948</v>
      </c>
      <c r="E15">
        <v>1</v>
      </c>
      <c r="F15">
        <v>48</v>
      </c>
      <c r="G15">
        <v>500000</v>
      </c>
      <c r="H15">
        <v>300</v>
      </c>
      <c r="O15" t="e">
        <f>AVERAGE(I15, K15, M15)</f>
        <v>#DIV/0!</v>
      </c>
      <c r="P15" t="e">
        <f t="shared" si="0"/>
        <v>#DIV/0!</v>
      </c>
      <c r="Q15" t="e">
        <f>(O15/H15)*G15</f>
        <v>#DIV/0!</v>
      </c>
      <c r="R15" t="e">
        <f>(P15/H15)*G15</f>
        <v>#DIV/0!</v>
      </c>
      <c r="S15">
        <f t="shared" si="1"/>
        <v>60000</v>
      </c>
      <c r="T15" t="e">
        <f>Q15/S15</f>
        <v>#DIV/0!</v>
      </c>
      <c r="U15" t="e">
        <f>R15/S15</f>
        <v>#DIV/0!</v>
      </c>
      <c r="V15" s="3">
        <v>60000</v>
      </c>
      <c r="W15" t="e">
        <f t="shared" si="2"/>
        <v>#DIV/0!</v>
      </c>
    </row>
    <row r="16" spans="1:25" x14ac:dyDescent="0.2">
      <c r="A16">
        <v>2</v>
      </c>
      <c r="B16" t="s">
        <v>19</v>
      </c>
      <c r="C16" s="1">
        <v>42948</v>
      </c>
      <c r="E16">
        <v>12</v>
      </c>
      <c r="F16">
        <v>48</v>
      </c>
      <c r="G16">
        <v>500000</v>
      </c>
      <c r="H16">
        <v>300</v>
      </c>
      <c r="O16" t="e">
        <f>AVERAGE(I16, K16, M16)</f>
        <v>#DIV/0!</v>
      </c>
      <c r="P16" t="e">
        <f t="shared" si="0"/>
        <v>#DIV/0!</v>
      </c>
      <c r="Q16" t="e">
        <f>(O16/H16)*G16</f>
        <v>#DIV/0!</v>
      </c>
      <c r="R16" t="e">
        <f>(P16/H16)*G16</f>
        <v>#DIV/0!</v>
      </c>
      <c r="S16">
        <f t="shared" si="1"/>
        <v>60000</v>
      </c>
      <c r="T16" t="e">
        <f>Q16/S16</f>
        <v>#DIV/0!</v>
      </c>
      <c r="U16" t="e">
        <f>R16/S16</f>
        <v>#DIV/0!</v>
      </c>
      <c r="V16" s="3">
        <v>60000</v>
      </c>
      <c r="W16" t="e">
        <f t="shared" si="2"/>
        <v>#DIV/0!</v>
      </c>
    </row>
    <row r="17" spans="1:25" x14ac:dyDescent="0.2">
      <c r="A17">
        <v>2</v>
      </c>
      <c r="B17" t="s">
        <v>20</v>
      </c>
      <c r="C17" s="1">
        <v>42948</v>
      </c>
      <c r="E17">
        <v>6</v>
      </c>
      <c r="F17">
        <v>48</v>
      </c>
      <c r="G17">
        <v>500000</v>
      </c>
      <c r="H17">
        <v>300</v>
      </c>
      <c r="O17" t="e">
        <f>AVERAGE(I17, K17, M17)</f>
        <v>#DIV/0!</v>
      </c>
      <c r="P17" t="e">
        <f t="shared" si="0"/>
        <v>#DIV/0!</v>
      </c>
      <c r="Q17" t="e">
        <f>(O17/H17)*G17</f>
        <v>#DIV/0!</v>
      </c>
      <c r="R17" t="e">
        <f>(P17/H17)*G17</f>
        <v>#DIV/0!</v>
      </c>
      <c r="S17">
        <f t="shared" si="1"/>
        <v>60000</v>
      </c>
      <c r="T17" t="e">
        <f>Q17/S17</f>
        <v>#DIV/0!</v>
      </c>
      <c r="U17" t="e">
        <f>R17/S17</f>
        <v>#DIV/0!</v>
      </c>
      <c r="V17" s="3">
        <v>60000</v>
      </c>
      <c r="W17" t="e">
        <f t="shared" si="2"/>
        <v>#DIV/0!</v>
      </c>
    </row>
    <row r="18" spans="1:25" x14ac:dyDescent="0.2">
      <c r="A18">
        <v>3</v>
      </c>
      <c r="B18" t="s">
        <v>13</v>
      </c>
      <c r="C18" s="1">
        <v>42948</v>
      </c>
      <c r="E18">
        <v>22</v>
      </c>
      <c r="F18">
        <v>48</v>
      </c>
      <c r="G18">
        <v>500000</v>
      </c>
      <c r="H18">
        <v>300</v>
      </c>
      <c r="O18" t="e">
        <f>AVERAGE(I18, K18, M18)</f>
        <v>#DIV/0!</v>
      </c>
      <c r="P18" t="e">
        <f t="shared" si="0"/>
        <v>#DIV/0!</v>
      </c>
      <c r="Q18" t="e">
        <f>(O18/H18)*G18</f>
        <v>#DIV/0!</v>
      </c>
      <c r="R18" t="e">
        <f>(P18/H18)*G18</f>
        <v>#DIV/0!</v>
      </c>
      <c r="S18">
        <f t="shared" si="1"/>
        <v>60000</v>
      </c>
      <c r="T18" t="e">
        <f>Q18/S18</f>
        <v>#DIV/0!</v>
      </c>
      <c r="U18" t="e">
        <f>R18/S18</f>
        <v>#DIV/0!</v>
      </c>
      <c r="V18" s="3">
        <v>60000</v>
      </c>
      <c r="W18" t="e">
        <f t="shared" si="2"/>
        <v>#DIV/0!</v>
      </c>
    </row>
    <row r="19" spans="1:25" x14ac:dyDescent="0.2">
      <c r="A19">
        <v>3</v>
      </c>
      <c r="B19" t="s">
        <v>14</v>
      </c>
      <c r="C19" s="1">
        <v>42948</v>
      </c>
      <c r="E19">
        <v>14</v>
      </c>
      <c r="F19">
        <v>48</v>
      </c>
      <c r="G19">
        <v>500000</v>
      </c>
      <c r="H19">
        <v>300</v>
      </c>
      <c r="O19" t="e">
        <f>AVERAGE(I19, K19, M19)</f>
        <v>#DIV/0!</v>
      </c>
      <c r="P19" t="e">
        <f t="shared" si="0"/>
        <v>#DIV/0!</v>
      </c>
      <c r="Q19" t="e">
        <f>(O19/H19)*G19</f>
        <v>#DIV/0!</v>
      </c>
      <c r="R19" t="e">
        <f>(P19/H19)*G19</f>
        <v>#DIV/0!</v>
      </c>
      <c r="S19">
        <f t="shared" si="1"/>
        <v>60000</v>
      </c>
      <c r="T19" t="e">
        <f>Q19/S19</f>
        <v>#DIV/0!</v>
      </c>
      <c r="U19" t="e">
        <f>R19/S19</f>
        <v>#DIV/0!</v>
      </c>
      <c r="V19" s="3">
        <v>60000</v>
      </c>
      <c r="W19" t="e">
        <f t="shared" si="2"/>
        <v>#DIV/0!</v>
      </c>
    </row>
    <row r="20" spans="1:25" x14ac:dyDescent="0.2">
      <c r="A20">
        <v>3</v>
      </c>
      <c r="B20" t="s">
        <v>15</v>
      </c>
      <c r="C20" s="1">
        <v>42948</v>
      </c>
      <c r="E20">
        <v>18</v>
      </c>
      <c r="F20">
        <v>48</v>
      </c>
      <c r="G20">
        <v>500000</v>
      </c>
      <c r="H20">
        <v>300</v>
      </c>
      <c r="O20" t="e">
        <f>AVERAGE(I20, K20, M20)</f>
        <v>#DIV/0!</v>
      </c>
      <c r="P20" t="e">
        <f t="shared" si="0"/>
        <v>#DIV/0!</v>
      </c>
      <c r="Q20" t="e">
        <f>(O20/H20)*G20</f>
        <v>#DIV/0!</v>
      </c>
      <c r="R20" t="e">
        <f>(P20/H20)*G20</f>
        <v>#DIV/0!</v>
      </c>
      <c r="S20">
        <f t="shared" si="1"/>
        <v>60000</v>
      </c>
      <c r="T20" t="e">
        <f>Q20/S20</f>
        <v>#DIV/0!</v>
      </c>
      <c r="U20" t="e">
        <f>R20/S20</f>
        <v>#DIV/0!</v>
      </c>
      <c r="V20" s="3">
        <v>60000</v>
      </c>
      <c r="W20" t="e">
        <f t="shared" si="2"/>
        <v>#DIV/0!</v>
      </c>
    </row>
    <row r="21" spans="1:25" x14ac:dyDescent="0.2">
      <c r="A21">
        <v>3</v>
      </c>
      <c r="B21" t="s">
        <v>16</v>
      </c>
      <c r="C21" s="1">
        <v>42948</v>
      </c>
      <c r="E21">
        <v>24</v>
      </c>
      <c r="F21">
        <v>48</v>
      </c>
      <c r="G21">
        <v>500000</v>
      </c>
      <c r="H21">
        <v>300</v>
      </c>
      <c r="O21" t="e">
        <f>AVERAGE(I21, K21, M21)</f>
        <v>#DIV/0!</v>
      </c>
      <c r="P21" t="e">
        <f t="shared" si="0"/>
        <v>#DIV/0!</v>
      </c>
      <c r="Q21" t="e">
        <f>(O21/H21)*G21</f>
        <v>#DIV/0!</v>
      </c>
      <c r="R21" t="e">
        <f>(P21/H21)*G21</f>
        <v>#DIV/0!</v>
      </c>
      <c r="S21">
        <f t="shared" si="1"/>
        <v>60000</v>
      </c>
      <c r="T21" t="e">
        <f>Q21/S21</f>
        <v>#DIV/0!</v>
      </c>
      <c r="U21" t="e">
        <f>R21/S21</f>
        <v>#DIV/0!</v>
      </c>
      <c r="V21" s="3">
        <v>60000</v>
      </c>
      <c r="W21" t="e">
        <f t="shared" si="2"/>
        <v>#DIV/0!</v>
      </c>
    </row>
    <row r="22" spans="1:25" x14ac:dyDescent="0.2">
      <c r="A22">
        <v>3</v>
      </c>
      <c r="B22" t="s">
        <v>17</v>
      </c>
      <c r="C22" s="1">
        <v>42948</v>
      </c>
      <c r="E22">
        <v>17</v>
      </c>
      <c r="F22">
        <v>48</v>
      </c>
      <c r="G22">
        <v>500000</v>
      </c>
      <c r="H22">
        <v>300</v>
      </c>
      <c r="O22" t="e">
        <f>AVERAGE(I22, K22, M22)</f>
        <v>#DIV/0!</v>
      </c>
      <c r="P22" t="e">
        <f t="shared" si="0"/>
        <v>#DIV/0!</v>
      </c>
      <c r="Q22" t="e">
        <f>(O22/H22)*G22</f>
        <v>#DIV/0!</v>
      </c>
      <c r="R22" t="e">
        <f>(P22/H22)*G22</f>
        <v>#DIV/0!</v>
      </c>
      <c r="S22">
        <f t="shared" si="1"/>
        <v>60000</v>
      </c>
      <c r="T22" t="e">
        <f>Q22/S22</f>
        <v>#DIV/0!</v>
      </c>
      <c r="U22" t="e">
        <f>R22/S22</f>
        <v>#DIV/0!</v>
      </c>
      <c r="V22" s="3">
        <v>60000</v>
      </c>
      <c r="W22" t="e">
        <f t="shared" si="2"/>
        <v>#DIV/0!</v>
      </c>
    </row>
    <row r="23" spans="1:25" x14ac:dyDescent="0.2">
      <c r="A23">
        <v>3</v>
      </c>
      <c r="B23" t="s">
        <v>18</v>
      </c>
      <c r="C23" s="1">
        <v>42948</v>
      </c>
      <c r="E23">
        <v>3</v>
      </c>
      <c r="F23">
        <v>48</v>
      </c>
      <c r="G23">
        <v>500000</v>
      </c>
      <c r="H23">
        <v>300</v>
      </c>
      <c r="O23" t="e">
        <f>AVERAGE(I23, K23, M23)</f>
        <v>#DIV/0!</v>
      </c>
      <c r="P23" t="e">
        <f t="shared" si="0"/>
        <v>#DIV/0!</v>
      </c>
      <c r="Q23" t="e">
        <f>(O23/H23)*G23</f>
        <v>#DIV/0!</v>
      </c>
      <c r="R23" t="e">
        <f>(P23/H23)*G23</f>
        <v>#DIV/0!</v>
      </c>
      <c r="S23">
        <f t="shared" si="1"/>
        <v>60000</v>
      </c>
      <c r="T23" t="e">
        <f>Q23/S23</f>
        <v>#DIV/0!</v>
      </c>
      <c r="U23" t="e">
        <f>R23/S23</f>
        <v>#DIV/0!</v>
      </c>
      <c r="V23" s="3">
        <v>60000</v>
      </c>
      <c r="W23" t="e">
        <f t="shared" si="2"/>
        <v>#DIV/0!</v>
      </c>
    </row>
    <row r="24" spans="1:25" x14ac:dyDescent="0.2">
      <c r="A24">
        <v>3</v>
      </c>
      <c r="B24" t="s">
        <v>19</v>
      </c>
      <c r="C24" s="1">
        <v>42948</v>
      </c>
      <c r="E24">
        <v>2</v>
      </c>
      <c r="F24">
        <v>48</v>
      </c>
      <c r="G24">
        <v>500000</v>
      </c>
      <c r="H24">
        <v>300</v>
      </c>
      <c r="O24" t="e">
        <f>AVERAGE(I24, K24, M24)</f>
        <v>#DIV/0!</v>
      </c>
      <c r="P24" t="e">
        <f t="shared" si="0"/>
        <v>#DIV/0!</v>
      </c>
      <c r="Q24" t="e">
        <f>(O24/H24)*G24</f>
        <v>#DIV/0!</v>
      </c>
      <c r="R24" t="e">
        <f>(P24/H24)*G24</f>
        <v>#DIV/0!</v>
      </c>
      <c r="S24">
        <f t="shared" si="1"/>
        <v>60000</v>
      </c>
      <c r="T24" t="e">
        <f>Q24/S24</f>
        <v>#DIV/0!</v>
      </c>
      <c r="U24" t="e">
        <f>R24/S24</f>
        <v>#DIV/0!</v>
      </c>
      <c r="V24" s="3">
        <v>60000</v>
      </c>
      <c r="W24" t="e">
        <f t="shared" si="2"/>
        <v>#DIV/0!</v>
      </c>
    </row>
    <row r="25" spans="1:25" x14ac:dyDescent="0.2">
      <c r="A25">
        <v>3</v>
      </c>
      <c r="B25" t="s">
        <v>20</v>
      </c>
      <c r="C25" s="1">
        <v>42948</v>
      </c>
      <c r="E25">
        <v>9</v>
      </c>
      <c r="F25">
        <v>48</v>
      </c>
      <c r="G25">
        <v>500000</v>
      </c>
      <c r="H25">
        <v>300</v>
      </c>
      <c r="O25" t="e">
        <f>AVERAGE(I25, K25, M25)</f>
        <v>#DIV/0!</v>
      </c>
      <c r="P25" t="e">
        <f t="shared" si="0"/>
        <v>#DIV/0!</v>
      </c>
      <c r="Q25" t="e">
        <f>(O25/H25)*G25</f>
        <v>#DIV/0!</v>
      </c>
      <c r="R25" t="e">
        <f>(P25/H25)*G25</f>
        <v>#DIV/0!</v>
      </c>
      <c r="S25">
        <f t="shared" si="1"/>
        <v>60000</v>
      </c>
      <c r="T25" t="e">
        <f>Q25/S25</f>
        <v>#DIV/0!</v>
      </c>
      <c r="U25" t="e">
        <f>R25/S25</f>
        <v>#DIV/0!</v>
      </c>
      <c r="V25" s="3">
        <v>60000</v>
      </c>
      <c r="W25" t="e">
        <f t="shared" si="2"/>
        <v>#DIV/0!</v>
      </c>
    </row>
    <row r="26" spans="1:25" x14ac:dyDescent="0.2">
      <c r="A26" t="s">
        <v>30</v>
      </c>
      <c r="B26" t="s">
        <v>30</v>
      </c>
      <c r="C26" s="1">
        <v>42950</v>
      </c>
      <c r="D26" s="1">
        <v>42950</v>
      </c>
      <c r="E26">
        <v>5</v>
      </c>
      <c r="F26">
        <v>60</v>
      </c>
      <c r="G26">
        <v>550000</v>
      </c>
      <c r="H26">
        <v>250</v>
      </c>
      <c r="I26">
        <v>21</v>
      </c>
      <c r="J26">
        <v>0</v>
      </c>
      <c r="K26">
        <v>17</v>
      </c>
      <c r="L26">
        <v>0</v>
      </c>
      <c r="M26">
        <v>23</v>
      </c>
      <c r="N26">
        <v>0</v>
      </c>
      <c r="O26">
        <f t="shared" ref="O26:P73" si="3">AVERAGE(I26, K26, M26)</f>
        <v>20.333333333333332</v>
      </c>
      <c r="P26">
        <f t="shared" si="0"/>
        <v>0</v>
      </c>
      <c r="Q26">
        <f t="shared" ref="Q26:Q73" si="4">(O26/H26)*G26</f>
        <v>44733.333333333328</v>
      </c>
      <c r="R26">
        <f t="shared" ref="R26:R73" si="5">(P26/H26)*G26</f>
        <v>0</v>
      </c>
      <c r="V26" s="3"/>
      <c r="Y26" t="s">
        <v>29</v>
      </c>
    </row>
    <row r="27" spans="1:25" x14ac:dyDescent="0.2">
      <c r="A27" t="s">
        <v>30</v>
      </c>
      <c r="B27" t="s">
        <v>30</v>
      </c>
      <c r="C27" s="1">
        <v>42950</v>
      </c>
      <c r="D27" s="1">
        <v>42950</v>
      </c>
      <c r="E27">
        <v>5</v>
      </c>
      <c r="F27">
        <v>48</v>
      </c>
      <c r="G27">
        <v>300000</v>
      </c>
      <c r="H27">
        <v>250</v>
      </c>
      <c r="I27">
        <v>0</v>
      </c>
      <c r="J27">
        <v>2</v>
      </c>
      <c r="K27">
        <v>0</v>
      </c>
      <c r="L27">
        <v>1</v>
      </c>
      <c r="M27">
        <v>0</v>
      </c>
      <c r="N27">
        <v>5</v>
      </c>
      <c r="O27">
        <f t="shared" si="3"/>
        <v>0</v>
      </c>
      <c r="P27">
        <f t="shared" si="0"/>
        <v>2.6666666666666665</v>
      </c>
      <c r="Q27">
        <f t="shared" si="4"/>
        <v>0</v>
      </c>
      <c r="R27">
        <f t="shared" si="5"/>
        <v>3200</v>
      </c>
      <c r="V27" s="3"/>
    </row>
    <row r="28" spans="1:25" x14ac:dyDescent="0.2">
      <c r="A28" t="s">
        <v>30</v>
      </c>
      <c r="B28" t="s">
        <v>30</v>
      </c>
      <c r="C28" s="1">
        <v>42950</v>
      </c>
      <c r="D28" s="1">
        <v>42950</v>
      </c>
      <c r="E28">
        <v>17</v>
      </c>
      <c r="F28">
        <v>60</v>
      </c>
      <c r="G28">
        <v>550000</v>
      </c>
      <c r="H28">
        <v>250</v>
      </c>
      <c r="I28">
        <v>3</v>
      </c>
      <c r="J28">
        <v>0</v>
      </c>
      <c r="K28">
        <v>15</v>
      </c>
      <c r="L28">
        <v>0</v>
      </c>
      <c r="M28">
        <v>27</v>
      </c>
      <c r="N28">
        <v>0</v>
      </c>
      <c r="O28">
        <f t="shared" si="3"/>
        <v>15</v>
      </c>
      <c r="P28">
        <f t="shared" si="0"/>
        <v>0</v>
      </c>
      <c r="Q28">
        <f t="shared" si="4"/>
        <v>33000</v>
      </c>
      <c r="R28">
        <f t="shared" si="5"/>
        <v>0</v>
      </c>
      <c r="V28" s="3"/>
    </row>
    <row r="29" spans="1:25" x14ac:dyDescent="0.2">
      <c r="A29" t="s">
        <v>30</v>
      </c>
      <c r="B29" t="s">
        <v>30</v>
      </c>
      <c r="C29" s="1">
        <v>42950</v>
      </c>
      <c r="D29" s="1">
        <v>42950</v>
      </c>
      <c r="E29">
        <v>17</v>
      </c>
      <c r="F29">
        <v>48</v>
      </c>
      <c r="G29">
        <v>350000</v>
      </c>
      <c r="H29">
        <v>250</v>
      </c>
      <c r="I29">
        <v>1</v>
      </c>
      <c r="J29">
        <v>0</v>
      </c>
      <c r="K29">
        <v>3</v>
      </c>
      <c r="L29">
        <v>0</v>
      </c>
      <c r="M29">
        <v>5</v>
      </c>
      <c r="N29">
        <v>0</v>
      </c>
      <c r="O29">
        <f t="shared" si="3"/>
        <v>3</v>
      </c>
      <c r="P29">
        <f t="shared" si="0"/>
        <v>0</v>
      </c>
      <c r="Q29">
        <f t="shared" si="4"/>
        <v>4200</v>
      </c>
      <c r="R29">
        <f t="shared" si="5"/>
        <v>0</v>
      </c>
      <c r="V29" s="3"/>
    </row>
    <row r="30" spans="1:25" x14ac:dyDescent="0.2">
      <c r="A30" t="s">
        <v>30</v>
      </c>
      <c r="B30" t="s">
        <v>30</v>
      </c>
      <c r="C30" s="1">
        <v>42950</v>
      </c>
      <c r="D30" s="1">
        <v>42950</v>
      </c>
      <c r="E30">
        <v>18</v>
      </c>
      <c r="F30">
        <v>60</v>
      </c>
      <c r="G30">
        <v>550000</v>
      </c>
      <c r="H30">
        <v>250</v>
      </c>
      <c r="I30">
        <v>9</v>
      </c>
      <c r="J30">
        <v>0</v>
      </c>
      <c r="K30">
        <v>12</v>
      </c>
      <c r="L30">
        <v>0</v>
      </c>
      <c r="M30">
        <v>17</v>
      </c>
      <c r="N30">
        <v>0</v>
      </c>
      <c r="O30">
        <f t="shared" si="3"/>
        <v>12.666666666666666</v>
      </c>
      <c r="P30">
        <f t="shared" si="0"/>
        <v>0</v>
      </c>
      <c r="Q30">
        <f t="shared" si="4"/>
        <v>27866.666666666664</v>
      </c>
      <c r="R30">
        <f t="shared" si="5"/>
        <v>0</v>
      </c>
      <c r="V30" s="3"/>
    </row>
    <row r="31" spans="1:25" x14ac:dyDescent="0.2">
      <c r="A31" t="s">
        <v>30</v>
      </c>
      <c r="B31" t="s">
        <v>30</v>
      </c>
      <c r="C31" s="1">
        <v>42950</v>
      </c>
      <c r="D31" s="1">
        <v>42950</v>
      </c>
      <c r="E31">
        <v>18</v>
      </c>
      <c r="F31">
        <v>48</v>
      </c>
      <c r="G31">
        <v>300000</v>
      </c>
      <c r="H31">
        <v>250</v>
      </c>
      <c r="I31">
        <v>0</v>
      </c>
      <c r="J31">
        <v>0</v>
      </c>
      <c r="K31">
        <v>2</v>
      </c>
      <c r="L31">
        <v>0</v>
      </c>
      <c r="M31">
        <v>1</v>
      </c>
      <c r="N31">
        <v>0</v>
      </c>
      <c r="O31">
        <f t="shared" si="3"/>
        <v>1</v>
      </c>
      <c r="P31">
        <f t="shared" si="0"/>
        <v>0</v>
      </c>
      <c r="Q31">
        <f t="shared" si="4"/>
        <v>1200</v>
      </c>
      <c r="R31">
        <f t="shared" si="5"/>
        <v>0</v>
      </c>
      <c r="V31" s="3"/>
    </row>
    <row r="32" spans="1:25" x14ac:dyDescent="0.2">
      <c r="A32" t="s">
        <v>30</v>
      </c>
      <c r="B32" t="s">
        <v>30</v>
      </c>
      <c r="C32" s="1">
        <v>42950</v>
      </c>
      <c r="D32" s="1">
        <v>42950</v>
      </c>
      <c r="E32">
        <v>2</v>
      </c>
      <c r="F32">
        <v>60</v>
      </c>
      <c r="G32">
        <v>350000</v>
      </c>
      <c r="H32">
        <v>250</v>
      </c>
      <c r="I32">
        <v>52</v>
      </c>
      <c r="J32">
        <v>0</v>
      </c>
      <c r="K32" t="s">
        <v>30</v>
      </c>
      <c r="L32" t="s">
        <v>30</v>
      </c>
      <c r="M32" t="s">
        <v>30</v>
      </c>
      <c r="N32" t="s">
        <v>30</v>
      </c>
      <c r="O32">
        <f t="shared" si="3"/>
        <v>52</v>
      </c>
      <c r="P32">
        <f t="shared" si="0"/>
        <v>0</v>
      </c>
      <c r="Q32">
        <f t="shared" si="4"/>
        <v>72800</v>
      </c>
      <c r="R32">
        <f t="shared" si="5"/>
        <v>0</v>
      </c>
      <c r="V32" s="3"/>
      <c r="Y32" t="s">
        <v>32</v>
      </c>
    </row>
    <row r="33" spans="1:25" x14ac:dyDescent="0.2">
      <c r="A33" t="s">
        <v>30</v>
      </c>
      <c r="B33" t="s">
        <v>30</v>
      </c>
      <c r="C33" s="1">
        <v>42950</v>
      </c>
      <c r="D33" s="1">
        <v>42950</v>
      </c>
      <c r="E33">
        <v>2</v>
      </c>
      <c r="F33">
        <v>48</v>
      </c>
      <c r="G33">
        <v>350000</v>
      </c>
      <c r="H33">
        <v>250</v>
      </c>
      <c r="I33">
        <v>0</v>
      </c>
      <c r="J33">
        <v>1</v>
      </c>
      <c r="K33">
        <v>2</v>
      </c>
      <c r="L33">
        <v>0</v>
      </c>
      <c r="M33">
        <v>2</v>
      </c>
      <c r="N33">
        <v>1</v>
      </c>
      <c r="O33">
        <f t="shared" si="3"/>
        <v>1.3333333333333333</v>
      </c>
      <c r="P33">
        <f t="shared" si="0"/>
        <v>0.66666666666666663</v>
      </c>
      <c r="Q33">
        <f t="shared" si="4"/>
        <v>1866.6666666666665</v>
      </c>
      <c r="R33">
        <f t="shared" si="5"/>
        <v>933.33333333333326</v>
      </c>
      <c r="V33" s="3"/>
    </row>
    <row r="34" spans="1:25" x14ac:dyDescent="0.2">
      <c r="A34" t="s">
        <v>30</v>
      </c>
      <c r="B34" t="s">
        <v>30</v>
      </c>
      <c r="C34" s="1">
        <v>42950</v>
      </c>
      <c r="D34" s="1">
        <v>42950</v>
      </c>
      <c r="E34">
        <v>8</v>
      </c>
      <c r="F34">
        <v>60</v>
      </c>
      <c r="G34">
        <v>350000</v>
      </c>
      <c r="H34">
        <v>250</v>
      </c>
      <c r="I34">
        <v>45</v>
      </c>
      <c r="J34">
        <v>1</v>
      </c>
      <c r="K34">
        <v>13</v>
      </c>
      <c r="L34">
        <v>0</v>
      </c>
      <c r="M34">
        <v>22</v>
      </c>
      <c r="N34">
        <v>0</v>
      </c>
      <c r="O34">
        <f t="shared" si="3"/>
        <v>26.666666666666668</v>
      </c>
      <c r="P34">
        <f t="shared" si="0"/>
        <v>0.33333333333333331</v>
      </c>
      <c r="Q34">
        <f t="shared" si="4"/>
        <v>37333.333333333336</v>
      </c>
      <c r="R34">
        <f t="shared" si="5"/>
        <v>466.66666666666663</v>
      </c>
      <c r="V34" s="3"/>
    </row>
    <row r="35" spans="1:25" x14ac:dyDescent="0.2">
      <c r="A35" t="s">
        <v>30</v>
      </c>
      <c r="B35" t="s">
        <v>30</v>
      </c>
      <c r="C35" s="1">
        <v>42950</v>
      </c>
      <c r="D35" s="1">
        <v>42950</v>
      </c>
      <c r="E35">
        <v>8</v>
      </c>
      <c r="F35">
        <v>48</v>
      </c>
      <c r="G35">
        <v>300000</v>
      </c>
      <c r="H35">
        <v>250</v>
      </c>
      <c r="I35">
        <v>0</v>
      </c>
      <c r="J35">
        <v>1</v>
      </c>
      <c r="K35">
        <v>0</v>
      </c>
      <c r="L35">
        <v>1</v>
      </c>
      <c r="M35">
        <v>0</v>
      </c>
      <c r="N35">
        <v>0</v>
      </c>
      <c r="O35">
        <f t="shared" si="3"/>
        <v>0</v>
      </c>
      <c r="P35">
        <f t="shared" si="0"/>
        <v>0.66666666666666663</v>
      </c>
      <c r="Q35">
        <f t="shared" si="4"/>
        <v>0</v>
      </c>
      <c r="R35">
        <f t="shared" si="5"/>
        <v>800</v>
      </c>
      <c r="V35" s="3"/>
    </row>
    <row r="36" spans="1:25" x14ac:dyDescent="0.2">
      <c r="A36" t="s">
        <v>30</v>
      </c>
      <c r="B36" t="s">
        <v>30</v>
      </c>
      <c r="C36" s="1">
        <v>42950</v>
      </c>
      <c r="D36" s="1">
        <v>42950</v>
      </c>
      <c r="E36">
        <v>1</v>
      </c>
      <c r="F36">
        <v>60</v>
      </c>
      <c r="G36">
        <v>325000</v>
      </c>
      <c r="H36">
        <v>250</v>
      </c>
      <c r="I36">
        <v>65</v>
      </c>
      <c r="J36">
        <v>0</v>
      </c>
      <c r="K36" t="s">
        <v>30</v>
      </c>
      <c r="L36" t="s">
        <v>30</v>
      </c>
      <c r="M36">
        <v>25</v>
      </c>
      <c r="N36">
        <v>0</v>
      </c>
      <c r="O36">
        <f t="shared" si="3"/>
        <v>45</v>
      </c>
      <c r="P36">
        <f t="shared" si="0"/>
        <v>0</v>
      </c>
      <c r="Q36">
        <f t="shared" si="4"/>
        <v>58500</v>
      </c>
      <c r="R36">
        <f t="shared" si="5"/>
        <v>0</v>
      </c>
      <c r="V36" s="3"/>
      <c r="Y36" t="s">
        <v>33</v>
      </c>
    </row>
    <row r="37" spans="1:25" x14ac:dyDescent="0.2">
      <c r="A37" t="s">
        <v>30</v>
      </c>
      <c r="B37" t="s">
        <v>30</v>
      </c>
      <c r="C37" s="1">
        <v>42950</v>
      </c>
      <c r="D37" s="1">
        <v>42950</v>
      </c>
      <c r="E37">
        <v>1</v>
      </c>
      <c r="F37">
        <v>48</v>
      </c>
      <c r="G37">
        <v>290000</v>
      </c>
      <c r="H37">
        <v>250</v>
      </c>
      <c r="I37">
        <v>0</v>
      </c>
      <c r="J37">
        <v>2</v>
      </c>
      <c r="K37" t="s">
        <v>30</v>
      </c>
      <c r="L37" t="s">
        <v>30</v>
      </c>
      <c r="M37">
        <v>0</v>
      </c>
      <c r="N37">
        <v>0</v>
      </c>
      <c r="O37">
        <f t="shared" si="3"/>
        <v>0</v>
      </c>
      <c r="P37">
        <f t="shared" si="0"/>
        <v>1</v>
      </c>
      <c r="Q37">
        <f t="shared" si="4"/>
        <v>0</v>
      </c>
      <c r="R37">
        <f t="shared" si="5"/>
        <v>1160</v>
      </c>
      <c r="V37" s="3"/>
      <c r="Y37" t="s">
        <v>33</v>
      </c>
    </row>
    <row r="38" spans="1:25" x14ac:dyDescent="0.2">
      <c r="A38" t="s">
        <v>30</v>
      </c>
      <c r="B38" t="s">
        <v>30</v>
      </c>
      <c r="C38" s="1">
        <v>42950</v>
      </c>
      <c r="D38" s="1">
        <v>42950</v>
      </c>
      <c r="E38">
        <v>9</v>
      </c>
      <c r="F38">
        <v>60</v>
      </c>
      <c r="G38">
        <v>350000</v>
      </c>
      <c r="H38">
        <v>250</v>
      </c>
      <c r="I38">
        <v>39</v>
      </c>
      <c r="J38">
        <v>3</v>
      </c>
      <c r="K38">
        <v>25</v>
      </c>
      <c r="L38">
        <v>0</v>
      </c>
      <c r="M38">
        <v>31</v>
      </c>
      <c r="N38">
        <v>0</v>
      </c>
      <c r="O38">
        <f t="shared" si="3"/>
        <v>31.666666666666668</v>
      </c>
      <c r="P38">
        <f t="shared" si="0"/>
        <v>1</v>
      </c>
      <c r="Q38">
        <f t="shared" si="4"/>
        <v>44333.333333333336</v>
      </c>
      <c r="R38">
        <f t="shared" si="5"/>
        <v>1400</v>
      </c>
      <c r="V38" s="3"/>
    </row>
    <row r="39" spans="1:25" x14ac:dyDescent="0.2">
      <c r="A39" t="s">
        <v>30</v>
      </c>
      <c r="B39" t="s">
        <v>30</v>
      </c>
      <c r="C39" s="1">
        <v>42950</v>
      </c>
      <c r="D39" s="1">
        <v>42950</v>
      </c>
      <c r="E39">
        <v>9</v>
      </c>
      <c r="F39">
        <v>48</v>
      </c>
      <c r="G39">
        <v>290000</v>
      </c>
      <c r="H39">
        <v>250</v>
      </c>
      <c r="I39">
        <v>0</v>
      </c>
      <c r="J39">
        <v>2</v>
      </c>
      <c r="K39">
        <v>0</v>
      </c>
      <c r="L39">
        <v>0</v>
      </c>
      <c r="M39">
        <v>0</v>
      </c>
      <c r="N39">
        <v>1</v>
      </c>
      <c r="O39">
        <f t="shared" si="3"/>
        <v>0</v>
      </c>
      <c r="P39">
        <f t="shared" si="0"/>
        <v>1</v>
      </c>
      <c r="Q39">
        <f t="shared" si="4"/>
        <v>0</v>
      </c>
      <c r="R39">
        <f t="shared" si="5"/>
        <v>1160</v>
      </c>
      <c r="V39" s="3"/>
    </row>
    <row r="40" spans="1:25" x14ac:dyDescent="0.2">
      <c r="A40" t="s">
        <v>30</v>
      </c>
      <c r="B40" t="s">
        <v>30</v>
      </c>
      <c r="C40" s="1">
        <v>42950</v>
      </c>
      <c r="D40" s="1">
        <v>42950</v>
      </c>
      <c r="E40">
        <v>11</v>
      </c>
      <c r="F40">
        <v>60</v>
      </c>
      <c r="G40">
        <v>350000</v>
      </c>
      <c r="H40">
        <v>250</v>
      </c>
      <c r="I40">
        <v>34</v>
      </c>
      <c r="J40">
        <v>0</v>
      </c>
      <c r="K40">
        <v>33</v>
      </c>
      <c r="L40">
        <v>0</v>
      </c>
      <c r="M40">
        <v>21</v>
      </c>
      <c r="N40">
        <v>2</v>
      </c>
      <c r="O40">
        <f t="shared" si="3"/>
        <v>29.333333333333332</v>
      </c>
      <c r="P40">
        <f t="shared" si="0"/>
        <v>0.66666666666666663</v>
      </c>
      <c r="Q40">
        <f t="shared" si="4"/>
        <v>41066.666666666664</v>
      </c>
      <c r="R40">
        <f t="shared" si="5"/>
        <v>933.33333333333326</v>
      </c>
      <c r="V40" s="3"/>
    </row>
    <row r="41" spans="1:25" x14ac:dyDescent="0.2">
      <c r="A41" t="s">
        <v>30</v>
      </c>
      <c r="B41" t="s">
        <v>30</v>
      </c>
      <c r="C41" s="1">
        <v>42950</v>
      </c>
      <c r="D41" s="1">
        <v>42950</v>
      </c>
      <c r="E41">
        <v>11</v>
      </c>
      <c r="F41">
        <v>48</v>
      </c>
      <c r="G41">
        <v>240000</v>
      </c>
      <c r="H41">
        <v>250</v>
      </c>
      <c r="I41">
        <v>3</v>
      </c>
      <c r="J41">
        <v>0</v>
      </c>
      <c r="K41">
        <v>1</v>
      </c>
      <c r="L41">
        <v>1</v>
      </c>
      <c r="M41">
        <v>7</v>
      </c>
      <c r="N41">
        <v>2</v>
      </c>
      <c r="O41">
        <f t="shared" si="3"/>
        <v>3.6666666666666665</v>
      </c>
      <c r="P41">
        <f t="shared" si="0"/>
        <v>1</v>
      </c>
      <c r="Q41">
        <f t="shared" si="4"/>
        <v>3520</v>
      </c>
      <c r="R41">
        <f t="shared" si="5"/>
        <v>960</v>
      </c>
      <c r="V41" s="3"/>
    </row>
    <row r="42" spans="1:25" x14ac:dyDescent="0.2">
      <c r="A42" t="s">
        <v>30</v>
      </c>
      <c r="B42" t="s">
        <v>30</v>
      </c>
      <c r="C42" s="1">
        <v>42950</v>
      </c>
      <c r="D42" s="1">
        <v>42950</v>
      </c>
      <c r="E42">
        <v>23</v>
      </c>
      <c r="F42">
        <v>60</v>
      </c>
      <c r="G42">
        <v>350000</v>
      </c>
      <c r="H42">
        <v>250</v>
      </c>
      <c r="I42">
        <v>13</v>
      </c>
      <c r="J42">
        <v>0</v>
      </c>
      <c r="K42">
        <v>16</v>
      </c>
      <c r="L42">
        <v>0</v>
      </c>
      <c r="M42">
        <v>10</v>
      </c>
      <c r="O42">
        <f t="shared" si="3"/>
        <v>13</v>
      </c>
      <c r="P42">
        <f t="shared" si="0"/>
        <v>0</v>
      </c>
      <c r="Q42">
        <f t="shared" si="4"/>
        <v>18200</v>
      </c>
      <c r="R42">
        <f t="shared" si="5"/>
        <v>0</v>
      </c>
      <c r="V42" s="3"/>
    </row>
    <row r="43" spans="1:25" x14ac:dyDescent="0.2">
      <c r="A43" t="s">
        <v>30</v>
      </c>
      <c r="B43" t="s">
        <v>30</v>
      </c>
      <c r="C43" s="1">
        <v>42950</v>
      </c>
      <c r="D43" s="1">
        <v>42950</v>
      </c>
      <c r="E43">
        <v>23</v>
      </c>
      <c r="F43">
        <v>48</v>
      </c>
      <c r="G43" t="s">
        <v>30</v>
      </c>
      <c r="H43" t="s">
        <v>30</v>
      </c>
      <c r="I43" t="s">
        <v>30</v>
      </c>
      <c r="J43" t="s">
        <v>30</v>
      </c>
      <c r="K43" t="s">
        <v>30</v>
      </c>
      <c r="L43" t="s">
        <v>30</v>
      </c>
      <c r="M43" t="s">
        <v>30</v>
      </c>
      <c r="N43" t="s">
        <v>30</v>
      </c>
      <c r="O43" t="s">
        <v>30</v>
      </c>
      <c r="P43" t="s">
        <v>30</v>
      </c>
      <c r="Q43" t="s">
        <v>30</v>
      </c>
      <c r="R43" t="s">
        <v>30</v>
      </c>
      <c r="S43" t="s">
        <v>30</v>
      </c>
      <c r="T43" t="s">
        <v>30</v>
      </c>
      <c r="U43" t="s">
        <v>30</v>
      </c>
      <c r="V43" t="s">
        <v>30</v>
      </c>
      <c r="W43" t="s">
        <v>30</v>
      </c>
      <c r="X43" t="s">
        <v>30</v>
      </c>
      <c r="Y43" t="s">
        <v>31</v>
      </c>
    </row>
    <row r="44" spans="1:25" x14ac:dyDescent="0.2">
      <c r="A44" t="s">
        <v>30</v>
      </c>
      <c r="B44" t="s">
        <v>30</v>
      </c>
      <c r="C44" s="1">
        <v>42950</v>
      </c>
      <c r="D44" s="1">
        <v>42950</v>
      </c>
      <c r="E44">
        <v>16</v>
      </c>
      <c r="F44">
        <v>60</v>
      </c>
      <c r="G44">
        <v>350000</v>
      </c>
      <c r="H44">
        <v>250</v>
      </c>
      <c r="I44">
        <v>18</v>
      </c>
      <c r="J44">
        <v>0</v>
      </c>
      <c r="K44">
        <v>22</v>
      </c>
      <c r="L44">
        <v>1</v>
      </c>
      <c r="M44">
        <v>26</v>
      </c>
      <c r="N44">
        <v>3</v>
      </c>
      <c r="O44">
        <f t="shared" si="3"/>
        <v>22</v>
      </c>
      <c r="P44">
        <f t="shared" si="0"/>
        <v>1.3333333333333333</v>
      </c>
      <c r="Q44">
        <f t="shared" si="4"/>
        <v>30800</v>
      </c>
      <c r="R44">
        <f t="shared" si="5"/>
        <v>1866.6666666666665</v>
      </c>
      <c r="V44" s="3"/>
    </row>
    <row r="45" spans="1:25" x14ac:dyDescent="0.2">
      <c r="A45" t="s">
        <v>30</v>
      </c>
      <c r="B45" t="s">
        <v>30</v>
      </c>
      <c r="C45" s="1">
        <v>42950</v>
      </c>
      <c r="D45" s="1">
        <v>42950</v>
      </c>
      <c r="E45">
        <v>16</v>
      </c>
      <c r="F45">
        <v>48</v>
      </c>
      <c r="G45">
        <v>300000</v>
      </c>
      <c r="H45">
        <v>250</v>
      </c>
      <c r="I45">
        <v>0</v>
      </c>
      <c r="J45">
        <v>0</v>
      </c>
      <c r="K45">
        <v>0</v>
      </c>
      <c r="L45">
        <v>0</v>
      </c>
      <c r="M45">
        <v>3</v>
      </c>
      <c r="N45">
        <v>1</v>
      </c>
      <c r="O45">
        <f t="shared" si="3"/>
        <v>1</v>
      </c>
      <c r="P45">
        <f t="shared" si="0"/>
        <v>0.33333333333333331</v>
      </c>
      <c r="Q45">
        <f t="shared" si="4"/>
        <v>1200</v>
      </c>
      <c r="R45">
        <f t="shared" si="5"/>
        <v>400</v>
      </c>
      <c r="V45" s="3"/>
    </row>
    <row r="46" spans="1:25" x14ac:dyDescent="0.2">
      <c r="A46" t="s">
        <v>30</v>
      </c>
      <c r="B46" t="s">
        <v>30</v>
      </c>
      <c r="C46" s="1">
        <v>42950</v>
      </c>
      <c r="D46" s="1">
        <v>42950</v>
      </c>
      <c r="E46">
        <v>7</v>
      </c>
      <c r="F46">
        <v>60</v>
      </c>
      <c r="G46">
        <v>350000</v>
      </c>
      <c r="H46">
        <v>250</v>
      </c>
      <c r="I46">
        <v>26</v>
      </c>
      <c r="J46">
        <v>1</v>
      </c>
      <c r="K46">
        <v>29</v>
      </c>
      <c r="L46">
        <v>1</v>
      </c>
      <c r="M46">
        <v>19</v>
      </c>
      <c r="N46">
        <v>1</v>
      </c>
      <c r="O46">
        <f t="shared" si="3"/>
        <v>24.666666666666668</v>
      </c>
      <c r="P46">
        <f t="shared" si="0"/>
        <v>1</v>
      </c>
      <c r="Q46">
        <f t="shared" si="4"/>
        <v>34533.333333333336</v>
      </c>
      <c r="R46">
        <f t="shared" si="5"/>
        <v>1400</v>
      </c>
      <c r="V46" s="3"/>
    </row>
    <row r="47" spans="1:25" x14ac:dyDescent="0.2">
      <c r="A47" t="s">
        <v>30</v>
      </c>
      <c r="B47" t="s">
        <v>30</v>
      </c>
      <c r="C47" s="1">
        <v>42950</v>
      </c>
      <c r="D47" s="1">
        <v>42950</v>
      </c>
      <c r="E47">
        <v>7</v>
      </c>
      <c r="F47">
        <v>48</v>
      </c>
      <c r="G47">
        <v>310000</v>
      </c>
      <c r="H47">
        <v>250</v>
      </c>
      <c r="I47">
        <v>0</v>
      </c>
      <c r="J47">
        <v>1</v>
      </c>
      <c r="K47">
        <v>1</v>
      </c>
      <c r="L47">
        <v>1</v>
      </c>
      <c r="M47">
        <v>1</v>
      </c>
      <c r="N47">
        <v>1</v>
      </c>
      <c r="O47">
        <f t="shared" si="3"/>
        <v>0.66666666666666663</v>
      </c>
      <c r="P47">
        <f t="shared" si="0"/>
        <v>1</v>
      </c>
      <c r="Q47">
        <f t="shared" si="4"/>
        <v>826.66666666666663</v>
      </c>
      <c r="R47">
        <f t="shared" si="5"/>
        <v>1240</v>
      </c>
      <c r="V47" s="3"/>
    </row>
    <row r="48" spans="1:25" x14ac:dyDescent="0.2">
      <c r="A48" t="s">
        <v>30</v>
      </c>
      <c r="B48" t="s">
        <v>30</v>
      </c>
      <c r="C48" s="1">
        <v>42950</v>
      </c>
      <c r="D48" s="1">
        <v>42950</v>
      </c>
      <c r="E48">
        <v>22</v>
      </c>
      <c r="F48">
        <v>60</v>
      </c>
      <c r="G48">
        <v>300000</v>
      </c>
      <c r="H48">
        <v>250</v>
      </c>
      <c r="I48">
        <v>23</v>
      </c>
      <c r="J48">
        <v>0</v>
      </c>
      <c r="K48">
        <v>33</v>
      </c>
      <c r="L48">
        <v>2</v>
      </c>
      <c r="M48">
        <v>30</v>
      </c>
      <c r="N48">
        <v>1</v>
      </c>
      <c r="O48">
        <f t="shared" si="3"/>
        <v>28.666666666666668</v>
      </c>
      <c r="P48">
        <f t="shared" si="0"/>
        <v>1</v>
      </c>
      <c r="Q48">
        <f t="shared" si="4"/>
        <v>34400</v>
      </c>
      <c r="R48">
        <f t="shared" si="5"/>
        <v>1200</v>
      </c>
      <c r="V48" s="3"/>
    </row>
    <row r="49" spans="1:22" x14ac:dyDescent="0.2">
      <c r="A49" t="s">
        <v>30</v>
      </c>
      <c r="B49" t="s">
        <v>30</v>
      </c>
      <c r="C49" s="1">
        <v>42950</v>
      </c>
      <c r="D49" s="1">
        <v>42950</v>
      </c>
      <c r="E49">
        <v>22</v>
      </c>
      <c r="F49">
        <v>48</v>
      </c>
      <c r="G49">
        <v>200000</v>
      </c>
      <c r="H49">
        <v>250</v>
      </c>
      <c r="I49">
        <v>2</v>
      </c>
      <c r="J49">
        <v>1</v>
      </c>
      <c r="K49">
        <v>2</v>
      </c>
      <c r="L49">
        <v>0</v>
      </c>
      <c r="M49">
        <v>1</v>
      </c>
      <c r="N49">
        <v>0</v>
      </c>
      <c r="O49">
        <f t="shared" si="3"/>
        <v>1.6666666666666667</v>
      </c>
      <c r="P49">
        <f t="shared" si="0"/>
        <v>0.33333333333333331</v>
      </c>
      <c r="Q49">
        <f t="shared" si="4"/>
        <v>1333.3333333333335</v>
      </c>
      <c r="R49">
        <f t="shared" si="5"/>
        <v>266.66666666666669</v>
      </c>
      <c r="V49" s="3"/>
    </row>
    <row r="50" spans="1:22" x14ac:dyDescent="0.2">
      <c r="A50" t="s">
        <v>30</v>
      </c>
      <c r="B50" t="s">
        <v>30</v>
      </c>
      <c r="C50" s="1">
        <v>42950</v>
      </c>
      <c r="D50" s="1">
        <v>42950</v>
      </c>
      <c r="E50">
        <v>4</v>
      </c>
      <c r="F50">
        <v>60</v>
      </c>
      <c r="G50">
        <v>310000</v>
      </c>
      <c r="H50">
        <v>250</v>
      </c>
      <c r="I50">
        <v>34</v>
      </c>
      <c r="J50">
        <v>0</v>
      </c>
      <c r="K50">
        <v>30</v>
      </c>
      <c r="L50">
        <v>2</v>
      </c>
      <c r="M50">
        <v>26</v>
      </c>
      <c r="N50">
        <v>1</v>
      </c>
      <c r="O50">
        <f t="shared" si="3"/>
        <v>30</v>
      </c>
      <c r="P50">
        <f t="shared" si="0"/>
        <v>1</v>
      </c>
      <c r="Q50">
        <f t="shared" si="4"/>
        <v>37200</v>
      </c>
      <c r="R50">
        <f t="shared" si="5"/>
        <v>1240</v>
      </c>
      <c r="V50" s="3"/>
    </row>
    <row r="51" spans="1:22" x14ac:dyDescent="0.2">
      <c r="A51" t="s">
        <v>30</v>
      </c>
      <c r="B51" t="s">
        <v>30</v>
      </c>
      <c r="C51" s="1">
        <v>42950</v>
      </c>
      <c r="D51" s="1">
        <v>42950</v>
      </c>
      <c r="E51">
        <v>4</v>
      </c>
      <c r="F51">
        <v>48</v>
      </c>
      <c r="G51">
        <v>200000</v>
      </c>
      <c r="H51">
        <v>250</v>
      </c>
      <c r="I51">
        <v>4</v>
      </c>
      <c r="J51">
        <v>0</v>
      </c>
      <c r="K51">
        <v>4</v>
      </c>
      <c r="L51">
        <v>0</v>
      </c>
      <c r="M51">
        <v>1</v>
      </c>
      <c r="N51">
        <v>1</v>
      </c>
      <c r="O51">
        <f t="shared" si="3"/>
        <v>3</v>
      </c>
      <c r="P51">
        <f t="shared" si="0"/>
        <v>0.33333333333333331</v>
      </c>
      <c r="Q51">
        <f t="shared" si="4"/>
        <v>2400</v>
      </c>
      <c r="R51">
        <f t="shared" si="5"/>
        <v>266.66666666666669</v>
      </c>
      <c r="V51" s="3"/>
    </row>
    <row r="52" spans="1:22" x14ac:dyDescent="0.2">
      <c r="A52" t="s">
        <v>30</v>
      </c>
      <c r="B52" t="s">
        <v>30</v>
      </c>
      <c r="C52" s="1">
        <v>42950</v>
      </c>
      <c r="D52" s="1">
        <v>42950</v>
      </c>
      <c r="E52">
        <v>14</v>
      </c>
      <c r="F52">
        <v>60</v>
      </c>
      <c r="G52">
        <v>300000</v>
      </c>
      <c r="H52">
        <v>250</v>
      </c>
      <c r="I52">
        <v>30</v>
      </c>
      <c r="J52">
        <v>1</v>
      </c>
      <c r="K52">
        <v>38</v>
      </c>
      <c r="L52">
        <v>2</v>
      </c>
      <c r="M52">
        <v>25</v>
      </c>
      <c r="N52">
        <v>1</v>
      </c>
      <c r="O52">
        <f t="shared" si="3"/>
        <v>31</v>
      </c>
      <c r="P52">
        <f t="shared" si="0"/>
        <v>1.3333333333333333</v>
      </c>
      <c r="Q52">
        <f t="shared" si="4"/>
        <v>37200</v>
      </c>
      <c r="R52">
        <f t="shared" si="5"/>
        <v>1600</v>
      </c>
      <c r="V52" s="3"/>
    </row>
    <row r="53" spans="1:22" x14ac:dyDescent="0.2">
      <c r="A53" t="s">
        <v>30</v>
      </c>
      <c r="B53" t="s">
        <v>30</v>
      </c>
      <c r="C53" s="1">
        <v>42950</v>
      </c>
      <c r="D53" s="1">
        <v>42950</v>
      </c>
      <c r="E53">
        <v>14</v>
      </c>
      <c r="F53">
        <v>48</v>
      </c>
      <c r="G53">
        <v>200000</v>
      </c>
      <c r="H53">
        <v>250</v>
      </c>
      <c r="I53">
        <v>4</v>
      </c>
      <c r="J53">
        <v>0</v>
      </c>
      <c r="K53">
        <v>0</v>
      </c>
      <c r="L53">
        <v>0</v>
      </c>
      <c r="M53">
        <v>0</v>
      </c>
      <c r="N53">
        <v>1</v>
      </c>
      <c r="O53">
        <f t="shared" si="3"/>
        <v>1.3333333333333333</v>
      </c>
      <c r="P53">
        <f t="shared" si="0"/>
        <v>0.33333333333333331</v>
      </c>
      <c r="Q53">
        <f t="shared" si="4"/>
        <v>1066.6666666666667</v>
      </c>
      <c r="R53">
        <f t="shared" si="5"/>
        <v>266.66666666666669</v>
      </c>
      <c r="V53" s="3"/>
    </row>
    <row r="54" spans="1:22" x14ac:dyDescent="0.2">
      <c r="A54" t="s">
        <v>30</v>
      </c>
      <c r="B54" t="s">
        <v>30</v>
      </c>
      <c r="C54" s="1">
        <v>42950</v>
      </c>
      <c r="D54" s="1">
        <v>42950</v>
      </c>
      <c r="E54">
        <v>21</v>
      </c>
      <c r="F54">
        <v>60</v>
      </c>
      <c r="G54">
        <v>300000</v>
      </c>
      <c r="H54">
        <v>250</v>
      </c>
      <c r="I54">
        <v>21</v>
      </c>
      <c r="J54">
        <v>0</v>
      </c>
      <c r="K54">
        <v>21</v>
      </c>
      <c r="L54">
        <v>1</v>
      </c>
      <c r="M54">
        <v>15</v>
      </c>
      <c r="N54">
        <v>1</v>
      </c>
      <c r="O54">
        <f t="shared" si="3"/>
        <v>19</v>
      </c>
      <c r="P54">
        <f t="shared" si="0"/>
        <v>0.66666666666666663</v>
      </c>
      <c r="Q54">
        <f t="shared" si="4"/>
        <v>22800</v>
      </c>
      <c r="R54">
        <f t="shared" si="5"/>
        <v>800</v>
      </c>
      <c r="V54" s="3"/>
    </row>
    <row r="55" spans="1:22" x14ac:dyDescent="0.2">
      <c r="A55" t="s">
        <v>30</v>
      </c>
      <c r="B55" t="s">
        <v>30</v>
      </c>
      <c r="C55" s="1">
        <v>42950</v>
      </c>
      <c r="D55" s="1">
        <v>42950</v>
      </c>
      <c r="E55">
        <v>21</v>
      </c>
      <c r="F55">
        <v>48</v>
      </c>
      <c r="G55">
        <v>200000</v>
      </c>
      <c r="H55">
        <v>250</v>
      </c>
      <c r="I55">
        <v>0</v>
      </c>
      <c r="J55">
        <v>1</v>
      </c>
      <c r="K55">
        <v>1</v>
      </c>
      <c r="L55">
        <v>0</v>
      </c>
      <c r="M55">
        <v>2</v>
      </c>
      <c r="N55">
        <v>0</v>
      </c>
      <c r="O55">
        <f t="shared" si="3"/>
        <v>1</v>
      </c>
      <c r="P55">
        <f t="shared" si="0"/>
        <v>0.33333333333333331</v>
      </c>
      <c r="Q55">
        <f t="shared" si="4"/>
        <v>800</v>
      </c>
      <c r="R55">
        <f t="shared" si="5"/>
        <v>266.66666666666669</v>
      </c>
      <c r="V55" s="3"/>
    </row>
    <row r="56" spans="1:22" x14ac:dyDescent="0.2">
      <c r="A56" t="s">
        <v>30</v>
      </c>
      <c r="B56" t="s">
        <v>30</v>
      </c>
      <c r="C56" s="1">
        <v>42950</v>
      </c>
      <c r="D56" s="1">
        <v>42950</v>
      </c>
      <c r="E56">
        <v>15</v>
      </c>
      <c r="F56">
        <v>60</v>
      </c>
      <c r="G56">
        <v>350000</v>
      </c>
      <c r="H56">
        <v>250</v>
      </c>
      <c r="I56">
        <v>71</v>
      </c>
      <c r="J56">
        <v>0</v>
      </c>
      <c r="K56" t="s">
        <v>30</v>
      </c>
      <c r="L56" t="s">
        <v>30</v>
      </c>
      <c r="M56">
        <v>29</v>
      </c>
      <c r="N56">
        <v>0</v>
      </c>
      <c r="O56">
        <f t="shared" si="3"/>
        <v>50</v>
      </c>
      <c r="P56">
        <f t="shared" si="0"/>
        <v>0</v>
      </c>
      <c r="Q56">
        <f t="shared" si="4"/>
        <v>70000</v>
      </c>
      <c r="R56">
        <f t="shared" si="5"/>
        <v>0</v>
      </c>
      <c r="V56" s="3"/>
    </row>
    <row r="57" spans="1:22" x14ac:dyDescent="0.2">
      <c r="A57" t="s">
        <v>30</v>
      </c>
      <c r="B57" t="s">
        <v>30</v>
      </c>
      <c r="C57" s="1">
        <v>42950</v>
      </c>
      <c r="D57" s="1">
        <v>42950</v>
      </c>
      <c r="E57">
        <v>15</v>
      </c>
      <c r="F57">
        <v>48</v>
      </c>
      <c r="G57">
        <v>240000</v>
      </c>
      <c r="H57">
        <v>250</v>
      </c>
      <c r="I57">
        <v>0</v>
      </c>
      <c r="J57">
        <v>1</v>
      </c>
      <c r="K57">
        <v>1</v>
      </c>
      <c r="L57">
        <v>2</v>
      </c>
      <c r="M57">
        <v>1</v>
      </c>
      <c r="N57">
        <v>1</v>
      </c>
      <c r="O57">
        <f t="shared" si="3"/>
        <v>0.66666666666666663</v>
      </c>
      <c r="P57">
        <f t="shared" si="0"/>
        <v>1.3333333333333333</v>
      </c>
      <c r="Q57">
        <f t="shared" si="4"/>
        <v>640</v>
      </c>
      <c r="R57">
        <f t="shared" si="5"/>
        <v>1280</v>
      </c>
      <c r="V57" s="3"/>
    </row>
    <row r="58" spans="1:22" x14ac:dyDescent="0.2">
      <c r="A58" t="s">
        <v>30</v>
      </c>
      <c r="B58" t="s">
        <v>30</v>
      </c>
      <c r="C58" s="1">
        <v>42950</v>
      </c>
      <c r="D58" s="1">
        <v>42950</v>
      </c>
      <c r="E58">
        <v>19</v>
      </c>
      <c r="F58">
        <v>60</v>
      </c>
      <c r="G58">
        <v>310000</v>
      </c>
      <c r="H58">
        <v>250</v>
      </c>
      <c r="I58">
        <v>30</v>
      </c>
      <c r="J58">
        <v>0</v>
      </c>
      <c r="K58">
        <v>25</v>
      </c>
      <c r="L58">
        <v>0</v>
      </c>
      <c r="M58">
        <v>32</v>
      </c>
      <c r="N58">
        <v>0</v>
      </c>
      <c r="O58">
        <f t="shared" si="3"/>
        <v>29</v>
      </c>
      <c r="P58">
        <f t="shared" si="0"/>
        <v>0</v>
      </c>
      <c r="Q58">
        <f t="shared" si="4"/>
        <v>35960</v>
      </c>
      <c r="R58">
        <f t="shared" si="5"/>
        <v>0</v>
      </c>
      <c r="V58" s="3"/>
    </row>
    <row r="59" spans="1:22" x14ac:dyDescent="0.2">
      <c r="A59" t="s">
        <v>30</v>
      </c>
      <c r="B59" t="s">
        <v>30</v>
      </c>
      <c r="C59" s="1">
        <v>42950</v>
      </c>
      <c r="D59" s="1">
        <v>42950</v>
      </c>
      <c r="E59">
        <v>19</v>
      </c>
      <c r="F59">
        <v>48</v>
      </c>
      <c r="G59">
        <v>210000</v>
      </c>
      <c r="H59">
        <v>250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f t="shared" si="3"/>
        <v>0</v>
      </c>
      <c r="P59">
        <f t="shared" si="0"/>
        <v>0</v>
      </c>
      <c r="Q59">
        <f t="shared" si="4"/>
        <v>0</v>
      </c>
      <c r="R59">
        <f t="shared" si="5"/>
        <v>0</v>
      </c>
      <c r="V59" s="3"/>
    </row>
    <row r="60" spans="1:22" x14ac:dyDescent="0.2">
      <c r="A60" t="s">
        <v>30</v>
      </c>
      <c r="B60" t="s">
        <v>30</v>
      </c>
      <c r="C60" s="1">
        <v>42950</v>
      </c>
      <c r="D60" s="1">
        <v>42950</v>
      </c>
      <c r="E60">
        <v>24</v>
      </c>
      <c r="F60">
        <v>60</v>
      </c>
      <c r="G60">
        <v>350000</v>
      </c>
      <c r="H60">
        <v>250</v>
      </c>
      <c r="I60">
        <v>32</v>
      </c>
      <c r="J60">
        <v>0</v>
      </c>
      <c r="K60">
        <v>23</v>
      </c>
      <c r="L60">
        <v>0</v>
      </c>
      <c r="M60">
        <v>31</v>
      </c>
      <c r="N60">
        <v>0</v>
      </c>
      <c r="O60">
        <f t="shared" si="3"/>
        <v>28.666666666666668</v>
      </c>
      <c r="P60">
        <f t="shared" si="0"/>
        <v>0</v>
      </c>
      <c r="Q60">
        <f t="shared" si="4"/>
        <v>40133.333333333336</v>
      </c>
      <c r="R60">
        <f t="shared" si="5"/>
        <v>0</v>
      </c>
      <c r="V60" s="3"/>
    </row>
    <row r="61" spans="1:22" x14ac:dyDescent="0.2">
      <c r="A61" t="s">
        <v>30</v>
      </c>
      <c r="B61" t="s">
        <v>30</v>
      </c>
      <c r="C61" s="1">
        <v>42950</v>
      </c>
      <c r="D61" s="1">
        <v>42950</v>
      </c>
      <c r="E61">
        <v>24</v>
      </c>
      <c r="F61">
        <v>48</v>
      </c>
      <c r="G61">
        <v>300000</v>
      </c>
      <c r="H61">
        <v>250</v>
      </c>
      <c r="I61">
        <v>3</v>
      </c>
      <c r="J61">
        <v>0</v>
      </c>
      <c r="K61">
        <v>5</v>
      </c>
      <c r="L61">
        <v>1</v>
      </c>
      <c r="M61">
        <v>4</v>
      </c>
      <c r="N61">
        <v>0</v>
      </c>
      <c r="O61">
        <f t="shared" si="3"/>
        <v>4</v>
      </c>
      <c r="P61">
        <f t="shared" si="0"/>
        <v>0.33333333333333331</v>
      </c>
      <c r="Q61">
        <f t="shared" si="4"/>
        <v>4800</v>
      </c>
      <c r="R61">
        <f t="shared" si="5"/>
        <v>400</v>
      </c>
      <c r="V61" s="3"/>
    </row>
    <row r="62" spans="1:22" x14ac:dyDescent="0.2">
      <c r="A62" t="s">
        <v>30</v>
      </c>
      <c r="B62" t="s">
        <v>30</v>
      </c>
      <c r="C62" s="1">
        <v>42950</v>
      </c>
      <c r="D62" s="1">
        <v>42950</v>
      </c>
      <c r="E62">
        <v>3</v>
      </c>
      <c r="F62">
        <v>60</v>
      </c>
      <c r="G62">
        <v>300000</v>
      </c>
      <c r="H62">
        <v>250</v>
      </c>
      <c r="I62">
        <v>31</v>
      </c>
      <c r="J62">
        <v>1</v>
      </c>
      <c r="K62">
        <v>40</v>
      </c>
      <c r="L62">
        <v>0</v>
      </c>
      <c r="M62">
        <v>33</v>
      </c>
      <c r="N62">
        <v>1</v>
      </c>
      <c r="O62">
        <f t="shared" si="3"/>
        <v>34.666666666666664</v>
      </c>
      <c r="P62">
        <f t="shared" si="0"/>
        <v>0.66666666666666663</v>
      </c>
      <c r="Q62">
        <f t="shared" si="4"/>
        <v>41600</v>
      </c>
      <c r="R62">
        <f t="shared" si="5"/>
        <v>800</v>
      </c>
      <c r="V62" s="3"/>
    </row>
    <row r="63" spans="1:22" x14ac:dyDescent="0.2">
      <c r="A63" t="s">
        <v>30</v>
      </c>
      <c r="B63" t="s">
        <v>30</v>
      </c>
      <c r="C63" s="1">
        <v>42950</v>
      </c>
      <c r="D63" s="1">
        <v>42950</v>
      </c>
      <c r="E63">
        <v>3</v>
      </c>
      <c r="F63">
        <v>48</v>
      </c>
      <c r="G63">
        <v>225000</v>
      </c>
      <c r="H63">
        <v>250</v>
      </c>
      <c r="I63">
        <v>1</v>
      </c>
      <c r="J63">
        <v>0</v>
      </c>
      <c r="K63">
        <v>1</v>
      </c>
      <c r="L63">
        <v>0</v>
      </c>
      <c r="M63">
        <v>0</v>
      </c>
      <c r="N63">
        <v>1</v>
      </c>
      <c r="O63">
        <f t="shared" si="3"/>
        <v>0.66666666666666663</v>
      </c>
      <c r="P63">
        <f t="shared" si="0"/>
        <v>0.33333333333333331</v>
      </c>
      <c r="Q63">
        <f t="shared" si="4"/>
        <v>600</v>
      </c>
      <c r="R63">
        <f t="shared" si="5"/>
        <v>300</v>
      </c>
      <c r="V63" s="3"/>
    </row>
    <row r="64" spans="1:22" x14ac:dyDescent="0.2">
      <c r="A64" t="s">
        <v>30</v>
      </c>
      <c r="B64" t="s">
        <v>30</v>
      </c>
      <c r="C64" s="1">
        <v>42950</v>
      </c>
      <c r="D64" s="1">
        <v>42950</v>
      </c>
      <c r="E64">
        <v>10</v>
      </c>
      <c r="F64">
        <v>60</v>
      </c>
      <c r="G64">
        <v>300000</v>
      </c>
      <c r="H64">
        <v>250</v>
      </c>
      <c r="I64">
        <v>26</v>
      </c>
      <c r="J64">
        <v>2</v>
      </c>
      <c r="K64">
        <v>38</v>
      </c>
      <c r="L64">
        <v>0</v>
      </c>
      <c r="M64">
        <v>30</v>
      </c>
      <c r="N64">
        <v>1</v>
      </c>
      <c r="O64">
        <f t="shared" si="3"/>
        <v>31.333333333333332</v>
      </c>
      <c r="P64">
        <f t="shared" si="0"/>
        <v>1</v>
      </c>
      <c r="Q64">
        <f t="shared" si="4"/>
        <v>37600</v>
      </c>
      <c r="R64">
        <f t="shared" si="5"/>
        <v>1200</v>
      </c>
      <c r="V64" s="3"/>
    </row>
    <row r="65" spans="1:22" x14ac:dyDescent="0.2">
      <c r="A65" t="s">
        <v>30</v>
      </c>
      <c r="B65" t="s">
        <v>30</v>
      </c>
      <c r="C65" s="1">
        <v>42950</v>
      </c>
      <c r="D65" s="1">
        <v>42950</v>
      </c>
      <c r="E65">
        <v>10</v>
      </c>
      <c r="F65">
        <v>48</v>
      </c>
      <c r="G65">
        <v>200000</v>
      </c>
      <c r="H65">
        <v>250</v>
      </c>
      <c r="I65">
        <v>2</v>
      </c>
      <c r="J65">
        <v>1</v>
      </c>
      <c r="K65">
        <v>1</v>
      </c>
      <c r="L65">
        <v>0</v>
      </c>
      <c r="M65">
        <v>3</v>
      </c>
      <c r="N65">
        <v>2</v>
      </c>
      <c r="O65">
        <f t="shared" si="3"/>
        <v>2</v>
      </c>
      <c r="P65">
        <f t="shared" si="0"/>
        <v>1</v>
      </c>
      <c r="Q65">
        <f t="shared" si="4"/>
        <v>1600</v>
      </c>
      <c r="R65">
        <f t="shared" si="5"/>
        <v>800</v>
      </c>
      <c r="V65" s="3"/>
    </row>
    <row r="66" spans="1:22" x14ac:dyDescent="0.2">
      <c r="A66" t="s">
        <v>30</v>
      </c>
      <c r="B66" t="s">
        <v>30</v>
      </c>
      <c r="C66" s="1">
        <v>42950</v>
      </c>
      <c r="D66" s="1">
        <v>42950</v>
      </c>
      <c r="E66">
        <v>13</v>
      </c>
      <c r="F66">
        <v>60</v>
      </c>
      <c r="G66">
        <v>300000</v>
      </c>
      <c r="H66">
        <v>250</v>
      </c>
      <c r="I66">
        <v>34</v>
      </c>
      <c r="J66">
        <v>0</v>
      </c>
      <c r="K66">
        <v>41</v>
      </c>
      <c r="L66">
        <v>0</v>
      </c>
      <c r="M66">
        <v>3</v>
      </c>
      <c r="N66">
        <v>0</v>
      </c>
      <c r="O66">
        <f t="shared" si="3"/>
        <v>26</v>
      </c>
      <c r="P66">
        <f t="shared" si="0"/>
        <v>0</v>
      </c>
      <c r="Q66">
        <f t="shared" si="4"/>
        <v>31200</v>
      </c>
      <c r="R66">
        <f t="shared" si="5"/>
        <v>0</v>
      </c>
      <c r="V66" s="3"/>
    </row>
    <row r="67" spans="1:22" x14ac:dyDescent="0.2">
      <c r="A67" t="s">
        <v>30</v>
      </c>
      <c r="B67" t="s">
        <v>30</v>
      </c>
      <c r="C67" s="1">
        <v>42950</v>
      </c>
      <c r="D67" s="1">
        <v>42950</v>
      </c>
      <c r="E67">
        <v>13</v>
      </c>
      <c r="F67">
        <v>48</v>
      </c>
      <c r="G67">
        <v>250000</v>
      </c>
      <c r="H67">
        <v>250</v>
      </c>
      <c r="I67">
        <v>2</v>
      </c>
      <c r="J67">
        <v>0</v>
      </c>
      <c r="K67">
        <v>2</v>
      </c>
      <c r="L67">
        <v>0</v>
      </c>
      <c r="M67">
        <v>1</v>
      </c>
      <c r="N67">
        <v>1</v>
      </c>
      <c r="O67">
        <f t="shared" si="3"/>
        <v>1.6666666666666667</v>
      </c>
      <c r="P67">
        <f t="shared" si="3"/>
        <v>0.33333333333333331</v>
      </c>
      <c r="Q67">
        <f t="shared" si="4"/>
        <v>1666.6666666666667</v>
      </c>
      <c r="R67">
        <f t="shared" si="5"/>
        <v>333.33333333333331</v>
      </c>
      <c r="V67" s="3"/>
    </row>
    <row r="68" spans="1:22" x14ac:dyDescent="0.2">
      <c r="A68" t="s">
        <v>30</v>
      </c>
      <c r="B68" t="s">
        <v>30</v>
      </c>
      <c r="C68" s="1">
        <v>42950</v>
      </c>
      <c r="D68" s="1">
        <v>42950</v>
      </c>
      <c r="E68">
        <v>12</v>
      </c>
      <c r="F68">
        <v>60</v>
      </c>
      <c r="G68">
        <v>300000</v>
      </c>
      <c r="H68">
        <v>250</v>
      </c>
      <c r="I68">
        <v>33</v>
      </c>
      <c r="J68">
        <v>0</v>
      </c>
      <c r="K68">
        <v>37</v>
      </c>
      <c r="L68">
        <v>0</v>
      </c>
      <c r="M68">
        <v>29</v>
      </c>
      <c r="N68">
        <v>0</v>
      </c>
      <c r="O68">
        <f t="shared" si="3"/>
        <v>33</v>
      </c>
      <c r="P68">
        <f t="shared" si="3"/>
        <v>0</v>
      </c>
      <c r="Q68">
        <f t="shared" si="4"/>
        <v>39600</v>
      </c>
      <c r="R68">
        <f t="shared" si="5"/>
        <v>0</v>
      </c>
      <c r="V68" s="3"/>
    </row>
    <row r="69" spans="1:22" x14ac:dyDescent="0.2">
      <c r="A69" t="s">
        <v>30</v>
      </c>
      <c r="B69" t="s">
        <v>30</v>
      </c>
      <c r="C69" s="1">
        <v>42950</v>
      </c>
      <c r="D69" s="1">
        <v>42950</v>
      </c>
      <c r="E69">
        <v>12</v>
      </c>
      <c r="F69">
        <v>48</v>
      </c>
      <c r="G69">
        <v>225000</v>
      </c>
      <c r="H69">
        <v>250</v>
      </c>
      <c r="I69">
        <v>0</v>
      </c>
      <c r="J69">
        <v>0</v>
      </c>
      <c r="K69">
        <v>1</v>
      </c>
      <c r="L69">
        <v>1</v>
      </c>
      <c r="M69">
        <v>0</v>
      </c>
      <c r="N69">
        <v>0</v>
      </c>
      <c r="O69">
        <f t="shared" si="3"/>
        <v>0.33333333333333331</v>
      </c>
      <c r="P69">
        <f t="shared" si="3"/>
        <v>0.33333333333333331</v>
      </c>
      <c r="Q69">
        <f t="shared" si="4"/>
        <v>300</v>
      </c>
      <c r="R69">
        <f t="shared" si="5"/>
        <v>300</v>
      </c>
      <c r="V69" s="3"/>
    </row>
    <row r="70" spans="1:22" x14ac:dyDescent="0.2">
      <c r="A70" t="s">
        <v>30</v>
      </c>
      <c r="B70" t="s">
        <v>30</v>
      </c>
      <c r="C70" s="1">
        <v>42950</v>
      </c>
      <c r="D70" s="1">
        <v>42950</v>
      </c>
      <c r="E70">
        <v>20</v>
      </c>
      <c r="F70">
        <v>60</v>
      </c>
      <c r="G70">
        <v>300000</v>
      </c>
      <c r="H70">
        <v>250</v>
      </c>
      <c r="I70">
        <v>39</v>
      </c>
      <c r="J70">
        <v>0</v>
      </c>
      <c r="K70">
        <v>25</v>
      </c>
      <c r="L70">
        <v>1</v>
      </c>
      <c r="M70">
        <v>21</v>
      </c>
      <c r="N70">
        <v>0</v>
      </c>
      <c r="O70">
        <f t="shared" si="3"/>
        <v>28.333333333333332</v>
      </c>
      <c r="P70">
        <f t="shared" si="3"/>
        <v>0.33333333333333331</v>
      </c>
      <c r="Q70">
        <f t="shared" si="4"/>
        <v>34000</v>
      </c>
      <c r="R70">
        <f t="shared" si="5"/>
        <v>400</v>
      </c>
      <c r="V70" s="3"/>
    </row>
    <row r="71" spans="1:22" x14ac:dyDescent="0.2">
      <c r="A71" t="s">
        <v>30</v>
      </c>
      <c r="B71" t="s">
        <v>30</v>
      </c>
      <c r="C71" s="1">
        <v>42950</v>
      </c>
      <c r="D71" s="1">
        <v>42950</v>
      </c>
      <c r="E71">
        <v>20</v>
      </c>
      <c r="F71">
        <v>48</v>
      </c>
      <c r="G71">
        <v>200000</v>
      </c>
      <c r="H71">
        <v>250</v>
      </c>
      <c r="I71">
        <v>5</v>
      </c>
      <c r="J71">
        <v>0</v>
      </c>
      <c r="K71">
        <v>0</v>
      </c>
      <c r="L71">
        <v>0</v>
      </c>
      <c r="M71">
        <v>0</v>
      </c>
      <c r="N71">
        <v>0</v>
      </c>
      <c r="O71">
        <f t="shared" si="3"/>
        <v>1.6666666666666667</v>
      </c>
      <c r="P71">
        <f t="shared" si="3"/>
        <v>0</v>
      </c>
      <c r="Q71">
        <f t="shared" si="4"/>
        <v>1333.3333333333335</v>
      </c>
      <c r="R71">
        <f t="shared" si="5"/>
        <v>0</v>
      </c>
      <c r="V71" s="3"/>
    </row>
    <row r="72" spans="1:22" x14ac:dyDescent="0.2">
      <c r="A72" t="s">
        <v>30</v>
      </c>
      <c r="B72" t="s">
        <v>30</v>
      </c>
      <c r="C72" s="1">
        <v>42950</v>
      </c>
      <c r="D72" s="1">
        <v>42950</v>
      </c>
      <c r="E72">
        <v>6</v>
      </c>
      <c r="F72">
        <v>60</v>
      </c>
      <c r="G72">
        <v>325000</v>
      </c>
      <c r="H72">
        <v>250</v>
      </c>
      <c r="I72">
        <v>20</v>
      </c>
      <c r="J72">
        <v>0</v>
      </c>
      <c r="K72">
        <v>26</v>
      </c>
      <c r="L72">
        <v>0</v>
      </c>
      <c r="M72">
        <v>28</v>
      </c>
      <c r="N72">
        <v>0</v>
      </c>
      <c r="O72">
        <f t="shared" si="3"/>
        <v>24.666666666666668</v>
      </c>
      <c r="P72">
        <f t="shared" si="3"/>
        <v>0</v>
      </c>
      <c r="Q72">
        <f t="shared" si="4"/>
        <v>32066.666666666668</v>
      </c>
      <c r="R72">
        <f t="shared" si="5"/>
        <v>0</v>
      </c>
      <c r="V72" s="3"/>
    </row>
    <row r="73" spans="1:22" x14ac:dyDescent="0.2">
      <c r="A73" t="s">
        <v>30</v>
      </c>
      <c r="B73" t="s">
        <v>30</v>
      </c>
      <c r="C73" s="1">
        <v>42950</v>
      </c>
      <c r="D73" s="1">
        <v>42950</v>
      </c>
      <c r="E73">
        <v>6</v>
      </c>
      <c r="F73">
        <v>48</v>
      </c>
      <c r="G73">
        <v>250000</v>
      </c>
      <c r="H73">
        <v>250</v>
      </c>
      <c r="I73">
        <v>2</v>
      </c>
      <c r="J73">
        <v>0</v>
      </c>
      <c r="K73">
        <v>0</v>
      </c>
      <c r="L73">
        <v>0</v>
      </c>
      <c r="M73">
        <v>0</v>
      </c>
      <c r="N73">
        <v>0</v>
      </c>
      <c r="O73">
        <f t="shared" si="3"/>
        <v>0.66666666666666663</v>
      </c>
      <c r="P73">
        <f t="shared" si="3"/>
        <v>0</v>
      </c>
      <c r="Q73">
        <f t="shared" si="4"/>
        <v>666.66666666666663</v>
      </c>
      <c r="R73">
        <f t="shared" si="5"/>
        <v>0</v>
      </c>
      <c r="V7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2017-08-02T00:28:18Z</dcterms:created>
  <dcterms:modified xsi:type="dcterms:W3CDTF">2017-08-04T06:24:03Z</dcterms:modified>
</cp:coreProperties>
</file>