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" i="1" l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W3" i="1"/>
  <c r="AA3" i="1"/>
  <c r="W4" i="1"/>
  <c r="AA4" i="1"/>
  <c r="W5" i="1"/>
  <c r="AA5" i="1"/>
  <c r="W6" i="1"/>
  <c r="AA6" i="1"/>
  <c r="W7" i="1"/>
  <c r="AA7" i="1"/>
  <c r="W8" i="1"/>
  <c r="AA8" i="1"/>
  <c r="W9" i="1"/>
  <c r="AA9" i="1"/>
  <c r="AA2" i="1"/>
  <c r="V3" i="1"/>
  <c r="Z3" i="1"/>
  <c r="V4" i="1"/>
  <c r="Z4" i="1"/>
  <c r="V5" i="1"/>
  <c r="Z5" i="1"/>
  <c r="V6" i="1"/>
  <c r="Z6" i="1"/>
  <c r="V7" i="1"/>
  <c r="Z7" i="1"/>
  <c r="V8" i="1"/>
  <c r="Z8" i="1"/>
  <c r="V9" i="1"/>
  <c r="Z9" i="1"/>
  <c r="U3" i="1"/>
  <c r="Y3" i="1"/>
  <c r="U4" i="1"/>
  <c r="Y4" i="1"/>
  <c r="U5" i="1"/>
  <c r="Y5" i="1"/>
  <c r="U6" i="1"/>
  <c r="Y6" i="1"/>
  <c r="U7" i="1"/>
  <c r="Y7" i="1"/>
  <c r="U8" i="1"/>
  <c r="Y8" i="1"/>
  <c r="U9" i="1"/>
  <c r="Y9" i="1"/>
  <c r="X3" i="1"/>
  <c r="X4" i="1"/>
  <c r="X5" i="1"/>
  <c r="X6" i="1"/>
  <c r="X7" i="1"/>
  <c r="X8" i="1"/>
  <c r="X9" i="1"/>
  <c r="X2" i="1"/>
  <c r="T3" i="1"/>
  <c r="T4" i="1"/>
  <c r="T5" i="1"/>
  <c r="T6" i="1"/>
  <c r="T7" i="1"/>
  <c r="T8" i="1"/>
  <c r="T9" i="1"/>
  <c r="S3" i="1"/>
  <c r="S4" i="1"/>
  <c r="S5" i="1"/>
  <c r="S6" i="1"/>
  <c r="S7" i="1"/>
  <c r="S8" i="1"/>
  <c r="S9" i="1"/>
  <c r="R3" i="1"/>
  <c r="R4" i="1"/>
  <c r="R5" i="1"/>
  <c r="R6" i="1"/>
  <c r="R7" i="1"/>
  <c r="R8" i="1"/>
  <c r="R9" i="1"/>
  <c r="W2" i="1"/>
  <c r="V2" i="1"/>
  <c r="U2" i="1"/>
  <c r="R2" i="1"/>
  <c r="T2" i="1"/>
  <c r="S2" i="1"/>
  <c r="Z2" i="1"/>
  <c r="Y2" i="1"/>
</calcChain>
</file>

<file path=xl/sharedStrings.xml><?xml version="1.0" encoding="utf-8"?>
<sst xmlns="http://schemas.openxmlformats.org/spreadsheetml/2006/main" count="53" uniqueCount="37">
  <si>
    <t>Plate Number</t>
  </si>
  <si>
    <t>Bucket</t>
  </si>
  <si>
    <t>Well Numbers</t>
  </si>
  <si>
    <t>Well 1 Alive</t>
  </si>
  <si>
    <t>Well 1 Dead</t>
  </si>
  <si>
    <t>Well 2 Alive</t>
  </si>
  <si>
    <t>Well 2 Dead</t>
  </si>
  <si>
    <t>Well 3 Alive</t>
  </si>
  <si>
    <t>Well 3 Dead</t>
  </si>
  <si>
    <t>Average Alive</t>
  </si>
  <si>
    <t>Average Dead</t>
  </si>
  <si>
    <t>Number Alive in Bucket</t>
  </si>
  <si>
    <t>Number Dead in Bucket</t>
  </si>
  <si>
    <t>Previous Total Larvae</t>
  </si>
  <si>
    <t>Percent Alive</t>
  </si>
  <si>
    <t>Percent Mortality</t>
  </si>
  <si>
    <t>Well 1 Deformed</t>
  </si>
  <si>
    <t>Well 2 Deformed</t>
  </si>
  <si>
    <t>Average Deformed</t>
  </si>
  <si>
    <t>Number Deformed in Bucket</t>
  </si>
  <si>
    <t>A1-A3</t>
  </si>
  <si>
    <t>A4-A6</t>
  </si>
  <si>
    <t>B1-B3</t>
  </si>
  <si>
    <t>B4-B6</t>
  </si>
  <si>
    <t>C1-C3</t>
  </si>
  <si>
    <t>C4-C6</t>
  </si>
  <si>
    <t>D1-D3</t>
  </si>
  <si>
    <t>D4-D6</t>
  </si>
  <si>
    <t>Date Sampled</t>
  </si>
  <si>
    <t>Date Counted</t>
  </si>
  <si>
    <t>Screen Size (microns)</t>
  </si>
  <si>
    <t>Sample Volume (µL)</t>
  </si>
  <si>
    <t>Well 3 Deformed</t>
  </si>
  <si>
    <t>Could have been dosed with Lugols too long? Dosed on 8/1/17. Difficult to tell if larvae are alive or dead if they are not moving.</t>
  </si>
  <si>
    <t>Notes</t>
  </si>
  <si>
    <t>Tripour Volume (µL)</t>
  </si>
  <si>
    <t>Percent Deformed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</si>
</sst>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showRuler="0" workbookViewId="0">
      <pane ySplit="1" topLeftCell="A3" activePane="bottomLeft" state="frozen"/>
      <selection activeCell="B1" sqref="B1"/>
      <selection pane="bottomLeft"/>
    </sheetView>
  </sheetViews>
  <sheetFormatPr baseColWidth="10" defaultRowHeight="16" x14ac:dyDescent="0.2"/>
  <cols>
    <col min="1" max="1" width="12.6640625" bestFit="1" customWidth="1"/>
    <col min="3" max="3" width="11.6640625" bestFit="1" customWidth="1"/>
    <col min="4" max="4" width="11.6640625" customWidth="1"/>
    <col min="5" max="5" width="6.83203125" bestFit="1" customWidth="1"/>
  </cols>
  <sheetData>
    <row r="1" spans="1:28" s="2" customFormat="1" ht="48" x14ac:dyDescent="0.2">
      <c r="A1" s="2" t="s">
        <v>0</v>
      </c>
      <c r="B1" s="2" t="s">
        <v>2</v>
      </c>
      <c r="C1" s="2" t="s">
        <v>28</v>
      </c>
      <c r="D1" s="2" t="s">
        <v>29</v>
      </c>
      <c r="E1" s="2" t="s">
        <v>1</v>
      </c>
      <c r="F1" s="2" t="s">
        <v>30</v>
      </c>
      <c r="G1" s="2" t="s">
        <v>35</v>
      </c>
      <c r="H1" s="2" t="s">
        <v>31</v>
      </c>
      <c r="I1" s="2" t="s">
        <v>3</v>
      </c>
      <c r="J1" s="2" t="s">
        <v>4</v>
      </c>
      <c r="K1" s="2" t="s">
        <v>16</v>
      </c>
      <c r="L1" s="2" t="s">
        <v>5</v>
      </c>
      <c r="M1" s="2" t="s">
        <v>6</v>
      </c>
      <c r="N1" s="2" t="s">
        <v>17</v>
      </c>
      <c r="O1" s="2" t="s">
        <v>7</v>
      </c>
      <c r="P1" s="2" t="s">
        <v>8</v>
      </c>
      <c r="Q1" s="2" t="s">
        <v>32</v>
      </c>
      <c r="R1" s="2" t="s">
        <v>9</v>
      </c>
      <c r="S1" s="2" t="s">
        <v>10</v>
      </c>
      <c r="T1" s="2" t="s">
        <v>18</v>
      </c>
      <c r="U1" s="2" t="s">
        <v>11</v>
      </c>
      <c r="V1" s="2" t="s">
        <v>12</v>
      </c>
      <c r="W1" s="2" t="s">
        <v>19</v>
      </c>
      <c r="X1" s="2" t="s">
        <v>13</v>
      </c>
      <c r="Y1" s="2" t="s">
        <v>14</v>
      </c>
      <c r="Z1" s="2" t="s">
        <v>15</v>
      </c>
      <c r="AA1" s="2" t="s">
        <v>36</v>
      </c>
      <c r="AB1" s="2" t="s">
        <v>34</v>
      </c>
    </row>
    <row r="2" spans="1:28" x14ac:dyDescent="0.2">
      <c r="A2">
        <v>1</v>
      </c>
      <c r="B2" t="s">
        <v>20</v>
      </c>
      <c r="C2" s="1">
        <v>42948</v>
      </c>
      <c r="D2" s="1">
        <v>42949</v>
      </c>
      <c r="E2">
        <v>8</v>
      </c>
      <c r="F2">
        <v>48</v>
      </c>
      <c r="G2">
        <v>500000</v>
      </c>
      <c r="H2">
        <v>250</v>
      </c>
      <c r="I2">
        <v>35</v>
      </c>
      <c r="J2">
        <v>1</v>
      </c>
      <c r="K2">
        <v>0</v>
      </c>
      <c r="L2">
        <v>31</v>
      </c>
      <c r="M2">
        <v>5</v>
      </c>
      <c r="N2">
        <v>0</v>
      </c>
      <c r="O2">
        <v>26</v>
      </c>
      <c r="P2">
        <v>5</v>
      </c>
      <c r="Q2">
        <v>1</v>
      </c>
      <c r="R2">
        <f>AVERAGE(I2, L2, O2)</f>
        <v>30.666666666666668</v>
      </c>
      <c r="S2">
        <f>AVERAGE(K2, M2, P2)</f>
        <v>3.3333333333333335</v>
      </c>
      <c r="T2">
        <f>AVERAGE(K2,N2,Q2)</f>
        <v>0.33333333333333331</v>
      </c>
      <c r="U2">
        <f>(R2/H2)*G2</f>
        <v>61333.333333333336</v>
      </c>
      <c r="V2">
        <f>(S2/H2)*G2</f>
        <v>6666.666666666667</v>
      </c>
      <c r="W2">
        <f>(T2/H2)*G2</f>
        <v>666.66666666666663</v>
      </c>
      <c r="X2">
        <f>15000*4</f>
        <v>60000</v>
      </c>
      <c r="Y2">
        <f>U2/X2</f>
        <v>1.0222222222222224</v>
      </c>
      <c r="Z2">
        <f>V2/X2</f>
        <v>0.11111111111111112</v>
      </c>
      <c r="AA2">
        <f>W2/X2</f>
        <v>1.111111111111111E-2</v>
      </c>
    </row>
    <row r="3" spans="1:28" x14ac:dyDescent="0.2">
      <c r="A3">
        <v>1</v>
      </c>
      <c r="B3" t="s">
        <v>21</v>
      </c>
      <c r="C3" s="1">
        <v>42948</v>
      </c>
      <c r="D3" s="1">
        <v>42949</v>
      </c>
      <c r="E3">
        <v>15</v>
      </c>
      <c r="F3">
        <v>48</v>
      </c>
      <c r="G3">
        <v>500000</v>
      </c>
      <c r="H3">
        <v>300</v>
      </c>
      <c r="I3">
        <v>24</v>
      </c>
      <c r="J3">
        <v>2</v>
      </c>
      <c r="K3">
        <v>4</v>
      </c>
      <c r="L3">
        <v>19</v>
      </c>
      <c r="M3">
        <v>0</v>
      </c>
      <c r="N3">
        <v>6</v>
      </c>
      <c r="O3">
        <v>13</v>
      </c>
      <c r="P3">
        <v>10</v>
      </c>
      <c r="Q3">
        <v>1</v>
      </c>
      <c r="R3">
        <f t="shared" ref="R3:R25" si="0">AVERAGE(I3, L3, O3)</f>
        <v>18.666666666666668</v>
      </c>
      <c r="S3">
        <f t="shared" ref="S3:S25" si="1">AVERAGE(K3, M3, P3)</f>
        <v>4.666666666666667</v>
      </c>
      <c r="T3">
        <f t="shared" ref="T3:T25" si="2">AVERAGE(K3,N3,Q3)</f>
        <v>3.6666666666666665</v>
      </c>
      <c r="U3">
        <f t="shared" ref="U3:U25" si="3">(R3/H3)*G3</f>
        <v>31111.111111111113</v>
      </c>
      <c r="V3">
        <f t="shared" ref="V3:V25" si="4">(S3/H3)*G3</f>
        <v>7777.7777777777783</v>
      </c>
      <c r="W3">
        <f t="shared" ref="W3:W25" si="5">(T3/H3)*G3</f>
        <v>6111.1111111111104</v>
      </c>
      <c r="X3">
        <f t="shared" ref="X3:X25" si="6">15000*4</f>
        <v>60000</v>
      </c>
      <c r="Y3">
        <f t="shared" ref="Y3:Y25" si="7">U3/X3</f>
        <v>0.5185185185185186</v>
      </c>
      <c r="Z3">
        <f t="shared" ref="Z3:Z25" si="8">V3/X3</f>
        <v>0.12962962962962965</v>
      </c>
      <c r="AA3">
        <f t="shared" ref="AA3:AA25" si="9">W3/X3</f>
        <v>0.10185185185185185</v>
      </c>
    </row>
    <row r="4" spans="1:28" x14ac:dyDescent="0.2">
      <c r="A4">
        <v>1</v>
      </c>
      <c r="B4" t="s">
        <v>22</v>
      </c>
      <c r="C4" s="1">
        <v>42948</v>
      </c>
      <c r="D4" s="1">
        <v>42949</v>
      </c>
      <c r="E4">
        <v>5</v>
      </c>
      <c r="F4">
        <v>48</v>
      </c>
      <c r="G4">
        <v>500000</v>
      </c>
      <c r="H4">
        <v>300</v>
      </c>
      <c r="I4">
        <v>38</v>
      </c>
      <c r="J4">
        <v>0</v>
      </c>
      <c r="K4">
        <v>1</v>
      </c>
      <c r="L4">
        <v>28</v>
      </c>
      <c r="M4">
        <v>0</v>
      </c>
      <c r="N4">
        <v>12</v>
      </c>
      <c r="O4">
        <v>30</v>
      </c>
      <c r="P4">
        <v>1</v>
      </c>
      <c r="Q4">
        <v>13</v>
      </c>
      <c r="R4">
        <f t="shared" si="0"/>
        <v>32</v>
      </c>
      <c r="S4">
        <f t="shared" si="1"/>
        <v>0.66666666666666663</v>
      </c>
      <c r="T4">
        <f t="shared" si="2"/>
        <v>8.6666666666666661</v>
      </c>
      <c r="U4">
        <f t="shared" si="3"/>
        <v>53333.333333333336</v>
      </c>
      <c r="V4">
        <f t="shared" si="4"/>
        <v>1111.1111111111111</v>
      </c>
      <c r="W4">
        <f t="shared" si="5"/>
        <v>14444.444444444443</v>
      </c>
      <c r="X4">
        <f t="shared" si="6"/>
        <v>60000</v>
      </c>
      <c r="Y4">
        <f t="shared" si="7"/>
        <v>0.88888888888888895</v>
      </c>
      <c r="Z4">
        <f t="shared" si="8"/>
        <v>1.8518518518518517E-2</v>
      </c>
      <c r="AA4">
        <f t="shared" si="9"/>
        <v>0.24074074074074073</v>
      </c>
    </row>
    <row r="5" spans="1:28" x14ac:dyDescent="0.2">
      <c r="A5">
        <v>1</v>
      </c>
      <c r="B5" t="s">
        <v>23</v>
      </c>
      <c r="C5" s="1">
        <v>42948</v>
      </c>
      <c r="D5" s="1">
        <v>42949</v>
      </c>
      <c r="E5">
        <v>13</v>
      </c>
      <c r="F5">
        <v>48</v>
      </c>
      <c r="G5">
        <v>500000</v>
      </c>
      <c r="H5">
        <v>300</v>
      </c>
      <c r="I5">
        <v>22</v>
      </c>
      <c r="J5">
        <v>1</v>
      </c>
      <c r="K5">
        <v>8</v>
      </c>
      <c r="L5">
        <v>26</v>
      </c>
      <c r="M5">
        <v>1</v>
      </c>
      <c r="N5">
        <v>12</v>
      </c>
      <c r="O5">
        <v>16</v>
      </c>
      <c r="P5">
        <v>5</v>
      </c>
      <c r="Q5">
        <v>22</v>
      </c>
      <c r="R5">
        <f t="shared" si="0"/>
        <v>21.333333333333332</v>
      </c>
      <c r="S5">
        <f t="shared" si="1"/>
        <v>4.666666666666667</v>
      </c>
      <c r="T5">
        <f t="shared" si="2"/>
        <v>14</v>
      </c>
      <c r="U5">
        <f t="shared" si="3"/>
        <v>35555.555555555555</v>
      </c>
      <c r="V5">
        <f t="shared" si="4"/>
        <v>7777.7777777777783</v>
      </c>
      <c r="W5">
        <f t="shared" si="5"/>
        <v>23333.333333333336</v>
      </c>
      <c r="X5">
        <f t="shared" si="6"/>
        <v>60000</v>
      </c>
      <c r="Y5">
        <f t="shared" si="7"/>
        <v>0.59259259259259256</v>
      </c>
      <c r="Z5">
        <f t="shared" si="8"/>
        <v>0.12962962962962965</v>
      </c>
      <c r="AA5">
        <f t="shared" si="9"/>
        <v>0.38888888888888895</v>
      </c>
    </row>
    <row r="6" spans="1:28" x14ac:dyDescent="0.2">
      <c r="A6">
        <v>1</v>
      </c>
      <c r="B6" t="s">
        <v>24</v>
      </c>
      <c r="C6" s="1">
        <v>42948</v>
      </c>
      <c r="D6" s="1">
        <v>42949</v>
      </c>
      <c r="E6">
        <v>7</v>
      </c>
      <c r="F6">
        <v>48</v>
      </c>
      <c r="G6">
        <v>500000</v>
      </c>
      <c r="H6">
        <v>300</v>
      </c>
      <c r="I6">
        <v>20</v>
      </c>
      <c r="J6">
        <v>12</v>
      </c>
      <c r="K6">
        <v>3</v>
      </c>
      <c r="L6">
        <v>26</v>
      </c>
      <c r="M6">
        <v>1</v>
      </c>
      <c r="N6">
        <v>10</v>
      </c>
      <c r="O6">
        <v>30</v>
      </c>
      <c r="P6">
        <v>10</v>
      </c>
      <c r="Q6">
        <v>4</v>
      </c>
      <c r="R6">
        <f t="shared" si="0"/>
        <v>25.333333333333332</v>
      </c>
      <c r="S6">
        <f t="shared" si="1"/>
        <v>4.666666666666667</v>
      </c>
      <c r="T6">
        <f t="shared" si="2"/>
        <v>5.666666666666667</v>
      </c>
      <c r="U6">
        <f t="shared" si="3"/>
        <v>42222.222222222226</v>
      </c>
      <c r="V6">
        <f t="shared" si="4"/>
        <v>7777.7777777777783</v>
      </c>
      <c r="W6">
        <f t="shared" si="5"/>
        <v>9444.4444444444453</v>
      </c>
      <c r="X6">
        <f t="shared" si="6"/>
        <v>60000</v>
      </c>
      <c r="Y6">
        <f t="shared" si="7"/>
        <v>0.70370370370370372</v>
      </c>
      <c r="Z6">
        <f t="shared" si="8"/>
        <v>0.12962962962962965</v>
      </c>
      <c r="AA6">
        <f t="shared" si="9"/>
        <v>0.15740740740740741</v>
      </c>
    </row>
    <row r="7" spans="1:28" x14ac:dyDescent="0.2">
      <c r="A7">
        <v>1</v>
      </c>
      <c r="B7" t="s">
        <v>25</v>
      </c>
      <c r="C7" s="1">
        <v>42948</v>
      </c>
      <c r="D7" s="1">
        <v>42949</v>
      </c>
      <c r="E7">
        <v>4</v>
      </c>
      <c r="F7">
        <v>48</v>
      </c>
      <c r="G7">
        <v>500000</v>
      </c>
      <c r="H7">
        <v>300</v>
      </c>
      <c r="I7">
        <v>28</v>
      </c>
      <c r="J7">
        <v>6</v>
      </c>
      <c r="K7">
        <v>6</v>
      </c>
      <c r="L7">
        <v>31</v>
      </c>
      <c r="M7">
        <v>5</v>
      </c>
      <c r="N7">
        <v>15</v>
      </c>
      <c r="O7">
        <v>21</v>
      </c>
      <c r="P7">
        <v>13</v>
      </c>
      <c r="Q7">
        <v>6</v>
      </c>
      <c r="R7">
        <f t="shared" si="0"/>
        <v>26.666666666666668</v>
      </c>
      <c r="S7">
        <f t="shared" si="1"/>
        <v>8</v>
      </c>
      <c r="T7">
        <f t="shared" si="2"/>
        <v>9</v>
      </c>
      <c r="U7">
        <f t="shared" si="3"/>
        <v>44444.444444444445</v>
      </c>
      <c r="V7">
        <f t="shared" si="4"/>
        <v>13333.333333333334</v>
      </c>
      <c r="W7">
        <f t="shared" si="5"/>
        <v>15000</v>
      </c>
      <c r="X7">
        <f t="shared" si="6"/>
        <v>60000</v>
      </c>
      <c r="Y7">
        <f t="shared" si="7"/>
        <v>0.7407407407407407</v>
      </c>
      <c r="Z7">
        <f t="shared" si="8"/>
        <v>0.22222222222222224</v>
      </c>
      <c r="AA7">
        <f t="shared" si="9"/>
        <v>0.25</v>
      </c>
    </row>
    <row r="8" spans="1:28" x14ac:dyDescent="0.2">
      <c r="A8">
        <v>1</v>
      </c>
      <c r="B8" t="s">
        <v>26</v>
      </c>
      <c r="C8" s="1">
        <v>42948</v>
      </c>
      <c r="D8" s="1">
        <v>42949</v>
      </c>
      <c r="E8">
        <v>23</v>
      </c>
      <c r="F8">
        <v>48</v>
      </c>
      <c r="G8">
        <v>500000</v>
      </c>
      <c r="H8">
        <v>300</v>
      </c>
      <c r="I8">
        <v>25</v>
      </c>
      <c r="J8">
        <v>4</v>
      </c>
      <c r="K8">
        <v>12</v>
      </c>
      <c r="L8">
        <v>25</v>
      </c>
      <c r="M8">
        <v>5</v>
      </c>
      <c r="N8">
        <v>11</v>
      </c>
      <c r="O8">
        <v>10</v>
      </c>
      <c r="P8">
        <v>24</v>
      </c>
      <c r="Q8">
        <v>13</v>
      </c>
      <c r="R8">
        <f t="shared" si="0"/>
        <v>20</v>
      </c>
      <c r="S8">
        <f t="shared" si="1"/>
        <v>13.666666666666666</v>
      </c>
      <c r="T8">
        <f t="shared" si="2"/>
        <v>12</v>
      </c>
      <c r="U8">
        <f t="shared" si="3"/>
        <v>33333.333333333336</v>
      </c>
      <c r="V8">
        <f t="shared" si="4"/>
        <v>22777.777777777774</v>
      </c>
      <c r="W8">
        <f t="shared" si="5"/>
        <v>20000</v>
      </c>
      <c r="X8">
        <f t="shared" si="6"/>
        <v>60000</v>
      </c>
      <c r="Y8">
        <f t="shared" si="7"/>
        <v>0.55555555555555558</v>
      </c>
      <c r="Z8">
        <f t="shared" si="8"/>
        <v>0.37962962962962954</v>
      </c>
      <c r="AA8">
        <f t="shared" si="9"/>
        <v>0.33333333333333331</v>
      </c>
    </row>
    <row r="9" spans="1:28" x14ac:dyDescent="0.2">
      <c r="A9">
        <v>1</v>
      </c>
      <c r="B9" t="s">
        <v>27</v>
      </c>
      <c r="C9" s="1">
        <v>42948</v>
      </c>
      <c r="D9" s="1">
        <v>42949</v>
      </c>
      <c r="E9">
        <v>16</v>
      </c>
      <c r="F9">
        <v>48</v>
      </c>
      <c r="G9">
        <v>500000</v>
      </c>
      <c r="H9">
        <v>300</v>
      </c>
      <c r="I9">
        <v>0</v>
      </c>
      <c r="J9">
        <v>17</v>
      </c>
      <c r="K9">
        <v>0</v>
      </c>
      <c r="L9">
        <v>0</v>
      </c>
      <c r="M9">
        <v>37</v>
      </c>
      <c r="N9">
        <v>0</v>
      </c>
      <c r="O9">
        <v>0</v>
      </c>
      <c r="P9">
        <v>22</v>
      </c>
      <c r="Q9">
        <v>0</v>
      </c>
      <c r="R9">
        <f t="shared" si="0"/>
        <v>0</v>
      </c>
      <c r="S9">
        <f t="shared" si="1"/>
        <v>19.666666666666668</v>
      </c>
      <c r="T9">
        <f t="shared" si="2"/>
        <v>0</v>
      </c>
      <c r="U9">
        <f t="shared" si="3"/>
        <v>0</v>
      </c>
      <c r="V9">
        <f t="shared" si="4"/>
        <v>32777.777777777781</v>
      </c>
      <c r="W9">
        <f t="shared" si="5"/>
        <v>0</v>
      </c>
      <c r="X9">
        <f t="shared" si="6"/>
        <v>60000</v>
      </c>
      <c r="Y9">
        <f t="shared" si="7"/>
        <v>0</v>
      </c>
      <c r="Z9">
        <f t="shared" si="8"/>
        <v>0.54629629629629639</v>
      </c>
      <c r="AA9">
        <f t="shared" si="9"/>
        <v>0</v>
      </c>
      <c r="AB9" t="s">
        <v>33</v>
      </c>
    </row>
    <row r="10" spans="1:28" x14ac:dyDescent="0.2">
      <c r="A10">
        <v>2</v>
      </c>
      <c r="B10" t="s">
        <v>20</v>
      </c>
      <c r="C10" s="1">
        <v>42948</v>
      </c>
      <c r="E10">
        <v>19</v>
      </c>
      <c r="F10">
        <v>48</v>
      </c>
      <c r="G10">
        <v>500000</v>
      </c>
      <c r="H10">
        <v>300</v>
      </c>
      <c r="R10" t="e">
        <f t="shared" si="0"/>
        <v>#DIV/0!</v>
      </c>
      <c r="S10" t="e">
        <f t="shared" si="1"/>
        <v>#DIV/0!</v>
      </c>
      <c r="T10" t="e">
        <f t="shared" si="2"/>
        <v>#DIV/0!</v>
      </c>
      <c r="U10" t="e">
        <f t="shared" si="3"/>
        <v>#DIV/0!</v>
      </c>
      <c r="V10" t="e">
        <f t="shared" si="4"/>
        <v>#DIV/0!</v>
      </c>
      <c r="W10" t="e">
        <f t="shared" si="5"/>
        <v>#DIV/0!</v>
      </c>
      <c r="X10">
        <f t="shared" si="6"/>
        <v>60000</v>
      </c>
      <c r="Y10" t="e">
        <f t="shared" si="7"/>
        <v>#DIV/0!</v>
      </c>
      <c r="Z10" t="e">
        <f t="shared" si="8"/>
        <v>#DIV/0!</v>
      </c>
      <c r="AA10" t="e">
        <f t="shared" si="9"/>
        <v>#DIV/0!</v>
      </c>
    </row>
    <row r="11" spans="1:28" x14ac:dyDescent="0.2">
      <c r="A11">
        <v>2</v>
      </c>
      <c r="B11" t="s">
        <v>21</v>
      </c>
      <c r="C11" s="1">
        <v>42948</v>
      </c>
      <c r="E11">
        <v>20</v>
      </c>
      <c r="F11">
        <v>48</v>
      </c>
      <c r="G11">
        <v>500000</v>
      </c>
      <c r="H11">
        <v>300</v>
      </c>
      <c r="R11" t="e">
        <f t="shared" si="0"/>
        <v>#DIV/0!</v>
      </c>
      <c r="S11" t="e">
        <f t="shared" si="1"/>
        <v>#DIV/0!</v>
      </c>
      <c r="T11" t="e">
        <f t="shared" si="2"/>
        <v>#DIV/0!</v>
      </c>
      <c r="U11" t="e">
        <f t="shared" si="3"/>
        <v>#DIV/0!</v>
      </c>
      <c r="V11" t="e">
        <f t="shared" si="4"/>
        <v>#DIV/0!</v>
      </c>
      <c r="W11" t="e">
        <f t="shared" si="5"/>
        <v>#DIV/0!</v>
      </c>
      <c r="X11">
        <f t="shared" si="6"/>
        <v>60000</v>
      </c>
      <c r="Y11" t="e">
        <f t="shared" si="7"/>
        <v>#DIV/0!</v>
      </c>
      <c r="Z11" t="e">
        <f t="shared" si="8"/>
        <v>#DIV/0!</v>
      </c>
      <c r="AA11" t="e">
        <f t="shared" si="9"/>
        <v>#DIV/0!</v>
      </c>
    </row>
    <row r="12" spans="1:28" x14ac:dyDescent="0.2">
      <c r="A12">
        <v>2</v>
      </c>
      <c r="B12" t="s">
        <v>22</v>
      </c>
      <c r="C12" s="1">
        <v>42948</v>
      </c>
      <c r="E12">
        <v>10</v>
      </c>
      <c r="F12">
        <v>48</v>
      </c>
      <c r="G12">
        <v>500000</v>
      </c>
      <c r="H12">
        <v>300</v>
      </c>
      <c r="R12" t="e">
        <f t="shared" si="0"/>
        <v>#DIV/0!</v>
      </c>
      <c r="S12" t="e">
        <f t="shared" si="1"/>
        <v>#DIV/0!</v>
      </c>
      <c r="T12" t="e">
        <f t="shared" si="2"/>
        <v>#DIV/0!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>
        <f t="shared" si="6"/>
        <v>60000</v>
      </c>
      <c r="Y12" t="e">
        <f t="shared" si="7"/>
        <v>#DIV/0!</v>
      </c>
      <c r="Z12" t="e">
        <f t="shared" si="8"/>
        <v>#DIV/0!</v>
      </c>
      <c r="AA12" t="e">
        <f t="shared" si="9"/>
        <v>#DIV/0!</v>
      </c>
    </row>
    <row r="13" spans="1:28" x14ac:dyDescent="0.2">
      <c r="A13">
        <v>2</v>
      </c>
      <c r="B13" t="s">
        <v>23</v>
      </c>
      <c r="C13" s="1">
        <v>42948</v>
      </c>
      <c r="E13">
        <v>21</v>
      </c>
      <c r="F13">
        <v>48</v>
      </c>
      <c r="G13">
        <v>500000</v>
      </c>
      <c r="H13">
        <v>300</v>
      </c>
      <c r="R13" t="e">
        <f t="shared" si="0"/>
        <v>#DIV/0!</v>
      </c>
      <c r="S13" t="e">
        <f t="shared" si="1"/>
        <v>#DIV/0!</v>
      </c>
      <c r="T13" t="e">
        <f t="shared" si="2"/>
        <v>#DIV/0!</v>
      </c>
      <c r="U13" t="e">
        <f t="shared" si="3"/>
        <v>#DIV/0!</v>
      </c>
      <c r="V13" t="e">
        <f t="shared" si="4"/>
        <v>#DIV/0!</v>
      </c>
      <c r="W13" t="e">
        <f t="shared" si="5"/>
        <v>#DIV/0!</v>
      </c>
      <c r="X13">
        <f t="shared" si="6"/>
        <v>60000</v>
      </c>
      <c r="Y13" t="e">
        <f t="shared" si="7"/>
        <v>#DIV/0!</v>
      </c>
      <c r="Z13" t="e">
        <f t="shared" si="8"/>
        <v>#DIV/0!</v>
      </c>
      <c r="AA13" t="e">
        <f t="shared" si="9"/>
        <v>#DIV/0!</v>
      </c>
    </row>
    <row r="14" spans="1:28" x14ac:dyDescent="0.2">
      <c r="A14">
        <v>2</v>
      </c>
      <c r="B14" t="s">
        <v>24</v>
      </c>
      <c r="C14" s="1">
        <v>42948</v>
      </c>
      <c r="E14">
        <v>11</v>
      </c>
      <c r="F14">
        <v>48</v>
      </c>
      <c r="G14">
        <v>500000</v>
      </c>
      <c r="H14">
        <v>300</v>
      </c>
      <c r="R14" t="e">
        <f t="shared" si="0"/>
        <v>#DIV/0!</v>
      </c>
      <c r="S14" t="e">
        <f t="shared" si="1"/>
        <v>#DIV/0!</v>
      </c>
      <c r="T14" t="e">
        <f t="shared" si="2"/>
        <v>#DIV/0!</v>
      </c>
      <c r="U14" t="e">
        <f t="shared" si="3"/>
        <v>#DIV/0!</v>
      </c>
      <c r="V14" t="e">
        <f t="shared" si="4"/>
        <v>#DIV/0!</v>
      </c>
      <c r="W14" t="e">
        <f t="shared" si="5"/>
        <v>#DIV/0!</v>
      </c>
      <c r="X14">
        <f t="shared" si="6"/>
        <v>60000</v>
      </c>
      <c r="Y14" t="e">
        <f t="shared" si="7"/>
        <v>#DIV/0!</v>
      </c>
      <c r="Z14" t="e">
        <f t="shared" si="8"/>
        <v>#DIV/0!</v>
      </c>
      <c r="AA14" t="e">
        <f t="shared" si="9"/>
        <v>#DIV/0!</v>
      </c>
    </row>
    <row r="15" spans="1:28" x14ac:dyDescent="0.2">
      <c r="A15">
        <v>2</v>
      </c>
      <c r="B15" t="s">
        <v>25</v>
      </c>
      <c r="C15" s="1">
        <v>42948</v>
      </c>
      <c r="E15">
        <v>1</v>
      </c>
      <c r="F15">
        <v>48</v>
      </c>
      <c r="G15">
        <v>500000</v>
      </c>
      <c r="H15">
        <v>300</v>
      </c>
      <c r="R15" t="e">
        <f t="shared" si="0"/>
        <v>#DIV/0!</v>
      </c>
      <c r="S15" t="e">
        <f t="shared" si="1"/>
        <v>#DIV/0!</v>
      </c>
      <c r="T15" t="e">
        <f t="shared" si="2"/>
        <v>#DIV/0!</v>
      </c>
      <c r="U15" t="e">
        <f t="shared" si="3"/>
        <v>#DIV/0!</v>
      </c>
      <c r="V15" t="e">
        <f t="shared" si="4"/>
        <v>#DIV/0!</v>
      </c>
      <c r="W15" t="e">
        <f t="shared" si="5"/>
        <v>#DIV/0!</v>
      </c>
      <c r="X15">
        <f t="shared" si="6"/>
        <v>60000</v>
      </c>
      <c r="Y15" t="e">
        <f t="shared" si="7"/>
        <v>#DIV/0!</v>
      </c>
      <c r="Z15" t="e">
        <f t="shared" si="8"/>
        <v>#DIV/0!</v>
      </c>
      <c r="AA15" t="e">
        <f t="shared" si="9"/>
        <v>#DIV/0!</v>
      </c>
    </row>
    <row r="16" spans="1:28" x14ac:dyDescent="0.2">
      <c r="A16">
        <v>2</v>
      </c>
      <c r="B16" t="s">
        <v>26</v>
      </c>
      <c r="C16" s="1">
        <v>42948</v>
      </c>
      <c r="E16">
        <v>12</v>
      </c>
      <c r="F16">
        <v>48</v>
      </c>
      <c r="G16">
        <v>500000</v>
      </c>
      <c r="H16">
        <v>300</v>
      </c>
      <c r="R16" t="e">
        <f t="shared" si="0"/>
        <v>#DIV/0!</v>
      </c>
      <c r="S16" t="e">
        <f t="shared" si="1"/>
        <v>#DIV/0!</v>
      </c>
      <c r="T16" t="e">
        <f t="shared" si="2"/>
        <v>#DIV/0!</v>
      </c>
      <c r="U16" t="e">
        <f t="shared" si="3"/>
        <v>#DIV/0!</v>
      </c>
      <c r="V16" t="e">
        <f t="shared" si="4"/>
        <v>#DIV/0!</v>
      </c>
      <c r="W16" t="e">
        <f t="shared" si="5"/>
        <v>#DIV/0!</v>
      </c>
      <c r="X16">
        <f t="shared" si="6"/>
        <v>60000</v>
      </c>
      <c r="Y16" t="e">
        <f t="shared" si="7"/>
        <v>#DIV/0!</v>
      </c>
      <c r="Z16" t="e">
        <f t="shared" si="8"/>
        <v>#DIV/0!</v>
      </c>
      <c r="AA16" t="e">
        <f t="shared" si="9"/>
        <v>#DIV/0!</v>
      </c>
    </row>
    <row r="17" spans="1:27" x14ac:dyDescent="0.2">
      <c r="A17">
        <v>2</v>
      </c>
      <c r="B17" t="s">
        <v>27</v>
      </c>
      <c r="C17" s="1">
        <v>42948</v>
      </c>
      <c r="E17">
        <v>6</v>
      </c>
      <c r="F17">
        <v>48</v>
      </c>
      <c r="G17">
        <v>500000</v>
      </c>
      <c r="H17">
        <v>300</v>
      </c>
      <c r="R17" t="e">
        <f t="shared" si="0"/>
        <v>#DIV/0!</v>
      </c>
      <c r="S17" t="e">
        <f t="shared" si="1"/>
        <v>#DIV/0!</v>
      </c>
      <c r="T17" t="e">
        <f t="shared" si="2"/>
        <v>#DIV/0!</v>
      </c>
      <c r="U17" t="e">
        <f t="shared" si="3"/>
        <v>#DIV/0!</v>
      </c>
      <c r="V17" t="e">
        <f t="shared" si="4"/>
        <v>#DIV/0!</v>
      </c>
      <c r="W17" t="e">
        <f t="shared" si="5"/>
        <v>#DIV/0!</v>
      </c>
      <c r="X17">
        <f t="shared" si="6"/>
        <v>60000</v>
      </c>
      <c r="Y17" t="e">
        <f t="shared" si="7"/>
        <v>#DIV/0!</v>
      </c>
      <c r="Z17" t="e">
        <f t="shared" si="8"/>
        <v>#DIV/0!</v>
      </c>
      <c r="AA17" t="e">
        <f t="shared" si="9"/>
        <v>#DIV/0!</v>
      </c>
    </row>
    <row r="18" spans="1:27" x14ac:dyDescent="0.2">
      <c r="A18">
        <v>3</v>
      </c>
      <c r="B18" t="s">
        <v>20</v>
      </c>
      <c r="C18" s="1">
        <v>42948</v>
      </c>
      <c r="E18">
        <v>22</v>
      </c>
      <c r="F18">
        <v>48</v>
      </c>
      <c r="G18">
        <v>500000</v>
      </c>
      <c r="H18">
        <v>300</v>
      </c>
      <c r="R18" t="e">
        <f t="shared" si="0"/>
        <v>#DIV/0!</v>
      </c>
      <c r="S18" t="e">
        <f t="shared" si="1"/>
        <v>#DIV/0!</v>
      </c>
      <c r="T18" t="e">
        <f t="shared" si="2"/>
        <v>#DIV/0!</v>
      </c>
      <c r="U18" t="e">
        <f t="shared" si="3"/>
        <v>#DIV/0!</v>
      </c>
      <c r="V18" t="e">
        <f t="shared" si="4"/>
        <v>#DIV/0!</v>
      </c>
      <c r="W18" t="e">
        <f t="shared" si="5"/>
        <v>#DIV/0!</v>
      </c>
      <c r="X18">
        <f t="shared" si="6"/>
        <v>60000</v>
      </c>
      <c r="Y18" t="e">
        <f t="shared" si="7"/>
        <v>#DIV/0!</v>
      </c>
      <c r="Z18" t="e">
        <f t="shared" si="8"/>
        <v>#DIV/0!</v>
      </c>
      <c r="AA18" t="e">
        <f t="shared" si="9"/>
        <v>#DIV/0!</v>
      </c>
    </row>
    <row r="19" spans="1:27" x14ac:dyDescent="0.2">
      <c r="A19">
        <v>3</v>
      </c>
      <c r="B19" t="s">
        <v>21</v>
      </c>
      <c r="C19" s="1">
        <v>42948</v>
      </c>
      <c r="E19">
        <v>14</v>
      </c>
      <c r="F19">
        <v>48</v>
      </c>
      <c r="G19">
        <v>500000</v>
      </c>
      <c r="H19">
        <v>300</v>
      </c>
      <c r="R19" t="e">
        <f t="shared" si="0"/>
        <v>#DIV/0!</v>
      </c>
      <c r="S19" t="e">
        <f t="shared" si="1"/>
        <v>#DIV/0!</v>
      </c>
      <c r="T19" t="e">
        <f t="shared" si="2"/>
        <v>#DIV/0!</v>
      </c>
      <c r="U19" t="e">
        <f t="shared" si="3"/>
        <v>#DIV/0!</v>
      </c>
      <c r="V19" t="e">
        <f t="shared" si="4"/>
        <v>#DIV/0!</v>
      </c>
      <c r="W19" t="e">
        <f t="shared" si="5"/>
        <v>#DIV/0!</v>
      </c>
      <c r="X19">
        <f t="shared" si="6"/>
        <v>60000</v>
      </c>
      <c r="Y19" t="e">
        <f t="shared" si="7"/>
        <v>#DIV/0!</v>
      </c>
      <c r="Z19" t="e">
        <f t="shared" si="8"/>
        <v>#DIV/0!</v>
      </c>
      <c r="AA19" t="e">
        <f t="shared" si="9"/>
        <v>#DIV/0!</v>
      </c>
    </row>
    <row r="20" spans="1:27" x14ac:dyDescent="0.2">
      <c r="A20">
        <v>3</v>
      </c>
      <c r="B20" t="s">
        <v>22</v>
      </c>
      <c r="C20" s="1">
        <v>42948</v>
      </c>
      <c r="E20">
        <v>18</v>
      </c>
      <c r="F20">
        <v>48</v>
      </c>
      <c r="G20">
        <v>500000</v>
      </c>
      <c r="H20">
        <v>300</v>
      </c>
      <c r="R20" t="e">
        <f t="shared" si="0"/>
        <v>#DIV/0!</v>
      </c>
      <c r="S20" t="e">
        <f t="shared" si="1"/>
        <v>#DIV/0!</v>
      </c>
      <c r="T20" t="e">
        <f t="shared" si="2"/>
        <v>#DIV/0!</v>
      </c>
      <c r="U20" t="e">
        <f t="shared" si="3"/>
        <v>#DIV/0!</v>
      </c>
      <c r="V20" t="e">
        <f t="shared" si="4"/>
        <v>#DIV/0!</v>
      </c>
      <c r="W20" t="e">
        <f t="shared" si="5"/>
        <v>#DIV/0!</v>
      </c>
      <c r="X20">
        <f t="shared" si="6"/>
        <v>60000</v>
      </c>
      <c r="Y20" t="e">
        <f t="shared" si="7"/>
        <v>#DIV/0!</v>
      </c>
      <c r="Z20" t="e">
        <f t="shared" si="8"/>
        <v>#DIV/0!</v>
      </c>
      <c r="AA20" t="e">
        <f t="shared" si="9"/>
        <v>#DIV/0!</v>
      </c>
    </row>
    <row r="21" spans="1:27" x14ac:dyDescent="0.2">
      <c r="A21">
        <v>3</v>
      </c>
      <c r="B21" t="s">
        <v>23</v>
      </c>
      <c r="C21" s="1">
        <v>42948</v>
      </c>
      <c r="E21">
        <v>24</v>
      </c>
      <c r="F21">
        <v>48</v>
      </c>
      <c r="G21">
        <v>500000</v>
      </c>
      <c r="H21">
        <v>300</v>
      </c>
      <c r="R21" t="e">
        <f t="shared" si="0"/>
        <v>#DIV/0!</v>
      </c>
      <c r="S21" t="e">
        <f t="shared" si="1"/>
        <v>#DIV/0!</v>
      </c>
      <c r="T21" t="e">
        <f t="shared" si="2"/>
        <v>#DIV/0!</v>
      </c>
      <c r="U21" t="e">
        <f t="shared" si="3"/>
        <v>#DIV/0!</v>
      </c>
      <c r="V21" t="e">
        <f t="shared" si="4"/>
        <v>#DIV/0!</v>
      </c>
      <c r="W21" t="e">
        <f t="shared" si="5"/>
        <v>#DIV/0!</v>
      </c>
      <c r="X21">
        <f t="shared" si="6"/>
        <v>60000</v>
      </c>
      <c r="Y21" t="e">
        <f t="shared" si="7"/>
        <v>#DIV/0!</v>
      </c>
      <c r="Z21" t="e">
        <f t="shared" si="8"/>
        <v>#DIV/0!</v>
      </c>
      <c r="AA21" t="e">
        <f t="shared" si="9"/>
        <v>#DIV/0!</v>
      </c>
    </row>
    <row r="22" spans="1:27" x14ac:dyDescent="0.2">
      <c r="A22">
        <v>3</v>
      </c>
      <c r="B22" t="s">
        <v>24</v>
      </c>
      <c r="C22" s="1">
        <v>42948</v>
      </c>
      <c r="E22">
        <v>17</v>
      </c>
      <c r="F22">
        <v>48</v>
      </c>
      <c r="G22">
        <v>500000</v>
      </c>
      <c r="H22">
        <v>300</v>
      </c>
      <c r="R22" t="e">
        <f t="shared" si="0"/>
        <v>#DIV/0!</v>
      </c>
      <c r="S22" t="e">
        <f t="shared" si="1"/>
        <v>#DIV/0!</v>
      </c>
      <c r="T22" t="e">
        <f t="shared" si="2"/>
        <v>#DIV/0!</v>
      </c>
      <c r="U22" t="e">
        <f t="shared" si="3"/>
        <v>#DIV/0!</v>
      </c>
      <c r="V22" t="e">
        <f t="shared" si="4"/>
        <v>#DIV/0!</v>
      </c>
      <c r="W22" t="e">
        <f t="shared" si="5"/>
        <v>#DIV/0!</v>
      </c>
      <c r="X22">
        <f t="shared" si="6"/>
        <v>60000</v>
      </c>
      <c r="Y22" t="e">
        <f t="shared" si="7"/>
        <v>#DIV/0!</v>
      </c>
      <c r="Z22" t="e">
        <f t="shared" si="8"/>
        <v>#DIV/0!</v>
      </c>
      <c r="AA22" t="e">
        <f t="shared" si="9"/>
        <v>#DIV/0!</v>
      </c>
    </row>
    <row r="23" spans="1:27" x14ac:dyDescent="0.2">
      <c r="A23">
        <v>3</v>
      </c>
      <c r="B23" t="s">
        <v>25</v>
      </c>
      <c r="C23" s="1">
        <v>42948</v>
      </c>
      <c r="E23">
        <v>3</v>
      </c>
      <c r="F23">
        <v>48</v>
      </c>
      <c r="G23">
        <v>500000</v>
      </c>
      <c r="H23">
        <v>300</v>
      </c>
      <c r="R23" t="e">
        <f t="shared" si="0"/>
        <v>#DIV/0!</v>
      </c>
      <c r="S23" t="e">
        <f t="shared" si="1"/>
        <v>#DIV/0!</v>
      </c>
      <c r="T23" t="e">
        <f t="shared" si="2"/>
        <v>#DIV/0!</v>
      </c>
      <c r="U23" t="e">
        <f t="shared" si="3"/>
        <v>#DIV/0!</v>
      </c>
      <c r="V23" t="e">
        <f t="shared" si="4"/>
        <v>#DIV/0!</v>
      </c>
      <c r="W23" t="e">
        <f t="shared" si="5"/>
        <v>#DIV/0!</v>
      </c>
      <c r="X23">
        <f t="shared" si="6"/>
        <v>60000</v>
      </c>
      <c r="Y23" t="e">
        <f t="shared" si="7"/>
        <v>#DIV/0!</v>
      </c>
      <c r="Z23" t="e">
        <f t="shared" si="8"/>
        <v>#DIV/0!</v>
      </c>
      <c r="AA23" t="e">
        <f t="shared" si="9"/>
        <v>#DIV/0!</v>
      </c>
    </row>
    <row r="24" spans="1:27" x14ac:dyDescent="0.2">
      <c r="A24">
        <v>3</v>
      </c>
      <c r="B24" t="s">
        <v>26</v>
      </c>
      <c r="C24" s="1">
        <v>42948</v>
      </c>
      <c r="E24">
        <v>2</v>
      </c>
      <c r="F24">
        <v>48</v>
      </c>
      <c r="G24">
        <v>500000</v>
      </c>
      <c r="H24">
        <v>300</v>
      </c>
      <c r="R24" t="e">
        <f t="shared" si="0"/>
        <v>#DIV/0!</v>
      </c>
      <c r="S24" t="e">
        <f t="shared" si="1"/>
        <v>#DIV/0!</v>
      </c>
      <c r="T24" t="e">
        <f t="shared" si="2"/>
        <v>#DIV/0!</v>
      </c>
      <c r="U24" t="e">
        <f t="shared" si="3"/>
        <v>#DIV/0!</v>
      </c>
      <c r="V24" t="e">
        <f t="shared" si="4"/>
        <v>#DIV/0!</v>
      </c>
      <c r="W24" t="e">
        <f t="shared" si="5"/>
        <v>#DIV/0!</v>
      </c>
      <c r="X24">
        <f t="shared" si="6"/>
        <v>60000</v>
      </c>
      <c r="Y24" t="e">
        <f t="shared" si="7"/>
        <v>#DIV/0!</v>
      </c>
      <c r="Z24" t="e">
        <f t="shared" si="8"/>
        <v>#DIV/0!</v>
      </c>
      <c r="AA24" t="e">
        <f t="shared" si="9"/>
        <v>#DIV/0!</v>
      </c>
    </row>
    <row r="25" spans="1:27" x14ac:dyDescent="0.2">
      <c r="A25">
        <v>3</v>
      </c>
      <c r="B25" t="s">
        <v>27</v>
      </c>
      <c r="C25" s="1">
        <v>42948</v>
      </c>
      <c r="E25">
        <v>9</v>
      </c>
      <c r="F25">
        <v>48</v>
      </c>
      <c r="G25">
        <v>500000</v>
      </c>
      <c r="H25">
        <v>300</v>
      </c>
      <c r="R25" t="e">
        <f t="shared" si="0"/>
        <v>#DIV/0!</v>
      </c>
      <c r="S25" t="e">
        <f t="shared" si="1"/>
        <v>#DIV/0!</v>
      </c>
      <c r="T25" t="e">
        <f t="shared" si="2"/>
        <v>#DIV/0!</v>
      </c>
      <c r="U25" t="e">
        <f t="shared" si="3"/>
        <v>#DIV/0!</v>
      </c>
      <c r="V25" t="e">
        <f t="shared" si="4"/>
        <v>#DIV/0!</v>
      </c>
      <c r="W25" t="e">
        <f t="shared" si="5"/>
        <v>#DIV/0!</v>
      </c>
      <c r="X25">
        <f t="shared" si="6"/>
        <v>60000</v>
      </c>
      <c r="Y25" t="e">
        <f t="shared" si="7"/>
        <v>#DIV/0!</v>
      </c>
      <c r="Z25" t="e">
        <f t="shared" si="8"/>
        <v>#DIV/0!</v>
      </c>
      <c r="AA25" t="e">
        <f t="shared" si="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2017-08-02T00:28:18Z</dcterms:created>
  <dcterms:modified xsi:type="dcterms:W3CDTF">2017-08-03T00:43:16Z</dcterms:modified>
</cp:coreProperties>
</file>