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8-M24\Documents\GitHub\Algoritmos\proyecto 2parcial.py\"/>
    </mc:Choice>
  </mc:AlternateContent>
  <xr:revisionPtr revIDLastSave="0" documentId="13_ncr:1_{A5040E69-2C2B-4FA2-812E-EDFB3E49CAD6}" xr6:coauthVersionLast="47" xr6:coauthVersionMax="47" xr10:uidLastSave="{00000000-0000-0000-0000-000000000000}"/>
  <bookViews>
    <workbookView xWindow="-120" yWindow="-120" windowWidth="20730" windowHeight="11160" xr2:uid="{659B1D14-69C1-44D0-8C62-60AC9E4CCBC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22" i="2"/>
  <c r="A23" i="2"/>
  <c r="A24" i="2"/>
  <c r="A25" i="2"/>
  <c r="A26" i="2"/>
  <c r="A21" i="2"/>
  <c r="A32" i="1"/>
  <c r="A33" i="1" s="1"/>
  <c r="A34" i="1" s="1"/>
  <c r="A35" i="1" s="1"/>
  <c r="A36" i="1" s="1"/>
  <c r="A37" i="1" s="1"/>
  <c r="A38" i="1" s="1"/>
  <c r="A39" i="1" s="1"/>
  <c r="A40" i="1" s="1"/>
  <c r="C18" i="2"/>
  <c r="C17" i="2"/>
  <c r="C16" i="2"/>
  <c r="C15" i="2"/>
  <c r="C14" i="2"/>
  <c r="C13" i="2"/>
  <c r="C19" i="2"/>
  <c r="C20" i="2"/>
  <c r="C21" i="2"/>
  <c r="A15" i="2"/>
  <c r="A16" i="2"/>
  <c r="A17" i="2"/>
  <c r="A18" i="2"/>
  <c r="A19" i="2"/>
  <c r="A20" i="2"/>
  <c r="A14" i="2"/>
  <c r="A1" i="2"/>
  <c r="A2" i="2"/>
  <c r="A3" i="2"/>
  <c r="A4" i="2"/>
  <c r="A5" i="2"/>
  <c r="A6" i="2"/>
  <c r="A7" i="2"/>
  <c r="A8" i="2"/>
  <c r="A9" i="2"/>
  <c r="A10" i="2"/>
  <c r="A11" i="2"/>
  <c r="A12" i="2"/>
  <c r="A13" i="2"/>
  <c r="C9" i="2" l="1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<sst xmlns="http://schemas.openxmlformats.org/spreadsheetml/2006/main" count="474" uniqueCount="443">
  <si>
    <t>Carla</t>
  </si>
  <si>
    <t>Soto Loya</t>
  </si>
  <si>
    <t>Fernando</t>
  </si>
  <si>
    <t>Hoguera Casa</t>
  </si>
  <si>
    <t>Sol</t>
  </si>
  <si>
    <t>Solero Solucion</t>
  </si>
  <si>
    <t>Tontin</t>
  </si>
  <si>
    <t>Tontero Toledo</t>
  </si>
  <si>
    <t>Ignacio</t>
  </si>
  <si>
    <t>Peru Chihuatl</t>
  </si>
  <si>
    <t>Alan</t>
  </si>
  <si>
    <t>Pendroncio Lopez</t>
  </si>
  <si>
    <t>Elvis</t>
  </si>
  <si>
    <t>Soriana Mercado</t>
  </si>
  <si>
    <t>Bojorquez</t>
  </si>
  <si>
    <t>Al Super</t>
  </si>
  <si>
    <t>Elizabet</t>
  </si>
  <si>
    <t>Nan Inglish</t>
  </si>
  <si>
    <t>Alejandro</t>
  </si>
  <si>
    <t>Beatriz</t>
  </si>
  <si>
    <t>Carlos</t>
  </si>
  <si>
    <t>Daniela</t>
  </si>
  <si>
    <t>Eduardo</t>
  </si>
  <si>
    <t>Fernanda</t>
  </si>
  <si>
    <t>Gabriel</t>
  </si>
  <si>
    <t>Helena</t>
  </si>
  <si>
    <t>Julieta</t>
  </si>
  <si>
    <t>Leonardo</t>
  </si>
  <si>
    <t>García Martínez</t>
  </si>
  <si>
    <t>López Sánchez</t>
  </si>
  <si>
    <t>Pérez Gómez</t>
  </si>
  <si>
    <t>Fernández González </t>
  </si>
  <si>
    <t>Rodríguez Hernández</t>
  </si>
  <si>
    <t>Jiménez Díaz</t>
  </si>
  <si>
    <t>Moreno Muñoz</t>
  </si>
  <si>
    <t>Álvarez Romero</t>
  </si>
  <si>
    <t>Rubio Navarro</t>
  </si>
  <si>
    <t>Torres Domínguez</t>
  </si>
  <si>
    <t>Vázquez Castro</t>
  </si>
  <si>
    <t>Av. 20 de Noviembre #124, Centro, 31500 Cuauhtémoc, Chihuahua</t>
  </si>
  <si>
    <t>Calle Hidalgo #317, Zona Centro, 31500 Cuauhtémoc, Chihuahua</t>
  </si>
  <si>
    <t>Priv. de Allende #45, Fracc. Lázaro Cárdenas, 31510 Cuauhtémoc, Chihuahua</t>
  </si>
  <si>
    <t>Paseo de la Reforma #201, Fracc. Pradera de Cuauhtémoc, 31520 Cuauhtémoc, Chihuahua</t>
  </si>
  <si>
    <t>Priv. de Ignacio Manuel Altamirano #234, Fracc. Altamirano, 31513 Cuauhtémoc, Chihuahua</t>
  </si>
  <si>
    <t>Calle Benito Juárez #876, Zona Centro, 31500 Cuauhtémoc, Chihuahua</t>
  </si>
  <si>
    <t>Blvd. Adolfo López Mateos #345, Fracc. Residencial López Mateos, 31523 Cuauhtémoc, Chihuahua</t>
  </si>
  <si>
    <t>Calle José María Morelos #189, Barrio de Morelos, 31504 Cuauhtémoc, Chihuahua</t>
  </si>
  <si>
    <t>Av. 5 de Mayo #654, Zona Comercial, 31510 Cuauhtémoc, Chihuahua</t>
  </si>
  <si>
    <t>Calle Francisco I. Madero #312, Centro Histórico, 31500 Cuauhtémoc, Chihuahua</t>
  </si>
  <si>
    <t>Paseo del Río #123, Fracc. Río Cuauhtémoc, 31521 Cuauhtémoc, Chihuahua</t>
  </si>
  <si>
    <t>Priv. de Abasolo #56, Barrio de Guadalupe, 31506 Cuauhtémoc, Chihuahua</t>
  </si>
  <si>
    <t>Calle Ignacio Zaragoza #210, Fracc. Zaragoza, 31512 Cuauhtémoc, Chihuahua</t>
  </si>
  <si>
    <t>Av. Venustiano Carranza #903, Zona Centro, 31500 Cuauhtémoc, Chihuahua</t>
  </si>
  <si>
    <t>Calle Libertad #415, Centro, 31500 Cuauhtémoc, Chihuahua</t>
  </si>
  <si>
    <t>Blvd. Cuauhtémoc #678, Fracc. Residencial Cuauhtémoc, 31522 Cuauhtémoc, Chihuahua</t>
  </si>
  <si>
    <t>Priv. de Morelos #134, Fracc. Los Ángeles, 31514 Cuauhtémoc, Chihuahua</t>
  </si>
  <si>
    <t>Calle Juárez #219, Barrio de San Juan, 31505 Cuauhtémoc, Chihuahua</t>
  </si>
  <si>
    <t>Av. Independencia #543, Zona Comercial, 31510 Cuauhtémoc, Chihuahua</t>
  </si>
  <si>
    <t>Calle 16 de Septiembre #102, Centro Histórico, 31500 Cuauhtémoc, Chihuahua</t>
  </si>
  <si>
    <t>Edades</t>
  </si>
  <si>
    <t>Alumnos</t>
  </si>
  <si>
    <t>Km</t>
  </si>
  <si>
    <t>Alejandra Riera</t>
  </si>
  <si>
    <t>Mendez kirk</t>
  </si>
  <si>
    <t>Pavo Reales 6018-6070, Pacheco Vielmes, 31527 Cuauhtémoc, Chih.</t>
  </si>
  <si>
    <t>52(625)017-13-34</t>
  </si>
  <si>
    <t>Rogelio</t>
  </si>
  <si>
    <t>Humprey Dunlap</t>
  </si>
  <si>
    <t>C. Séptima 616-668, Zona Centro, 31500 Cuauhtémoc, Chih.</t>
  </si>
  <si>
    <t>52(625)232-01-45</t>
  </si>
  <si>
    <t>Jairo</t>
  </si>
  <si>
    <t>Jones Kaiser</t>
  </si>
  <si>
    <t>Citlali 7051, Tierra Nueva, 31524 Cuauhtémoc, Chih.</t>
  </si>
  <si>
    <t>52(625)077-25-27</t>
  </si>
  <si>
    <t>Monica</t>
  </si>
  <si>
    <t>Farley Mullins</t>
  </si>
  <si>
    <t>Las Águilas 5681, Altavista Toño Rodríguez, 31522 Cuauhtémoc, Chih.</t>
  </si>
  <si>
    <t>52(614)102-43-06</t>
  </si>
  <si>
    <t>Marino</t>
  </si>
  <si>
    <t>Nielsen Dunn</t>
  </si>
  <si>
    <t>Tenochtitlán 7072, PRI II, 31523 Cuauhtémoc, Chih.</t>
  </si>
  <si>
    <t>52(625)235-56-91</t>
  </si>
  <si>
    <t>Orlando</t>
  </si>
  <si>
    <t>Sweeney Mathis</t>
  </si>
  <si>
    <t>Chapultepec 1127, Arturo Rodríguez, 31522 Cuauhtémoc, Chih.</t>
  </si>
  <si>
    <t>52(625)339-57-59</t>
  </si>
  <si>
    <t>Osvaldo</t>
  </si>
  <si>
    <t>Blake Estes</t>
  </si>
  <si>
    <t>Rep. de Paraguay 109-261, CTM, 31510 Cuauhtémoc, Chih.</t>
  </si>
  <si>
    <t>52(625)271-89-88</t>
  </si>
  <si>
    <t>Pedro</t>
  </si>
  <si>
    <t>English Mcfarland</t>
  </si>
  <si>
    <t>Campo de Los Trigales 821, Villita Valle Grande, Campo Real, 31512 Cuauhtémoc, Chih.</t>
  </si>
  <si>
    <t>52(625)906-21-26</t>
  </si>
  <si>
    <t>Miguel</t>
  </si>
  <si>
    <t>Michael Berger</t>
  </si>
  <si>
    <t>Olmo 269, Fraccionamiento Los Nogales, 31512 Cuauhtémoc, Chih.</t>
  </si>
  <si>
    <t>52(625)519-21-01</t>
  </si>
  <si>
    <t>Isidro</t>
  </si>
  <si>
    <t>Peters Logan</t>
  </si>
  <si>
    <t>Júpiter, Colina del Puerto, 31555 Cuauhtémoc, Chih.</t>
  </si>
  <si>
    <t>52(625)409-26-90</t>
  </si>
  <si>
    <t xml:space="preserve">Maialen </t>
  </si>
  <si>
    <t>Sanchez Rivera</t>
  </si>
  <si>
    <t>625 177 2220</t>
  </si>
  <si>
    <t>Mario</t>
  </si>
  <si>
    <t>Fernandez Bojorquez</t>
  </si>
  <si>
    <t>Independencia 2548-2510, Independencia, 31530 Cuauhtémoc, Chih.</t>
  </si>
  <si>
    <t>625 121 8378</t>
  </si>
  <si>
    <t xml:space="preserve">Cintia </t>
  </si>
  <si>
    <t>Gimenez Armendariz</t>
  </si>
  <si>
    <t>Guillermo Prieto 5313-5383, Benito Juárez, 31540 Cuauhtémoc, Chih.</t>
  </si>
  <si>
    <t>625 035 1034</t>
  </si>
  <si>
    <t>Raúl</t>
  </si>
  <si>
    <t>Herrera Delgado</t>
  </si>
  <si>
    <t>C. Cisnes 746, Pacheco Vielmes, 31527 Cuauhtémoc, Chih.</t>
  </si>
  <si>
    <t>625 151 2721</t>
  </si>
  <si>
    <t>Mauricio</t>
  </si>
  <si>
    <t>Lopez  Guerrero</t>
  </si>
  <si>
    <t>Moctezuma 5836-5842, Miguel Sígala, Cuauhtémoc, Chih.</t>
  </si>
  <si>
    <t>625 440 9434</t>
  </si>
  <si>
    <t>Horacio</t>
  </si>
  <si>
    <t>Diaz Ortinez</t>
  </si>
  <si>
    <t>Área Cuarteles, 31510 Cuauhtémoc, Chih.</t>
  </si>
  <si>
    <t>625 574 7999</t>
  </si>
  <si>
    <t>Mónica</t>
  </si>
  <si>
    <t>Rodriguez Ortiz</t>
  </si>
  <si>
    <t>Genaro Calderón, Emiliano Zapata, 31579 Cuauhtémoc, Chih.</t>
  </si>
  <si>
    <t>625 518 2522</t>
  </si>
  <si>
    <t>Marta</t>
  </si>
  <si>
    <t>Gonzalez Sepulveda</t>
  </si>
  <si>
    <t>C. 26a. 4665-4645, Reforma, 31590 Cuauhtémoc, Chih.</t>
  </si>
  <si>
    <t>625 084 8217</t>
  </si>
  <si>
    <t>Frijol</t>
  </si>
  <si>
    <t>Carbon Chavira</t>
  </si>
  <si>
    <t>Av. Alcaldes, 31526 Cuauhtémoc, Chih.</t>
  </si>
  <si>
    <t>625 883 1354</t>
  </si>
  <si>
    <t>Lucía</t>
  </si>
  <si>
    <t>Sosa Estrada</t>
  </si>
  <si>
    <t>Campo Alegre 234, Campo Real, 31512 Cuauhtémoc, Chih.</t>
  </si>
  <si>
    <t>625 554 3761</t>
  </si>
  <si>
    <t>Juan Carlos</t>
  </si>
  <si>
    <t>Orozco Chacon</t>
  </si>
  <si>
    <t>C. 39a. 380-318, Francisco Villa, 31530 Cuauhtémoc, Chih.</t>
  </si>
  <si>
    <t>52(625)513-93-54</t>
  </si>
  <si>
    <t>Sofia</t>
  </si>
  <si>
    <t>Quezada Galaviz</t>
  </si>
  <si>
    <t>Sendero de la Peña, 31512 Cuauhtémoc, Chih.</t>
  </si>
  <si>
    <t>52(625)155-15-19</t>
  </si>
  <si>
    <t>Nicolas</t>
  </si>
  <si>
    <t>Flores Macias</t>
  </si>
  <si>
    <t>Villa San Andrés, 31512 Cuauhtémoc, Chih.</t>
  </si>
  <si>
    <t>52(625)722-57-79</t>
  </si>
  <si>
    <t>Darwin Saul</t>
  </si>
  <si>
    <t>Romero Castillo</t>
  </si>
  <si>
    <t>Fresno 80, 31512 Cuauhtémoc, Chih.</t>
  </si>
  <si>
    <t>52(625)984-22-65</t>
  </si>
  <si>
    <t>Fabricio</t>
  </si>
  <si>
    <t>Estrada  Avitia</t>
  </si>
  <si>
    <t>Chiapas 1435, Reforma, 31590 Cuauhtémoc, Chih.</t>
  </si>
  <si>
    <t>52(625)313-70-12</t>
  </si>
  <si>
    <t>Braian Gabriel</t>
  </si>
  <si>
    <t>Alvarez Balencia</t>
  </si>
  <si>
    <t>San Tomás, 31524 Cuauhtémoc, Chih.</t>
  </si>
  <si>
    <t>52(625)332-33-29</t>
  </si>
  <si>
    <t>Angela</t>
  </si>
  <si>
    <t>Villalobos Santiz</t>
  </si>
  <si>
    <t>Los Olivos 9840, Tierra Nueva, 31528 Cuauhtémoc, Chih.</t>
  </si>
  <si>
    <t>52(625)543-63-99</t>
  </si>
  <si>
    <t>Diego</t>
  </si>
  <si>
    <t>Armendariz Enriquez</t>
  </si>
  <si>
    <t>C. 116 1214-1274, Tierra Nueva, 31524 Cuauhtémoc, Chih.</t>
  </si>
  <si>
    <t>52(625)811-30-56</t>
  </si>
  <si>
    <t>Bojorquez Rivera</t>
  </si>
  <si>
    <t>Puebla 10-48, Reforma, 31590 Cuauhtémoc, Chih.</t>
  </si>
  <si>
    <t>52(625)370-74-25</t>
  </si>
  <si>
    <t>Delgado González</t>
  </si>
  <si>
    <t>Av. Mariano Jiménez 447, Progreso, 31550 Cuauhtémoc, Chih.</t>
  </si>
  <si>
    <t>52(625)929-30-90</t>
  </si>
  <si>
    <t xml:space="preserve">Adolfo </t>
  </si>
  <si>
    <t>Bueno</t>
  </si>
  <si>
    <t>72347 Gilberto Island</t>
  </si>
  <si>
    <t>625 102 1436</t>
  </si>
  <si>
    <t xml:space="preserve">Luis </t>
  </si>
  <si>
    <t>Manuel Maestre</t>
  </si>
  <si>
    <t>783 Cristobal Shoal</t>
  </si>
  <si>
    <t>625 957 9869</t>
  </si>
  <si>
    <t xml:space="preserve">Sandra </t>
  </si>
  <si>
    <t>Maria Peinado</t>
  </si>
  <si>
    <t>20326 Darion Brooks Suite 593</t>
  </si>
  <si>
    <t>625 515 6760</t>
  </si>
  <si>
    <t>Teodora</t>
  </si>
  <si>
    <t>Puig</t>
  </si>
  <si>
    <t>7330 Padberg Keys</t>
  </si>
  <si>
    <t>625 728 2801</t>
  </si>
  <si>
    <t>Elizabeth</t>
  </si>
  <si>
    <t>Rico</t>
  </si>
  <si>
    <t>4583 Nader Viaduct</t>
  </si>
  <si>
    <t>625 082 5006</t>
  </si>
  <si>
    <t>Carmelita</t>
  </si>
  <si>
    <t>Polainas</t>
  </si>
  <si>
    <t xml:space="preserve">  	663 Tressie Mills</t>
  </si>
  <si>
    <t>625 716 5303</t>
  </si>
  <si>
    <t>Anastasio</t>
  </si>
  <si>
    <t>Palomino</t>
  </si>
  <si>
    <t>667 Liliana Lights Suite 909</t>
  </si>
  <si>
    <t>625 113 5346</t>
  </si>
  <si>
    <t>Carmen</t>
  </si>
  <si>
    <t>Rosa Rojo</t>
  </si>
  <si>
    <t>61417 Jayde Manor Apt. 994</t>
  </si>
  <si>
    <t>625 751 7207</t>
  </si>
  <si>
    <t>Irene</t>
  </si>
  <si>
    <t>Camara</t>
  </si>
  <si>
    <t>5022 Hammes Ferry</t>
  </si>
  <si>
    <t>625 089 2908</t>
  </si>
  <si>
    <t>Gumersindo</t>
  </si>
  <si>
    <t>Pulido</t>
  </si>
  <si>
    <t>197 Mallory Islands</t>
  </si>
  <si>
    <t>625 529 7254</t>
  </si>
  <si>
    <t xml:space="preserve">Sor Juana </t>
  </si>
  <si>
    <t>montecristo de la cruz</t>
  </si>
  <si>
    <t>Mariano Escobedo 1879, Progreso, 31550 Cuauhtémoc, Chih.</t>
  </si>
  <si>
    <t xml:space="preserve">Fransisco Antonio </t>
  </si>
  <si>
    <t>Carrera Santos</t>
  </si>
  <si>
    <t>Vicente Guerrero 1720, San Antonio, 31530 Cuauhtémoc, Chih.</t>
  </si>
  <si>
    <t>Fausto</t>
  </si>
  <si>
    <t>Gomez Soto</t>
  </si>
  <si>
    <t>Tenochtitlán, Tierra Nueva, 31524 Cuauhtémoc, Chih.</t>
  </si>
  <si>
    <t xml:space="preserve">Adán </t>
  </si>
  <si>
    <t>Martinez Martinez</t>
  </si>
  <si>
    <t>10 de May. 1240, Progreso, 31550 Cuauhtémoc, Chih.</t>
  </si>
  <si>
    <t>Julietta</t>
  </si>
  <si>
    <t>williams brown</t>
  </si>
  <si>
    <t>Tehuantepec 8233, Tierra Nueva, 31524 Cuauhtémoc, Chih.</t>
  </si>
  <si>
    <t>Agusto</t>
  </si>
  <si>
    <t>Muller Klein</t>
  </si>
  <si>
    <t>Netzahualcóyotl 8281-8253, Tierra Nueva, 31524 Cuauhtémoc, Chih.</t>
  </si>
  <si>
    <t>Begoña</t>
  </si>
  <si>
    <t>Maurer Babuer</t>
  </si>
  <si>
    <t>Cigüeñas, Juan Estrada, 31528 Cuauhtémoc, Chih.</t>
  </si>
  <si>
    <t>Dimitry</t>
  </si>
  <si>
    <t>Fraito Souverio</t>
  </si>
  <si>
    <t>C. Tomás Alba Édison, 31512 Cuauhtémoc, Chih.</t>
  </si>
  <si>
    <t>Alexandra</t>
  </si>
  <si>
    <t>Trusova ignatova</t>
  </si>
  <si>
    <t>C. Villa de San Nicolás, 31512 Cuauhtémoc, Chih.</t>
  </si>
  <si>
    <t>Margarita</t>
  </si>
  <si>
    <t>lacontre pulcra</t>
  </si>
  <si>
    <t>pepe</t>
  </si>
  <si>
    <t>Medina</t>
  </si>
  <si>
    <t>calle colon</t>
  </si>
  <si>
    <t>625 023 4356</t>
  </si>
  <si>
    <t>juan</t>
  </si>
  <si>
    <t>Juarez</t>
  </si>
  <si>
    <t>calle krica</t>
  </si>
  <si>
    <t>625 023 4387</t>
  </si>
  <si>
    <t>pedro</t>
  </si>
  <si>
    <t>Muñoz</t>
  </si>
  <si>
    <t>calle ola</t>
  </si>
  <si>
    <t>625 023 6798</t>
  </si>
  <si>
    <t>yampier</t>
  </si>
  <si>
    <t>Erives</t>
  </si>
  <si>
    <t>calle uwu</t>
  </si>
  <si>
    <t>625 355 6435</t>
  </si>
  <si>
    <t>miriam</t>
  </si>
  <si>
    <t>Torres</t>
  </si>
  <si>
    <t>calle aña</t>
  </si>
  <si>
    <t>fatima</t>
  </si>
  <si>
    <t>Acosta</t>
  </si>
  <si>
    <t>calle delegacion</t>
  </si>
  <si>
    <t>625 563 4569</t>
  </si>
  <si>
    <t>camila</t>
  </si>
  <si>
    <t>Fuentes</t>
  </si>
  <si>
    <t>calle nogales</t>
  </si>
  <si>
    <t>625 353 4858</t>
  </si>
  <si>
    <t>derek</t>
  </si>
  <si>
    <t>Marrufo</t>
  </si>
  <si>
    <t>calle amlo</t>
  </si>
  <si>
    <t>625 938 9236</t>
  </si>
  <si>
    <t>dalan</t>
  </si>
  <si>
    <t>Ponce</t>
  </si>
  <si>
    <t>calle añañi</t>
  </si>
  <si>
    <t>625 466 8525</t>
  </si>
  <si>
    <t>yahir</t>
  </si>
  <si>
    <t>Tacon</t>
  </si>
  <si>
    <t>calle paro</t>
  </si>
  <si>
    <t>625 353 5635</t>
  </si>
  <si>
    <t>Pepito</t>
  </si>
  <si>
    <t>CALLE: CALLE LIBERTAD</t>
  </si>
  <si>
    <t>614 333 444</t>
  </si>
  <si>
    <t>Emily</t>
  </si>
  <si>
    <t>Benavides</t>
  </si>
  <si>
    <t>AVENIDA INDEPENDENCIA</t>
  </si>
  <si>
    <t>614 234 342</t>
  </si>
  <si>
    <t>Amilo</t>
  </si>
  <si>
    <t>Coco</t>
  </si>
  <si>
    <t>CALLE VICENTE GUERRERO</t>
  </si>
  <si>
    <t>614 134 756</t>
  </si>
  <si>
    <t>Reyes</t>
  </si>
  <si>
    <t>CALLE 15 DE ENERO</t>
  </si>
  <si>
    <t>614 345 756</t>
  </si>
  <si>
    <t>Leticia</t>
  </si>
  <si>
    <t>AVENIDA CUAUHTÉMOC</t>
  </si>
  <si>
    <t>614 175 656</t>
  </si>
  <si>
    <t>Karin</t>
  </si>
  <si>
    <t>Algernon</t>
  </si>
  <si>
    <t>CALLE ALLENDE</t>
  </si>
  <si>
    <t>614 978 756</t>
  </si>
  <si>
    <t>Marina</t>
  </si>
  <si>
    <t>Domek</t>
  </si>
  <si>
    <t xml:space="preserve">CALLE IGNACIO ZARAGOZA </t>
  </si>
  <si>
    <t>614 643 765</t>
  </si>
  <si>
    <t>Harvey</t>
  </si>
  <si>
    <t>Ochoa</t>
  </si>
  <si>
    <t>AVENIDA REFORMA</t>
  </si>
  <si>
    <t>614 234 900</t>
  </si>
  <si>
    <t>Lysandro</t>
  </si>
  <si>
    <t>Chacon</t>
  </si>
  <si>
    <t>CALLE JUAREZ</t>
  </si>
  <si>
    <t>614 565 232</t>
  </si>
  <si>
    <t>Galletas</t>
  </si>
  <si>
    <t>CALLE TEOFILO BORUNDA</t>
  </si>
  <si>
    <t>614 321 123</t>
  </si>
  <si>
    <t>OTONIEL</t>
  </si>
  <si>
    <t>HERNANDEZ</t>
  </si>
  <si>
    <t>15 de enero de 2003</t>
  </si>
  <si>
    <t>Calle del Sol 123</t>
  </si>
  <si>
    <t>625-123-4567</t>
  </si>
  <si>
    <t>DELFINO</t>
  </si>
  <si>
    <t>OCHOA</t>
  </si>
  <si>
    <t>22 de marzo de 2004</t>
  </si>
  <si>
    <t>Avenida Libertad 456</t>
  </si>
  <si>
    <t>625-234-5678</t>
  </si>
  <si>
    <t>MARGARITO</t>
  </si>
  <si>
    <t>CHACON</t>
  </si>
  <si>
    <t>8 de julio de 2005</t>
  </si>
  <si>
    <t>Calle de la Paz 789</t>
  </si>
  <si>
    <t>625-345-6789</t>
  </si>
  <si>
    <t>TIZOC</t>
  </si>
  <si>
    <t>TUTANCAMON</t>
  </si>
  <si>
    <t>30 de septiembre de 2006</t>
  </si>
  <si>
    <t>Boulevard del Mar 321</t>
  </si>
  <si>
    <t>625-456-7890</t>
  </si>
  <si>
    <t>ANA</t>
  </si>
  <si>
    <t>CLETO</t>
  </si>
  <si>
    <t>21 de OCTUBRE de 2007</t>
  </si>
  <si>
    <t>Callejón de las Flores 654</t>
  </si>
  <si>
    <t>625-567-8901</t>
  </si>
  <si>
    <t>MIRIAN</t>
  </si>
  <si>
    <t>NIGGA</t>
  </si>
  <si>
    <t>25 de agosto de 2008</t>
  </si>
  <si>
    <t>Avenida Central 987</t>
  </si>
  <si>
    <t>625-678-9012</t>
  </si>
  <si>
    <t>JAIR</t>
  </si>
  <si>
    <t>NOEL</t>
  </si>
  <si>
    <t>1 de noviembre de 2007</t>
  </si>
  <si>
    <t>Callejón de la Luna 135</t>
  </si>
  <si>
    <t>Calle 5 de Febrero</t>
  </si>
  <si>
    <t>625-789-0123</t>
  </si>
  <si>
    <t>FATIMA</t>
  </si>
  <si>
    <t>MARRUFO</t>
  </si>
  <si>
    <t>17 de diciembre de 2004</t>
  </si>
  <si>
    <t>Paseo de la Reforma 246</t>
  </si>
  <si>
    <t>625-890-1234</t>
  </si>
  <si>
    <t>DEREK</t>
  </si>
  <si>
    <t>MANJARRES</t>
  </si>
  <si>
    <t>21 de mayo de 2006</t>
  </si>
  <si>
    <t>Calle de la Esperanza 369</t>
  </si>
  <si>
    <t>625-901-2345</t>
  </si>
  <si>
    <t>CAMILA</t>
  </si>
  <si>
    <t>PONCE</t>
  </si>
  <si>
    <t>9 de octubre de 2005</t>
  </si>
  <si>
    <t>Avenida del Jardín 852</t>
  </si>
  <si>
    <t>625-012-3456</t>
  </si>
  <si>
    <t xml:space="preserve"> daniel</t>
  </si>
  <si>
    <t>ochoa</t>
  </si>
  <si>
    <t>18 de abril de 2006</t>
  </si>
  <si>
    <t>Avenida Juárez</t>
  </si>
  <si>
    <t>25 de junio de 2006</t>
  </si>
  <si>
    <t>monica</t>
  </si>
  <si>
    <t>Ramirez</t>
  </si>
  <si>
    <t>5 de octubre de 2006</t>
  </si>
  <si>
    <t>Calle 8</t>
  </si>
  <si>
    <t>cesar</t>
  </si>
  <si>
    <t>Gutierrez</t>
  </si>
  <si>
    <t>15 de julio de 2008</t>
  </si>
  <si>
    <t>Avenida del Parque</t>
  </si>
  <si>
    <t>andrea</t>
  </si>
  <si>
    <t>Lara</t>
  </si>
  <si>
    <t>7 de enero de 2008</t>
  </si>
  <si>
    <t>Calle Hidalgo</t>
  </si>
  <si>
    <t>arturo</t>
  </si>
  <si>
    <t>Carasco</t>
  </si>
  <si>
    <t>22 de marzo de 2005</t>
  </si>
  <si>
    <t>Calle Morelos</t>
  </si>
  <si>
    <t>16 de agosto de 2007</t>
  </si>
  <si>
    <t>Calle 2 de Abril</t>
  </si>
  <si>
    <t>Hernandez</t>
  </si>
  <si>
    <t>3 de febrero de 2007</t>
  </si>
  <si>
    <t>Avenida 16 de Septiembre</t>
  </si>
  <si>
    <t>fabiola</t>
  </si>
  <si>
    <t>Rodriguez</t>
  </si>
  <si>
    <t>12 de diciembre de 2005</t>
  </si>
  <si>
    <t>Calle Vicente Guerrero</t>
  </si>
  <si>
    <t>Raul</t>
  </si>
  <si>
    <t>Martinez</t>
  </si>
  <si>
    <t>30 de noviembre de 2005</t>
  </si>
  <si>
    <t>Calle Reforma</t>
  </si>
  <si>
    <t>Ana</t>
  </si>
  <si>
    <t>Emilia</t>
  </si>
  <si>
    <t>Francisco I. Madero 610, Zona Centro, 31500 Cuauhtémoc, Chih.</t>
  </si>
  <si>
    <t>625 342 243</t>
  </si>
  <si>
    <t>Perez</t>
  </si>
  <si>
    <t>Av. Baja California 40, Zona Centro, 31500 Cuauhtémoc, Chih.</t>
  </si>
  <si>
    <t>625 244 213</t>
  </si>
  <si>
    <t>Juan</t>
  </si>
  <si>
    <t>Gonzales</t>
  </si>
  <si>
    <t>Sonora 2039, República, 31590 Cuauhtémoc, Chih.</t>
  </si>
  <si>
    <t>625 234 565</t>
  </si>
  <si>
    <t>America</t>
  </si>
  <si>
    <t>C. 30 2860, República, 31590 Cuauhtémoc, Chih.</t>
  </si>
  <si>
    <t>625 865 345</t>
  </si>
  <si>
    <t>Luna</t>
  </si>
  <si>
    <t>Molinar</t>
  </si>
  <si>
    <t>Río Plata 4385, Sta María, 31520 Cuauhtémoc, Chih.</t>
  </si>
  <si>
    <t>625 255 233</t>
  </si>
  <si>
    <t>Río Sta María 2694, Sta María, 31520 Cuauhtémoc, Chih.</t>
  </si>
  <si>
    <t>625 234 423</t>
  </si>
  <si>
    <t>Vicente</t>
  </si>
  <si>
    <t>Salinas</t>
  </si>
  <si>
    <t>Río Sta María 3425, Granjas Familiares, 31520 Cuauhtémoc, Chih.</t>
  </si>
  <si>
    <t>625 111 333</t>
  </si>
  <si>
    <t>Valentina</t>
  </si>
  <si>
    <t>Rivera</t>
  </si>
  <si>
    <t>Reforma, 31590 Cuauhtémoc, Chih.</t>
  </si>
  <si>
    <t>625 423 423</t>
  </si>
  <si>
    <t>Ernesto</t>
  </si>
  <si>
    <t>Maya</t>
  </si>
  <si>
    <t>32 Y, Av. Coahuila #3080, 31590 Cuauhtémoc, Chih.</t>
  </si>
  <si>
    <t>625 564 434</t>
  </si>
  <si>
    <t>Hana</t>
  </si>
  <si>
    <t>C. 30 2650, Reforma, 31590 Cuauhtémoc, Chih.</t>
  </si>
  <si>
    <t>625 422 454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</si>
</sst>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2"/>
      <color rgb="FF111111"/>
      <name val="Segoe UI"/>
      <family val="2"/>
    </font>
    <font>
      <sz val="11"/>
      <color rgb="FF111111"/>
      <name val="Segoe UI"/>
      <family val="2"/>
    </font>
    <font>
      <sz val="11"/>
      <color rgb="FF1C2B33"/>
      <name val="Segoe UI Historic"/>
      <family val="2"/>
    </font>
    <font>
      <sz val="11"/>
      <color rgb="FF1C2B33"/>
      <name val="Inherit"/>
    </font>
    <font>
      <b/>
      <sz val="13"/>
      <color rgb="FF000000"/>
      <name val="Arial"/>
      <family val="2"/>
    </font>
    <font>
      <sz val="11"/>
      <color rgb="FF212529"/>
      <name val="Segoe UI"/>
      <family val="2"/>
    </font>
    <font>
      <sz val="11"/>
      <color theme="1"/>
      <name val="Aptos"/>
      <family val="2"/>
    </font>
    <font>
      <sz val="11"/>
      <color rgb="FF212529"/>
      <name val="Aptos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2" fillId="0" borderId="0" xfId="0" applyFont="1"/>
    <xf numFmtId="0" fontId="4" fillId="0" borderId="0" xfId="0" applyFont="1" applyAlignment="1">
      <alignment horizontal="left" vertical="center" indent="1"/>
    </xf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/>
    <xf numFmtId="0" fontId="6" fillId="2" borderId="0" xfId="0" applyFont="1" applyFill="1"/>
    <xf numFmtId="14" fontId="0" fillId="2" borderId="0" xfId="0" applyNumberFormat="1" applyFill="1"/>
    <xf numFmtId="0" fontId="0" fillId="2" borderId="0" xfId="0" applyFill="1" applyAlignment="1">
      <alignment horizontal="left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14" fontId="7" fillId="3" borderId="1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1" xfId="0" applyBorder="1"/>
    <xf numFmtId="14" fontId="0" fillId="0" borderId="1" xfId="0" applyNumberFormat="1" applyBorder="1"/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15" fontId="0" fillId="0" borderId="0" xfId="0" applyNumberFormat="1"/>
    <xf numFmtId="0" fontId="9" fillId="0" borderId="0" xfId="0" applyFont="1"/>
    <xf numFmtId="15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B9-4786-AD6F-CC1513D050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B9-4786-AD6F-CC1513D050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B9-4786-AD6F-CC1513D050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B9-4786-AD6F-CC1513D050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B9-4786-AD6F-CC1513D050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B9-4786-AD6F-CC1513D050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FB9-4786-AD6F-CC1513D050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FB9-4786-AD6F-CC1513D050D7}"/>
              </c:ext>
            </c:extLst>
          </c:dPt>
          <c:cat>
            <c:numRef>
              <c:f>Hoja2!$B$2:$B$9</c:f>
              <c:numCache>
                <c:formatCode>General</c:formatCode>
                <c:ptCount val="8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</c:numCache>
            </c:numRef>
          </c:cat>
          <c:val>
            <c:numRef>
              <c:f>Hoja2!$C$2:$C$9</c:f>
              <c:numCache>
                <c:formatCode>General</c:formatCode>
                <c:ptCount val="8"/>
                <c:pt idx="0">
                  <c:v>2</c:v>
                </c:pt>
                <c:pt idx="1">
                  <c:v>16</c:v>
                </c:pt>
                <c:pt idx="2">
                  <c:v>30</c:v>
                </c:pt>
                <c:pt idx="3">
                  <c:v>13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2-45D4-B0B8-A45C6D72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0</xdr:row>
      <xdr:rowOff>0</xdr:rowOff>
    </xdr:from>
    <xdr:to>
      <xdr:col>10</xdr:col>
      <xdr:colOff>61912</xdr:colOff>
      <xdr:row>13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1F5241-55D4-01D2-9388-7409338A6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40C1-74BC-410F-9CC4-378DA3A21E7A}">
  <dimension ref="A1:I210"/>
  <sheetViews>
    <sheetView tabSelected="1" topLeftCell="A100" zoomScale="60" zoomScaleNormal="60" workbookViewId="0">
      <selection activeCell="H101" sqref="H101"/>
    </sheetView>
  </sheetViews>
  <sheetFormatPr baseColWidth="10" defaultRowHeight="15"/>
  <cols>
    <col min="1" max="1" width="18.7109375" customWidth="1"/>
    <col min="2" max="2" width="14.42578125" customWidth="1"/>
    <col min="3" max="3" width="35.85546875" customWidth="1"/>
    <col min="5" max="5" width="94" customWidth="1"/>
  </cols>
  <sheetData>
    <row r="1" spans="1:7">
      <c r="A1" s="13">
        <v>24117030001</v>
      </c>
      <c r="B1" s="14" t="s">
        <v>141</v>
      </c>
      <c r="C1" s="15" t="s">
        <v>142</v>
      </c>
      <c r="D1" s="16">
        <v>39321</v>
      </c>
      <c r="E1" s="17" t="s">
        <v>143</v>
      </c>
      <c r="F1" s="13">
        <v>2.4</v>
      </c>
      <c r="G1" s="13" t="s">
        <v>144</v>
      </c>
    </row>
    <row r="2" spans="1:7">
      <c r="A2" s="13">
        <v>24117030002</v>
      </c>
      <c r="B2" s="15" t="s">
        <v>145</v>
      </c>
      <c r="C2" s="15" t="s">
        <v>146</v>
      </c>
      <c r="D2" s="16">
        <v>39790</v>
      </c>
      <c r="E2" s="17" t="s">
        <v>147</v>
      </c>
      <c r="F2" s="13">
        <v>3.6</v>
      </c>
      <c r="G2" s="13" t="s">
        <v>148</v>
      </c>
    </row>
    <row r="3" spans="1:7">
      <c r="A3" s="13">
        <v>24117030003</v>
      </c>
      <c r="B3" s="15" t="s">
        <v>149</v>
      </c>
      <c r="C3" s="15" t="s">
        <v>150</v>
      </c>
      <c r="D3" s="16">
        <v>39703</v>
      </c>
      <c r="E3" s="17" t="s">
        <v>151</v>
      </c>
      <c r="F3" s="13">
        <v>4.7</v>
      </c>
      <c r="G3" s="13" t="s">
        <v>152</v>
      </c>
    </row>
    <row r="4" spans="1:7">
      <c r="A4" s="13">
        <v>24117030004</v>
      </c>
      <c r="B4" s="15" t="s">
        <v>153</v>
      </c>
      <c r="C4" s="15" t="s">
        <v>154</v>
      </c>
      <c r="D4" s="16">
        <v>39671</v>
      </c>
      <c r="E4" s="17" t="s">
        <v>155</v>
      </c>
      <c r="F4" s="13">
        <v>3.8</v>
      </c>
      <c r="G4" s="13" t="s">
        <v>156</v>
      </c>
    </row>
    <row r="5" spans="1:7">
      <c r="A5" s="13">
        <v>24117030005</v>
      </c>
      <c r="B5" s="15" t="s">
        <v>157</v>
      </c>
      <c r="C5" s="15" t="s">
        <v>158</v>
      </c>
      <c r="D5" s="16">
        <v>39474</v>
      </c>
      <c r="E5" s="17" t="s">
        <v>159</v>
      </c>
      <c r="F5" s="13">
        <v>4.8</v>
      </c>
      <c r="G5" s="13" t="s">
        <v>160</v>
      </c>
    </row>
    <row r="6" spans="1:7">
      <c r="A6" s="13">
        <v>24117030006</v>
      </c>
      <c r="B6" s="15" t="s">
        <v>161</v>
      </c>
      <c r="C6" s="15" t="s">
        <v>162</v>
      </c>
      <c r="D6" s="16">
        <v>39461</v>
      </c>
      <c r="E6" s="17" t="s">
        <v>163</v>
      </c>
      <c r="F6" s="13">
        <v>8.1</v>
      </c>
      <c r="G6" s="13" t="s">
        <v>164</v>
      </c>
    </row>
    <row r="7" spans="1:7">
      <c r="A7" s="13">
        <v>24117030007</v>
      </c>
      <c r="B7" s="15" t="s">
        <v>165</v>
      </c>
      <c r="C7" s="15" t="s">
        <v>166</v>
      </c>
      <c r="D7" s="16">
        <v>39476</v>
      </c>
      <c r="E7" s="17" t="s">
        <v>167</v>
      </c>
      <c r="F7" s="13">
        <v>8</v>
      </c>
      <c r="G7" s="13" t="s">
        <v>168</v>
      </c>
    </row>
    <row r="8" spans="1:7">
      <c r="A8" s="13">
        <v>24117030008</v>
      </c>
      <c r="B8" s="15" t="s">
        <v>169</v>
      </c>
      <c r="C8" s="15" t="s">
        <v>170</v>
      </c>
      <c r="D8" s="16">
        <v>39259</v>
      </c>
      <c r="E8" s="17" t="s">
        <v>171</v>
      </c>
      <c r="F8" s="13">
        <v>7.8</v>
      </c>
      <c r="G8" s="13" t="s">
        <v>172</v>
      </c>
    </row>
    <row r="9" spans="1:7">
      <c r="A9" s="13">
        <v>24117030009</v>
      </c>
      <c r="B9" s="15" t="s">
        <v>12</v>
      </c>
      <c r="C9" s="15" t="s">
        <v>173</v>
      </c>
      <c r="D9" s="16">
        <v>39384</v>
      </c>
      <c r="E9" s="17" t="s">
        <v>174</v>
      </c>
      <c r="F9" s="13">
        <v>5.4</v>
      </c>
      <c r="G9" s="13" t="s">
        <v>175</v>
      </c>
    </row>
    <row r="10" spans="1:7">
      <c r="A10" s="13">
        <v>24117030010</v>
      </c>
      <c r="B10" s="15" t="s">
        <v>8</v>
      </c>
      <c r="C10" s="15" t="s">
        <v>176</v>
      </c>
      <c r="D10" s="16">
        <v>39526</v>
      </c>
      <c r="E10" s="17" t="s">
        <v>177</v>
      </c>
      <c r="F10" s="13">
        <v>3.3</v>
      </c>
      <c r="G10" s="13" t="s">
        <v>178</v>
      </c>
    </row>
    <row r="11" spans="1:7">
      <c r="A11" s="7">
        <v>24117030011</v>
      </c>
      <c r="B11" s="7" t="s">
        <v>62</v>
      </c>
      <c r="C11" s="7" t="s">
        <v>63</v>
      </c>
      <c r="D11" s="8">
        <v>39153</v>
      </c>
      <c r="E11" s="7" t="s">
        <v>64</v>
      </c>
      <c r="F11" s="7">
        <v>6.2</v>
      </c>
      <c r="G11" s="7" t="s">
        <v>65</v>
      </c>
    </row>
    <row r="12" spans="1:7">
      <c r="A12" s="7">
        <v>24117030012</v>
      </c>
      <c r="B12" s="7" t="s">
        <v>66</v>
      </c>
      <c r="C12" s="7" t="s">
        <v>67</v>
      </c>
      <c r="D12" s="8">
        <v>39612</v>
      </c>
      <c r="E12" s="7" t="s">
        <v>68</v>
      </c>
      <c r="F12" s="7">
        <v>2.7</v>
      </c>
      <c r="G12" s="7" t="s">
        <v>69</v>
      </c>
    </row>
    <row r="13" spans="1:7">
      <c r="A13" s="7">
        <v>24117030013</v>
      </c>
      <c r="B13" s="7" t="s">
        <v>70</v>
      </c>
      <c r="C13" s="7" t="s">
        <v>71</v>
      </c>
      <c r="D13" s="8">
        <v>39744</v>
      </c>
      <c r="E13" s="7" t="s">
        <v>72</v>
      </c>
      <c r="F13" s="7">
        <v>6.9</v>
      </c>
      <c r="G13" s="7" t="s">
        <v>73</v>
      </c>
    </row>
    <row r="14" spans="1:7">
      <c r="A14" s="7">
        <v>24117030014</v>
      </c>
      <c r="B14" s="7" t="s">
        <v>74</v>
      </c>
      <c r="C14" s="7" t="s">
        <v>75</v>
      </c>
      <c r="D14" s="8">
        <v>39621</v>
      </c>
      <c r="E14" s="7" t="s">
        <v>76</v>
      </c>
      <c r="F14" s="7">
        <v>5.8</v>
      </c>
      <c r="G14" s="7" t="s">
        <v>77</v>
      </c>
    </row>
    <row r="15" spans="1:7">
      <c r="A15" s="7">
        <v>24117030015</v>
      </c>
      <c r="B15" s="7" t="s">
        <v>78</v>
      </c>
      <c r="C15" s="7" t="s">
        <v>79</v>
      </c>
      <c r="D15" s="8">
        <v>39295</v>
      </c>
      <c r="E15" s="7" t="s">
        <v>80</v>
      </c>
      <c r="F15" s="7">
        <v>6.7</v>
      </c>
      <c r="G15" s="7" t="s">
        <v>81</v>
      </c>
    </row>
    <row r="16" spans="1:7">
      <c r="A16" s="7">
        <v>24117030016</v>
      </c>
      <c r="B16" s="7" t="s">
        <v>82</v>
      </c>
      <c r="C16" s="7" t="s">
        <v>83</v>
      </c>
      <c r="D16" s="8">
        <v>39929</v>
      </c>
      <c r="E16" s="7" t="s">
        <v>84</v>
      </c>
      <c r="F16" s="7">
        <v>7.1</v>
      </c>
      <c r="G16" s="7" t="s">
        <v>85</v>
      </c>
    </row>
    <row r="17" spans="1:7">
      <c r="A17" s="7">
        <v>24117030017</v>
      </c>
      <c r="B17" s="7" t="s">
        <v>86</v>
      </c>
      <c r="C17" s="7" t="s">
        <v>87</v>
      </c>
      <c r="D17" s="8">
        <v>39635</v>
      </c>
      <c r="E17" s="7" t="s">
        <v>88</v>
      </c>
      <c r="F17" s="7">
        <v>0.9</v>
      </c>
      <c r="G17" s="7" t="s">
        <v>89</v>
      </c>
    </row>
    <row r="18" spans="1:7">
      <c r="A18" s="7">
        <v>24117030018</v>
      </c>
      <c r="B18" s="7" t="s">
        <v>90</v>
      </c>
      <c r="C18" s="7" t="s">
        <v>91</v>
      </c>
      <c r="D18" s="8">
        <v>39125</v>
      </c>
      <c r="E18" s="7" t="s">
        <v>92</v>
      </c>
      <c r="F18" s="7">
        <v>1.7</v>
      </c>
      <c r="G18" s="7" t="s">
        <v>93</v>
      </c>
    </row>
    <row r="19" spans="1:7">
      <c r="A19" s="7">
        <v>24117030019</v>
      </c>
      <c r="B19" s="7" t="s">
        <v>94</v>
      </c>
      <c r="C19" s="7" t="s">
        <v>95</v>
      </c>
      <c r="D19" s="8">
        <v>39458</v>
      </c>
      <c r="E19" s="7" t="s">
        <v>96</v>
      </c>
      <c r="F19" s="7">
        <v>3.8</v>
      </c>
      <c r="G19" s="7" t="s">
        <v>97</v>
      </c>
    </row>
    <row r="20" spans="1:7">
      <c r="A20" s="7">
        <v>24117030020</v>
      </c>
      <c r="B20" s="7" t="s">
        <v>98</v>
      </c>
      <c r="C20" s="7" t="s">
        <v>99</v>
      </c>
      <c r="D20" s="8">
        <v>38395</v>
      </c>
      <c r="E20" s="7" t="s">
        <v>100</v>
      </c>
      <c r="F20" s="7">
        <v>6.4</v>
      </c>
      <c r="G20" s="7" t="s">
        <v>101</v>
      </c>
    </row>
    <row r="21" spans="1:7" ht="16.5">
      <c r="A21" s="9">
        <v>24117030021</v>
      </c>
      <c r="B21" s="10" t="s">
        <v>102</v>
      </c>
      <c r="C21" s="9" t="s">
        <v>103</v>
      </c>
      <c r="D21" s="11">
        <v>39517</v>
      </c>
      <c r="E21" s="9" t="s">
        <v>76</v>
      </c>
      <c r="F21" s="12">
        <v>6.3</v>
      </c>
      <c r="G21" s="9" t="s">
        <v>104</v>
      </c>
    </row>
    <row r="22" spans="1:7">
      <c r="A22" s="9">
        <v>24117030022</v>
      </c>
      <c r="B22" s="9" t="s">
        <v>105</v>
      </c>
      <c r="C22" s="9" t="s">
        <v>106</v>
      </c>
      <c r="D22" s="11">
        <v>39248</v>
      </c>
      <c r="E22" s="9" t="s">
        <v>107</v>
      </c>
      <c r="F22" s="12">
        <v>3.4</v>
      </c>
      <c r="G22" s="9" t="s">
        <v>108</v>
      </c>
    </row>
    <row r="23" spans="1:7">
      <c r="A23" s="9">
        <v>24117030023</v>
      </c>
      <c r="B23" s="9" t="s">
        <v>109</v>
      </c>
      <c r="C23" s="9" t="s">
        <v>110</v>
      </c>
      <c r="D23" s="11">
        <v>39703</v>
      </c>
      <c r="E23" s="9" t="s">
        <v>111</v>
      </c>
      <c r="F23" s="12">
        <v>2.9</v>
      </c>
      <c r="G23" s="9" t="s">
        <v>112</v>
      </c>
    </row>
    <row r="24" spans="1:7">
      <c r="A24" s="9">
        <v>24117030024</v>
      </c>
      <c r="B24" s="9" t="s">
        <v>113</v>
      </c>
      <c r="C24" s="9" t="s">
        <v>114</v>
      </c>
      <c r="D24" s="11">
        <v>39798</v>
      </c>
      <c r="E24" s="9" t="s">
        <v>115</v>
      </c>
      <c r="F24" s="12">
        <v>5.9</v>
      </c>
      <c r="G24" s="9" t="s">
        <v>116</v>
      </c>
    </row>
    <row r="25" spans="1:7">
      <c r="A25" s="9">
        <v>24117030025</v>
      </c>
      <c r="B25" s="9" t="s">
        <v>117</v>
      </c>
      <c r="C25" s="9" t="s">
        <v>118</v>
      </c>
      <c r="D25" s="11">
        <v>39705</v>
      </c>
      <c r="E25" s="9" t="s">
        <v>119</v>
      </c>
      <c r="F25" s="12">
        <v>6.4</v>
      </c>
      <c r="G25" s="9" t="s">
        <v>120</v>
      </c>
    </row>
    <row r="26" spans="1:7">
      <c r="A26" s="9">
        <v>24117030026</v>
      </c>
      <c r="B26" s="9" t="s">
        <v>121</v>
      </c>
      <c r="C26" s="9" t="s">
        <v>122</v>
      </c>
      <c r="D26" s="11">
        <v>39278</v>
      </c>
      <c r="E26" s="9" t="s">
        <v>123</v>
      </c>
      <c r="F26" s="12">
        <v>2.1</v>
      </c>
      <c r="G26" s="9" t="s">
        <v>124</v>
      </c>
    </row>
    <row r="27" spans="1:7">
      <c r="A27" s="9">
        <v>24117030027</v>
      </c>
      <c r="B27" s="9" t="s">
        <v>125</v>
      </c>
      <c r="C27" s="9" t="s">
        <v>126</v>
      </c>
      <c r="D27" s="11">
        <v>39707</v>
      </c>
      <c r="E27" s="9" t="s">
        <v>127</v>
      </c>
      <c r="F27" s="12">
        <v>5.8</v>
      </c>
      <c r="G27" s="9" t="s">
        <v>128</v>
      </c>
    </row>
    <row r="28" spans="1:7">
      <c r="A28" s="9">
        <v>24117030028</v>
      </c>
      <c r="B28" s="9" t="s">
        <v>129</v>
      </c>
      <c r="C28" s="9" t="s">
        <v>130</v>
      </c>
      <c r="D28" s="11">
        <v>39404</v>
      </c>
      <c r="E28" s="9" t="s">
        <v>131</v>
      </c>
      <c r="F28" s="12">
        <v>5.6</v>
      </c>
      <c r="G28" s="9" t="s">
        <v>132</v>
      </c>
    </row>
    <row r="29" spans="1:7">
      <c r="A29" s="9">
        <v>24117030029</v>
      </c>
      <c r="B29" s="9" t="s">
        <v>133</v>
      </c>
      <c r="C29" s="9" t="s">
        <v>134</v>
      </c>
      <c r="D29" s="11">
        <v>39678</v>
      </c>
      <c r="E29" s="9" t="s">
        <v>135</v>
      </c>
      <c r="F29" s="12">
        <v>6</v>
      </c>
      <c r="G29" s="9" t="s">
        <v>136</v>
      </c>
    </row>
    <row r="30" spans="1:7">
      <c r="A30" s="9">
        <v>24117030030</v>
      </c>
      <c r="B30" s="9" t="s">
        <v>137</v>
      </c>
      <c r="C30" s="9" t="s">
        <v>138</v>
      </c>
      <c r="D30" s="11">
        <v>39495</v>
      </c>
      <c r="E30" s="9" t="s">
        <v>139</v>
      </c>
      <c r="F30" s="12">
        <v>2.4</v>
      </c>
      <c r="G30" s="9" t="s">
        <v>140</v>
      </c>
    </row>
    <row r="31" spans="1:7">
      <c r="A31" s="18">
        <v>24117030031</v>
      </c>
      <c r="B31" t="s">
        <v>179</v>
      </c>
      <c r="C31" t="s">
        <v>180</v>
      </c>
      <c r="D31" s="19">
        <v>39794</v>
      </c>
      <c r="E31" s="18" t="s">
        <v>181</v>
      </c>
      <c r="F31">
        <v>11.4</v>
      </c>
      <c r="G31" t="s">
        <v>182</v>
      </c>
    </row>
    <row r="32" spans="1:7">
      <c r="A32" s="18">
        <f>A31+1</f>
        <v>24117030032</v>
      </c>
      <c r="B32" t="s">
        <v>183</v>
      </c>
      <c r="C32" t="s">
        <v>184</v>
      </c>
      <c r="D32" s="19">
        <v>39477</v>
      </c>
      <c r="E32" s="18" t="s">
        <v>185</v>
      </c>
      <c r="F32">
        <v>6.1</v>
      </c>
      <c r="G32" t="s">
        <v>186</v>
      </c>
    </row>
    <row r="33" spans="1:7">
      <c r="A33" s="18">
        <f t="shared" ref="A33:A40" si="0">A32+1</f>
        <v>24117030033</v>
      </c>
      <c r="B33" t="s">
        <v>187</v>
      </c>
      <c r="C33" t="s">
        <v>188</v>
      </c>
      <c r="D33" s="19">
        <v>39117</v>
      </c>
      <c r="E33" s="18" t="s">
        <v>189</v>
      </c>
      <c r="F33">
        <v>6.1</v>
      </c>
      <c r="G33" t="s">
        <v>190</v>
      </c>
    </row>
    <row r="34" spans="1:7">
      <c r="A34" s="18">
        <f t="shared" si="0"/>
        <v>24117030034</v>
      </c>
      <c r="B34" t="s">
        <v>191</v>
      </c>
      <c r="C34" t="s">
        <v>192</v>
      </c>
      <c r="D34" s="19">
        <v>39764</v>
      </c>
      <c r="E34" s="18" t="s">
        <v>193</v>
      </c>
      <c r="F34">
        <v>1.1000000000000001</v>
      </c>
      <c r="G34" t="s">
        <v>194</v>
      </c>
    </row>
    <row r="35" spans="1:7">
      <c r="A35" s="18">
        <f t="shared" si="0"/>
        <v>24117030035</v>
      </c>
      <c r="B35" t="s">
        <v>195</v>
      </c>
      <c r="C35" t="s">
        <v>196</v>
      </c>
      <c r="D35" s="19">
        <v>39635</v>
      </c>
      <c r="E35" s="18" t="s">
        <v>197</v>
      </c>
      <c r="F35">
        <v>3.3</v>
      </c>
      <c r="G35" t="s">
        <v>198</v>
      </c>
    </row>
    <row r="36" spans="1:7">
      <c r="A36" s="18">
        <f t="shared" si="0"/>
        <v>24117030036</v>
      </c>
      <c r="B36" t="s">
        <v>199</v>
      </c>
      <c r="C36" t="s">
        <v>200</v>
      </c>
      <c r="D36" s="19">
        <v>39581</v>
      </c>
      <c r="E36" s="20" t="s">
        <v>201</v>
      </c>
      <c r="F36">
        <v>28.2</v>
      </c>
      <c r="G36" t="s">
        <v>202</v>
      </c>
    </row>
    <row r="37" spans="1:7">
      <c r="A37" s="18">
        <f t="shared" si="0"/>
        <v>24117030037</v>
      </c>
      <c r="B37" t="s">
        <v>203</v>
      </c>
      <c r="C37" t="s">
        <v>204</v>
      </c>
      <c r="D37" s="19">
        <v>39535</v>
      </c>
      <c r="E37" s="18" t="s">
        <v>205</v>
      </c>
      <c r="F37">
        <v>1.1000000000000001</v>
      </c>
      <c r="G37" t="s">
        <v>206</v>
      </c>
    </row>
    <row r="38" spans="1:7">
      <c r="A38" s="18">
        <f t="shared" si="0"/>
        <v>24117030038</v>
      </c>
      <c r="B38" t="s">
        <v>207</v>
      </c>
      <c r="C38" t="s">
        <v>208</v>
      </c>
      <c r="D38" s="19">
        <v>39696</v>
      </c>
      <c r="E38" s="18" t="s">
        <v>209</v>
      </c>
      <c r="F38">
        <v>3.3</v>
      </c>
      <c r="G38" t="s">
        <v>210</v>
      </c>
    </row>
    <row r="39" spans="1:7">
      <c r="A39" s="18">
        <f t="shared" si="0"/>
        <v>24117030039</v>
      </c>
      <c r="B39" t="s">
        <v>211</v>
      </c>
      <c r="C39" t="s">
        <v>212</v>
      </c>
      <c r="D39" s="19">
        <v>39604</v>
      </c>
      <c r="E39" s="18" t="s">
        <v>213</v>
      </c>
      <c r="F39">
        <v>15.4</v>
      </c>
      <c r="G39" t="s">
        <v>214</v>
      </c>
    </row>
    <row r="40" spans="1:7">
      <c r="A40" s="18">
        <f t="shared" si="0"/>
        <v>24117030040</v>
      </c>
      <c r="B40" t="s">
        <v>215</v>
      </c>
      <c r="C40" t="s">
        <v>216</v>
      </c>
      <c r="D40" s="19">
        <v>39734</v>
      </c>
      <c r="E40" s="18" t="s">
        <v>217</v>
      </c>
      <c r="F40">
        <v>2.2000000000000002</v>
      </c>
      <c r="G40" t="s">
        <v>218</v>
      </c>
    </row>
    <row r="41" spans="1:7">
      <c r="A41" s="21">
        <v>24117030041</v>
      </c>
      <c r="B41" s="21" t="s">
        <v>219</v>
      </c>
      <c r="C41" s="21" t="s">
        <v>220</v>
      </c>
      <c r="D41" s="22">
        <v>39253</v>
      </c>
      <c r="E41" s="21" t="s">
        <v>221</v>
      </c>
      <c r="F41" s="21">
        <v>2.7</v>
      </c>
      <c r="G41" s="21">
        <v>6257889545</v>
      </c>
    </row>
    <row r="42" spans="1:7">
      <c r="A42" s="21">
        <v>24117030042</v>
      </c>
      <c r="B42" s="21" t="s">
        <v>222</v>
      </c>
      <c r="C42" s="21" t="s">
        <v>223</v>
      </c>
      <c r="D42" s="22">
        <v>39132</v>
      </c>
      <c r="E42" s="21" t="s">
        <v>224</v>
      </c>
      <c r="F42" s="21">
        <v>2.2999999999999998</v>
      </c>
      <c r="G42" s="21">
        <v>6251599687</v>
      </c>
    </row>
    <row r="43" spans="1:7">
      <c r="A43" s="21">
        <v>24117030043</v>
      </c>
      <c r="B43" s="21" t="s">
        <v>225</v>
      </c>
      <c r="C43" s="21" t="s">
        <v>226</v>
      </c>
      <c r="D43" s="22">
        <v>39649</v>
      </c>
      <c r="E43" s="21" t="s">
        <v>227</v>
      </c>
      <c r="F43" s="21">
        <v>7.1</v>
      </c>
      <c r="G43" s="21">
        <v>6354569678</v>
      </c>
    </row>
    <row r="44" spans="1:7">
      <c r="A44" s="21">
        <v>24117030044</v>
      </c>
      <c r="B44" s="21" t="s">
        <v>228</v>
      </c>
      <c r="C44" s="21" t="s">
        <v>229</v>
      </c>
      <c r="D44" s="22">
        <v>39086</v>
      </c>
      <c r="E44" s="21" t="s">
        <v>230</v>
      </c>
      <c r="F44" s="21">
        <v>2.8</v>
      </c>
      <c r="G44" s="21">
        <v>6251349658</v>
      </c>
    </row>
    <row r="45" spans="1:7">
      <c r="A45" s="21">
        <v>24117030045</v>
      </c>
      <c r="B45" s="21" t="s">
        <v>231</v>
      </c>
      <c r="C45" s="21" t="s">
        <v>232</v>
      </c>
      <c r="D45" s="22">
        <v>39849</v>
      </c>
      <c r="E45" s="21" t="s">
        <v>233</v>
      </c>
      <c r="F45" s="21">
        <v>7.3</v>
      </c>
      <c r="G45" s="21">
        <v>6254896396</v>
      </c>
    </row>
    <row r="46" spans="1:7">
      <c r="A46" s="21">
        <v>24117030046</v>
      </c>
      <c r="B46" s="21" t="s">
        <v>234</v>
      </c>
      <c r="C46" s="21" t="s">
        <v>235</v>
      </c>
      <c r="D46" s="22">
        <v>39114</v>
      </c>
      <c r="E46" s="21" t="s">
        <v>236</v>
      </c>
      <c r="F46" s="21">
        <v>7.5</v>
      </c>
      <c r="G46" s="21">
        <v>6521300091</v>
      </c>
    </row>
    <row r="47" spans="1:7">
      <c r="A47" s="21">
        <v>24117030047</v>
      </c>
      <c r="B47" s="21" t="s">
        <v>237</v>
      </c>
      <c r="C47" s="21" t="s">
        <v>238</v>
      </c>
      <c r="D47" s="22">
        <v>39550</v>
      </c>
      <c r="E47" s="21" t="s">
        <v>239</v>
      </c>
      <c r="F47" s="21">
        <v>7.1</v>
      </c>
      <c r="G47" s="21">
        <v>6256661122</v>
      </c>
    </row>
    <row r="48" spans="1:7">
      <c r="A48" s="21">
        <v>24117030048</v>
      </c>
      <c r="B48" s="21" t="s">
        <v>240</v>
      </c>
      <c r="C48" s="21" t="s">
        <v>241</v>
      </c>
      <c r="D48" s="22">
        <v>39833</v>
      </c>
      <c r="E48" s="21" t="s">
        <v>242</v>
      </c>
      <c r="F48" s="21">
        <v>3.5</v>
      </c>
      <c r="G48" s="21">
        <v>6251898565</v>
      </c>
    </row>
    <row r="49" spans="1:9">
      <c r="A49" s="21">
        <v>24117030049</v>
      </c>
      <c r="B49" s="21" t="s">
        <v>243</v>
      </c>
      <c r="C49" s="21" t="s">
        <v>244</v>
      </c>
      <c r="D49" s="22">
        <v>39833</v>
      </c>
      <c r="E49" s="21" t="s">
        <v>245</v>
      </c>
      <c r="F49" s="21">
        <v>4.8</v>
      </c>
      <c r="G49" s="21">
        <v>6351583594</v>
      </c>
    </row>
    <row r="50" spans="1:9">
      <c r="A50" s="21">
        <v>24117030050</v>
      </c>
      <c r="B50" s="21" t="s">
        <v>246</v>
      </c>
      <c r="C50" s="21" t="s">
        <v>247</v>
      </c>
      <c r="D50" s="22">
        <v>39467</v>
      </c>
      <c r="E50" s="21" t="s">
        <v>224</v>
      </c>
      <c r="F50" s="21">
        <v>2.2999999999999998</v>
      </c>
      <c r="G50" s="21">
        <v>6251224499</v>
      </c>
    </row>
    <row r="51" spans="1:9">
      <c r="A51" s="23">
        <v>24117030051</v>
      </c>
      <c r="B51" s="23" t="s">
        <v>248</v>
      </c>
      <c r="C51" s="23" t="s">
        <v>249</v>
      </c>
      <c r="D51" s="24">
        <v>39539</v>
      </c>
      <c r="E51" s="23" t="s">
        <v>250</v>
      </c>
      <c r="F51" s="23">
        <v>2</v>
      </c>
      <c r="G51" s="23" t="s">
        <v>251</v>
      </c>
      <c r="H51" s="23"/>
      <c r="I51" s="23"/>
    </row>
    <row r="52" spans="1:9">
      <c r="A52" s="23">
        <v>24117030052</v>
      </c>
      <c r="B52" s="23" t="s">
        <v>252</v>
      </c>
      <c r="C52" s="23" t="s">
        <v>253</v>
      </c>
      <c r="D52" s="24">
        <v>38906</v>
      </c>
      <c r="E52" s="23" t="s">
        <v>254</v>
      </c>
      <c r="F52" s="23">
        <v>2</v>
      </c>
      <c r="G52" s="23" t="s">
        <v>255</v>
      </c>
      <c r="H52" s="23"/>
      <c r="I52" s="23"/>
    </row>
    <row r="53" spans="1:9">
      <c r="A53" s="23">
        <v>24117030053</v>
      </c>
      <c r="B53" s="23" t="s">
        <v>256</v>
      </c>
      <c r="C53" s="23" t="s">
        <v>257</v>
      </c>
      <c r="D53" s="24">
        <v>40065</v>
      </c>
      <c r="E53" s="23" t="s">
        <v>258</v>
      </c>
      <c r="F53" s="23">
        <v>2.5</v>
      </c>
      <c r="G53" s="23" t="s">
        <v>259</v>
      </c>
      <c r="H53" s="23"/>
      <c r="I53" s="23"/>
    </row>
    <row r="54" spans="1:9">
      <c r="A54" s="23">
        <v>24117030054</v>
      </c>
      <c r="B54" s="23" t="s">
        <v>260</v>
      </c>
      <c r="C54" s="23" t="s">
        <v>261</v>
      </c>
      <c r="D54" s="24">
        <v>37764</v>
      </c>
      <c r="E54" s="23" t="s">
        <v>262</v>
      </c>
      <c r="F54" s="23">
        <v>2</v>
      </c>
      <c r="G54" s="23" t="s">
        <v>263</v>
      </c>
      <c r="H54" s="23"/>
      <c r="I54" s="23"/>
    </row>
    <row r="55" spans="1:9">
      <c r="A55" s="23">
        <v>24117030055</v>
      </c>
      <c r="B55" s="23" t="s">
        <v>264</v>
      </c>
      <c r="C55" s="23" t="s">
        <v>265</v>
      </c>
      <c r="D55" s="24">
        <v>38383</v>
      </c>
      <c r="E55" s="23" t="s">
        <v>266</v>
      </c>
      <c r="F55" s="23">
        <v>3</v>
      </c>
      <c r="G55" s="23" t="s">
        <v>251</v>
      </c>
      <c r="H55" s="23"/>
      <c r="I55" s="23"/>
    </row>
    <row r="56" spans="1:9">
      <c r="A56" s="23">
        <v>24117030056</v>
      </c>
      <c r="B56" s="23" t="s">
        <v>267</v>
      </c>
      <c r="C56" s="23" t="s">
        <v>268</v>
      </c>
      <c r="D56" s="24">
        <v>39788</v>
      </c>
      <c r="E56" s="23" t="s">
        <v>269</v>
      </c>
      <c r="F56" s="23">
        <v>1.2</v>
      </c>
      <c r="G56" s="23" t="s">
        <v>270</v>
      </c>
      <c r="H56" s="23"/>
      <c r="I56" s="23"/>
    </row>
    <row r="57" spans="1:9">
      <c r="A57" s="23">
        <v>24117030057</v>
      </c>
      <c r="B57" s="23" t="s">
        <v>271</v>
      </c>
      <c r="C57" s="23" t="s">
        <v>272</v>
      </c>
      <c r="D57" s="24">
        <v>39326</v>
      </c>
      <c r="E57" s="23" t="s">
        <v>273</v>
      </c>
      <c r="F57" s="23">
        <v>4</v>
      </c>
      <c r="G57" s="23" t="s">
        <v>274</v>
      </c>
      <c r="H57" s="23"/>
      <c r="I57" s="23"/>
    </row>
    <row r="58" spans="1:9">
      <c r="A58" s="23">
        <v>24117030058</v>
      </c>
      <c r="B58" s="23" t="s">
        <v>275</v>
      </c>
      <c r="C58" s="23" t="s">
        <v>276</v>
      </c>
      <c r="D58" s="24">
        <v>41147</v>
      </c>
      <c r="E58" s="23" t="s">
        <v>277</v>
      </c>
      <c r="F58" s="23">
        <v>0.7</v>
      </c>
      <c r="G58" s="23" t="s">
        <v>278</v>
      </c>
      <c r="H58" s="23"/>
      <c r="I58" s="23"/>
    </row>
    <row r="59" spans="1:9">
      <c r="A59" s="23">
        <v>24117030059</v>
      </c>
      <c r="B59" s="23" t="s">
        <v>279</v>
      </c>
      <c r="C59" s="23" t="s">
        <v>280</v>
      </c>
      <c r="D59" s="24">
        <v>38285</v>
      </c>
      <c r="E59" s="23" t="s">
        <v>281</v>
      </c>
      <c r="F59" s="23">
        <v>1.5</v>
      </c>
      <c r="G59" s="23" t="s">
        <v>282</v>
      </c>
      <c r="H59" s="23"/>
      <c r="I59" s="23"/>
    </row>
    <row r="60" spans="1:9">
      <c r="A60" s="23">
        <v>24117030060</v>
      </c>
      <c r="B60" s="23" t="s">
        <v>283</v>
      </c>
      <c r="C60" s="23" t="s">
        <v>284</v>
      </c>
      <c r="D60" s="24">
        <v>38669</v>
      </c>
      <c r="E60" s="23" t="s">
        <v>285</v>
      </c>
      <c r="F60" s="23">
        <v>0</v>
      </c>
      <c r="G60" s="23" t="s">
        <v>286</v>
      </c>
      <c r="H60" s="23"/>
      <c r="I60" s="23"/>
    </row>
    <row r="61" spans="1:9">
      <c r="A61">
        <v>2411703061</v>
      </c>
      <c r="B61" t="s">
        <v>287</v>
      </c>
      <c r="C61" t="s">
        <v>253</v>
      </c>
      <c r="D61" s="25">
        <v>39083</v>
      </c>
      <c r="E61" t="s">
        <v>288</v>
      </c>
      <c r="F61">
        <v>106</v>
      </c>
      <c r="G61" t="s">
        <v>289</v>
      </c>
    </row>
    <row r="62" spans="1:9">
      <c r="A62">
        <v>2411703062</v>
      </c>
      <c r="B62" t="s">
        <v>290</v>
      </c>
      <c r="C62" t="s">
        <v>291</v>
      </c>
      <c r="D62" s="25">
        <v>39120</v>
      </c>
      <c r="E62" t="s">
        <v>292</v>
      </c>
      <c r="F62">
        <v>104</v>
      </c>
      <c r="G62" t="s">
        <v>293</v>
      </c>
    </row>
    <row r="63" spans="1:9">
      <c r="A63">
        <v>2411703063</v>
      </c>
      <c r="B63" t="s">
        <v>294</v>
      </c>
      <c r="C63" t="s">
        <v>295</v>
      </c>
      <c r="D63" s="25">
        <v>39799</v>
      </c>
      <c r="E63" t="s">
        <v>296</v>
      </c>
      <c r="F63">
        <v>107</v>
      </c>
      <c r="G63" t="s">
        <v>297</v>
      </c>
    </row>
    <row r="64" spans="1:9">
      <c r="A64">
        <v>2411703064</v>
      </c>
      <c r="B64" t="s">
        <v>24</v>
      </c>
      <c r="C64" t="s">
        <v>298</v>
      </c>
      <c r="D64" s="25">
        <v>39234</v>
      </c>
      <c r="E64" t="s">
        <v>299</v>
      </c>
      <c r="F64">
        <v>118</v>
      </c>
      <c r="G64" t="s">
        <v>300</v>
      </c>
    </row>
    <row r="65" spans="1:7">
      <c r="A65">
        <v>2411703065</v>
      </c>
      <c r="B65" t="s">
        <v>301</v>
      </c>
      <c r="C65" t="s">
        <v>249</v>
      </c>
      <c r="D65" s="25">
        <v>39291</v>
      </c>
      <c r="E65" t="s">
        <v>302</v>
      </c>
      <c r="F65">
        <v>55.5</v>
      </c>
      <c r="G65" t="s">
        <v>303</v>
      </c>
    </row>
    <row r="66" spans="1:7">
      <c r="A66">
        <v>2411703066</v>
      </c>
      <c r="B66" t="s">
        <v>304</v>
      </c>
      <c r="C66" t="s">
        <v>305</v>
      </c>
      <c r="D66" s="25">
        <v>40152</v>
      </c>
      <c r="E66" t="s">
        <v>306</v>
      </c>
      <c r="F66">
        <v>105</v>
      </c>
      <c r="G66" t="s">
        <v>307</v>
      </c>
    </row>
    <row r="67" spans="1:7">
      <c r="A67">
        <v>2411703067</v>
      </c>
      <c r="B67" t="s">
        <v>308</v>
      </c>
      <c r="C67" t="s">
        <v>309</v>
      </c>
      <c r="D67" s="25">
        <v>39669</v>
      </c>
      <c r="E67" t="s">
        <v>310</v>
      </c>
      <c r="F67">
        <v>113</v>
      </c>
      <c r="G67" t="s">
        <v>311</v>
      </c>
    </row>
    <row r="68" spans="1:7">
      <c r="A68">
        <v>2411703068</v>
      </c>
      <c r="B68" t="s">
        <v>312</v>
      </c>
      <c r="C68" t="s">
        <v>313</v>
      </c>
      <c r="D68" s="25">
        <v>38811</v>
      </c>
      <c r="E68" t="s">
        <v>314</v>
      </c>
      <c r="F68">
        <v>428</v>
      </c>
      <c r="G68" t="s">
        <v>315</v>
      </c>
    </row>
    <row r="69" spans="1:7">
      <c r="A69">
        <v>2411703069</v>
      </c>
      <c r="B69" t="s">
        <v>316</v>
      </c>
      <c r="C69" t="s">
        <v>317</v>
      </c>
      <c r="D69" s="25">
        <v>40085</v>
      </c>
      <c r="E69" t="s">
        <v>318</v>
      </c>
      <c r="F69">
        <v>135</v>
      </c>
      <c r="G69" t="s">
        <v>319</v>
      </c>
    </row>
    <row r="70" spans="1:7">
      <c r="A70">
        <v>2411703070</v>
      </c>
      <c r="B70" t="s">
        <v>320</v>
      </c>
      <c r="C70" t="s">
        <v>280</v>
      </c>
      <c r="D70" s="25">
        <v>39020</v>
      </c>
      <c r="E70" t="s">
        <v>321</v>
      </c>
      <c r="F70">
        <v>134</v>
      </c>
      <c r="G70" t="s">
        <v>322</v>
      </c>
    </row>
    <row r="71" spans="1:7">
      <c r="A71">
        <v>24117030071</v>
      </c>
      <c r="B71" t="s">
        <v>323</v>
      </c>
      <c r="C71" t="s">
        <v>324</v>
      </c>
      <c r="D71" t="s">
        <v>325</v>
      </c>
      <c r="E71" t="s">
        <v>326</v>
      </c>
      <c r="F71">
        <v>31.4</v>
      </c>
      <c r="G71" t="s">
        <v>327</v>
      </c>
    </row>
    <row r="72" spans="1:7">
      <c r="A72">
        <v>24117030072</v>
      </c>
      <c r="B72" t="s">
        <v>328</v>
      </c>
      <c r="C72" t="s">
        <v>329</v>
      </c>
      <c r="D72" t="s">
        <v>330</v>
      </c>
      <c r="E72" t="s">
        <v>331</v>
      </c>
      <c r="F72">
        <v>50.6</v>
      </c>
      <c r="G72" t="s">
        <v>332</v>
      </c>
    </row>
    <row r="73" spans="1:7">
      <c r="A73">
        <v>24117030073</v>
      </c>
      <c r="B73" t="s">
        <v>333</v>
      </c>
      <c r="C73" t="s">
        <v>334</v>
      </c>
      <c r="D73" t="s">
        <v>335</v>
      </c>
      <c r="E73" t="s">
        <v>336</v>
      </c>
      <c r="F73">
        <v>92.2</v>
      </c>
      <c r="G73" t="s">
        <v>337</v>
      </c>
    </row>
    <row r="74" spans="1:7">
      <c r="A74">
        <v>24117030074</v>
      </c>
      <c r="B74" t="s">
        <v>338</v>
      </c>
      <c r="C74" t="s">
        <v>339</v>
      </c>
      <c r="D74" t="s">
        <v>340</v>
      </c>
      <c r="E74" t="s">
        <v>341</v>
      </c>
      <c r="F74">
        <v>170</v>
      </c>
      <c r="G74" t="s">
        <v>342</v>
      </c>
    </row>
    <row r="75" spans="1:7">
      <c r="A75">
        <v>24117030075</v>
      </c>
      <c r="B75" t="s">
        <v>343</v>
      </c>
      <c r="C75" t="s">
        <v>344</v>
      </c>
      <c r="D75" t="s">
        <v>345</v>
      </c>
      <c r="E75" t="s">
        <v>346</v>
      </c>
      <c r="F75">
        <v>41.6</v>
      </c>
      <c r="G75" t="s">
        <v>347</v>
      </c>
    </row>
    <row r="76" spans="1:7">
      <c r="A76">
        <v>24117030076</v>
      </c>
      <c r="B76" t="s">
        <v>348</v>
      </c>
      <c r="C76" t="s">
        <v>349</v>
      </c>
      <c r="D76" t="s">
        <v>350</v>
      </c>
      <c r="E76" t="s">
        <v>351</v>
      </c>
      <c r="F76">
        <v>119</v>
      </c>
      <c r="G76" t="s">
        <v>352</v>
      </c>
    </row>
    <row r="77" spans="1:7">
      <c r="A77">
        <v>24117030077</v>
      </c>
      <c r="B77" t="s">
        <v>353</v>
      </c>
      <c r="C77" t="s">
        <v>354</v>
      </c>
      <c r="D77" t="s">
        <v>355</v>
      </c>
      <c r="E77" t="s">
        <v>356</v>
      </c>
      <c r="F77">
        <v>82.1</v>
      </c>
      <c r="G77" t="s">
        <v>358</v>
      </c>
    </row>
    <row r="78" spans="1:7">
      <c r="A78">
        <v>24117030078</v>
      </c>
      <c r="B78" t="s">
        <v>359</v>
      </c>
      <c r="C78" t="s">
        <v>360</v>
      </c>
      <c r="D78" t="s">
        <v>361</v>
      </c>
      <c r="E78" t="s">
        <v>362</v>
      </c>
      <c r="F78">
        <v>75</v>
      </c>
      <c r="G78" t="s">
        <v>363</v>
      </c>
    </row>
    <row r="79" spans="1:7">
      <c r="A79">
        <v>24117030079</v>
      </c>
      <c r="B79" t="s">
        <v>364</v>
      </c>
      <c r="C79" t="s">
        <v>365</v>
      </c>
      <c r="D79" t="s">
        <v>366</v>
      </c>
      <c r="E79" t="s">
        <v>367</v>
      </c>
      <c r="F79">
        <v>67.599999999999994</v>
      </c>
      <c r="G79" t="s">
        <v>368</v>
      </c>
    </row>
    <row r="80" spans="1:7">
      <c r="A80">
        <v>24117030080</v>
      </c>
      <c r="B80" t="s">
        <v>369</v>
      </c>
      <c r="C80" t="s">
        <v>370</v>
      </c>
      <c r="D80" t="s">
        <v>371</v>
      </c>
      <c r="E80" t="s">
        <v>372</v>
      </c>
      <c r="F80">
        <v>50.7</v>
      </c>
      <c r="G80" t="s">
        <v>373</v>
      </c>
    </row>
    <row r="81" spans="1:7">
      <c r="A81">
        <v>241170081</v>
      </c>
      <c r="B81" t="s">
        <v>374</v>
      </c>
      <c r="C81" t="s">
        <v>375</v>
      </c>
      <c r="D81" t="s">
        <v>376</v>
      </c>
      <c r="E81" t="s">
        <v>377</v>
      </c>
      <c r="F81">
        <v>1.5</v>
      </c>
      <c r="G81" t="s">
        <v>327</v>
      </c>
    </row>
    <row r="82" spans="1:7">
      <c r="A82">
        <v>241170081</v>
      </c>
      <c r="B82" t="s">
        <v>271</v>
      </c>
      <c r="C82" t="s">
        <v>280</v>
      </c>
      <c r="D82" t="s">
        <v>378</v>
      </c>
      <c r="E82" t="s">
        <v>357</v>
      </c>
      <c r="F82">
        <v>1.5</v>
      </c>
      <c r="G82" t="s">
        <v>332</v>
      </c>
    </row>
    <row r="83" spans="1:7">
      <c r="A83">
        <v>241170083</v>
      </c>
      <c r="B83" t="s">
        <v>379</v>
      </c>
      <c r="C83" t="s">
        <v>380</v>
      </c>
      <c r="D83" t="s">
        <v>381</v>
      </c>
      <c r="E83" t="s">
        <v>382</v>
      </c>
      <c r="F83">
        <v>1.6</v>
      </c>
      <c r="G83" t="s">
        <v>337</v>
      </c>
    </row>
    <row r="84" spans="1:7">
      <c r="A84">
        <v>241170084</v>
      </c>
      <c r="B84" t="s">
        <v>383</v>
      </c>
      <c r="C84" t="s">
        <v>384</v>
      </c>
      <c r="D84" t="s">
        <v>385</v>
      </c>
      <c r="E84" t="s">
        <v>386</v>
      </c>
      <c r="F84">
        <v>1.8</v>
      </c>
      <c r="G84" t="s">
        <v>342</v>
      </c>
    </row>
    <row r="85" spans="1:7">
      <c r="A85">
        <v>241170085</v>
      </c>
      <c r="B85" t="s">
        <v>387</v>
      </c>
      <c r="C85" t="s">
        <v>388</v>
      </c>
      <c r="D85" t="s">
        <v>389</v>
      </c>
      <c r="E85" t="s">
        <v>390</v>
      </c>
      <c r="F85">
        <v>1.9</v>
      </c>
      <c r="G85" t="s">
        <v>347</v>
      </c>
    </row>
    <row r="86" spans="1:7">
      <c r="A86">
        <v>241170086</v>
      </c>
      <c r="B86" t="s">
        <v>391</v>
      </c>
      <c r="C86" t="s">
        <v>392</v>
      </c>
      <c r="D86" t="s">
        <v>393</v>
      </c>
      <c r="E86" t="s">
        <v>394</v>
      </c>
      <c r="F86">
        <v>2</v>
      </c>
      <c r="G86" t="s">
        <v>352</v>
      </c>
    </row>
    <row r="87" spans="1:7">
      <c r="A87">
        <v>241170087</v>
      </c>
      <c r="B87" t="s">
        <v>264</v>
      </c>
      <c r="C87" t="s">
        <v>317</v>
      </c>
      <c r="D87" t="s">
        <v>395</v>
      </c>
      <c r="E87" t="s">
        <v>396</v>
      </c>
      <c r="F87">
        <v>2.4</v>
      </c>
      <c r="G87" t="s">
        <v>358</v>
      </c>
    </row>
    <row r="88" spans="1:7">
      <c r="A88">
        <v>241170088</v>
      </c>
      <c r="B88" t="s">
        <v>283</v>
      </c>
      <c r="C88" t="s">
        <v>397</v>
      </c>
      <c r="D88" t="s">
        <v>398</v>
      </c>
      <c r="E88" t="s">
        <v>399</v>
      </c>
      <c r="F88">
        <v>2.6</v>
      </c>
      <c r="G88" t="s">
        <v>363</v>
      </c>
    </row>
    <row r="89" spans="1:7">
      <c r="A89">
        <v>241170089</v>
      </c>
      <c r="B89" t="s">
        <v>400</v>
      </c>
      <c r="C89" t="s">
        <v>401</v>
      </c>
      <c r="D89" t="s">
        <v>402</v>
      </c>
      <c r="E89" t="s">
        <v>403</v>
      </c>
      <c r="F89">
        <v>2.8</v>
      </c>
      <c r="G89" t="s">
        <v>368</v>
      </c>
    </row>
    <row r="90" spans="1:7">
      <c r="A90">
        <v>241170090</v>
      </c>
      <c r="B90" t="s">
        <v>404</v>
      </c>
      <c r="C90" t="s">
        <v>405</v>
      </c>
      <c r="D90" t="s">
        <v>406</v>
      </c>
      <c r="E90" t="s">
        <v>407</v>
      </c>
      <c r="F90">
        <v>3</v>
      </c>
      <c r="G90" t="s">
        <v>373</v>
      </c>
    </row>
    <row r="91" spans="1:7">
      <c r="A91" s="26">
        <v>2411703091</v>
      </c>
      <c r="B91" s="26" t="s">
        <v>408</v>
      </c>
      <c r="C91" s="26" t="s">
        <v>409</v>
      </c>
      <c r="D91" s="27">
        <v>39692</v>
      </c>
      <c r="E91" s="26" t="s">
        <v>410</v>
      </c>
      <c r="F91" s="26">
        <v>3.1</v>
      </c>
      <c r="G91" s="26" t="s">
        <v>411</v>
      </c>
    </row>
    <row r="92" spans="1:7">
      <c r="A92" s="26">
        <v>2411703092</v>
      </c>
      <c r="B92" s="26" t="s">
        <v>404</v>
      </c>
      <c r="C92" s="26" t="s">
        <v>412</v>
      </c>
      <c r="D92" s="27">
        <v>39607</v>
      </c>
      <c r="E92" s="26" t="s">
        <v>413</v>
      </c>
      <c r="F92" s="26">
        <v>2.9</v>
      </c>
      <c r="G92" s="26" t="s">
        <v>414</v>
      </c>
    </row>
    <row r="93" spans="1:7">
      <c r="A93" s="26">
        <v>2411703093</v>
      </c>
      <c r="B93" s="26" t="s">
        <v>415</v>
      </c>
      <c r="C93" s="26" t="s">
        <v>416</v>
      </c>
      <c r="D93" s="27">
        <v>38942</v>
      </c>
      <c r="E93" s="26" t="s">
        <v>417</v>
      </c>
      <c r="F93" s="26">
        <v>4</v>
      </c>
      <c r="G93" s="26" t="s">
        <v>418</v>
      </c>
    </row>
    <row r="94" spans="1:7">
      <c r="A94" s="26">
        <v>2411703094</v>
      </c>
      <c r="B94" s="26" t="s">
        <v>419</v>
      </c>
      <c r="C94" s="26" t="s">
        <v>253</v>
      </c>
      <c r="D94" s="27">
        <v>39435</v>
      </c>
      <c r="E94" s="26" t="s">
        <v>420</v>
      </c>
      <c r="F94" s="26">
        <v>4.5999999999999996</v>
      </c>
      <c r="G94" s="26" t="s">
        <v>421</v>
      </c>
    </row>
    <row r="95" spans="1:7">
      <c r="A95" s="26">
        <v>2411703095</v>
      </c>
      <c r="B95" s="26" t="s">
        <v>422</v>
      </c>
      <c r="C95" s="26" t="s">
        <v>423</v>
      </c>
      <c r="D95" s="27">
        <v>39814</v>
      </c>
      <c r="E95" s="26" t="s">
        <v>424</v>
      </c>
      <c r="F95" s="26">
        <v>5.5</v>
      </c>
      <c r="G95" s="26" t="s">
        <v>425</v>
      </c>
    </row>
    <row r="96" spans="1:7">
      <c r="A96" s="26">
        <v>2411703096</v>
      </c>
      <c r="B96" s="26" t="s">
        <v>90</v>
      </c>
      <c r="C96" s="26" t="s">
        <v>397</v>
      </c>
      <c r="D96" s="27">
        <v>39188</v>
      </c>
      <c r="E96" s="26" t="s">
        <v>426</v>
      </c>
      <c r="F96" s="26">
        <v>5.5</v>
      </c>
      <c r="G96" s="26" t="s">
        <v>427</v>
      </c>
    </row>
    <row r="97" spans="1:7">
      <c r="A97" s="26">
        <v>2411703097</v>
      </c>
      <c r="B97" s="26" t="s">
        <v>428</v>
      </c>
      <c r="C97" s="26" t="s">
        <v>429</v>
      </c>
      <c r="D97" s="27">
        <v>39727</v>
      </c>
      <c r="E97" s="26" t="s">
        <v>430</v>
      </c>
      <c r="F97" s="26">
        <v>5.2</v>
      </c>
      <c r="G97" s="26" t="s">
        <v>431</v>
      </c>
    </row>
    <row r="98" spans="1:7">
      <c r="A98" s="26">
        <v>2411703098</v>
      </c>
      <c r="B98" s="26" t="s">
        <v>432</v>
      </c>
      <c r="C98" s="26" t="s">
        <v>433</v>
      </c>
      <c r="D98" s="27">
        <v>39028</v>
      </c>
      <c r="E98" s="26" t="s">
        <v>434</v>
      </c>
      <c r="F98" s="26">
        <v>5.5</v>
      </c>
      <c r="G98" s="26" t="s">
        <v>435</v>
      </c>
    </row>
    <row r="99" spans="1:7">
      <c r="A99" s="26">
        <v>2411703099</v>
      </c>
      <c r="B99" s="26" t="s">
        <v>436</v>
      </c>
      <c r="C99" s="26" t="s">
        <v>437</v>
      </c>
      <c r="D99" s="27">
        <v>39849</v>
      </c>
      <c r="E99" s="26" t="s">
        <v>438</v>
      </c>
      <c r="F99" s="26">
        <v>4.5999999999999996</v>
      </c>
      <c r="G99" s="26" t="s">
        <v>439</v>
      </c>
    </row>
    <row r="100" spans="1:7">
      <c r="A100" s="26">
        <v>2411703100</v>
      </c>
      <c r="B100" s="26" t="s">
        <v>440</v>
      </c>
      <c r="C100" s="26" t="s">
        <v>405</v>
      </c>
      <c r="D100" s="27">
        <v>38810</v>
      </c>
      <c r="E100" s="26" t="s">
        <v>441</v>
      </c>
      <c r="F100" s="26">
        <v>4.8</v>
      </c>
      <c r="G100" s="26" t="s">
        <v>442</v>
      </c>
    </row>
    <row r="191" spans="1:7" ht="16.5">
      <c r="A191">
        <v>24117030191</v>
      </c>
      <c r="B191" t="s">
        <v>0</v>
      </c>
      <c r="C191" t="s">
        <v>1</v>
      </c>
      <c r="D191" s="1">
        <v>40086</v>
      </c>
      <c r="E191" s="4" t="s">
        <v>39</v>
      </c>
      <c r="F191" s="5">
        <v>4.5</v>
      </c>
      <c r="G191">
        <v>6142234623</v>
      </c>
    </row>
    <row r="192" spans="1:7">
      <c r="A192">
        <v>24117030192</v>
      </c>
      <c r="B192" t="s">
        <v>2</v>
      </c>
      <c r="C192" t="s">
        <v>3</v>
      </c>
      <c r="D192" s="1">
        <v>39479</v>
      </c>
      <c r="E192" s="4" t="s">
        <v>40</v>
      </c>
      <c r="F192">
        <v>4.8</v>
      </c>
      <c r="G192">
        <v>6251209834</v>
      </c>
    </row>
    <row r="193" spans="1:7">
      <c r="A193">
        <v>24117030193</v>
      </c>
      <c r="B193" t="s">
        <v>4</v>
      </c>
      <c r="C193" t="s">
        <v>5</v>
      </c>
      <c r="D193" s="1">
        <v>39874</v>
      </c>
      <c r="E193" s="4" t="s">
        <v>41</v>
      </c>
      <c r="F193">
        <v>5.2</v>
      </c>
      <c r="G193">
        <v>6392222231</v>
      </c>
    </row>
    <row r="194" spans="1:7">
      <c r="A194">
        <v>24117030194</v>
      </c>
      <c r="B194" t="s">
        <v>6</v>
      </c>
      <c r="C194" t="s">
        <v>7</v>
      </c>
      <c r="D194" s="1">
        <v>40271</v>
      </c>
      <c r="E194" s="4" t="s">
        <v>42</v>
      </c>
      <c r="F194">
        <v>3.8</v>
      </c>
      <c r="G194">
        <v>6253330213</v>
      </c>
    </row>
    <row r="195" spans="1:7">
      <c r="A195">
        <v>24117030195</v>
      </c>
      <c r="B195" t="s">
        <v>8</v>
      </c>
      <c r="C195" t="s">
        <v>9</v>
      </c>
      <c r="D195" s="1">
        <v>39937</v>
      </c>
      <c r="E195" s="4" t="s">
        <v>58</v>
      </c>
      <c r="F195">
        <v>4.9000000000000004</v>
      </c>
      <c r="G195">
        <v>6252834333</v>
      </c>
    </row>
    <row r="196" spans="1:7">
      <c r="A196">
        <v>24117030196</v>
      </c>
      <c r="B196" t="s">
        <v>10</v>
      </c>
      <c r="C196" t="s">
        <v>11</v>
      </c>
      <c r="D196" s="1">
        <v>39091</v>
      </c>
      <c r="E196" s="4" t="s">
        <v>57</v>
      </c>
      <c r="F196">
        <v>4.2</v>
      </c>
      <c r="G196">
        <v>6146259911</v>
      </c>
    </row>
    <row r="197" spans="1:7">
      <c r="A197">
        <v>24117030197</v>
      </c>
      <c r="B197" t="s">
        <v>12</v>
      </c>
      <c r="C197" t="s">
        <v>13</v>
      </c>
      <c r="D197" s="1">
        <v>39977</v>
      </c>
      <c r="E197" s="4" t="s">
        <v>56</v>
      </c>
      <c r="F197">
        <v>5.5</v>
      </c>
      <c r="G197">
        <v>6142327567</v>
      </c>
    </row>
    <row r="198" spans="1:7">
      <c r="A198">
        <v>24117030198</v>
      </c>
      <c r="B198" t="s">
        <v>14</v>
      </c>
      <c r="C198" t="s">
        <v>15</v>
      </c>
      <c r="D198" s="1">
        <v>38874</v>
      </c>
      <c r="E198" s="4" t="s">
        <v>55</v>
      </c>
      <c r="F198">
        <v>5.8</v>
      </c>
      <c r="G198">
        <v>6251932221</v>
      </c>
    </row>
    <row r="199" spans="1:7">
      <c r="A199">
        <v>24117030199</v>
      </c>
      <c r="B199" t="s">
        <v>16</v>
      </c>
      <c r="C199" t="s">
        <v>17</v>
      </c>
      <c r="D199" s="1">
        <v>39793</v>
      </c>
      <c r="E199" s="4" t="s">
        <v>54</v>
      </c>
      <c r="F199">
        <v>6.1</v>
      </c>
      <c r="G199">
        <v>6144782632</v>
      </c>
    </row>
    <row r="200" spans="1:7" ht="17.25">
      <c r="A200">
        <v>24117030200</v>
      </c>
      <c r="B200" s="2" t="s">
        <v>18</v>
      </c>
      <c r="C200" s="3" t="s">
        <v>28</v>
      </c>
      <c r="D200" s="1">
        <v>39448</v>
      </c>
      <c r="E200" s="4" t="s">
        <v>53</v>
      </c>
      <c r="F200">
        <v>4.5999999999999996</v>
      </c>
      <c r="G200">
        <v>6251111111</v>
      </c>
    </row>
    <row r="201" spans="1:7" ht="16.5">
      <c r="A201">
        <v>24117030201</v>
      </c>
      <c r="B201" s="3" t="s">
        <v>19</v>
      </c>
      <c r="C201" s="3" t="s">
        <v>29</v>
      </c>
      <c r="D201" s="1">
        <v>39449</v>
      </c>
      <c r="E201" s="4" t="s">
        <v>52</v>
      </c>
      <c r="F201">
        <v>4.8</v>
      </c>
      <c r="G201">
        <v>6252222222</v>
      </c>
    </row>
    <row r="202" spans="1:7" ht="16.5">
      <c r="A202">
        <v>24117030202</v>
      </c>
      <c r="B202" s="3" t="s">
        <v>20</v>
      </c>
      <c r="C202" s="3" t="s">
        <v>30</v>
      </c>
      <c r="D202" s="1">
        <v>39450</v>
      </c>
      <c r="E202" s="4" t="s">
        <v>51</v>
      </c>
      <c r="F202">
        <v>5.3</v>
      </c>
      <c r="G202">
        <v>6253333333</v>
      </c>
    </row>
    <row r="203" spans="1:7" ht="16.5">
      <c r="A203">
        <v>24117030203</v>
      </c>
      <c r="B203" s="3" t="s">
        <v>21</v>
      </c>
      <c r="C203" s="3" t="s">
        <v>31</v>
      </c>
      <c r="D203" s="1">
        <v>39451</v>
      </c>
      <c r="E203" s="4" t="s">
        <v>50</v>
      </c>
      <c r="F203">
        <v>5.9</v>
      </c>
      <c r="G203">
        <v>6254444444</v>
      </c>
    </row>
    <row r="204" spans="1:7" ht="16.5">
      <c r="A204">
        <v>24117030204</v>
      </c>
      <c r="B204" s="3" t="s">
        <v>22</v>
      </c>
      <c r="C204" s="3" t="s">
        <v>32</v>
      </c>
      <c r="D204" s="1">
        <v>39452</v>
      </c>
      <c r="E204" s="4" t="s">
        <v>49</v>
      </c>
      <c r="F204">
        <v>3.5</v>
      </c>
      <c r="G204">
        <v>6255555555</v>
      </c>
    </row>
    <row r="205" spans="1:7" ht="16.5">
      <c r="A205">
        <v>24117030205</v>
      </c>
      <c r="B205" s="3" t="s">
        <v>23</v>
      </c>
      <c r="C205" s="3" t="s">
        <v>33</v>
      </c>
      <c r="D205" s="1">
        <v>39453</v>
      </c>
      <c r="E205" s="4" t="s">
        <v>48</v>
      </c>
      <c r="F205">
        <v>4.9000000000000004</v>
      </c>
      <c r="G205">
        <v>6256666666</v>
      </c>
    </row>
    <row r="206" spans="1:7" ht="16.5">
      <c r="A206">
        <v>24117030206</v>
      </c>
      <c r="B206" s="3" t="s">
        <v>24</v>
      </c>
      <c r="C206" s="3" t="s">
        <v>34</v>
      </c>
      <c r="D206" s="1">
        <v>39454</v>
      </c>
      <c r="E206" s="4" t="s">
        <v>47</v>
      </c>
      <c r="F206">
        <v>4.3</v>
      </c>
      <c r="G206">
        <v>6257777777</v>
      </c>
    </row>
    <row r="207" spans="1:7" ht="16.5">
      <c r="A207">
        <v>24117030207</v>
      </c>
      <c r="B207" s="3" t="s">
        <v>25</v>
      </c>
      <c r="C207" s="3" t="s">
        <v>35</v>
      </c>
      <c r="D207" s="1">
        <v>39455</v>
      </c>
      <c r="E207" s="4" t="s">
        <v>46</v>
      </c>
      <c r="F207">
        <v>5.6</v>
      </c>
      <c r="G207">
        <v>6258888888</v>
      </c>
    </row>
    <row r="208" spans="1:7" ht="16.5">
      <c r="A208">
        <v>24117030208</v>
      </c>
      <c r="B208" s="3" t="s">
        <v>8</v>
      </c>
      <c r="C208" s="3" t="s">
        <v>36</v>
      </c>
      <c r="D208" s="1">
        <v>39456</v>
      </c>
      <c r="E208" s="4" t="s">
        <v>45</v>
      </c>
      <c r="F208">
        <v>6.3</v>
      </c>
      <c r="G208">
        <v>6259999999</v>
      </c>
    </row>
    <row r="209" spans="1:7" ht="16.5">
      <c r="A209">
        <v>24117030209</v>
      </c>
      <c r="B209" s="3" t="s">
        <v>26</v>
      </c>
      <c r="C209" s="3" t="s">
        <v>37</v>
      </c>
      <c r="D209" s="1">
        <v>39457</v>
      </c>
      <c r="E209" s="4" t="s">
        <v>44</v>
      </c>
      <c r="F209">
        <v>4.7</v>
      </c>
      <c r="G209">
        <v>6250000000</v>
      </c>
    </row>
    <row r="210" spans="1:7" ht="16.5">
      <c r="A210">
        <v>24117030210</v>
      </c>
      <c r="B210" s="3" t="s">
        <v>27</v>
      </c>
      <c r="C210" s="3" t="s">
        <v>38</v>
      </c>
      <c r="D210" s="1">
        <v>39458</v>
      </c>
      <c r="E210" s="4" t="s">
        <v>43</v>
      </c>
      <c r="F210">
        <v>5.4</v>
      </c>
      <c r="G210">
        <v>6251111112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CAC0-E2EF-4C6C-A868-CD46860FA045}">
  <dimension ref="A1:C87"/>
  <sheetViews>
    <sheetView topLeftCell="B7" workbookViewId="0">
      <selection activeCell="C12" sqref="C12"/>
    </sheetView>
  </sheetViews>
  <sheetFormatPr baseColWidth="10" defaultRowHeight="15"/>
  <cols>
    <col min="1" max="1" width="0" hidden="1" customWidth="1"/>
    <col min="2" max="3" width="11.85546875" bestFit="1" customWidth="1"/>
  </cols>
  <sheetData>
    <row r="1" spans="1:3" ht="16.5">
      <c r="A1" s="6">
        <f ca="1">INT((TODAY()-Hoja1!D191)/365)</f>
        <v>15</v>
      </c>
      <c r="B1" t="s">
        <v>59</v>
      </c>
      <c r="C1" t="s">
        <v>60</v>
      </c>
    </row>
    <row r="2" spans="1:3" ht="16.5">
      <c r="A2" s="6">
        <f ca="1">INT((TODAY()-Hoja1!D192)/365)</f>
        <v>16</v>
      </c>
      <c r="B2">
        <v>14</v>
      </c>
      <c r="C2">
        <f ca="1">COUNTIF(A:A,14)</f>
        <v>2</v>
      </c>
    </row>
    <row r="3" spans="1:3" ht="16.5">
      <c r="A3" s="6">
        <f ca="1">INT((TODAY()-Hoja1!D193)/365)</f>
        <v>15</v>
      </c>
      <c r="B3">
        <v>15</v>
      </c>
      <c r="C3">
        <f ca="1">COUNTIF(A:A,15)</f>
        <v>16</v>
      </c>
    </row>
    <row r="4" spans="1:3" ht="16.5">
      <c r="A4" s="6">
        <f ca="1">INT((TODAY()-Hoja1!D194)/365)</f>
        <v>14</v>
      </c>
      <c r="B4">
        <v>16</v>
      </c>
      <c r="C4">
        <f ca="1">COUNTIF(A:A,16)</f>
        <v>30</v>
      </c>
    </row>
    <row r="5" spans="1:3" ht="16.5">
      <c r="A5" s="6">
        <f ca="1">INT((TODAY()-Hoja1!D195)/365)</f>
        <v>15</v>
      </c>
      <c r="B5">
        <v>17</v>
      </c>
      <c r="C5">
        <f ca="1">COUNTIF(A:A,17)</f>
        <v>13</v>
      </c>
    </row>
    <row r="6" spans="1:3" ht="16.5">
      <c r="A6" s="6">
        <f ca="1">INT((TODAY()-Hoja1!D196)/365)</f>
        <v>17</v>
      </c>
      <c r="B6">
        <v>18</v>
      </c>
      <c r="C6">
        <f ca="1">COUNTIF(A:A,18)</f>
        <v>4</v>
      </c>
    </row>
    <row r="7" spans="1:3" ht="16.5">
      <c r="A7" s="6">
        <f ca="1">INT((TODAY()-Hoja1!D197)/365)</f>
        <v>15</v>
      </c>
      <c r="B7">
        <v>19</v>
      </c>
      <c r="C7">
        <f ca="1">COUNTIF(A:A,19)</f>
        <v>2</v>
      </c>
    </row>
    <row r="8" spans="1:3" ht="16.5">
      <c r="A8" s="6">
        <f ca="1">INT((TODAY()-Hoja1!D198)/365)</f>
        <v>18</v>
      </c>
      <c r="B8">
        <v>20</v>
      </c>
      <c r="C8">
        <f ca="1">COUNTIF(A:A,20)</f>
        <v>0</v>
      </c>
    </row>
    <row r="9" spans="1:3" ht="16.5">
      <c r="A9" s="6">
        <f ca="1">INT((TODAY()-Hoja1!D199)/365)</f>
        <v>15</v>
      </c>
      <c r="B9">
        <v>21</v>
      </c>
      <c r="C9">
        <f ca="1">COUNTIF(A:A,21)</f>
        <v>1</v>
      </c>
    </row>
    <row r="10" spans="1:3" ht="16.5">
      <c r="A10" s="6">
        <f ca="1">INT((TODAY()-Hoja1!D200)/365)</f>
        <v>16</v>
      </c>
    </row>
    <row r="11" spans="1:3" ht="16.5">
      <c r="A11" s="6">
        <f ca="1">INT((TODAY()-Hoja1!D201)/365)</f>
        <v>16</v>
      </c>
      <c r="B11" t="s">
        <v>61</v>
      </c>
      <c r="C11" t="s">
        <v>60</v>
      </c>
    </row>
    <row r="12" spans="1:3" ht="16.5">
      <c r="A12" s="6">
        <f ca="1">INT((TODAY()-Hoja1!D202)/365)</f>
        <v>16</v>
      </c>
      <c r="B12">
        <v>1</v>
      </c>
      <c r="C12">
        <f>COUNTIF(Hoja1!F:F,1)</f>
        <v>0</v>
      </c>
    </row>
    <row r="13" spans="1:3" ht="16.5">
      <c r="A13" s="6">
        <f ca="1">INT((TODAY()-Hoja1!D203)/365)</f>
        <v>16</v>
      </c>
      <c r="B13">
        <v>2</v>
      </c>
      <c r="C13">
        <f>COUNTIF(Hoja1!F:F,2)</f>
        <v>4</v>
      </c>
    </row>
    <row r="14" spans="1:3" ht="16.5">
      <c r="A14" s="6">
        <f ca="1">INT((TODAY()-Hoja1!D204)/365)</f>
        <v>16</v>
      </c>
      <c r="B14">
        <v>3</v>
      </c>
      <c r="C14">
        <f>COUNTIF(Hoja1!F:F,3)</f>
        <v>2</v>
      </c>
    </row>
    <row r="15" spans="1:3" ht="16.5">
      <c r="A15" s="6">
        <f ca="1">INT((TODAY()-Hoja1!D205)/365)</f>
        <v>16</v>
      </c>
      <c r="B15">
        <v>4</v>
      </c>
      <c r="C15">
        <f>COUNTIF(Hoja1!F:F,4)</f>
        <v>2</v>
      </c>
    </row>
    <row r="16" spans="1:3" ht="16.5">
      <c r="A16" s="6">
        <f ca="1">INT((TODAY()-Hoja1!D206)/365)</f>
        <v>16</v>
      </c>
      <c r="B16">
        <v>5</v>
      </c>
      <c r="C16">
        <f>COUNTIF(Hoja1!F:F,5)</f>
        <v>0</v>
      </c>
    </row>
    <row r="17" spans="1:3" ht="16.5">
      <c r="A17" s="6">
        <f ca="1">INT((TODAY()-Hoja1!D207)/365)</f>
        <v>16</v>
      </c>
      <c r="B17">
        <v>6</v>
      </c>
      <c r="C17">
        <f>COUNTIF(Hoja1!F:F,6)</f>
        <v>1</v>
      </c>
    </row>
    <row r="18" spans="1:3" ht="16.5">
      <c r="A18" s="6">
        <f ca="1">INT((TODAY()-Hoja1!D208)/365)</f>
        <v>16</v>
      </c>
      <c r="B18">
        <v>7</v>
      </c>
      <c r="C18">
        <f>COUNTIF(Hoja1!F:F,7)</f>
        <v>0</v>
      </c>
    </row>
    <row r="19" spans="1:3" ht="16.5">
      <c r="A19" s="6">
        <f ca="1">INT((TODAY()-Hoja1!D209)/365)</f>
        <v>16</v>
      </c>
      <c r="B19">
        <v>8</v>
      </c>
      <c r="C19">
        <f>COUNTIF(Hoja1!F:F,1)</f>
        <v>0</v>
      </c>
    </row>
    <row r="20" spans="1:3" ht="16.5">
      <c r="A20" s="6">
        <f ca="1">INT((TODAY()-Hoja1!D210)/365)</f>
        <v>16</v>
      </c>
      <c r="B20">
        <v>9</v>
      </c>
      <c r="C20">
        <f>COUNTIF(Hoja1!F:F,1)</f>
        <v>0</v>
      </c>
    </row>
    <row r="21" spans="1:3" ht="16.5">
      <c r="A21" s="6">
        <f ca="1">INT((TODAY()-Hoja1!D21)/365)</f>
        <v>16</v>
      </c>
      <c r="B21">
        <v>10</v>
      </c>
      <c r="C21">
        <f>COUNTIF(Hoja1!F:F,1)</f>
        <v>0</v>
      </c>
    </row>
    <row r="22" spans="1:3" ht="16.5">
      <c r="A22" s="6">
        <f ca="1">INT((TODAY()-Hoja1!D22)/365)</f>
        <v>17</v>
      </c>
    </row>
    <row r="23" spans="1:3" ht="16.5">
      <c r="A23" s="6">
        <f ca="1">INT((TODAY()-Hoja1!D23)/365)</f>
        <v>16</v>
      </c>
    </row>
    <row r="24" spans="1:3" ht="16.5">
      <c r="A24" s="6">
        <f ca="1">INT((TODAY()-Hoja1!D24)/365)</f>
        <v>15</v>
      </c>
    </row>
    <row r="25" spans="1:3" ht="16.5">
      <c r="A25" s="6">
        <f ca="1">INT((TODAY()-Hoja1!D25)/365)</f>
        <v>16</v>
      </c>
    </row>
    <row r="26" spans="1:3" ht="16.5">
      <c r="A26" s="6">
        <f ca="1">INT((TODAY()-Hoja1!D26)/365)</f>
        <v>17</v>
      </c>
    </row>
    <row r="27" spans="1:3" ht="16.5">
      <c r="A27" s="6">
        <f ca="1">INT((TODAY()-Hoja1!D27)/365)</f>
        <v>16</v>
      </c>
    </row>
    <row r="28" spans="1:3" ht="16.5">
      <c r="A28" s="6">
        <f ca="1">INT((TODAY()-Hoja1!D28)/365)</f>
        <v>16</v>
      </c>
    </row>
    <row r="29" spans="1:3" ht="16.5">
      <c r="A29" s="6">
        <f ca="1">INT((TODAY()-Hoja1!D29)/365)</f>
        <v>16</v>
      </c>
    </row>
    <row r="30" spans="1:3" ht="16.5">
      <c r="A30" s="6">
        <f ca="1">INT((TODAY()-Hoja1!D30)/365)</f>
        <v>16</v>
      </c>
    </row>
    <row r="31" spans="1:3" ht="16.5">
      <c r="A31" s="6">
        <f ca="1">INT((TODAY()-Hoja1!D31)/365)</f>
        <v>15</v>
      </c>
    </row>
    <row r="32" spans="1:3" ht="16.5">
      <c r="A32" s="6">
        <f ca="1">INT((TODAY()-Hoja1!D32)/365)</f>
        <v>16</v>
      </c>
    </row>
    <row r="33" spans="1:1" ht="16.5">
      <c r="A33" s="6">
        <f ca="1">INT((TODAY()-Hoja1!D33)/365)</f>
        <v>17</v>
      </c>
    </row>
    <row r="34" spans="1:1" ht="16.5">
      <c r="A34" s="6">
        <f ca="1">INT((TODAY()-Hoja1!D34)/365)</f>
        <v>15</v>
      </c>
    </row>
    <row r="35" spans="1:1" ht="16.5">
      <c r="A35" s="6">
        <f ca="1">INT((TODAY()-Hoja1!D35)/365)</f>
        <v>16</v>
      </c>
    </row>
    <row r="36" spans="1:1" ht="16.5">
      <c r="A36" s="6">
        <f ca="1">INT((TODAY()-Hoja1!D36)/365)</f>
        <v>16</v>
      </c>
    </row>
    <row r="37" spans="1:1" ht="16.5">
      <c r="A37" s="6">
        <f ca="1">INT((TODAY()-Hoja1!D37)/365)</f>
        <v>16</v>
      </c>
    </row>
    <row r="38" spans="1:1" ht="16.5">
      <c r="A38" s="6">
        <f ca="1">INT((TODAY()-Hoja1!D38)/365)</f>
        <v>16</v>
      </c>
    </row>
    <row r="39" spans="1:1" ht="16.5">
      <c r="A39" s="6">
        <f ca="1">INT((TODAY()-Hoja1!D39)/365)</f>
        <v>16</v>
      </c>
    </row>
    <row r="40" spans="1:1" ht="16.5">
      <c r="A40" s="6">
        <f ca="1">INT((TODAY()-Hoja1!D40)/365)</f>
        <v>15</v>
      </c>
    </row>
    <row r="41" spans="1:1" ht="16.5">
      <c r="A41" s="6">
        <f ca="1">INT((TODAY()-Hoja1!D41)/365)</f>
        <v>17</v>
      </c>
    </row>
    <row r="42" spans="1:1" ht="16.5">
      <c r="A42" s="6">
        <f ca="1">INT((TODAY()-Hoja1!D42)/365)</f>
        <v>17</v>
      </c>
    </row>
    <row r="43" spans="1:1" ht="16.5">
      <c r="A43" s="6">
        <f ca="1">INT((TODAY()-Hoja1!D43)/365)</f>
        <v>16</v>
      </c>
    </row>
    <row r="44" spans="1:1" ht="16.5">
      <c r="A44" s="6">
        <f ca="1">INT((TODAY()-Hoja1!D44)/365)</f>
        <v>17</v>
      </c>
    </row>
    <row r="45" spans="1:1" ht="16.5">
      <c r="A45" s="6">
        <f ca="1">INT((TODAY()-Hoja1!D45)/365)</f>
        <v>15</v>
      </c>
    </row>
    <row r="46" spans="1:1" ht="16.5">
      <c r="A46" s="6">
        <f ca="1">INT((TODAY()-Hoja1!D46)/365)</f>
        <v>17</v>
      </c>
    </row>
    <row r="47" spans="1:1" ht="16.5">
      <c r="A47" s="6">
        <f ca="1">INT((TODAY()-Hoja1!D47)/365)</f>
        <v>16</v>
      </c>
    </row>
    <row r="48" spans="1:1" ht="16.5">
      <c r="A48" s="6">
        <f ca="1">INT((TODAY()-Hoja1!D48)/365)</f>
        <v>15</v>
      </c>
    </row>
    <row r="49" spans="1:1" ht="16.5">
      <c r="A49" s="6">
        <f ca="1">INT((TODAY()-Hoja1!D49)/365)</f>
        <v>15</v>
      </c>
    </row>
    <row r="50" spans="1:1" ht="16.5">
      <c r="A50" s="6">
        <f ca="1">INT((TODAY()-Hoja1!D50)/365)</f>
        <v>16</v>
      </c>
    </row>
    <row r="51" spans="1:1" ht="16.5">
      <c r="A51" s="6">
        <f ca="1">INT((TODAY()-Hoja1!D51)/365)</f>
        <v>16</v>
      </c>
    </row>
    <row r="52" spans="1:1" ht="16.5">
      <c r="A52" s="6">
        <f ca="1">INT((TODAY()-Hoja1!D52)/365)</f>
        <v>18</v>
      </c>
    </row>
    <row r="53" spans="1:1" ht="16.5">
      <c r="A53" s="6">
        <f ca="1">INT((TODAY()-Hoja1!D53)/365)</f>
        <v>15</v>
      </c>
    </row>
    <row r="54" spans="1:1" ht="16.5">
      <c r="A54" s="6">
        <f ca="1">INT((TODAY()-Hoja1!D54)/365)</f>
        <v>21</v>
      </c>
    </row>
    <row r="55" spans="1:1" ht="16.5">
      <c r="A55" s="6">
        <f ca="1">INT((TODAY()-Hoja1!D55)/365)</f>
        <v>19</v>
      </c>
    </row>
    <row r="56" spans="1:1" ht="16.5">
      <c r="A56" s="6">
        <f ca="1">INT((TODAY()-Hoja1!D56)/365)</f>
        <v>15</v>
      </c>
    </row>
    <row r="57" spans="1:1" ht="16.5">
      <c r="A57" s="6">
        <f ca="1">INT((TODAY()-Hoja1!D57)/365)</f>
        <v>17</v>
      </c>
    </row>
    <row r="58" spans="1:1" ht="16.5">
      <c r="A58" s="6">
        <f ca="1">INT((TODAY()-Hoja1!D58)/365)</f>
        <v>12</v>
      </c>
    </row>
    <row r="59" spans="1:1" ht="16.5">
      <c r="A59" s="6">
        <f ca="1">INT((TODAY()-Hoja1!D59)/365)</f>
        <v>19</v>
      </c>
    </row>
    <row r="60" spans="1:1" ht="16.5">
      <c r="A60" s="6">
        <f ca="1">INT((TODAY()-Hoja1!D60)/365)</f>
        <v>18</v>
      </c>
    </row>
    <row r="61" spans="1:1" ht="16.5">
      <c r="A61" s="6">
        <f ca="1">INT((TODAY()-Hoja1!D61)/365)</f>
        <v>17</v>
      </c>
    </row>
    <row r="62" spans="1:1" ht="16.5">
      <c r="A62" s="6">
        <f ca="1">INT((TODAY()-Hoja1!D62)/365)</f>
        <v>17</v>
      </c>
    </row>
    <row r="63" spans="1:1" ht="16.5">
      <c r="A63" s="6">
        <f ca="1">INT((TODAY()-Hoja1!D63)/365)</f>
        <v>15</v>
      </c>
    </row>
    <row r="64" spans="1:1" ht="16.5">
      <c r="A64" s="6">
        <f ca="1">INT((TODAY()-Hoja1!D64)/365)</f>
        <v>17</v>
      </c>
    </row>
    <row r="65" spans="1:1" ht="16.5">
      <c r="A65" s="6">
        <f ca="1">INT((TODAY()-Hoja1!D65)/365)</f>
        <v>17</v>
      </c>
    </row>
    <row r="66" spans="1:1" ht="16.5">
      <c r="A66" s="6">
        <f ca="1">INT((TODAY()-Hoja1!D66)/365)</f>
        <v>14</v>
      </c>
    </row>
    <row r="67" spans="1:1" ht="16.5">
      <c r="A67" s="6">
        <f ca="1">INT((TODAY()-Hoja1!D67)/365)</f>
        <v>16</v>
      </c>
    </row>
    <row r="68" spans="1:1" ht="16.5">
      <c r="A68" s="6">
        <f ca="1">INT((TODAY()-Hoja1!D68)/365)</f>
        <v>18</v>
      </c>
    </row>
    <row r="69" spans="1:1" ht="16.5">
      <c r="A69" s="6">
        <f ca="1">INT((TODAY()-Hoja1!D69)/365)</f>
        <v>15</v>
      </c>
    </row>
    <row r="70" spans="1:1" ht="16.5">
      <c r="A70" s="6"/>
    </row>
    <row r="71" spans="1:1" ht="16.5">
      <c r="A71" s="6"/>
    </row>
    <row r="72" spans="1:1" ht="16.5">
      <c r="A72" s="6"/>
    </row>
    <row r="73" spans="1:1" ht="16.5">
      <c r="A73" s="6"/>
    </row>
    <row r="74" spans="1:1" ht="16.5">
      <c r="A74" s="6"/>
    </row>
    <row r="75" spans="1:1" ht="16.5">
      <c r="A75" s="6"/>
    </row>
    <row r="76" spans="1:1" ht="16.5">
      <c r="A76" s="6"/>
    </row>
    <row r="77" spans="1:1" ht="16.5">
      <c r="A77" s="6"/>
    </row>
    <row r="78" spans="1:1" ht="16.5">
      <c r="A78" s="6"/>
    </row>
    <row r="79" spans="1:1" ht="16.5">
      <c r="A79" s="6"/>
    </row>
    <row r="80" spans="1:1" ht="16.5">
      <c r="A80" s="6"/>
    </row>
    <row r="81" spans="1:1" ht="16.5">
      <c r="A81" s="6"/>
    </row>
    <row r="82" spans="1:1" ht="16.5">
      <c r="A82" s="6"/>
    </row>
    <row r="83" spans="1:1" ht="16.5">
      <c r="A83" s="6"/>
    </row>
    <row r="84" spans="1:1" ht="16.5">
      <c r="A84" s="6"/>
    </row>
    <row r="85" spans="1:1" ht="16.5">
      <c r="A85" s="6"/>
    </row>
    <row r="86" spans="1:1" ht="16.5">
      <c r="A86" s="6"/>
    </row>
    <row r="87" spans="1:1" ht="16.5">
      <c r="A8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SALA8-M24</dc:creator>
  <cp:lastModifiedBy>SALA8-M24</cp:lastModifiedBy>
  <dcterms:created xsi:type="dcterms:W3CDTF">2024-09-30T17:36:20Z</dcterms:created>
  <dcterms:modified xsi:type="dcterms:W3CDTF">2024-10-02T19:31:28Z</dcterms:modified>
</cp:coreProperties>
</file>