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info-erettsegi felkeszito\excel\oktatas\"/>
    </mc:Choice>
  </mc:AlternateContent>
  <xr:revisionPtr revIDLastSave="0" documentId="13_ncr:1_{6E1DF56B-DE92-4821-A84A-BA5ED8B3D54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Munka1" sheetId="1" r:id="rId1"/>
    <sheet name="Diagram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33" i="1"/>
  <c r="G34" i="1"/>
  <c r="G35" i="1"/>
  <c r="G36" i="1"/>
  <c r="G37" i="1"/>
  <c r="G31" i="1"/>
  <c r="J2" i="1"/>
  <c r="C23" i="1"/>
  <c r="D27" i="1"/>
  <c r="C27" i="1"/>
  <c r="C32" i="1"/>
  <c r="C33" i="1"/>
  <c r="C34" i="1"/>
  <c r="C35" i="1"/>
  <c r="C36" i="1"/>
  <c r="C37" i="1"/>
  <c r="C31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" i="1"/>
  <c r="E23" i="1"/>
  <c r="F23" i="1"/>
  <c r="G23" i="1"/>
  <c r="D23" i="1"/>
</calcChain>
</file>

<file path=xl/sharedStrings.xml><?xml version="1.0" encoding="utf-8"?>
<sst xmlns="http://schemas.openxmlformats.org/spreadsheetml/2006/main" count="39" uniqueCount="38">
  <si>
    <t>Megye</t>
  </si>
  <si>
    <t>Régiókód</t>
  </si>
  <si>
    <t>Óvodás</t>
  </si>
  <si>
    <t>Általános iskolai</t>
  </si>
  <si>
    <t>Szakiskolai</t>
  </si>
  <si>
    <t>Gimnáziumi</t>
  </si>
  <si>
    <t>Szakközépiskolai</t>
  </si>
  <si>
    <t>Bács-Kiskun</t>
  </si>
  <si>
    <t>Baranya</t>
  </si>
  <si>
    <t>Békés</t>
  </si>
  <si>
    <t>Borsod-Abaúj-Zemplén</t>
  </si>
  <si>
    <t>Budapest</t>
  </si>
  <si>
    <t>Csongrád</t>
  </si>
  <si>
    <t>Fejér</t>
  </si>
  <si>
    <t>Győr-Moson-Sopron</t>
  </si>
  <si>
    <t>Hajdú-Bihar</t>
  </si>
  <si>
    <t>Heves</t>
  </si>
  <si>
    <t>Jász-Nagykun-Szolnok</t>
  </si>
  <si>
    <t>Komárom-Esztergom</t>
  </si>
  <si>
    <t>Nógrád</t>
  </si>
  <si>
    <t>Pest</t>
  </si>
  <si>
    <t>Somogy</t>
  </si>
  <si>
    <t>Szabolcs-Szatmár-Bereg</t>
  </si>
  <si>
    <t>Tolna</t>
  </si>
  <si>
    <t>Vas</t>
  </si>
  <si>
    <t>Veszprém</t>
  </si>
  <si>
    <t>Zala</t>
  </si>
  <si>
    <t>Középiskolás</t>
  </si>
  <si>
    <t>Gimnazista</t>
  </si>
  <si>
    <t>Régiók</t>
  </si>
  <si>
    <t>Közép-Magyarország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</si>
  <si>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</si>
  <si>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</si>
  <si>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</si>
  <si>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</si>
  <si>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</si>
  <si>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</si>
  <si>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Összesen: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</si>
</sst>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2" applyFont="1"/>
    <xf numFmtId="165" fontId="0" fillId="0" borderId="0" xfId="1" applyNumberFormat="1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3">
    <cellStyle name="Ezres" xfId="1" builtinId="3"/>
    <cellStyle name="Normál" xfId="0" builtinId="0"/>
    <cellStyle name="Százalék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Általános</a:t>
            </a:r>
            <a:r>
              <a:rPr lang="hu-HU" baseline="0"/>
              <a:t> iskolások eloszlésa régiónként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Munka1!$A$31:$A$37</c:f>
              <c:strCache>
                <c:ptCount val="7"/>
                <c:pt idx="0">
                  <c:v>Közép-Magyarország</c:v>
                </c:pt>
                <c:pt idx="1">
                  <c:v>Közép-Dunántúl</c:v>
                </c:pt>
                <c:pt idx="2">
                  <c:v>Nyugat-Dunántúl</c:v>
                </c:pt>
                <c:pt idx="3">
                  <c:v>Dél-Dunántúl</c:v>
                </c:pt>
                <c:pt idx="4">
                  <c:v>Észak-Magyarország</c:v>
                </c:pt>
                <c:pt idx="5">
                  <c:v>Észak-Alföld</c:v>
                </c:pt>
                <c:pt idx="6">
                  <c:v>Dél-Alföld</c:v>
                </c:pt>
              </c:strCache>
            </c:strRef>
          </c:cat>
          <c:val>
            <c:numRef>
              <c:f>Munka1!$G$31:$G$37</c:f>
              <c:numCache>
                <c:formatCode>0%</c:formatCode>
                <c:ptCount val="7"/>
                <c:pt idx="0">
                  <c:v>0.12367458292795559</c:v>
                </c:pt>
                <c:pt idx="1">
                  <c:v>5.5670879606174596E-2</c:v>
                </c:pt>
                <c:pt idx="2">
                  <c:v>4.7080607775182366E-2</c:v>
                </c:pt>
                <c:pt idx="3">
                  <c:v>4.8195303147823512E-2</c:v>
                </c:pt>
                <c:pt idx="4">
                  <c:v>6.8453168223167729E-2</c:v>
                </c:pt>
                <c:pt idx="5">
                  <c:v>8.7631645019121879E-2</c:v>
                </c:pt>
                <c:pt idx="6">
                  <c:v>6.6835206664185826E-2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D-45B0-8466-DC5805EDC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7954024"/>
        <c:axId val="447952712"/>
      </c:barChart>
      <c:catAx>
        <c:axId val="447954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7952712"/>
        <c:crosses val="autoZero"/>
        <c:auto val="1"/>
        <c:lblAlgn val="ctr"/>
        <c:lblOffset val="100"/>
        <c:noMultiLvlLbl val="0"/>
      </c:catAx>
      <c:valAx>
        <c:axId val="44795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7954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67139C-B580-4089-8303-9F1655DB5B63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D06228C-3A97-00BB-F089-0C829BFDE2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9" workbookViewId="0">
      <selection activeCell="C40" sqref="C40"/>
    </sheetView>
  </sheetViews>
  <sheetFormatPr defaultRowHeight="15" x14ac:dyDescent="0.25"/>
  <cols>
    <col min="1" max="1" width="22.42578125" style="3" bestFit="1" customWidth="1"/>
    <col min="2" max="2" width="9.28515625" bestFit="1" customWidth="1"/>
    <col min="3" max="3" width="16.42578125" bestFit="1" customWidth="1"/>
    <col min="4" max="4" width="15.7109375" bestFit="1" customWidth="1"/>
    <col min="5" max="5" width="11.42578125" bestFit="1" customWidth="1"/>
    <col min="6" max="6" width="11.7109375" bestFit="1" customWidth="1"/>
    <col min="7" max="7" width="10.28515625" customWidth="1"/>
    <col min="9" max="9" width="9.140625" customWidth="1"/>
    <col min="10" max="10" width="10.85546875" bestFit="1" customWidth="1"/>
  </cols>
  <sheetData>
    <row r="1" spans="1:10" s="4" customFormat="1" ht="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4" t="s">
        <v>27</v>
      </c>
      <c r="J1" s="4" t="s">
        <v>28</v>
      </c>
    </row>
    <row r="2" spans="1:10" x14ac:dyDescent="0.25">
      <c r="A2" s="3" t="s">
        <v>11</v>
      </c>
      <c r="B2">
        <v>1</v>
      </c>
      <c r="C2" s="2">
        <v>47813</v>
      </c>
      <c r="D2" s="2">
        <v>119645</v>
      </c>
      <c r="E2" s="2">
        <v>15758</v>
      </c>
      <c r="F2" s="2">
        <v>50625</v>
      </c>
      <c r="G2" s="2">
        <v>55861</v>
      </c>
      <c r="H2" s="2"/>
      <c r="I2" s="2">
        <f>SUM(E2:G2)</f>
        <v>122244</v>
      </c>
      <c r="J2" s="1">
        <f>F2/I2</f>
        <v>0.41413075488367529</v>
      </c>
    </row>
    <row r="3" spans="1:10" x14ac:dyDescent="0.25">
      <c r="A3" s="3" t="s">
        <v>20</v>
      </c>
      <c r="B3">
        <v>1</v>
      </c>
      <c r="C3" s="2">
        <v>39681</v>
      </c>
      <c r="D3" s="2">
        <v>101033</v>
      </c>
      <c r="E3" s="2">
        <v>7971</v>
      </c>
      <c r="F3" s="2">
        <v>13960</v>
      </c>
      <c r="G3" s="2">
        <v>12271</v>
      </c>
      <c r="H3" s="2"/>
      <c r="I3" s="2">
        <f t="shared" ref="I3:I21" si="0">SUM(E3:G3)</f>
        <v>34202</v>
      </c>
      <c r="J3" s="1">
        <f t="shared" ref="J3:J21" si="1">F3/I3</f>
        <v>0.40816326530612246</v>
      </c>
    </row>
    <row r="4" spans="1:10" x14ac:dyDescent="0.25">
      <c r="A4" s="3" t="s">
        <v>13</v>
      </c>
      <c r="B4">
        <v>2</v>
      </c>
      <c r="C4" s="2">
        <v>13949</v>
      </c>
      <c r="D4" s="2">
        <v>39126</v>
      </c>
      <c r="E4" s="2">
        <v>6130</v>
      </c>
      <c r="F4" s="2">
        <v>6794</v>
      </c>
      <c r="G4" s="2">
        <v>10898</v>
      </c>
      <c r="H4" s="2"/>
      <c r="I4" s="2">
        <f t="shared" si="0"/>
        <v>23822</v>
      </c>
      <c r="J4" s="1">
        <f t="shared" si="1"/>
        <v>0.2851985559566787</v>
      </c>
    </row>
    <row r="5" spans="1:10" x14ac:dyDescent="0.25">
      <c r="A5" s="3" t="s">
        <v>18</v>
      </c>
      <c r="B5">
        <v>2</v>
      </c>
      <c r="C5" s="2">
        <v>10299</v>
      </c>
      <c r="D5" s="2">
        <v>28120</v>
      </c>
      <c r="E5" s="2">
        <v>5023</v>
      </c>
      <c r="F5" s="2">
        <v>5653</v>
      </c>
      <c r="G5" s="2">
        <v>6878</v>
      </c>
      <c r="H5" s="2"/>
      <c r="I5" s="2">
        <f t="shared" si="0"/>
        <v>17554</v>
      </c>
      <c r="J5" s="1">
        <f t="shared" si="1"/>
        <v>0.32203486384869545</v>
      </c>
    </row>
    <row r="6" spans="1:10" x14ac:dyDescent="0.25">
      <c r="A6" s="3" t="s">
        <v>25</v>
      </c>
      <c r="B6">
        <v>2</v>
      </c>
      <c r="C6" s="2">
        <v>10962</v>
      </c>
      <c r="D6" s="2">
        <v>32090</v>
      </c>
      <c r="E6" s="2">
        <v>6380</v>
      </c>
      <c r="F6" s="2">
        <v>6683</v>
      </c>
      <c r="G6" s="2">
        <v>8028</v>
      </c>
      <c r="H6" s="2"/>
      <c r="I6" s="2">
        <f t="shared" si="0"/>
        <v>21091</v>
      </c>
      <c r="J6" s="1">
        <f t="shared" si="1"/>
        <v>0.31686501351287277</v>
      </c>
    </row>
    <row r="7" spans="1:10" x14ac:dyDescent="0.25">
      <c r="A7" s="3" t="s">
        <v>14</v>
      </c>
      <c r="B7">
        <v>3</v>
      </c>
      <c r="C7" s="2">
        <v>13563</v>
      </c>
      <c r="D7" s="2">
        <v>36845</v>
      </c>
      <c r="E7" s="2">
        <v>6251</v>
      </c>
      <c r="F7" s="2">
        <v>8864</v>
      </c>
      <c r="G7" s="2">
        <v>11135</v>
      </c>
      <c r="H7" s="2"/>
      <c r="I7" s="2">
        <f t="shared" si="0"/>
        <v>26250</v>
      </c>
      <c r="J7" s="1">
        <f t="shared" si="1"/>
        <v>0.33767619047619046</v>
      </c>
    </row>
    <row r="8" spans="1:10" x14ac:dyDescent="0.25">
      <c r="A8" s="3" t="s">
        <v>24</v>
      </c>
      <c r="B8">
        <v>3</v>
      </c>
      <c r="C8" s="2">
        <v>7980</v>
      </c>
      <c r="D8" s="2">
        <v>22817</v>
      </c>
      <c r="E8" s="2">
        <v>3561</v>
      </c>
      <c r="F8" s="2">
        <v>4226</v>
      </c>
      <c r="G8" s="2">
        <v>7140</v>
      </c>
      <c r="H8" s="2"/>
      <c r="I8" s="2">
        <f t="shared" si="0"/>
        <v>14927</v>
      </c>
      <c r="J8" s="1">
        <f t="shared" si="1"/>
        <v>0.28311114088564349</v>
      </c>
    </row>
    <row r="9" spans="1:10" x14ac:dyDescent="0.25">
      <c r="A9" s="3" t="s">
        <v>26</v>
      </c>
      <c r="B9">
        <v>3</v>
      </c>
      <c r="C9" s="2">
        <v>8277</v>
      </c>
      <c r="D9" s="2">
        <v>24346</v>
      </c>
      <c r="E9" s="2">
        <v>3903</v>
      </c>
      <c r="F9" s="2">
        <v>4556</v>
      </c>
      <c r="G9" s="2">
        <v>8681</v>
      </c>
      <c r="H9" s="2"/>
      <c r="I9" s="2">
        <f t="shared" si="0"/>
        <v>17140</v>
      </c>
      <c r="J9" s="1">
        <f t="shared" si="1"/>
        <v>0.26581096849474911</v>
      </c>
    </row>
    <row r="10" spans="1:10" x14ac:dyDescent="0.25">
      <c r="A10" s="3" t="s">
        <v>8</v>
      </c>
      <c r="B10">
        <v>4</v>
      </c>
      <c r="C10" s="2">
        <v>12375</v>
      </c>
      <c r="D10" s="2">
        <v>34281</v>
      </c>
      <c r="E10" s="2">
        <v>5573</v>
      </c>
      <c r="F10" s="2">
        <v>8479</v>
      </c>
      <c r="G10" s="2">
        <v>7371</v>
      </c>
      <c r="H10" s="2"/>
      <c r="I10" s="2">
        <f t="shared" si="0"/>
        <v>21423</v>
      </c>
      <c r="J10" s="1">
        <f t="shared" si="1"/>
        <v>0.39578957195537506</v>
      </c>
    </row>
    <row r="11" spans="1:10" x14ac:dyDescent="0.25">
      <c r="A11" s="3" t="s">
        <v>21</v>
      </c>
      <c r="B11">
        <v>4</v>
      </c>
      <c r="C11" s="2">
        <v>10982</v>
      </c>
      <c r="D11" s="2">
        <v>30000</v>
      </c>
      <c r="E11" s="2">
        <v>5437</v>
      </c>
      <c r="F11" s="2">
        <v>5015</v>
      </c>
      <c r="G11" s="2">
        <v>7361</v>
      </c>
      <c r="H11" s="2"/>
      <c r="I11" s="2">
        <f t="shared" si="0"/>
        <v>17813</v>
      </c>
      <c r="J11" s="1">
        <f t="shared" si="1"/>
        <v>0.28153595688542077</v>
      </c>
    </row>
    <row r="12" spans="1:10" x14ac:dyDescent="0.25">
      <c r="A12" s="3" t="s">
        <v>23</v>
      </c>
      <c r="B12">
        <v>4</v>
      </c>
      <c r="C12" s="2">
        <v>7993</v>
      </c>
      <c r="D12" s="2">
        <v>21716</v>
      </c>
      <c r="E12" s="2">
        <v>4354</v>
      </c>
      <c r="F12" s="2">
        <v>4521</v>
      </c>
      <c r="G12" s="2">
        <v>5254</v>
      </c>
      <c r="H12" s="2"/>
      <c r="I12" s="2">
        <f t="shared" si="0"/>
        <v>14129</v>
      </c>
      <c r="J12" s="1">
        <f t="shared" si="1"/>
        <v>0.31998018260315664</v>
      </c>
    </row>
    <row r="13" spans="1:10" x14ac:dyDescent="0.25">
      <c r="A13" s="3" t="s">
        <v>10</v>
      </c>
      <c r="B13">
        <v>5</v>
      </c>
      <c r="C13" s="2">
        <v>25474</v>
      </c>
      <c r="D13" s="2">
        <v>74786</v>
      </c>
      <c r="E13" s="2">
        <v>10590</v>
      </c>
      <c r="F13" s="2">
        <v>12023</v>
      </c>
      <c r="G13" s="2">
        <v>20570</v>
      </c>
      <c r="H13" s="2"/>
      <c r="I13" s="2">
        <f t="shared" si="0"/>
        <v>43183</v>
      </c>
      <c r="J13" s="1">
        <f t="shared" si="1"/>
        <v>0.27841974851214596</v>
      </c>
    </row>
    <row r="14" spans="1:10" x14ac:dyDescent="0.25">
      <c r="A14" s="3" t="s">
        <v>16</v>
      </c>
      <c r="B14">
        <v>5</v>
      </c>
      <c r="C14" s="2">
        <v>10607</v>
      </c>
      <c r="D14" s="2">
        <v>28272</v>
      </c>
      <c r="E14" s="2">
        <v>4784</v>
      </c>
      <c r="F14" s="2">
        <v>5473</v>
      </c>
      <c r="G14" s="2">
        <v>9095</v>
      </c>
      <c r="H14" s="2"/>
      <c r="I14" s="2">
        <f t="shared" si="0"/>
        <v>19352</v>
      </c>
      <c r="J14" s="1">
        <f t="shared" si="1"/>
        <v>0.28281314592806944</v>
      </c>
    </row>
    <row r="15" spans="1:10" x14ac:dyDescent="0.25">
      <c r="A15" s="3" t="s">
        <v>19</v>
      </c>
      <c r="B15">
        <v>5</v>
      </c>
      <c r="C15" s="2">
        <v>6924</v>
      </c>
      <c r="D15" s="2">
        <v>19086</v>
      </c>
      <c r="E15" s="2">
        <v>2774</v>
      </c>
      <c r="F15" s="2">
        <v>3068</v>
      </c>
      <c r="G15" s="2">
        <v>4314</v>
      </c>
      <c r="H15" s="2"/>
      <c r="I15" s="2">
        <f t="shared" si="0"/>
        <v>10156</v>
      </c>
      <c r="J15" s="1">
        <f t="shared" si="1"/>
        <v>0.30208743599842458</v>
      </c>
    </row>
    <row r="16" spans="1:10" x14ac:dyDescent="0.25">
      <c r="A16" s="3" t="s">
        <v>15</v>
      </c>
      <c r="B16">
        <v>6</v>
      </c>
      <c r="C16" s="2">
        <v>20028</v>
      </c>
      <c r="D16" s="2">
        <v>54465</v>
      </c>
      <c r="E16" s="2">
        <v>8054</v>
      </c>
      <c r="F16" s="2">
        <v>10820</v>
      </c>
      <c r="G16" s="2">
        <v>13879</v>
      </c>
      <c r="H16" s="2"/>
      <c r="I16" s="2">
        <f t="shared" si="0"/>
        <v>32753</v>
      </c>
      <c r="J16" s="1">
        <f t="shared" si="1"/>
        <v>0.33035141819070007</v>
      </c>
    </row>
    <row r="17" spans="1:10" x14ac:dyDescent="0.25">
      <c r="A17" s="3" t="s">
        <v>17</v>
      </c>
      <c r="B17">
        <v>6</v>
      </c>
      <c r="C17" s="2">
        <v>13763</v>
      </c>
      <c r="D17" s="2">
        <v>38994</v>
      </c>
      <c r="E17" s="2">
        <v>6717</v>
      </c>
      <c r="F17" s="2">
        <v>7082</v>
      </c>
      <c r="G17" s="2">
        <v>10095</v>
      </c>
      <c r="H17" s="2"/>
      <c r="I17" s="2">
        <f t="shared" si="0"/>
        <v>23894</v>
      </c>
      <c r="J17" s="1">
        <f t="shared" si="1"/>
        <v>0.29639239976563153</v>
      </c>
    </row>
    <row r="18" spans="1:10" x14ac:dyDescent="0.25">
      <c r="A18" s="3" t="s">
        <v>22</v>
      </c>
      <c r="B18">
        <v>6</v>
      </c>
      <c r="C18" s="2">
        <v>22603</v>
      </c>
      <c r="D18" s="2">
        <v>62906</v>
      </c>
      <c r="E18" s="2">
        <v>8621</v>
      </c>
      <c r="F18" s="2">
        <v>10577</v>
      </c>
      <c r="G18" s="2">
        <v>12672</v>
      </c>
      <c r="H18" s="2"/>
      <c r="I18" s="2">
        <f t="shared" si="0"/>
        <v>31870</v>
      </c>
      <c r="J18" s="1">
        <f t="shared" si="1"/>
        <v>0.33187951051145276</v>
      </c>
    </row>
    <row r="19" spans="1:10" x14ac:dyDescent="0.25">
      <c r="A19" s="3" t="s">
        <v>7</v>
      </c>
      <c r="B19">
        <v>7</v>
      </c>
      <c r="C19" s="2">
        <v>17169</v>
      </c>
      <c r="D19" s="2">
        <v>49412</v>
      </c>
      <c r="E19" s="2">
        <v>8366</v>
      </c>
      <c r="F19" s="2">
        <v>9004</v>
      </c>
      <c r="G19" s="2">
        <v>12096</v>
      </c>
      <c r="H19" s="2"/>
      <c r="I19" s="2">
        <f t="shared" si="0"/>
        <v>29466</v>
      </c>
      <c r="J19" s="1">
        <f t="shared" si="1"/>
        <v>0.30557252426525489</v>
      </c>
    </row>
    <row r="20" spans="1:10" x14ac:dyDescent="0.25">
      <c r="A20" s="3" t="s">
        <v>9</v>
      </c>
      <c r="B20">
        <v>7</v>
      </c>
      <c r="C20" s="2">
        <v>11982</v>
      </c>
      <c r="D20" s="2">
        <v>33706</v>
      </c>
      <c r="E20" s="2">
        <v>5948</v>
      </c>
      <c r="F20" s="2">
        <v>7916</v>
      </c>
      <c r="G20" s="2">
        <v>8881</v>
      </c>
      <c r="H20" s="2"/>
      <c r="I20" s="2">
        <f t="shared" si="0"/>
        <v>22745</v>
      </c>
      <c r="J20" s="1">
        <f t="shared" si="1"/>
        <v>0.34803253462299405</v>
      </c>
    </row>
    <row r="21" spans="1:10" x14ac:dyDescent="0.25">
      <c r="A21" s="3" t="s">
        <v>12</v>
      </c>
      <c r="B21">
        <v>7</v>
      </c>
      <c r="C21" s="2">
        <v>13569</v>
      </c>
      <c r="D21" s="2">
        <v>36139</v>
      </c>
      <c r="E21" s="2">
        <v>5577</v>
      </c>
      <c r="F21" s="2">
        <v>8027</v>
      </c>
      <c r="G21" s="2">
        <v>12948</v>
      </c>
      <c r="H21" s="2"/>
      <c r="I21" s="2">
        <f t="shared" si="0"/>
        <v>26552</v>
      </c>
      <c r="J21" s="1">
        <f t="shared" si="1"/>
        <v>0.30231244350708042</v>
      </c>
    </row>
    <row r="22" spans="1:10" x14ac:dyDescent="0.25"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3" t="s">
        <v>37</v>
      </c>
      <c r="C23" s="2">
        <f>SUM(C2:C21)</f>
        <v>325993</v>
      </c>
      <c r="D23" s="2">
        <f>SUM(D2:D21)</f>
        <v>887785</v>
      </c>
      <c r="E23" s="2">
        <f t="shared" ref="E23:G23" si="2">SUM(E2:E21)</f>
        <v>131772</v>
      </c>
      <c r="F23" s="2">
        <f t="shared" si="2"/>
        <v>193366</v>
      </c>
      <c r="G23" s="2">
        <f t="shared" si="2"/>
        <v>245428</v>
      </c>
      <c r="H23" s="2"/>
      <c r="I23" s="2"/>
      <c r="J23" s="2"/>
    </row>
    <row r="24" spans="1:10" x14ac:dyDescent="0.25">
      <c r="C24" s="2"/>
      <c r="D24" s="2"/>
      <c r="E24" s="2"/>
      <c r="F24" s="2"/>
      <c r="G24" s="2"/>
      <c r="H24" s="2"/>
      <c r="I24" s="2"/>
      <c r="J24" s="2"/>
    </row>
    <row r="25" spans="1:10" x14ac:dyDescent="0.25">
      <c r="C25" s="2"/>
      <c r="D25" s="2"/>
      <c r="E25" s="2"/>
      <c r="F25" s="2"/>
      <c r="G25" s="2"/>
      <c r="H25" s="2"/>
      <c r="I25" s="2"/>
      <c r="J25" s="2"/>
    </row>
    <row r="26" spans="1:10" x14ac:dyDescent="0.25">
      <c r="C26" s="2"/>
      <c r="D26" s="2"/>
      <c r="E26" s="2"/>
      <c r="F26" s="2"/>
      <c r="G26" s="2"/>
      <c r="H26" s="2"/>
      <c r="I26" s="2"/>
      <c r="J26" s="2"/>
    </row>
    <row r="27" spans="1:10" x14ac:dyDescent="0.25">
      <c r="C27" s="2" t="str">
        <f>INDEX($A$31:$A$37,MATCH(MIN($C$31:$C$37),$C$31:$C$37,0))</f>
        <v>Nyugat-Dunántúl</v>
      </c>
      <c r="D27" s="2">
        <f>INDEX($C$31:$C$37,MATCH($C$27,$A$31:$A$37,0))</f>
        <v>84008</v>
      </c>
      <c r="E27" s="2"/>
      <c r="F27" s="2"/>
      <c r="G27" s="2"/>
      <c r="H27" s="2"/>
      <c r="I27" s="2"/>
      <c r="J27" s="2"/>
    </row>
    <row r="28" spans="1:10" x14ac:dyDescent="0.25">
      <c r="C28" s="2"/>
      <c r="D28" s="2"/>
      <c r="E28" s="2"/>
      <c r="F28" s="2"/>
      <c r="G28" s="2"/>
      <c r="H28" s="2"/>
      <c r="I28" s="2"/>
      <c r="J28" s="2"/>
    </row>
    <row r="29" spans="1:10" x14ac:dyDescent="0.25"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3" t="s">
        <v>29</v>
      </c>
      <c r="B30" t="s">
        <v>1</v>
      </c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3" t="s">
        <v>30</v>
      </c>
      <c r="B31">
        <v>1</v>
      </c>
      <c r="C31" s="2">
        <f>SUMIF($B$2:$B$21,$B31,$D$2:$G$21)</f>
        <v>220678</v>
      </c>
      <c r="D31" s="2"/>
      <c r="E31" s="2"/>
      <c r="F31" s="2"/>
      <c r="G31" s="1">
        <f>C31/SUM($C$23:$G$23)</f>
        <v>0.12367458292795559</v>
      </c>
      <c r="H31" s="2"/>
      <c r="I31" s="2"/>
      <c r="J31" s="2"/>
    </row>
    <row r="32" spans="1:10" x14ac:dyDescent="0.25">
      <c r="A32" s="3" t="s">
        <v>31</v>
      </c>
      <c r="B32">
        <v>2</v>
      </c>
      <c r="C32" s="2">
        <f t="shared" ref="C32:C37" si="3">SUMIF($B$2:$B$21,$B32,$D$2:$G$21)</f>
        <v>99336</v>
      </c>
      <c r="D32" s="2"/>
      <c r="E32" s="2"/>
      <c r="F32" s="2"/>
      <c r="G32" s="1">
        <f t="shared" ref="G32:G37" si="4">C32/SUM($C$23:$G$23)</f>
        <v>5.5670879606174596E-2</v>
      </c>
      <c r="H32" s="2"/>
      <c r="I32" s="2"/>
      <c r="J32" s="2"/>
    </row>
    <row r="33" spans="1:10" x14ac:dyDescent="0.25">
      <c r="A33" s="3" t="s">
        <v>32</v>
      </c>
      <c r="B33">
        <v>3</v>
      </c>
      <c r="C33" s="2">
        <f t="shared" si="3"/>
        <v>84008</v>
      </c>
      <c r="D33" s="2"/>
      <c r="E33" s="2"/>
      <c r="F33" s="2"/>
      <c r="G33" s="1">
        <f t="shared" si="4"/>
        <v>4.7080607775182366E-2</v>
      </c>
      <c r="H33" s="2"/>
      <c r="I33" s="2"/>
      <c r="J33" s="2"/>
    </row>
    <row r="34" spans="1:10" x14ac:dyDescent="0.25">
      <c r="A34" s="3" t="s">
        <v>33</v>
      </c>
      <c r="B34">
        <v>4</v>
      </c>
      <c r="C34" s="2">
        <f t="shared" si="3"/>
        <v>85997</v>
      </c>
      <c r="D34" s="2"/>
      <c r="E34" s="2"/>
      <c r="F34" s="2"/>
      <c r="G34" s="1">
        <f t="shared" si="4"/>
        <v>4.8195303147823512E-2</v>
      </c>
      <c r="H34" s="2"/>
      <c r="I34" s="2"/>
      <c r="J34" s="2"/>
    </row>
    <row r="35" spans="1:10" x14ac:dyDescent="0.25">
      <c r="A35" s="3" t="s">
        <v>34</v>
      </c>
      <c r="B35">
        <v>5</v>
      </c>
      <c r="C35" s="2">
        <f t="shared" si="3"/>
        <v>122144</v>
      </c>
      <c r="D35" s="2"/>
      <c r="E35" s="2"/>
      <c r="F35" s="2"/>
      <c r="G35" s="1">
        <f t="shared" si="4"/>
        <v>6.8453168223167729E-2</v>
      </c>
      <c r="H35" s="2"/>
      <c r="I35" s="2"/>
      <c r="J35" s="2"/>
    </row>
    <row r="36" spans="1:10" x14ac:dyDescent="0.25">
      <c r="A36" s="3" t="s">
        <v>35</v>
      </c>
      <c r="B36">
        <v>6</v>
      </c>
      <c r="C36" s="2">
        <f t="shared" si="3"/>
        <v>156365</v>
      </c>
      <c r="D36" s="2"/>
      <c r="E36" s="2"/>
      <c r="F36" s="2"/>
      <c r="G36" s="1">
        <f t="shared" si="4"/>
        <v>8.7631645019121879E-2</v>
      </c>
      <c r="H36" s="2"/>
      <c r="I36" s="2"/>
      <c r="J36" s="2"/>
    </row>
    <row r="37" spans="1:10" x14ac:dyDescent="0.25">
      <c r="A37" s="3" t="s">
        <v>36</v>
      </c>
      <c r="B37">
        <v>7</v>
      </c>
      <c r="C37" s="2">
        <f t="shared" si="3"/>
        <v>119257</v>
      </c>
      <c r="D37" s="2"/>
      <c r="E37" s="2"/>
      <c r="F37" s="2"/>
      <c r="G37" s="1">
        <f t="shared" si="4"/>
        <v>6.6835206664185826E-2</v>
      </c>
      <c r="H37" s="2"/>
      <c r="I37" s="2"/>
      <c r="J37" s="2"/>
    </row>
    <row r="38" spans="1:10" x14ac:dyDescent="0.25">
      <c r="C38" s="2"/>
      <c r="D38" s="2"/>
      <c r="E38" s="2"/>
      <c r="F38" s="2"/>
      <c r="G38" s="2"/>
      <c r="H38" s="2"/>
      <c r="I38" s="2"/>
      <c r="J38" s="2"/>
    </row>
    <row r="39" spans="1:10" x14ac:dyDescent="0.25">
      <c r="C39" s="2"/>
      <c r="D39" s="2"/>
      <c r="E39" s="2"/>
      <c r="F39" s="2"/>
      <c r="G39" s="2"/>
      <c r="H39" s="2"/>
      <c r="I39" s="2"/>
      <c r="J39" s="2"/>
    </row>
    <row r="40" spans="1:10" x14ac:dyDescent="0.25">
      <c r="C40" s="2"/>
      <c r="D40" s="2"/>
      <c r="E40" s="2"/>
      <c r="F40" s="2"/>
      <c r="G40" s="2"/>
      <c r="H40" s="2"/>
      <c r="I40" s="2"/>
      <c r="J40" s="2"/>
    </row>
    <row r="41" spans="1:10" x14ac:dyDescent="0.25">
      <c r="C41" s="2"/>
      <c r="D41" s="2"/>
      <c r="E41" s="2"/>
      <c r="F41" s="2"/>
      <c r="G41" s="2"/>
      <c r="H41" s="2"/>
      <c r="I41" s="2"/>
      <c r="J41" s="2"/>
    </row>
    <row r="42" spans="1:10" x14ac:dyDescent="0.25">
      <c r="C42" s="2"/>
      <c r="D42" s="2"/>
      <c r="E42" s="2"/>
      <c r="F42" s="2"/>
      <c r="G42" s="2"/>
      <c r="H42" s="2"/>
      <c r="I42" s="2"/>
      <c r="J42" s="2"/>
    </row>
    <row r="43" spans="1:10" x14ac:dyDescent="0.25">
      <c r="C43" s="2"/>
      <c r="D43" s="2"/>
      <c r="E43" s="2"/>
      <c r="F43" s="2"/>
      <c r="G43" s="2"/>
      <c r="H43" s="2"/>
      <c r="I43" s="2"/>
      <c r="J43" s="2"/>
    </row>
    <row r="44" spans="1:10" x14ac:dyDescent="0.25">
      <c r="C44" s="2"/>
      <c r="D44" s="2"/>
      <c r="E44" s="2"/>
      <c r="F44" s="2"/>
      <c r="G44" s="2"/>
      <c r="H44" s="2"/>
      <c r="I44" s="2"/>
      <c r="J44" s="2"/>
    </row>
    <row r="45" spans="1:10" x14ac:dyDescent="0.25">
      <c r="C45" s="2"/>
      <c r="D45" s="2"/>
      <c r="E45" s="2"/>
      <c r="F45" s="2"/>
      <c r="G45" s="2"/>
      <c r="H45" s="2"/>
      <c r="I45" s="2"/>
      <c r="J45" s="2"/>
    </row>
    <row r="46" spans="1:10" x14ac:dyDescent="0.25">
      <c r="C46" s="2"/>
      <c r="D46" s="2"/>
      <c r="E46" s="2"/>
      <c r="F46" s="2"/>
      <c r="G46" s="2"/>
      <c r="H46" s="2"/>
      <c r="I46" s="2"/>
      <c r="J46" s="2"/>
    </row>
    <row r="47" spans="1:10" x14ac:dyDescent="0.25">
      <c r="C47" s="2"/>
      <c r="D47" s="2"/>
      <c r="E47" s="2"/>
      <c r="F47" s="2"/>
      <c r="G47" s="2"/>
      <c r="H47" s="2"/>
      <c r="I47" s="2"/>
      <c r="J47" s="2"/>
    </row>
    <row r="48" spans="1:10" x14ac:dyDescent="0.25">
      <c r="C48" s="2"/>
      <c r="D48" s="2"/>
      <c r="E48" s="2"/>
      <c r="F48" s="2"/>
      <c r="G48" s="2"/>
      <c r="H48" s="2"/>
      <c r="I48" s="2"/>
      <c r="J48" s="2"/>
    </row>
    <row r="49" spans="3:10" x14ac:dyDescent="0.25">
      <c r="C49" s="2"/>
      <c r="D49" s="2"/>
      <c r="E49" s="2"/>
      <c r="F49" s="2"/>
      <c r="G49" s="2"/>
      <c r="H49" s="2"/>
      <c r="I49" s="2"/>
      <c r="J49" s="2"/>
    </row>
    <row r="50" spans="3:10" x14ac:dyDescent="0.25">
      <c r="C50" s="2"/>
      <c r="D50" s="2"/>
      <c r="E50" s="2"/>
      <c r="F50" s="2"/>
      <c r="G50" s="2"/>
      <c r="H50" s="2"/>
      <c r="I50" s="2"/>
      <c r="J50" s="2"/>
    </row>
    <row r="51" spans="3:10" x14ac:dyDescent="0.25">
      <c r="C51" s="2"/>
      <c r="D51" s="2"/>
      <c r="E51" s="2"/>
      <c r="F51" s="2"/>
      <c r="G51" s="2"/>
      <c r="H51" s="2"/>
      <c r="I51" s="2"/>
      <c r="J51" s="2"/>
    </row>
    <row r="52" spans="3:10" x14ac:dyDescent="0.25">
      <c r="C52" s="2"/>
      <c r="D52" s="2"/>
      <c r="E52" s="2"/>
      <c r="F52" s="2"/>
      <c r="G52" s="2"/>
      <c r="H52" s="2"/>
      <c r="I52" s="2"/>
      <c r="J52" s="2"/>
    </row>
    <row r="53" spans="3:10" x14ac:dyDescent="0.25">
      <c r="C53" s="2"/>
      <c r="D53" s="2"/>
      <c r="E53" s="2"/>
      <c r="F53" s="2"/>
      <c r="G53" s="2"/>
      <c r="H53" s="2"/>
      <c r="I53" s="2"/>
      <c r="J53" s="2"/>
    </row>
    <row r="54" spans="3:10" x14ac:dyDescent="0.25">
      <c r="C54" s="2"/>
      <c r="D54" s="2"/>
      <c r="E54" s="2"/>
      <c r="F54" s="2"/>
      <c r="G54" s="2"/>
      <c r="H54" s="2"/>
      <c r="I54" s="2"/>
      <c r="J54" s="2"/>
    </row>
    <row r="55" spans="3:10" x14ac:dyDescent="0.25">
      <c r="C55" s="2"/>
      <c r="D55" s="2"/>
      <c r="E55" s="2"/>
      <c r="F55" s="2"/>
      <c r="G55" s="2"/>
      <c r="H55" s="2"/>
      <c r="I55" s="2"/>
      <c r="J55" s="2"/>
    </row>
    <row r="56" spans="3:10" x14ac:dyDescent="0.25">
      <c r="C56" s="2"/>
      <c r="D56" s="2"/>
      <c r="E56" s="2"/>
      <c r="F56" s="2"/>
      <c r="G56" s="2"/>
      <c r="H56" s="2"/>
      <c r="I56" s="2"/>
      <c r="J56" s="2"/>
    </row>
    <row r="57" spans="3:10" x14ac:dyDescent="0.25">
      <c r="C57" s="2"/>
      <c r="D57" s="2"/>
      <c r="E57" s="2"/>
      <c r="F57" s="2"/>
      <c r="G57" s="2"/>
      <c r="H57" s="2"/>
      <c r="I57" s="2"/>
      <c r="J57" s="2"/>
    </row>
    <row r="58" spans="3:10" x14ac:dyDescent="0.25">
      <c r="C58" s="2"/>
      <c r="D58" s="2"/>
      <c r="E58" s="2"/>
      <c r="F58" s="2"/>
      <c r="G58" s="2"/>
      <c r="H58" s="2"/>
      <c r="I58" s="2"/>
      <c r="J58" s="2"/>
    </row>
    <row r="59" spans="3:10" x14ac:dyDescent="0.25">
      <c r="C59" s="2"/>
      <c r="D59" s="2"/>
      <c r="E59" s="2"/>
      <c r="F59" s="2"/>
      <c r="G59" s="2"/>
      <c r="H59" s="2"/>
      <c r="I59" s="2"/>
      <c r="J59" s="2"/>
    </row>
    <row r="60" spans="3:10" x14ac:dyDescent="0.25">
      <c r="C60" s="2"/>
      <c r="D60" s="2"/>
      <c r="E60" s="2"/>
      <c r="F60" s="2"/>
      <c r="G60" s="2"/>
      <c r="H60" s="2"/>
      <c r="I60" s="2"/>
      <c r="J60" s="2"/>
    </row>
    <row r="61" spans="3:10" x14ac:dyDescent="0.25">
      <c r="C61" s="2"/>
      <c r="D61" s="2"/>
      <c r="E61" s="2"/>
      <c r="F61" s="2"/>
      <c r="G61" s="2"/>
      <c r="H61" s="2"/>
      <c r="I61" s="2"/>
      <c r="J61" s="2"/>
    </row>
  </sheetData>
  <sortState xmlns:xlrd2="http://schemas.microsoft.com/office/spreadsheetml/2017/richdata2" ref="A2:G21">
    <sortCondition ref="B2:B21"/>
  </sortState>
  <pageMargins left="0.7" right="0.7" top="0.75" bottom="0.75" header="0.3" footer="0.3"/>
  <pageSetup paperSize="9" orientation="portrait" horizontalDpi="4294967293" verticalDpi="0" r:id="rId1"/>
  <ignoredErrors>
    <ignoredError sqref="I2:I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Munka1</vt:lpstr>
      <vt:lpstr>Diagram1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Ötvösné Tóth Edina</dc:creator>
  <cp:lastModifiedBy>Ötvösné Tóth Edina</cp:lastModifiedBy>
  <dcterms:created xsi:type="dcterms:W3CDTF">2015-06-05T18:19:34Z</dcterms:created>
  <dcterms:modified xsi:type="dcterms:W3CDTF">2023-02-09T15:45:46Z</dcterms:modified>
</cp:coreProperties>
</file>