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TF-Mamba\"/>
    </mc:Choice>
  </mc:AlternateContent>
  <xr:revisionPtr revIDLastSave="0" documentId="13_ncr:1_{EA7B254A-87F2-450A-94AD-3D8207B1D671}" xr6:coauthVersionLast="47" xr6:coauthVersionMax="47" xr10:uidLastSave="{00000000-0000-0000-0000-000000000000}"/>
  <bookViews>
    <workbookView xWindow="-120" yWindow="-120" windowWidth="29040" windowHeight="15720" tabRatio="857" xr2:uid="{24452C63-6583-47C1-8DFE-E05FDA4157C7}"/>
  </bookViews>
  <sheets>
    <sheet name="汇总" sheetId="21" r:id="rId1"/>
    <sheet name="PEMS04" sheetId="18" r:id="rId2"/>
    <sheet name="PEMS08" sheetId="20" r:id="rId3"/>
    <sheet name="PEMS03" sheetId="13" r:id="rId4"/>
    <sheet name="PEMS07" sheetId="19" r:id="rId5"/>
    <sheet name="Metr-LA" sheetId="2" r:id="rId6"/>
    <sheet name="PEMS-BAY" sheetId="1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7" i="19" l="1"/>
  <c r="M87" i="19"/>
  <c r="L87" i="19"/>
  <c r="K87" i="19"/>
  <c r="J87" i="19"/>
  <c r="I87" i="19"/>
  <c r="H87" i="19"/>
  <c r="G87" i="19"/>
  <c r="F87" i="19"/>
  <c r="E87" i="19"/>
  <c r="D87" i="19"/>
  <c r="C87" i="19"/>
  <c r="AB87" i="19"/>
  <c r="AA87" i="19"/>
  <c r="Z87" i="19"/>
  <c r="Y87" i="19"/>
  <c r="X87" i="19"/>
  <c r="W87" i="19"/>
  <c r="V87" i="19"/>
  <c r="U87" i="19"/>
  <c r="T87" i="19"/>
  <c r="S87" i="19"/>
  <c r="R87" i="19"/>
  <c r="Q87" i="19"/>
  <c r="N79" i="19"/>
  <c r="M79" i="19"/>
  <c r="L79" i="19"/>
  <c r="K79" i="19"/>
  <c r="J79" i="19"/>
  <c r="I79" i="19"/>
  <c r="H79" i="19"/>
  <c r="G79" i="19"/>
  <c r="F79" i="19"/>
  <c r="E79" i="19"/>
  <c r="D79" i="19"/>
  <c r="C79" i="19"/>
  <c r="N78" i="19"/>
  <c r="M78" i="19"/>
  <c r="L78" i="19"/>
  <c r="K78" i="19"/>
  <c r="J78" i="19"/>
  <c r="I78" i="19"/>
  <c r="H78" i="19"/>
  <c r="G78" i="19"/>
  <c r="F78" i="19"/>
  <c r="E78" i="19"/>
  <c r="D78" i="19"/>
  <c r="C78" i="19"/>
  <c r="N92" i="13"/>
  <c r="M92" i="13"/>
  <c r="L92" i="13"/>
  <c r="K92" i="13"/>
  <c r="J92" i="13"/>
  <c r="I92" i="13"/>
  <c r="H92" i="13"/>
  <c r="G92" i="13"/>
  <c r="F92" i="13"/>
  <c r="E92" i="13"/>
  <c r="D92" i="13"/>
  <c r="C92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AB99" i="13"/>
  <c r="AA99" i="13"/>
  <c r="Z99" i="13"/>
  <c r="Y99" i="13"/>
  <c r="X99" i="13"/>
  <c r="W99" i="13"/>
  <c r="V99" i="13"/>
  <c r="U99" i="13"/>
  <c r="T99" i="13"/>
  <c r="S99" i="13"/>
  <c r="R99" i="13"/>
  <c r="Q99" i="13"/>
  <c r="N99" i="13"/>
  <c r="M99" i="13"/>
  <c r="L99" i="13"/>
  <c r="K99" i="13"/>
  <c r="J99" i="13"/>
  <c r="I99" i="13"/>
  <c r="H99" i="13"/>
  <c r="G99" i="13"/>
  <c r="F99" i="13"/>
  <c r="E99" i="13"/>
  <c r="D99" i="13"/>
  <c r="C99" i="13"/>
  <c r="AB101" i="20"/>
  <c r="AA101" i="20"/>
  <c r="Z101" i="20"/>
  <c r="Y101" i="20"/>
  <c r="X101" i="20"/>
  <c r="W101" i="20"/>
  <c r="V101" i="20"/>
  <c r="U101" i="20"/>
  <c r="T101" i="20"/>
  <c r="S101" i="20"/>
  <c r="R101" i="20"/>
  <c r="Q101" i="20"/>
  <c r="N101" i="20"/>
  <c r="M101" i="20"/>
  <c r="L101" i="20"/>
  <c r="K101" i="20"/>
  <c r="J101" i="20"/>
  <c r="I101" i="20"/>
  <c r="H101" i="20"/>
  <c r="G101" i="20"/>
  <c r="F101" i="20"/>
  <c r="E101" i="20"/>
  <c r="D101" i="20"/>
  <c r="C101" i="20"/>
  <c r="N91" i="20"/>
  <c r="M91" i="20"/>
  <c r="L91" i="20"/>
  <c r="K91" i="20"/>
  <c r="J91" i="20"/>
  <c r="I91" i="20"/>
  <c r="H91" i="20"/>
  <c r="G91" i="20"/>
  <c r="F91" i="20"/>
  <c r="E91" i="20"/>
  <c r="D91" i="20"/>
  <c r="C91" i="20"/>
  <c r="N36" i="18"/>
  <c r="M36" i="18"/>
  <c r="L36" i="18"/>
  <c r="K36" i="18"/>
  <c r="J36" i="18"/>
  <c r="I36" i="18"/>
  <c r="H36" i="18"/>
  <c r="G36" i="18"/>
  <c r="F36" i="18"/>
  <c r="E36" i="18"/>
  <c r="D36" i="18"/>
  <c r="C36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Q29" i="18"/>
  <c r="AB29" i="18"/>
  <c r="AA29" i="18"/>
  <c r="Z29" i="18"/>
  <c r="Y29" i="18"/>
  <c r="X29" i="18"/>
  <c r="W29" i="18"/>
  <c r="V29" i="18"/>
  <c r="U29" i="18"/>
  <c r="T29" i="18"/>
  <c r="S29" i="18"/>
  <c r="R29" i="18"/>
  <c r="W67" i="19"/>
  <c r="V67" i="19"/>
  <c r="U67" i="19"/>
  <c r="T67" i="19"/>
  <c r="S67" i="19"/>
  <c r="R67" i="19"/>
  <c r="Q67" i="19"/>
  <c r="P67" i="19"/>
  <c r="O67" i="19"/>
  <c r="AB79" i="19"/>
  <c r="AA79" i="19"/>
  <c r="Z79" i="19"/>
  <c r="Y79" i="19"/>
  <c r="X79" i="19"/>
  <c r="W79" i="19"/>
  <c r="V79" i="19"/>
  <c r="U79" i="19"/>
  <c r="T79" i="19"/>
  <c r="S79" i="19"/>
  <c r="R79" i="19"/>
  <c r="Q79" i="19"/>
  <c r="AB78" i="19"/>
  <c r="AA78" i="19"/>
  <c r="Z78" i="19"/>
  <c r="Y78" i="19"/>
  <c r="X78" i="19"/>
  <c r="W78" i="19"/>
  <c r="V78" i="19"/>
  <c r="U78" i="19"/>
  <c r="T78" i="19"/>
  <c r="S78" i="19"/>
  <c r="R78" i="19"/>
  <c r="Q78" i="19"/>
  <c r="AB92" i="13"/>
  <c r="AA92" i="13"/>
  <c r="Z92" i="13"/>
  <c r="Y92" i="13"/>
  <c r="X92" i="13"/>
  <c r="W92" i="13"/>
  <c r="V92" i="13"/>
  <c r="U92" i="13"/>
  <c r="T92" i="13"/>
  <c r="S92" i="13"/>
  <c r="R92" i="13"/>
  <c r="Q92" i="13"/>
  <c r="AB91" i="13"/>
  <c r="AA91" i="13"/>
  <c r="Z91" i="13"/>
  <c r="Y91" i="13"/>
  <c r="X91" i="13"/>
  <c r="W91" i="13"/>
  <c r="V91" i="13"/>
  <c r="U91" i="13"/>
  <c r="T91" i="13"/>
  <c r="S91" i="13"/>
  <c r="R91" i="13"/>
  <c r="Q91" i="13"/>
  <c r="AB92" i="20"/>
  <c r="AA92" i="20"/>
  <c r="Z92" i="20"/>
  <c r="Y92" i="20"/>
  <c r="X92" i="20"/>
  <c r="W92" i="20"/>
  <c r="V92" i="20"/>
  <c r="U92" i="20"/>
  <c r="T92" i="20"/>
  <c r="S92" i="20"/>
  <c r="R92" i="20"/>
  <c r="Q92" i="20"/>
  <c r="AB91" i="20"/>
  <c r="AA91" i="20"/>
  <c r="Z91" i="20"/>
  <c r="Y91" i="20"/>
  <c r="X91" i="20"/>
  <c r="W91" i="20"/>
  <c r="V91" i="20"/>
  <c r="U91" i="20"/>
  <c r="T91" i="20"/>
  <c r="S91" i="20"/>
  <c r="R91" i="20"/>
  <c r="Q91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Z93" i="11"/>
  <c r="Y93" i="11"/>
  <c r="X93" i="11"/>
  <c r="W93" i="11"/>
  <c r="V93" i="11"/>
  <c r="U93" i="11"/>
  <c r="T93" i="11"/>
  <c r="S93" i="11"/>
  <c r="R93" i="11"/>
  <c r="Q93" i="11"/>
  <c r="P93" i="11"/>
  <c r="O93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Z41" i="19"/>
  <c r="Y41" i="19"/>
  <c r="X41" i="19"/>
  <c r="W41" i="19"/>
  <c r="V41" i="19"/>
  <c r="U41" i="19"/>
  <c r="T41" i="19"/>
  <c r="S41" i="19"/>
  <c r="R41" i="19"/>
  <c r="Q41" i="19"/>
  <c r="P41" i="19"/>
  <c r="O41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Z54" i="13"/>
  <c r="Y54" i="13"/>
  <c r="X54" i="13"/>
  <c r="W54" i="13"/>
  <c r="V54" i="13"/>
  <c r="U54" i="13"/>
  <c r="T54" i="13"/>
  <c r="S54" i="13"/>
  <c r="R54" i="13"/>
  <c r="Q54" i="13"/>
  <c r="P54" i="13"/>
  <c r="O54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Z80" i="20"/>
  <c r="Y80" i="20"/>
  <c r="X80" i="20"/>
  <c r="W80" i="20"/>
  <c r="V80" i="20"/>
  <c r="U80" i="20"/>
  <c r="T80" i="20"/>
  <c r="S80" i="20"/>
  <c r="R80" i="20"/>
  <c r="Q80" i="20"/>
  <c r="P80" i="20"/>
  <c r="O80" i="20"/>
  <c r="Z54" i="20"/>
  <c r="Y54" i="20"/>
  <c r="X54" i="20"/>
  <c r="W54" i="20"/>
  <c r="V54" i="20"/>
  <c r="U54" i="20"/>
  <c r="T54" i="20"/>
  <c r="S54" i="20"/>
  <c r="R54" i="20"/>
  <c r="Q54" i="20"/>
  <c r="P54" i="20"/>
  <c r="O54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Z67" i="2"/>
  <c r="Y67" i="2"/>
  <c r="X67" i="2"/>
  <c r="W67" i="2"/>
  <c r="V67" i="2"/>
  <c r="U67" i="2"/>
  <c r="T67" i="2"/>
  <c r="S67" i="2"/>
  <c r="R67" i="2"/>
  <c r="Q67" i="2"/>
  <c r="P67" i="2"/>
  <c r="O67" i="2"/>
  <c r="Z54" i="2"/>
  <c r="Y54" i="2"/>
  <c r="X54" i="2"/>
  <c r="W54" i="2"/>
  <c r="V54" i="2"/>
  <c r="U54" i="2"/>
  <c r="T54" i="2"/>
  <c r="S54" i="2"/>
  <c r="R54" i="2"/>
  <c r="Q54" i="2"/>
  <c r="P54" i="2"/>
  <c r="O54" i="2"/>
  <c r="Z41" i="2"/>
  <c r="Y41" i="2"/>
  <c r="X41" i="2"/>
  <c r="W41" i="2"/>
  <c r="V41" i="2"/>
  <c r="U41" i="2"/>
  <c r="T41" i="2"/>
  <c r="S41" i="2"/>
  <c r="R41" i="2"/>
  <c r="Q41" i="2"/>
  <c r="P41" i="2"/>
  <c r="O41" i="2"/>
  <c r="Z28" i="2"/>
  <c r="Y28" i="2"/>
  <c r="X28" i="2"/>
  <c r="W28" i="2"/>
  <c r="V28" i="2"/>
  <c r="U28" i="2"/>
  <c r="T28" i="2"/>
  <c r="S28" i="2"/>
  <c r="R28" i="2"/>
  <c r="Q28" i="2"/>
  <c r="P28" i="2"/>
  <c r="O28" i="2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P15" i="2" s="1"/>
  <c r="Q14" i="2"/>
  <c r="Q15" i="2" s="1"/>
  <c r="R14" i="2"/>
  <c r="S14" i="2"/>
  <c r="T14" i="2"/>
  <c r="U14" i="2"/>
  <c r="V14" i="2"/>
  <c r="W14" i="2"/>
  <c r="X14" i="2"/>
  <c r="Y14" i="2"/>
  <c r="Z14" i="2"/>
  <c r="Z53" i="20"/>
  <c r="Y53" i="20"/>
  <c r="X53" i="20"/>
  <c r="W53" i="20"/>
  <c r="V53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C53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C52" i="20"/>
  <c r="AB22" i="18"/>
  <c r="AA22" i="18"/>
  <c r="Z22" i="18"/>
  <c r="Y22" i="18"/>
  <c r="X22" i="18"/>
  <c r="W22" i="18"/>
  <c r="V22" i="18"/>
  <c r="U22" i="18"/>
  <c r="T22" i="18"/>
  <c r="S22" i="18"/>
  <c r="R22" i="18"/>
  <c r="Q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Z92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Z91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N79" i="20"/>
  <c r="M79" i="20"/>
  <c r="L79" i="20"/>
  <c r="K79" i="20"/>
  <c r="J79" i="20"/>
  <c r="I79" i="20"/>
  <c r="H79" i="20"/>
  <c r="G79" i="20"/>
  <c r="F79" i="20"/>
  <c r="E79" i="20"/>
  <c r="D79" i="20"/>
  <c r="C79" i="20"/>
  <c r="N78" i="20"/>
  <c r="M78" i="20"/>
  <c r="L78" i="20"/>
  <c r="K78" i="20"/>
  <c r="J78" i="20"/>
  <c r="I78" i="20"/>
  <c r="H78" i="20"/>
  <c r="G78" i="20"/>
  <c r="F78" i="20"/>
  <c r="E78" i="20"/>
  <c r="D78" i="20"/>
  <c r="C78" i="20"/>
  <c r="Z79" i="20"/>
  <c r="Y79" i="20"/>
  <c r="X79" i="20"/>
  <c r="W79" i="20"/>
  <c r="V79" i="20"/>
  <c r="U79" i="20"/>
  <c r="T79" i="20"/>
  <c r="S79" i="20"/>
  <c r="R79" i="20"/>
  <c r="Q79" i="20"/>
  <c r="P79" i="20"/>
  <c r="O79" i="20"/>
  <c r="Z78" i="20"/>
  <c r="Y78" i="20"/>
  <c r="X78" i="20"/>
  <c r="W78" i="20"/>
  <c r="V78" i="20"/>
  <c r="U78" i="20"/>
  <c r="T78" i="20"/>
  <c r="S78" i="20"/>
  <c r="R78" i="20"/>
  <c r="Q78" i="20"/>
  <c r="P78" i="20"/>
  <c r="O78" i="20"/>
  <c r="Z79" i="13"/>
  <c r="Y79" i="13"/>
  <c r="X79" i="13"/>
  <c r="W79" i="13"/>
  <c r="V79" i="13"/>
  <c r="U79" i="13"/>
  <c r="T79" i="13"/>
  <c r="S79" i="13"/>
  <c r="R79" i="13"/>
  <c r="Q79" i="13"/>
  <c r="P79" i="13"/>
  <c r="O79" i="13"/>
  <c r="Z78" i="13"/>
  <c r="Y78" i="13"/>
  <c r="X78" i="13"/>
  <c r="W78" i="13"/>
  <c r="V78" i="13"/>
  <c r="U78" i="13"/>
  <c r="T78" i="13"/>
  <c r="S78" i="13"/>
  <c r="R78" i="13"/>
  <c r="Q78" i="13"/>
  <c r="P78" i="13"/>
  <c r="O78" i="13"/>
  <c r="J78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I78" i="11"/>
  <c r="H78" i="11"/>
  <c r="G78" i="11"/>
  <c r="F78" i="11"/>
  <c r="E78" i="11"/>
  <c r="D78" i="11"/>
  <c r="C78" i="11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X65" i="13"/>
  <c r="Y65" i="13"/>
  <c r="Z65" i="13"/>
  <c r="X66" i="13"/>
  <c r="X67" i="13" s="1"/>
  <c r="Y66" i="13"/>
  <c r="Y67" i="13" s="1"/>
  <c r="Z66" i="13"/>
  <c r="Z67" i="13" s="1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N53" i="19"/>
  <c r="M53" i="19"/>
  <c r="L53" i="19"/>
  <c r="K53" i="19"/>
  <c r="J53" i="19"/>
  <c r="I53" i="19"/>
  <c r="H53" i="19"/>
  <c r="G53" i="19"/>
  <c r="F53" i="19"/>
  <c r="E53" i="19"/>
  <c r="D53" i="19"/>
  <c r="C53" i="19"/>
  <c r="N52" i="19"/>
  <c r="M52" i="19"/>
  <c r="L52" i="19"/>
  <c r="K52" i="19"/>
  <c r="J52" i="19"/>
  <c r="I52" i="19"/>
  <c r="H52" i="19"/>
  <c r="G52" i="19"/>
  <c r="F52" i="19"/>
  <c r="E52" i="19"/>
  <c r="D52" i="19"/>
  <c r="C52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N27" i="20"/>
  <c r="M27" i="20"/>
  <c r="L27" i="20"/>
  <c r="K27" i="20"/>
  <c r="J27" i="20"/>
  <c r="I27" i="20"/>
  <c r="H27" i="20"/>
  <c r="G27" i="20"/>
  <c r="F27" i="20"/>
  <c r="E27" i="20"/>
  <c r="D27" i="20"/>
  <c r="C27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N40" i="20"/>
  <c r="M40" i="20"/>
  <c r="L40" i="20"/>
  <c r="K40" i="20"/>
  <c r="J40" i="20"/>
  <c r="I40" i="20"/>
  <c r="H40" i="20"/>
  <c r="G40" i="20"/>
  <c r="F40" i="20"/>
  <c r="E40" i="20"/>
  <c r="D40" i="20"/>
  <c r="C40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Z66" i="20"/>
  <c r="Z67" i="20" s="1"/>
  <c r="Y66" i="20"/>
  <c r="Y67" i="20" s="1"/>
  <c r="X66" i="20"/>
  <c r="X67" i="20" s="1"/>
  <c r="W66" i="20"/>
  <c r="W67" i="20" s="1"/>
  <c r="V66" i="20"/>
  <c r="V67" i="20" s="1"/>
  <c r="U66" i="20"/>
  <c r="U67" i="20" s="1"/>
  <c r="T66" i="20"/>
  <c r="T67" i="20" s="1"/>
  <c r="S66" i="20"/>
  <c r="S67" i="20" s="1"/>
  <c r="R66" i="20"/>
  <c r="R67" i="20" s="1"/>
  <c r="Q66" i="20"/>
  <c r="Q67" i="20" s="1"/>
  <c r="P66" i="20"/>
  <c r="P67" i="20" s="1"/>
  <c r="O66" i="20"/>
  <c r="O67" i="20" s="1"/>
  <c r="N66" i="20"/>
  <c r="M66" i="20"/>
  <c r="L66" i="20"/>
  <c r="K66" i="20"/>
  <c r="J66" i="20"/>
  <c r="I66" i="20"/>
  <c r="H66" i="20"/>
  <c r="G66" i="20"/>
  <c r="F66" i="20"/>
  <c r="E66" i="20"/>
  <c r="D66" i="20"/>
  <c r="C66" i="20"/>
  <c r="Z65" i="20"/>
  <c r="Y65" i="20"/>
  <c r="X65" i="20"/>
  <c r="W65" i="20"/>
  <c r="V65" i="20"/>
  <c r="U65" i="20"/>
  <c r="T65" i="20"/>
  <c r="S65" i="20"/>
  <c r="R65" i="20"/>
  <c r="Q65" i="20"/>
  <c r="P65" i="20"/>
  <c r="O65" i="20"/>
  <c r="N65" i="20"/>
  <c r="M65" i="20"/>
  <c r="L65" i="20"/>
  <c r="K65" i="20"/>
  <c r="J65" i="20"/>
  <c r="I65" i="20"/>
  <c r="H65" i="20"/>
  <c r="G65" i="20"/>
  <c r="F65" i="20"/>
  <c r="E65" i="20"/>
  <c r="D65" i="20"/>
  <c r="C65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N8" i="18"/>
  <c r="M8" i="18"/>
  <c r="L8" i="18"/>
  <c r="K8" i="18"/>
  <c r="J8" i="18"/>
  <c r="I8" i="18"/>
  <c r="H8" i="18"/>
  <c r="G8" i="18"/>
  <c r="F8" i="18"/>
  <c r="E8" i="18"/>
  <c r="D8" i="18"/>
  <c r="C8" i="18"/>
  <c r="Z40" i="20"/>
  <c r="Y40" i="20"/>
  <c r="X40" i="20"/>
  <c r="W40" i="20"/>
  <c r="V40" i="20"/>
  <c r="U40" i="20"/>
  <c r="T40" i="20"/>
  <c r="S40" i="20"/>
  <c r="R40" i="20"/>
  <c r="Q40" i="20"/>
  <c r="P40" i="20"/>
  <c r="O40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Z66" i="19"/>
  <c r="Z67" i="19" s="1"/>
  <c r="Y66" i="19"/>
  <c r="Y67" i="19" s="1"/>
  <c r="X66" i="19"/>
  <c r="X67" i="19" s="1"/>
  <c r="W66" i="19"/>
  <c r="V66" i="19"/>
  <c r="U66" i="19"/>
  <c r="T66" i="19"/>
  <c r="S66" i="19"/>
  <c r="R66" i="19"/>
  <c r="Q66" i="19"/>
  <c r="P66" i="19"/>
  <c r="O66" i="19"/>
  <c r="Z65" i="19"/>
  <c r="Y65" i="19"/>
  <c r="X65" i="19"/>
  <c r="W65" i="19"/>
  <c r="V65" i="19"/>
  <c r="U65" i="19"/>
  <c r="T65" i="19"/>
  <c r="S65" i="19"/>
  <c r="R65" i="19"/>
  <c r="Q65" i="19"/>
  <c r="P65" i="19"/>
  <c r="O65" i="19"/>
  <c r="Z53" i="19"/>
  <c r="Z54" i="19" s="1"/>
  <c r="Y53" i="19"/>
  <c r="Y54" i="19" s="1"/>
  <c r="X53" i="19"/>
  <c r="X54" i="19" s="1"/>
  <c r="W53" i="19"/>
  <c r="W54" i="19" s="1"/>
  <c r="V53" i="19"/>
  <c r="V54" i="19" s="1"/>
  <c r="U53" i="19"/>
  <c r="U54" i="19" s="1"/>
  <c r="T53" i="19"/>
  <c r="T54" i="19" s="1"/>
  <c r="S53" i="19"/>
  <c r="S54" i="19" s="1"/>
  <c r="R53" i="19"/>
  <c r="R54" i="19" s="1"/>
  <c r="Q53" i="19"/>
  <c r="Q54" i="19" s="1"/>
  <c r="P53" i="19"/>
  <c r="P54" i="19" s="1"/>
  <c r="O53" i="19"/>
  <c r="O54" i="19" s="1"/>
  <c r="Z52" i="19"/>
  <c r="Y52" i="19"/>
  <c r="X52" i="19"/>
  <c r="W52" i="19"/>
  <c r="V52" i="19"/>
  <c r="U52" i="19"/>
  <c r="T52" i="19"/>
  <c r="S52" i="19"/>
  <c r="R52" i="19"/>
  <c r="Q52" i="19"/>
  <c r="P52" i="19"/>
  <c r="O52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O28" i="19" s="1"/>
  <c r="Z26" i="19"/>
  <c r="Y26" i="19"/>
  <c r="X26" i="19"/>
  <c r="W26" i="19"/>
  <c r="V26" i="19"/>
  <c r="U26" i="19"/>
  <c r="T26" i="19"/>
  <c r="S26" i="19"/>
  <c r="R26" i="19"/>
  <c r="Q26" i="19"/>
  <c r="P26" i="19"/>
  <c r="O26" i="19"/>
  <c r="AB15" i="18"/>
  <c r="AA15" i="18"/>
  <c r="Z15" i="18"/>
  <c r="Y15" i="18"/>
  <c r="X15" i="18"/>
  <c r="W15" i="18"/>
  <c r="V15" i="18"/>
  <c r="U15" i="18"/>
  <c r="T15" i="18"/>
  <c r="S15" i="18"/>
  <c r="R15" i="18"/>
  <c r="Q15" i="18"/>
  <c r="AB8" i="18"/>
  <c r="AA8" i="18"/>
  <c r="Z8" i="18"/>
  <c r="Y8" i="18"/>
  <c r="X8" i="18"/>
  <c r="W8" i="18"/>
  <c r="V8" i="18"/>
  <c r="U8" i="18"/>
  <c r="T8" i="18"/>
  <c r="S8" i="18"/>
  <c r="R8" i="18"/>
  <c r="Q8" i="18"/>
  <c r="W66" i="13"/>
  <c r="W67" i="13" s="1"/>
  <c r="V66" i="13"/>
  <c r="V67" i="13" s="1"/>
  <c r="U66" i="13"/>
  <c r="U67" i="13" s="1"/>
  <c r="T66" i="13"/>
  <c r="T67" i="13" s="1"/>
  <c r="S66" i="13"/>
  <c r="S67" i="13" s="1"/>
  <c r="R66" i="13"/>
  <c r="R67" i="13" s="1"/>
  <c r="Q66" i="13"/>
  <c r="Q67" i="13" s="1"/>
  <c r="P66" i="13"/>
  <c r="P67" i="13" s="1"/>
  <c r="O66" i="13"/>
  <c r="O67" i="13" s="1"/>
  <c r="W65" i="13"/>
  <c r="V65" i="13"/>
  <c r="U65" i="13"/>
  <c r="T65" i="13"/>
  <c r="S65" i="13"/>
  <c r="R65" i="13"/>
  <c r="Q65" i="13"/>
  <c r="P65" i="13"/>
  <c r="O65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5" i="18"/>
  <c r="M15" i="18"/>
  <c r="L15" i="18"/>
  <c r="K15" i="18"/>
  <c r="J15" i="18"/>
  <c r="I15" i="18"/>
  <c r="H15" i="18"/>
  <c r="G15" i="18"/>
  <c r="F15" i="18"/>
  <c r="E15" i="18"/>
  <c r="D15" i="18"/>
  <c r="C15" i="18"/>
  <c r="C27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N27" i="13"/>
  <c r="M27" i="13"/>
  <c r="L27" i="13"/>
  <c r="K27" i="13"/>
  <c r="J27" i="13"/>
  <c r="I27" i="13"/>
  <c r="H27" i="13"/>
  <c r="G27" i="13"/>
  <c r="F27" i="13"/>
  <c r="E27" i="13"/>
  <c r="D27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D13" i="13"/>
  <c r="E13" i="13"/>
  <c r="F13" i="13"/>
  <c r="G13" i="13"/>
  <c r="H13" i="13"/>
  <c r="I13" i="13"/>
  <c r="J13" i="13"/>
  <c r="K13" i="13"/>
  <c r="L13" i="13"/>
  <c r="M13" i="13"/>
  <c r="N13" i="13"/>
  <c r="D14" i="13"/>
  <c r="E14" i="13"/>
  <c r="F14" i="13"/>
  <c r="G14" i="13"/>
  <c r="H14" i="13"/>
  <c r="I14" i="13"/>
  <c r="J14" i="13"/>
  <c r="K14" i="13"/>
  <c r="L14" i="13"/>
  <c r="M14" i="13"/>
  <c r="N14" i="13"/>
  <c r="C14" i="13"/>
  <c r="C13" i="13"/>
  <c r="Z66" i="11"/>
  <c r="Y66" i="11"/>
  <c r="X66" i="11"/>
  <c r="W66" i="11"/>
  <c r="V66" i="11"/>
  <c r="U66" i="11"/>
  <c r="T66" i="11"/>
  <c r="S66" i="11"/>
  <c r="R66" i="11"/>
  <c r="Q66" i="11"/>
  <c r="P66" i="11"/>
  <c r="O66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P13" i="11"/>
  <c r="Q13" i="11"/>
  <c r="R13" i="11"/>
  <c r="S13" i="11"/>
  <c r="T13" i="11"/>
  <c r="U13" i="11"/>
  <c r="V13" i="11"/>
  <c r="W13" i="11"/>
  <c r="X13" i="11"/>
  <c r="Y13" i="11"/>
  <c r="Z13" i="11"/>
  <c r="P14" i="11"/>
  <c r="Q14" i="11"/>
  <c r="Q15" i="11" s="1"/>
  <c r="R14" i="11"/>
  <c r="R15" i="11" s="1"/>
  <c r="S14" i="11"/>
  <c r="T14" i="11"/>
  <c r="U14" i="11"/>
  <c r="V14" i="11"/>
  <c r="W14" i="11"/>
  <c r="X14" i="11"/>
  <c r="Y14" i="11"/>
  <c r="Z14" i="11"/>
  <c r="Z15" i="11" s="1"/>
  <c r="O14" i="11"/>
  <c r="O13" i="11"/>
  <c r="Z66" i="2"/>
  <c r="Y66" i="2"/>
  <c r="X66" i="2"/>
  <c r="W66" i="2"/>
  <c r="V66" i="2"/>
  <c r="U66" i="2"/>
  <c r="T66" i="2"/>
  <c r="S66" i="2"/>
  <c r="R66" i="2"/>
  <c r="Q66" i="2"/>
  <c r="P66" i="2"/>
  <c r="O66" i="2"/>
  <c r="Z65" i="2"/>
  <c r="Y65" i="2"/>
  <c r="X65" i="2"/>
  <c r="W65" i="2"/>
  <c r="V65" i="2"/>
  <c r="U65" i="2"/>
  <c r="T65" i="2"/>
  <c r="S65" i="2"/>
  <c r="R65" i="2"/>
  <c r="Q65" i="2"/>
  <c r="P65" i="2"/>
  <c r="O65" i="2"/>
  <c r="Z53" i="2"/>
  <c r="Y53" i="2"/>
  <c r="X53" i="2"/>
  <c r="W53" i="2"/>
  <c r="V53" i="2"/>
  <c r="U53" i="2"/>
  <c r="T53" i="2"/>
  <c r="S53" i="2"/>
  <c r="R53" i="2"/>
  <c r="Q53" i="2"/>
  <c r="P53" i="2"/>
  <c r="O53" i="2"/>
  <c r="Z52" i="2"/>
  <c r="Y52" i="2"/>
  <c r="X52" i="2"/>
  <c r="W52" i="2"/>
  <c r="V52" i="2"/>
  <c r="U52" i="2"/>
  <c r="T52" i="2"/>
  <c r="S52" i="2"/>
  <c r="R52" i="2"/>
  <c r="Q52" i="2"/>
  <c r="P52" i="2"/>
  <c r="O52" i="2"/>
  <c r="Z40" i="2"/>
  <c r="Y40" i="2"/>
  <c r="X40" i="2"/>
  <c r="W40" i="2"/>
  <c r="V40" i="2"/>
  <c r="U40" i="2"/>
  <c r="T40" i="2"/>
  <c r="S40" i="2"/>
  <c r="R40" i="2"/>
  <c r="Q40" i="2"/>
  <c r="P40" i="2"/>
  <c r="O40" i="2"/>
  <c r="Z39" i="2"/>
  <c r="Y39" i="2"/>
  <c r="X39" i="2"/>
  <c r="W39" i="2"/>
  <c r="V39" i="2"/>
  <c r="U39" i="2"/>
  <c r="T39" i="2"/>
  <c r="S39" i="2"/>
  <c r="R39" i="2"/>
  <c r="Q39" i="2"/>
  <c r="P39" i="2"/>
  <c r="O39" i="2"/>
  <c r="Z27" i="2"/>
  <c r="Y27" i="2"/>
  <c r="X27" i="2"/>
  <c r="W27" i="2"/>
  <c r="V27" i="2"/>
  <c r="U27" i="2"/>
  <c r="T27" i="2"/>
  <c r="S27" i="2"/>
  <c r="R27" i="2"/>
  <c r="Q27" i="2"/>
  <c r="P27" i="2"/>
  <c r="O27" i="2"/>
  <c r="Z26" i="2"/>
  <c r="Y26" i="2"/>
  <c r="X26" i="2"/>
  <c r="W26" i="2"/>
  <c r="V26" i="2"/>
  <c r="U26" i="2"/>
  <c r="T26" i="2"/>
  <c r="S26" i="2"/>
  <c r="R26" i="2"/>
  <c r="Q26" i="2"/>
  <c r="P26" i="2"/>
  <c r="O26" i="2"/>
  <c r="N27" i="2"/>
  <c r="M27" i="2"/>
  <c r="L27" i="2"/>
  <c r="K27" i="2"/>
  <c r="J27" i="2"/>
  <c r="I27" i="2"/>
  <c r="H27" i="2"/>
  <c r="G27" i="2"/>
  <c r="F27" i="2"/>
  <c r="E27" i="2"/>
  <c r="D27" i="2"/>
  <c r="C27" i="2"/>
  <c r="N26" i="2"/>
  <c r="M26" i="2"/>
  <c r="L26" i="2"/>
  <c r="K26" i="2"/>
  <c r="J26" i="2"/>
  <c r="I26" i="2"/>
  <c r="H26" i="2"/>
  <c r="G26" i="2"/>
  <c r="F26" i="2"/>
  <c r="E26" i="2"/>
  <c r="D26" i="2"/>
  <c r="C26" i="2"/>
  <c r="N66" i="11"/>
  <c r="M66" i="11"/>
  <c r="L66" i="11"/>
  <c r="K66" i="11"/>
  <c r="J66" i="11"/>
  <c r="I66" i="11"/>
  <c r="H66" i="11"/>
  <c r="G66" i="11"/>
  <c r="F66" i="11"/>
  <c r="E66" i="11"/>
  <c r="D66" i="11"/>
  <c r="C66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N66" i="2"/>
  <c r="M66" i="2"/>
  <c r="L66" i="2"/>
  <c r="K66" i="2"/>
  <c r="J66" i="2"/>
  <c r="I66" i="2"/>
  <c r="H66" i="2"/>
  <c r="G66" i="2"/>
  <c r="F66" i="2"/>
  <c r="E66" i="2"/>
  <c r="D66" i="2"/>
  <c r="C66" i="2"/>
  <c r="N65" i="2"/>
  <c r="M65" i="2"/>
  <c r="L65" i="2"/>
  <c r="K65" i="2"/>
  <c r="J65" i="2"/>
  <c r="I65" i="2"/>
  <c r="H65" i="2"/>
  <c r="G65" i="2"/>
  <c r="F65" i="2"/>
  <c r="E65" i="2"/>
  <c r="D65" i="2"/>
  <c r="C65" i="2"/>
  <c r="N53" i="2"/>
  <c r="M53" i="2"/>
  <c r="L53" i="2"/>
  <c r="K53" i="2"/>
  <c r="J53" i="2"/>
  <c r="I53" i="2"/>
  <c r="H53" i="2"/>
  <c r="G53" i="2"/>
  <c r="F53" i="2"/>
  <c r="E53" i="2"/>
  <c r="D53" i="2"/>
  <c r="C53" i="2"/>
  <c r="N52" i="2"/>
  <c r="M52" i="2"/>
  <c r="L52" i="2"/>
  <c r="K52" i="2"/>
  <c r="J52" i="2"/>
  <c r="I52" i="2"/>
  <c r="H52" i="2"/>
  <c r="G52" i="2"/>
  <c r="F52" i="2"/>
  <c r="E52" i="2"/>
  <c r="D52" i="2"/>
  <c r="C52" i="2"/>
  <c r="C39" i="2"/>
  <c r="N40" i="2"/>
  <c r="M40" i="2"/>
  <c r="L40" i="2"/>
  <c r="K40" i="2"/>
  <c r="J40" i="2"/>
  <c r="I40" i="2"/>
  <c r="H40" i="2"/>
  <c r="G40" i="2"/>
  <c r="F40" i="2"/>
  <c r="E40" i="2"/>
  <c r="D40" i="2"/>
  <c r="C40" i="2"/>
  <c r="N39" i="2"/>
  <c r="M39" i="2"/>
  <c r="L39" i="2"/>
  <c r="K39" i="2"/>
  <c r="J39" i="2"/>
  <c r="I39" i="2"/>
  <c r="H39" i="2"/>
  <c r="G39" i="2"/>
  <c r="F39" i="2"/>
  <c r="E39" i="2"/>
  <c r="D39" i="2"/>
  <c r="S80" i="19" l="1"/>
  <c r="Q80" i="19"/>
  <c r="U80" i="19"/>
  <c r="V80" i="19"/>
  <c r="W80" i="19"/>
  <c r="R80" i="19"/>
  <c r="T80" i="19"/>
  <c r="X80" i="19"/>
  <c r="Y80" i="19"/>
  <c r="Z80" i="19"/>
  <c r="AA80" i="19"/>
  <c r="AB80" i="19"/>
  <c r="R93" i="13"/>
  <c r="Q93" i="13"/>
  <c r="S93" i="13"/>
  <c r="T93" i="13"/>
  <c r="U93" i="13"/>
  <c r="V93" i="13"/>
  <c r="W93" i="13"/>
  <c r="X93" i="13"/>
  <c r="Y93" i="13"/>
  <c r="Z93" i="13"/>
  <c r="AA93" i="13"/>
  <c r="AB93" i="13"/>
  <c r="R93" i="20"/>
  <c r="Q93" i="20"/>
  <c r="S93" i="20"/>
  <c r="T93" i="20"/>
  <c r="U93" i="20"/>
  <c r="V93" i="20"/>
  <c r="W93" i="20"/>
  <c r="X93" i="20"/>
  <c r="Y93" i="20"/>
  <c r="Z93" i="20"/>
  <c r="AA93" i="20"/>
  <c r="AB93" i="20"/>
  <c r="S15" i="2"/>
  <c r="R15" i="2"/>
  <c r="O15" i="2"/>
  <c r="Z15" i="2"/>
  <c r="Y15" i="2"/>
  <c r="X15" i="2"/>
  <c r="W15" i="2"/>
  <c r="V15" i="2"/>
  <c r="U15" i="2"/>
  <c r="T15" i="2"/>
  <c r="T15" i="11"/>
  <c r="S15" i="11"/>
  <c r="O15" i="11"/>
  <c r="X15" i="11"/>
  <c r="V15" i="11"/>
  <c r="U15" i="11"/>
  <c r="W15" i="11"/>
  <c r="Y15" i="11"/>
  <c r="P15" i="11"/>
  <c r="Z28" i="19"/>
  <c r="P28" i="19"/>
  <c r="R28" i="19"/>
  <c r="S28" i="19"/>
  <c r="T28" i="19"/>
  <c r="U28" i="19"/>
  <c r="Q28" i="19"/>
  <c r="V28" i="19"/>
  <c r="W28" i="19"/>
  <c r="X28" i="19"/>
  <c r="Y28" i="19"/>
</calcChain>
</file>

<file path=xl/sharedStrings.xml><?xml version="1.0" encoding="utf-8"?>
<sst xmlns="http://schemas.openxmlformats.org/spreadsheetml/2006/main" count="1317" uniqueCount="707">
  <si>
    <t>MAE</t>
  </si>
  <si>
    <t>RMSE</t>
  </si>
  <si>
    <t>MAPE</t>
  </si>
  <si>
    <t>30min</t>
  </si>
  <si>
    <t>60min</t>
  </si>
  <si>
    <t>seed</t>
  </si>
  <si>
    <t>stgcn</t>
  </si>
  <si>
    <t>stgcn-adapter</t>
  </si>
  <si>
    <t>gwnet</t>
  </si>
  <si>
    <t>gwnet-adapter</t>
  </si>
  <si>
    <t>model</t>
  </si>
  <si>
    <t>agcrn</t>
  </si>
  <si>
    <t>agcrn-adapter</t>
  </si>
  <si>
    <t>lstm</t>
  </si>
  <si>
    <t>lstm-adapter</t>
  </si>
  <si>
    <t>seting</t>
  </si>
  <si>
    <t>stgcn-A</t>
  </si>
  <si>
    <t>gwnet-A</t>
  </si>
  <si>
    <t>agcrn-A</t>
  </si>
  <si>
    <t>lstm-A</t>
  </si>
  <si>
    <t>Average</t>
  </si>
  <si>
    <t>15min</t>
  </si>
  <si>
    <t>d2stgnn</t>
  </si>
  <si>
    <t>d2stgnn-adapter</t>
  </si>
  <si>
    <t>d2stgnn-A</t>
  </si>
  <si>
    <t>python main.py --dataset=METRLA --years=2012 --batch_size=64 --seq_length=12 --horizon=12 --input_dim=3 --output_dim=1 --mode=train --model=stgcn --seed=1 --device=cuda:0</t>
  </si>
  <si>
    <t>python main.py --dataset=METRLA --years=2012 --batch_size=64 --seq_length=12 --horizon=12 --input_dim=3 --output_dim=1 --mode=train --model=stgcn --seed=3 --device=cuda:1</t>
  </si>
  <si>
    <t xml:space="preserve">python main.py --dataset=METRLA --years=2012 --batch_size=64 --seq_length=12 --horizon=12 --input_dim=3 --output_dim=1 --mode=train --model=stgcn  --seed=5 --device=cuda:6 </t>
  </si>
  <si>
    <t>python main.py --dataset=METRLA --years=2012 --batch_size=64 --seq_length=12 --horizon=12 --input_dim=3 --output_dim=1 --mode=train --model=stgcn --seed=7 --device=cuda:3</t>
  </si>
  <si>
    <t>python main.py --dataset=METRLA --years=2012 --batch_size=64 --seq_length=12 --horizon=12 --input_dim=3 --output_dim=1 --mode=train --model=stgcn --seed=9 --device=cuda:5</t>
  </si>
  <si>
    <t>python main.py --dataset=METRLA --years=2012 --batch_size=64 --seq_length=12 --horizon=12 --input_dim=3 --output_dim=1 --mode=train  --model=gwnet --seed=1 --device=cuda:0</t>
  </si>
  <si>
    <t>python main.py --dataset=METRLA --years=2012 --batch_size=64 --seq_length=12 --horizon=12 --input_dim=3 --output_dim=1 --mode=train  --model=gwnet --seed=1 --device=cuda:0 --adapter</t>
  </si>
  <si>
    <t>python main.py --dataset=METRLA --years=2012 --batch_size=64 --seq_length=12 --horizon=12 --input_dim=3 --output_dim=1 --mode=train --adapter --model=gwnet --seed=3 --device=cuda:1</t>
  </si>
  <si>
    <t>python main.py --dataset=METRLA --years=2012 --batch_size=64 --seq_length=12 --horizon=12 --input_dim=3 --output_dim=1 --mode=train --model=gwnet --seed=5 --device=cuda:6</t>
  </si>
  <si>
    <t>python main.py --dataset=METRLA --years=2012 --batch_size=64 --seq_length=12 --horizon=12 --input_dim=3 --output_dim=1 --mode=train --adapter --model=gwnet --seed=5 --device=cuda:6</t>
  </si>
  <si>
    <t>python main.py --dataset=METRLA --years=2012 --batch_size=64 --seq_length=12 --horizon=12 --input_dim=3 --output_dim=1 --mode=train --model=gwnet  --seed=7 --device=cuda:3</t>
  </si>
  <si>
    <t>python main.py --dataset=METRLA --years=2012 --batch_size=64 --seq_length=12 --horizon=12 --input_dim=3 --output_dim=1 --mode=train --adapter --model=gwnet  --seed=7 --device=cuda:3</t>
  </si>
  <si>
    <t>python main.py --dataset=METRLA --years=2012 --batch_size=64 --seq_length=12 --horizon=12 --input_dim=3 --output_dim=1 --mode=train --model=gwnet --seed=9 --device=cuda:5</t>
  </si>
  <si>
    <t>python main.py --dataset=METRLA --years=2012 --batch_size=64 --seq_length=12 --horizon=12 --input_dim=3 --output_dim=1 --mode=train --adapter --model=gwnet --seed=9 --device=cuda:5</t>
  </si>
  <si>
    <t>python main.py --dataset=METRLA --years=2012 --batch_size=64 --seq_length=12 --horizon=12 --input_dim=3 --output_dim=1 --mode=train  --model=agcrn --seed=1 --device=cuda:0</t>
  </si>
  <si>
    <t>python main.py --dataset=METRLA --years=2012 --batch_size=64 --seq_length=12 --horizon=12 --input_dim=3 --output_dim=1 --mode=train  --model=agcrn --seed=1 --device=cuda:0 --adapter</t>
  </si>
  <si>
    <t>python main.py --dataset=METRLA --years=2012 --batch_size=64 --seq_length=12 --horizon=12 --input_dim=3 --output_dim=1 --mode=train  --model=agcrn --seed=3 --device=cuda:1</t>
  </si>
  <si>
    <t>python main.py --dataset=METRLA --years=2012 --batch_size=64 --seq_length=12 --horizon=12 --input_dim=3 --output_dim=1 --mode=train --adapter --model=agcrn --seed=3 --device=cuda:1</t>
  </si>
  <si>
    <t>python main.py --dataset=METRLA --years=2012 --batch_size=64 --seq_length=12 --horizon=12 --input_dim=3 --output_dim=1 --mode=train --model=agcrn --seed=5 --device=cuda:6</t>
  </si>
  <si>
    <t>python main.py --dataset=METRLA --years=2012 --batch_size=64 --seq_length=12 --horizon=12 --input_dim=3 --output_dim=1 --mode=train --adapter --model=agcrn --seed=5 --device=cuda:6</t>
  </si>
  <si>
    <t>python main.py --dataset=METRLA --years=2012 --batch_size=64 --seq_length=12 --horizon=12 --input_dim=3 --output_dim=1 --mode=train --model=agcrn  --seed=7 --device=cuda:3</t>
  </si>
  <si>
    <t>python main.py --dataset=METRLA --years=2012 --batch_size=64 --seq_length=12 --horizon=12 --input_dim=3 --output_dim=1 --mode=train --adapter --model=agcrn  --seed=7 --device=cuda:3</t>
  </si>
  <si>
    <t>python main.py --dataset=METRLA --years=2012 --batch_size=64 --seq_length=12 --horizon=12 --input_dim=3 --output_dim=1 --mode=train  --model=lstm --seed=1 --device=cuda:0</t>
  </si>
  <si>
    <t>python main.py --dataset=METRLA --years=2012 --batch_size=64 --seq_length=12 --horizon=12 --input_dim=3 --output_dim=1 --mode=train  --model=lstm --seed=1 --device=cuda:0 --adapter</t>
  </si>
  <si>
    <t>python main.py --dataset=METRLA --years=2012 --batch_size=64 --seq_length=12 --horizon=12 --input_dim=3 --output_dim=1 --mode=train  --model=lstm --seed=3 --device=cuda:1</t>
  </si>
  <si>
    <t>python main.py --dataset=METRLA --years=2012 --batch_size=64 --seq_length=12 --horizon=12 --input_dim=3 --output_dim=1 --mode=train --adapter --model=lstm --seed=3 --device=cuda:1</t>
  </si>
  <si>
    <t>python main.py --dataset=METRLA --years=2012 --batch_size=64 --seq_length=12 --horizon=12 --input_dim=3 --output_dim=1 --mode=train --model=lstm --seed=5 --device=cuda:6</t>
  </si>
  <si>
    <t>python main.py --dataset=METRLA --years=2012 --batch_size=64 --seq_length=12 --horizon=12 --input_dim=3 --output_dim=1 --mode=train --adapter --model=lstm --seed=5 --device=cuda:6</t>
  </si>
  <si>
    <t>python main.py --dataset=METRLA --years=2012 --batch_size=64 --seq_length=12 --horizon=12 --input_dim=3 --output_dim=1 --mode=train --model=lstm  --seed=7 --device=cuda:3</t>
  </si>
  <si>
    <t>python main.py --dataset=METRLA --years=2012 --batch_size=64 --seq_length=12 --horizon=12 --input_dim=3 --output_dim=1 --mode=train --adapter --model=lstm  --seed=7 --device=cuda:3</t>
  </si>
  <si>
    <t>python main.py --dataset=METRLA --years=2012 --batch_size=64 --seq_length=12 --horizon=12 --input_dim=3 --output_dim=1 --mode=train --adapter --model=lstm --seed=9 --device=cuda:5</t>
  </si>
  <si>
    <t>python main.py --dataset=METRLA --years=2012 --batch_size=64 --seq_length=12 --horizon=12 --input_dim=3 --output_dim=1 --mode=train --model=agcrn --seed=9 --device=cuda:5</t>
  </si>
  <si>
    <t>python main.py --dataset=METRLA --years=2012 --batch_size=64 --seq_length=12 --horizon=12 --input_dim=3 --output_dim=1 --mode=train --adapter --model=agcrn  --seed=9 --device=cuda:5</t>
  </si>
  <si>
    <t>python main.py --dataset=METRLA --years=2012 --batch_size=64 --seq_length=12 --horizon=12 --input_dim=3 --output_dim=1 --mode=train --model=lstm --seed=9 --device=cuda:5</t>
  </si>
  <si>
    <t>python main.py --dataset=METRLA --years=2012 --batch_size=32 --seq_length=12 --horizon=12 --input_dim=3 --output_dim=1 --mode=train  --model=d2stgnn --seed=1 --device=cuda:0</t>
  </si>
  <si>
    <t>python main.py --dataset=METRLA --years=2012 --batch_size=32 --seq_length=12 --horizon=12 --input_dim=3 --output_dim=1 --mode=train  --model=d2stgnn --seed=1 --device=cuda:0 --adapter</t>
  </si>
  <si>
    <t>python main.py --dataset=METRLA --years=2012 --batch_size=32 --seq_length=12 --horizon=12 --input_dim=3 --output_dim=1 --mode=train  --model=d2stgnn --seed=3 --device=cuda:1</t>
  </si>
  <si>
    <t>python main.py --dataset=METRLA --years=2012 --batch_size=32 --seq_length=12 --horizon=12 --input_dim=3 --output_dim=1 --mode=train --adapter --model=d2stgnn --seed=3 --device=cuda:1</t>
  </si>
  <si>
    <t>python main.py --dataset=METRLA --years=2012 --batch_size=32 --seq_length=12 --horizon=12 --input_dim=3 --output_dim=1 --mode=train --model=d2stgnn --seed=5 --device=cuda:6</t>
  </si>
  <si>
    <t>python main.py --dataset=METRLA --years=2012 --batch_size=32 --seq_length=12 --horizon=12 --input_dim=3 --output_dim=1 --mode=train --adapter --model=d2stgnn --seed=5 --device=cuda:6</t>
  </si>
  <si>
    <t>python main.py --dataset=METRLA --years=2012 --batch_size=32 --seq_length=12 --horizon=12 --input_dim=3 --output_dim=1 --mode=train --model=d2stgnn  --seed=7 --device=cuda:3</t>
  </si>
  <si>
    <t>python main.py --dataset=METRLA --years=2012 --batch_size=32 --seq_length=12 --horizon=12 --input_dim=3 --output_dim=1 --mode=train --adapter --model=d2stgnn  --seed=7 --device=cuda:3</t>
  </si>
  <si>
    <t>python main.py --dataset=METRLA --years=2012 --batch_size=32 --seq_length=12 --horizon=12 --input_dim=3 --output_dim=1 --mode=train --model=d2stgnn --seed=9 --device=cuda:5</t>
  </si>
  <si>
    <t>python main.py --dataset=METRLA --years=2012 --batch_size=32 --seq_length=12 --horizon=12 --input_dim=3 --output_dim=1 --mode=train --adapter --model=d2stgnn --seed=9 --device=cuda:5</t>
  </si>
  <si>
    <t>python main.py --dataset=PEMSBAY --years=2017 --batch_size=64 --seq_length=12 --horizon=12 --input_dim=3 --output_dim=1 --mode=train --model=stgcn --seed=1 --device=cuda:0</t>
  </si>
  <si>
    <t>python main.py --dataset=PEMSBAY --years=2017 --batch_size=64 --seq_length=12 --horizon=12 --input_dim=3 --output_dim=1 --mode=train --model=stgcn  --seed=1 --device=cuda:0 --adapter</t>
  </si>
  <si>
    <t>python main.py --dataset=PEMSBAY --years=2017 --batch_size=64 --seq_length=12 --horizon=12 --input_dim=3 --output_dim=1 --mode=train --model=stgcn --seed=3 --device=cuda:1</t>
  </si>
  <si>
    <t>python main.py --dataset=PEMSBAY --years=2017 --batch_size=64 --seq_length=12 --horizon=12 --input_dim=3 --output_dim=1 --mode=train --model=stgcn --seed=3 --device=cuda:1 --adapter</t>
  </si>
  <si>
    <t xml:space="preserve">python main.py --dataset=PEMSBAY --years=2017 --batch_size=64 --seq_length=12 --horizon=12 --input_dim=3 --output_dim=1 --mode=train --model=stgcn  --seed=5 --device=cuda:6 </t>
  </si>
  <si>
    <t>python main.py --dataset=PEMSBAY --years=2017 --batch_size=64 --seq_length=12 --horizon=12 --input_dim=3 --output_dim=1 --mode=train --model=stgcn  --seed=5 --device=cuda:6 --adapter</t>
  </si>
  <si>
    <t>python main.py --dataset=PEMSBAY --years=2017 --batch_size=64 --seq_length=12 --horizon=12 --input_dim=3 --output_dim=1 --mode=train --model=stgcn --seed=7 --device=cuda:3</t>
  </si>
  <si>
    <t>python main.py --dataset=PEMSBAY --years=2017 --batch_size=64 --seq_length=12 --horizon=12 --input_dim=3 --output_dim=1 --mode=train --model=stgcn --seed=7 --device=cuda:3 --adapter</t>
  </si>
  <si>
    <t>python main.py --dataset=PEMSBAY --years=2017 --batch_size=64 --seq_length=12 --horizon=12 --input_dim=3 --output_dim=1 --mode=train --model=stgcn --seed=9 --device=cuda:5</t>
  </si>
  <si>
    <t>python main.py --dataset=PEMSBAY --years=2017 --batch_size=64 --seq_length=12 --horizon=12 --input_dim=3 --output_dim=1 --mode=train --model=stgcn --seed=9 --device=cuda:5 --adapter</t>
  </si>
  <si>
    <t>python main.py --dataset=PEMSBAY --years=2017 --batch_size=64 --seq_length=12 --horizon=12 --input_dim=3 --output_dim=1 --mode=train  --model=gwnet --seed=1 --device=cuda:0</t>
  </si>
  <si>
    <t>python main.py --dataset=PEMSBAY --years=2017 --batch_size=64 --seq_length=12 --horizon=12 --input_dim=3 --output_dim=1 --mode=train  --model=gwnet --seed=3 --device=cuda:1</t>
  </si>
  <si>
    <t>python main.py --dataset=PEMSBAY --years=2017 --batch_size=64 --seq_length=12 --horizon=12 --input_dim=3 --output_dim=1 --mode=train --model=gwnet --seed=5 --device=cuda:6</t>
  </si>
  <si>
    <t>python main.py --dataset=PEMSBAY --years=2017 --batch_size=64 --seq_length=12 --horizon=12 --input_dim=3 --output_dim=1 --mode=train --model=gwnet  --seed=7 --device=cuda:3</t>
  </si>
  <si>
    <t>python main.py --dataset=PEMSBAY --years=2017 --batch_size=64 --seq_length=12 --horizon=12 --input_dim=3 --output_dim=1 --mode=train --model=gwnet --seed=9 --device=cuda:5</t>
  </si>
  <si>
    <t>python main.py --dataset=PEMSBAY --years=2017 --batch_size=64 --seq_length=12 --horizon=12 --input_dim=3 --output_dim=1 --mode=train  --model=agcrn --seed=1 --device=cuda:0</t>
  </si>
  <si>
    <t>python main.py --dataset=PEMSBAY --years=2017 --batch_size=64 --seq_length=12 --horizon=12 --input_dim=3 --output_dim=1 --mode=train  --model=agcrn --seed=3 --device=cuda:1</t>
  </si>
  <si>
    <t>python main.py --dataset=PEMSBAY --years=2017 --batch_size=64 --seq_length=12 --horizon=12 --input_dim=3 --output_dim=1 --mode=train --model=agcrn --seed=5 --device=cuda:6</t>
  </si>
  <si>
    <t>python main.py --dataset=PEMSBAY --years=2017 --batch_size=64 --seq_length=12 --horizon=12 --input_dim=3 --output_dim=1 --mode=train --model=agcrn  --seed=7 --device=cuda:3</t>
  </si>
  <si>
    <t>python main.py --dataset=PEMSBAY --years=2017 --batch_size=64 --seq_length=12 --horizon=12 --input_dim=3 --output_dim=1 --mode=train --model=agcrn --seed=9 --device=cuda:5</t>
  </si>
  <si>
    <t>python main.py --dataset=PEMSBAY --years=2017 --batch_size=64 --seq_length=12 --horizon=12 --input_dim=3 --output_dim=1 --mode=train  --model=lstm --seed=1 --device=cuda:0</t>
  </si>
  <si>
    <t>python main.py --dataset=PEMSBAY --years=2017 --batch_size=64 --seq_length=12 --horizon=12 --input_dim=3 --output_dim=1 --mode=train  --model=lstm --seed=1 --device=cuda:0 --adapter</t>
  </si>
  <si>
    <t>python main.py --dataset=PEMSBAY --years=2017 --batch_size=64 --seq_length=12 --horizon=12 --input_dim=3 --output_dim=1 --mode=train  --model=lstm --seed=3 --device=cuda:1</t>
  </si>
  <si>
    <t>python main.py --dataset=PEMSBAY --years=2017 --batch_size=64 --seq_length=12 --horizon=12 --input_dim=3 --output_dim=1 --mode=train --adapter --model=lstm --seed=3 --device=cuda:1</t>
  </si>
  <si>
    <t>python main.py --dataset=PEMSBAY --years=2017 --batch_size=64 --seq_length=12 --horizon=12 --input_dim=3 --output_dim=1 --mode=train --model=lstm --seed=5 --device=cuda:6</t>
  </si>
  <si>
    <t>python main.py --dataset=PEMSBAY --years=2017 --batch_size=64 --seq_length=12 --horizon=12 --input_dim=3 --output_dim=1 --mode=train --adapter --model=lstm --seed=5 --device=cuda:6</t>
  </si>
  <si>
    <t>python main.py --dataset=PEMSBAY --years=2017 --batch_size=64 --seq_length=12 --horizon=12 --input_dim=3 --output_dim=1 --mode=train --model=lstm  --seed=7 --device=cuda:3</t>
  </si>
  <si>
    <t>python main.py --dataset=PEMSBAY --years=2017 --batch_size=64 --seq_length=12 --horizon=12 --input_dim=3 --output_dim=1 --mode=train --adapter --model=lstm  --seed=7 --device=cuda:3</t>
  </si>
  <si>
    <t>python main.py --dataset=PEMSBAY --years=2017 --batch_size=64 --seq_length=12 --horizon=12 --input_dim=3 --output_dim=1 --mode=train --model=lstm --seed=9 --device=cuda:5</t>
  </si>
  <si>
    <t>python main.py --dataset=PEMSBAY --years=2017 --batch_size=64 --seq_length=12 --horizon=12 --input_dim=3 --output_dim=1 --mode=train --adapter --model=lstm --seed=9 --device=cuda:5</t>
  </si>
  <si>
    <t>python main.py --dataset=PEMSBAY --years=2017 --batch_size=32 --seq_length=12 --horizon=12 --input_dim=3 --output_dim=1 --mode=train  --model=d2stgnn --seed=1 --device=cuda:0</t>
  </si>
  <si>
    <t>python main.py --dataset=PEMSBAY --years=2017 --batch_size=32 --seq_length=12 --horizon=12 --input_dim=3 --output_dim=1 --mode=train  --model=d2stgnn --seed=1 --device=cuda:0 --adapter</t>
  </si>
  <si>
    <t>python main.py --dataset=PEMSBAY --years=2017 --batch_size=32 --seq_length=12 --horizon=12 --input_dim=3 --output_dim=1 --mode=train  --model=d2stgnn --seed=3 --device=cuda:1</t>
  </si>
  <si>
    <t>python main.py --dataset=PEMSBAY --years=2017 --batch_size=32 --seq_length=12 --horizon=12 --input_dim=3 --output_dim=1 --mode=train --adapter --model=d2stgnn --seed=3 --device=cuda:1</t>
  </si>
  <si>
    <t>python main.py --dataset=PEMSBAY --years=2017 --batch_size=32 --seq_length=12 --horizon=12 --input_dim=3 --output_dim=1 --mode=train --model=d2stgnn --seed=5 --device=cuda:6</t>
  </si>
  <si>
    <t>python main.py --dataset=PEMSBAY --years=2017 --batch_size=32 --seq_length=12 --horizon=12 --input_dim=3 --output_dim=1 --mode=train --adapter --model=d2stgnn --seed=5 --device=cuda:6</t>
  </si>
  <si>
    <t>python main.py --dataset=PEMSBAY --years=2017 --batch_size=32 --seq_length=12 --horizon=12 --input_dim=3 --output_dim=1 --mode=train --model=d2stgnn  --seed=7 --device=cuda:3</t>
  </si>
  <si>
    <t>python main.py --dataset=PEMSBAY --years=2017 --batch_size=32 --seq_length=12 --horizon=12 --input_dim=3 --output_dim=1 --mode=train --adapter --model=d2stgnn  --seed=7 --device=cuda:3</t>
  </si>
  <si>
    <t>python main.py --dataset=PEMSBAY --years=2017 --batch_size=32 --seq_length=12 --horizon=12 --input_dim=3 --output_dim=1 --mode=train --model=d2stgnn --seed=9 --device=cuda:5</t>
  </si>
  <si>
    <t>python main.py --dataset=PEMSBAY --years=2017 --batch_size=32 --seq_length=12 --horizon=12 --input_dim=3 --output_dim=1 --mode=train --adapter --model=d2stgnn --seed=9 --device=cuda:5</t>
  </si>
  <si>
    <t>python main.py --dataset=METRLA --years=2012 --batch_size=512 --seq_length=12 --horizon=12 --input_dim=3 --output_dim=1 --mode=train  --model=gwnet --seed=3 --device=cuda:0 --max_epochs=100</t>
  </si>
  <si>
    <t>python main.py --dataset=PEMS03 --years=2018 --batch_size=64 --seq_length=12 --horizon=12 --input_dim=3 --output_dim=1 --mode=train --model=stgcn --seed=1 --device=cuda:0</t>
  </si>
  <si>
    <t>python main.py --dataset=PEMS03 --years=2018 --batch_size=64 --seq_length=12 --horizon=12 --input_dim=3 --output_dim=1 --mode=train --model=stgcn  --seed=1 --device=cuda:0 --adapter</t>
  </si>
  <si>
    <t>python main.py --dataset=PEMS03 --years=2018 --batch_size=64 --seq_length=12 --horizon=12 --input_dim=3 --output_dim=1 --mode=train --model=stgcn --seed=3 --device=cuda:1</t>
  </si>
  <si>
    <t>python main.py --dataset=PEMS03 --years=2018 --batch_size=64 --seq_length=12 --horizon=12 --input_dim=3 --output_dim=1 --mode=train --model=stgcn --seed=3 --device=cuda:1 --adapter</t>
  </si>
  <si>
    <t xml:space="preserve">python main.py --dataset=PEMS03 --years=2018 --batch_size=64 --seq_length=12 --horizon=12 --input_dim=3 --output_dim=1 --mode=train --model=stgcn  --seed=5 --device=cuda:6 </t>
  </si>
  <si>
    <t>python main.py --dataset=PEMS03 --years=2018 --batch_size=64 --seq_length=12 --horizon=12 --input_dim=3 --output_dim=1 --mode=train --model=stgcn  --seed=5 --device=cuda:6 --adapter</t>
  </si>
  <si>
    <t>python main.py --dataset=PEMS03 --years=2018 --batch_size=64 --seq_length=12 --horizon=12 --input_dim=3 --output_dim=1 --mode=train --model=stgcn --seed=7 --device=cuda:3</t>
  </si>
  <si>
    <t>python main.py --dataset=PEMS03 --years=2018 --batch_size=64 --seq_length=12 --horizon=12 --input_dim=3 --output_dim=1 --mode=train --model=stgcn --seed=7 --device=cuda:3 --adapter</t>
  </si>
  <si>
    <t>python main.py --dataset=PEMS03 --years=2018 --batch_size=64 --seq_length=12 --horizon=12 --input_dim=3 --output_dim=1 --mode=train --model=stgcn --seed=9 --device=cuda:5</t>
  </si>
  <si>
    <t>python main.py --dataset=PEMS03 --years=2018 --batch_size=64 --seq_length=12 --horizon=12 --input_dim=3 --output_dim=1 --mode=train --model=stgcn --seed=9 --device=cuda:5 --adapter</t>
  </si>
  <si>
    <t>python main.py --dataset=PEMS03 --years=2018 --batch_size=64 --seq_length=12 --horizon=12 --input_dim=3 --output_dim=1 --mode=train  --model=gwnet --seed=1 --device=cuda:0</t>
  </si>
  <si>
    <t>python main.py --dataset=PEMS03 --years=2018 --batch_size=64 --seq_length=12 --horizon=12 --input_dim=3 --output_dim=1 --mode=train  --model=gwnet --seed=3 --device=cuda:1</t>
  </si>
  <si>
    <t>python main.py --dataset=PEMS03 --years=2018 --batch_size=64 --seq_length=12 --horizon=12 --input_dim=3 --output_dim=1 --mode=train --model=gwnet --seed=5 --device=cuda:6</t>
  </si>
  <si>
    <t>python main.py --dataset=PEMS03 --years=2018 --batch_size=64 --seq_length=12 --horizon=12 --input_dim=3 --output_dim=1 --mode=train --model=gwnet  --seed=7 --device=cuda:3</t>
  </si>
  <si>
    <t>python main.py --dataset=PEMS03 --years=2018 --batch_size=64 --seq_length=12 --horizon=12 --input_dim=3 --output_dim=1 --mode=train --model=gwnet --seed=9 --device=cuda:5</t>
  </si>
  <si>
    <t>python main.py --dataset=PEMS03 --years=2018 --batch_size=64 --seq_length=12 --horizon=12 --input_dim=3 --output_dim=1 --mode=train  --model=agcrn --seed=1 --device=cuda:0</t>
  </si>
  <si>
    <t>python main.py --dataset=PEMS03 --years=2018 --batch_size=64 --seq_length=12 --horizon=12 --input_dim=3 --output_dim=1 --mode=train  --model=agcrn --seed=1 --device=cuda:0 --adapter</t>
  </si>
  <si>
    <t>python main.py --dataset=PEMS03 --years=2018 --batch_size=64 --seq_length=12 --horizon=12 --input_dim=3 --output_dim=1 --mode=train  --model=agcrn --seed=3 --device=cuda:1</t>
  </si>
  <si>
    <t>python main.py --dataset=PEMS03 --years=2018 --batch_size=64 --seq_length=12 --horizon=12 --input_dim=3 --output_dim=1 --mode=train --adapter --model=agcrn --seed=3 --device=cuda:1</t>
  </si>
  <si>
    <t>python main.py --dataset=PEMS03 --years=2018 --batch_size=64 --seq_length=12 --horizon=12 --input_dim=3 --output_dim=1 --mode=train --model=agcrn --seed=5 --device=cuda:6</t>
  </si>
  <si>
    <t>python main.py --dataset=PEMS03 --years=2018 --batch_size=64 --seq_length=12 --horizon=12 --input_dim=3 --output_dim=1 --mode=train --adapter --model=agcrn --seed=5 --device=cuda:6</t>
  </si>
  <si>
    <t>python main.py --dataset=PEMS03 --years=2018 --batch_size=64 --seq_length=12 --horizon=12 --input_dim=3 --output_dim=1 --mode=train --model=agcrn  --seed=7 --device=cuda:3</t>
  </si>
  <si>
    <t>python main.py --dataset=PEMS03 --years=2018 --batch_size=64 --seq_length=12 --horizon=12 --input_dim=3 --output_dim=1 --mode=train --adapter --model=agcrn  --seed=7 --device=cuda:3</t>
  </si>
  <si>
    <t>python main.py --dataset=PEMS03 --years=2018 --batch_size=64 --seq_length=12 --horizon=12 --input_dim=3 --output_dim=1 --mode=train --model=agcrn --seed=9 --device=cuda:5</t>
  </si>
  <si>
    <t>python main.py --dataset=PEMS03 --years=2018 --batch_size=64 --seq_length=12 --horizon=12 --input_dim=3 --output_dim=1 --mode=train --adapter --model=agcrn  --seed=9 --device=cuda:5</t>
  </si>
  <si>
    <t>python main.py --dataset=PEMS03 --years=2018 --batch_size=64 --seq_length=12 --horizon=12 --input_dim=3 --output_dim=1 --mode=train  --model=lstm --seed=1 --device=cuda:0</t>
  </si>
  <si>
    <t>python main.py --dataset=PEMS03 --years=2018 --batch_size=64 --seq_length=12 --horizon=12 --input_dim=3 --output_dim=1 --mode=train  --model=lstm --seed=1 --device=cuda:0 --adapter</t>
  </si>
  <si>
    <t>python main.py --dataset=PEMS03 --years=2018 --batch_size=64 --seq_length=12 --horizon=12 --input_dim=3 --output_dim=1 --mode=train  --model=lstm --seed=3 --device=cuda:1</t>
  </si>
  <si>
    <t>python main.py --dataset=PEMS03 --years=2018 --batch_size=64 --seq_length=12 --horizon=12 --input_dim=3 --output_dim=1 --mode=train --adapter --model=lstm --seed=3 --device=cuda:1</t>
  </si>
  <si>
    <t>python main.py --dataset=PEMS03 --years=2018 --batch_size=64 --seq_length=12 --horizon=12 --input_dim=3 --output_dim=1 --mode=train --model=lstm --seed=5 --device=cuda:6</t>
  </si>
  <si>
    <t>python main.py --dataset=PEMS03 --years=2018 --batch_size=64 --seq_length=12 --horizon=12 --input_dim=3 --output_dim=1 --mode=train --adapter --model=lstm --seed=5 --device=cuda:6</t>
  </si>
  <si>
    <t>python main.py --dataset=PEMS03 --years=2018 --batch_size=64 --seq_length=12 --horizon=12 --input_dim=3 --output_dim=1 --mode=train --model=lstm  --seed=7 --device=cuda:3</t>
  </si>
  <si>
    <t>python main.py --dataset=PEMS03 --years=2018 --batch_size=64 --seq_length=12 --horizon=12 --input_dim=3 --output_dim=1 --mode=train --adapter --model=lstm  --seed=7 --device=cuda:3</t>
  </si>
  <si>
    <t>python main.py --dataset=PEMS03 --years=2018 --batch_size=64 --seq_length=12 --horizon=12 --input_dim=3 --output_dim=1 --mode=train --model=lstm --seed=9 --device=cuda:5</t>
  </si>
  <si>
    <t>python main.py --dataset=PEMS03 --years=2018 --batch_size=64 --seq_length=12 --horizon=12 --input_dim=3 --output_dim=1 --mode=train --adapter --model=lstm --seed=9 --device=cuda:5</t>
  </si>
  <si>
    <t>python main.py --dataset=PEMS03 --years=2018 --batch_size=16 --seq_length=12 --horizon=12 --input_dim=3 --output_dim=1 --mode=train  --model=d2stgnn --seed=1 --device=cuda:0</t>
  </si>
  <si>
    <t>python main.py --dataset=PEMS03 --years=2018 --batch_size=16 --seq_length=12 --horizon=12 --input_dim=3 --output_dim=1 --mode=train  --model=d2stgnn --seed=1 --device=cuda:0 --adapter</t>
  </si>
  <si>
    <t>python main.py --dataset=PEMS03 --years=2018 --batch_size=16 --seq_length=12 --horizon=12 --input_dim=3 --output_dim=1 --mode=train  --model=d2stgnn --seed=3 --device=cuda:1</t>
  </si>
  <si>
    <t>python main.py --dataset=PEMS03 --years=2018 --batch_size=16 --seq_length=12 --horizon=12 --input_dim=3 --output_dim=1 --mode=train --adapter --model=d2stgnn --seed=3 --device=cuda:1</t>
  </si>
  <si>
    <t>python main.py --dataset=PEMS03 --years=2018 --batch_size=16 --seq_length=12 --horizon=12 --input_dim=3 --output_dim=1 --mode=train --model=d2stgnn --seed=5 --device=cuda:6</t>
  </si>
  <si>
    <t>python main.py --dataset=PEMS03 --years=2018 --batch_size=16 --seq_length=12 --horizon=12 --input_dim=3 --output_dim=1 --mode=train --adapter --model=d2stgnn --seed=5 --device=cuda:6</t>
  </si>
  <si>
    <t>python main.py --dataset=PEMS03 --years=2018 --batch_size=16 --seq_length=12 --horizon=12 --input_dim=3 --output_dim=1 --mode=train --model=d2stgnn  --seed=7 --device=cuda:3</t>
  </si>
  <si>
    <t>python main.py --dataset=PEMS03 --years=2018 --batch_size=16 --seq_length=12 --horizon=12 --input_dim=3 --output_dim=1 --mode=train --adapter --model=d2stgnn  --seed=7 --device=cuda:3</t>
  </si>
  <si>
    <t>python main.py --dataset=PEMS03 --years=2018 --batch_size=16 --seq_length=12 --horizon=12 --input_dim=3 --output_dim=1 --mode=train --model=d2stgnn --seed=9 --device=cuda:5</t>
  </si>
  <si>
    <t>python main.py --dataset=PEMS03 --years=2018 --batch_size=16 --seq_length=12 --horizon=12 --input_dim=3 --output_dim=1 --mode=train --adapter --model=d2stgnn --seed=9 --device=cuda:5</t>
  </si>
  <si>
    <t>python main.py --dataset=PEMS03 --years=2018 --batch_size=64 --seq_length=12 --horizon=12 --input_dim=3 --output_dim=1 --mode=train  --model=gwnet --seed=1 --device=cuda:0 --adapter --num_nalls=64</t>
  </si>
  <si>
    <t>python main.py --dataset=PEMS03 --years=2018 --batch_size=64 --seq_length=12 --horizon=12 --input_dim=3 --output_dim=1 --mode=train --adapter --model=gwnet --seed=3 --device=cuda:1 --num_nalls=64</t>
  </si>
  <si>
    <t>python main.py --dataset=PEMS03 --years=2018 --batch_size=64 --seq_length=12 --horizon=12 --input_dim=3 --output_dim=1 --mode=train --adapter --model=gwnet --seed=5 --device=cuda:6 --num_nalls=64</t>
  </si>
  <si>
    <t>python main.py --dataset=PEMS03 --years=2018 --batch_size=64 --seq_length=12 --horizon=12 --input_dim=3 --output_dim=1 --mode=train --adapter --model=gwnet  --seed=7 --device=cuda:3 --num_nalls=64</t>
  </si>
  <si>
    <t>python main.py --dataset=PEMS03 --years=2018 --batch_size=64 --seq_length=12 --horizon=12 --input_dim=3 --output_dim=1 --mode=train --adapter --model=gwnet --seed=9 --device=cuda:5 --num_nalls=64</t>
  </si>
  <si>
    <t>python main.py --dataset=PEMS04 --years=2018 --batch_size=64 --seq_length=12 --horizon=12 --input_dim=3 --output_dim=1 --mode=train --model=stgcn --seed=1 --device=cuda:0</t>
  </si>
  <si>
    <t>python main.py --dataset=PEMS04 --years=2018 --batch_size=64 --seq_length=12 --horizon=12 --input_dim=3 --output_dim=1 --mode=train --model=stgcn --seed=3 --device=cuda:1</t>
  </si>
  <si>
    <t xml:space="preserve">python main.py --dataset=PEMS04 --years=2018 --batch_size=64 --seq_length=12 --horizon=12 --input_dim=3 --output_dim=1 --mode=train --model=stgcn  --seed=5 --device=cuda:6 </t>
  </si>
  <si>
    <t>python main.py --dataset=PEMS04 --years=2018 --batch_size=64 --seq_length=12 --horizon=12 --input_dim=3 --output_dim=1 --mode=train --model=stgcn --seed=7 --device=cuda:3</t>
  </si>
  <si>
    <t>python main.py --dataset=PEMS04 --years=2018 --batch_size=64 --seq_length=12 --horizon=12 --input_dim=3 --output_dim=1 --mode=train --model=stgcn --seed=9 --device=cuda:5</t>
  </si>
  <si>
    <t>python main.py --dataset=PEMS04 --years=2018 --batch_size=64 --seq_length=12 --horizon=12 --input_dim=3 --output_dim=1 --mode=train  --model=gwnet --seed=1 --device=cuda:0</t>
  </si>
  <si>
    <t>python main.py --dataset=PEMS04 --years=2018 --batch_size=64 --seq_length=12 --horizon=12 --input_dim=3 --output_dim=1 --mode=train  --model=gwnet --seed=3 --device=cuda:1</t>
  </si>
  <si>
    <t>python main.py --dataset=PEMS04 --years=2018 --batch_size=64 --seq_length=12 --horizon=12 --input_dim=3 --output_dim=1 --mode=train --model=gwnet --seed=5 --device=cuda:6</t>
  </si>
  <si>
    <t>python main.py --dataset=PEMS04 --years=2018 --batch_size=64 --seq_length=12 --horizon=12 --input_dim=3 --output_dim=1 --mode=train --model=gwnet  --seed=7 --device=cuda:3</t>
  </si>
  <si>
    <t>python main.py --dataset=PEMS04 --years=2018 --batch_size=64 --seq_length=12 --horizon=12 --input_dim=3 --output_dim=1 --mode=train --model=gwnet --seed=9 --device=cuda:5</t>
  </si>
  <si>
    <t xml:space="preserve">python main.py --dataset=PEMS07 --years=2017 --batch_size=32 --seq_length=12 --horizon=12 --input_dim=3 --output_dim=1 --mode=train --adapter --model=lstm --seed=9 --device=cuda:5 </t>
  </si>
  <si>
    <t>python main.py --dataset=PEMS08 --years=2016 --batch_size=64 --seq_length=12 --horizon=12 --input_dim=3 --output_dim=1 --mode=train --model=stgcn --seed=1 --device=cuda:0</t>
  </si>
  <si>
    <t>python main.py --dataset=PEMS08 --years=2016 --batch_size=64 --seq_length=12 --horizon=12 --input_dim=3 --output_dim=1 --mode=train --model=stgcn  --seed=1 --device=cuda:0 --adapter</t>
  </si>
  <si>
    <t>python main.py --dataset=PEMS08 --years=2016 --batch_size=64 --seq_length=12 --horizon=12 --input_dim=3 --output_dim=1 --mode=train --model=stgcn --seed=3 --device=cuda:1</t>
  </si>
  <si>
    <t>python main.py --dataset=PEMS08 --years=2016 --batch_size=64 --seq_length=12 --horizon=12 --input_dim=3 --output_dim=1 --mode=train --model=stgcn --seed=3 --device=cuda:1 --adapter</t>
  </si>
  <si>
    <t xml:space="preserve">python main.py --dataset=PEMS08 --years=2016 --batch_size=64 --seq_length=12 --horizon=12 --input_dim=3 --output_dim=1 --mode=train --model=stgcn  --seed=5 --device=cuda:6 </t>
  </si>
  <si>
    <t>python main.py --dataset=PEMS08 --years=2016 --batch_size=64 --seq_length=12 --horizon=12 --input_dim=3 --output_dim=1 --mode=train --model=stgcn  --seed=5 --device=cuda:6 --adapter</t>
  </si>
  <si>
    <t>python main.py --dataset=PEMS08 --years=2016 --batch_size=64 --seq_length=12 --horizon=12 --input_dim=3 --output_dim=1 --mode=train --model=stgcn --seed=7 --device=cuda:3</t>
  </si>
  <si>
    <t>python main.py --dataset=PEMS08 --years=2016 --batch_size=64 --seq_length=12 --horizon=12 --input_dim=3 --output_dim=1 --mode=train --model=stgcn --seed=7 --device=cuda:3 --adapter</t>
  </si>
  <si>
    <t>python main.py --dataset=PEMS08 --years=2016 --batch_size=64 --seq_length=12 --horizon=12 --input_dim=3 --output_dim=1 --mode=train --model=stgcn --seed=9 --device=cuda:5</t>
  </si>
  <si>
    <t>python main.py --dataset=PEMS08 --years=2016 --batch_size=64 --seq_length=12 --horizon=12 --input_dim=3 --output_dim=1 --mode=train --model=stgcn --seed=9 --device=cuda:5 --adapter</t>
  </si>
  <si>
    <t>python main.py --dataset=PEMS08 --years=2016 --batch_size=64 --seq_length=12 --horizon=12 --input_dim=3 --output_dim=1 --mode=train  --model=agcrn --seed=1 --device=cuda:0</t>
  </si>
  <si>
    <t>python main.py --dataset=PEMS08 --years=2016 --batch_size=64 --seq_length=12 --horizon=12 --input_dim=3 --output_dim=1 --mode=train  --model=agcrn --seed=1 --device=cuda:0 --adapter</t>
  </si>
  <si>
    <t>python main.py --dataset=PEMS08 --years=2016 --batch_size=64 --seq_length=12 --horizon=12 --input_dim=3 --output_dim=1 --mode=train  --model=agcrn --seed=3 --device=cuda:1</t>
  </si>
  <si>
    <t>python main.py --dataset=PEMS08 --years=2016 --batch_size=64 --seq_length=12 --horizon=12 --input_dim=3 --output_dim=1 --mode=train --adapter --model=agcrn --seed=3 --device=cuda:1</t>
  </si>
  <si>
    <t>python main.py --dataset=PEMS08 --years=2016 --batch_size=64 --seq_length=12 --horizon=12 --input_dim=3 --output_dim=1 --mode=train --model=agcrn --seed=5 --device=cuda:6</t>
  </si>
  <si>
    <t>python main.py --dataset=PEMS08 --years=2016 --batch_size=64 --seq_length=12 --horizon=12 --input_dim=3 --output_dim=1 --mode=train --adapter --model=agcrn --seed=5 --device=cuda:6</t>
  </si>
  <si>
    <t>python main.py --dataset=PEMS08 --years=2016 --batch_size=64 --seq_length=12 --horizon=12 --input_dim=3 --output_dim=1 --mode=train --model=agcrn  --seed=7 --device=cuda:3</t>
  </si>
  <si>
    <t>python main.py --dataset=PEMS08 --years=2016 --batch_size=64 --seq_length=12 --horizon=12 --input_dim=3 --output_dim=1 --mode=train --adapter --model=agcrn  --seed=7 --device=cuda:3</t>
  </si>
  <si>
    <t>python main.py --dataset=PEMS08 --years=2016 --batch_size=64 --seq_length=12 --horizon=12 --input_dim=3 --output_dim=1 --mode=train --model=agcrn --seed=9 --device=cuda:5</t>
  </si>
  <si>
    <t>python main.py --dataset=PEMS08 --years=2016 --batch_size=64 --seq_length=12 --horizon=12 --input_dim=3 --output_dim=1 --mode=train --adapter --model=agcrn  --seed=9 --device=cuda:5</t>
  </si>
  <si>
    <t>python main.py --dataset=PEMS08 --years=2016 --batch_size=64 --seq_length=12 --horizon=12 --input_dim=3 --output_dim=1 --mode=train  --model=lstm --seed=1 --device=cuda:0</t>
  </si>
  <si>
    <t>python main.py --dataset=PEMS08 --years=2016 --batch_size=64 --seq_length=12 --horizon=12 --input_dim=3 --output_dim=1 --mode=train  --model=lstm --seed=3 --device=cuda:1</t>
  </si>
  <si>
    <t>python main.py --dataset=PEMS08 --years=2016 --batch_size=64 --seq_length=12 --horizon=12 --input_dim=3 --output_dim=1 --mode=train --model=lstm --seed=5 --device=cuda:6</t>
  </si>
  <si>
    <t>python main.py --dataset=PEMS08 --years=2016 --batch_size=64 --seq_length=12 --horizon=12 --input_dim=3 --output_dim=1 --mode=train --model=lstm  --seed=7 --device=cuda:3</t>
  </si>
  <si>
    <t>python main.py --dataset=PEMS08 --years=2016 --batch_size=64 --seq_length=12 --horizon=12 --input_dim=3 --output_dim=1 --mode=train --model=lstm --seed=9 --device=cuda:5</t>
  </si>
  <si>
    <t>python main.py --dataset=PEMS08 --years=2016 --batch_size=16 --seq_length=12 --horizon=12 --input_dim=3 --output_dim=1 --mode=train  --model=d2stgnn --seed=1 --device=cuda:0</t>
  </si>
  <si>
    <t>python main.py --dataset=PEMS08 --years=2016 --batch_size=16 --seq_length=12 --horizon=12 --input_dim=3 --output_dim=1 --mode=train  --model=d2stgnn --seed=1 --device=cuda:0 --adapter</t>
  </si>
  <si>
    <t>python main.py --dataset=PEMS08 --years=2016 --batch_size=16 --seq_length=12 --horizon=12 --input_dim=3 --output_dim=1 --mode=train  --model=d2stgnn --seed=3 --device=cuda:1</t>
  </si>
  <si>
    <t>python main.py --dataset=PEMS08 --years=2016 --batch_size=16 --seq_length=12 --horizon=12 --input_dim=3 --output_dim=1 --mode=train --adapter --model=d2stgnn --seed=3 --device=cuda:1</t>
  </si>
  <si>
    <t>python main.py --dataset=PEMS08 --years=2016 --batch_size=16 --seq_length=12 --horizon=12 --input_dim=3 --output_dim=1 --mode=train --model=d2stgnn --seed=5 --device=cuda:6</t>
  </si>
  <si>
    <t>python main.py --dataset=PEMS08 --years=2016 --batch_size=16 --seq_length=12 --horizon=12 --input_dim=3 --output_dim=1 --mode=train --adapter --model=d2stgnn --seed=5 --device=cuda:6</t>
  </si>
  <si>
    <t>python main.py --dataset=PEMS08 --years=2016 --batch_size=16 --seq_length=12 --horizon=12 --input_dim=3 --output_dim=1 --mode=train --model=d2stgnn  --seed=7 --device=cuda:3</t>
  </si>
  <si>
    <t>python main.py --dataset=PEMS08 --years=2016 --batch_size=16 --seq_length=12 --horizon=12 --input_dim=3 --output_dim=1 --mode=train --adapter --model=d2stgnn  --seed=7 --device=cuda:3</t>
  </si>
  <si>
    <t>python main.py --dataset=PEMS08 --years=2016 --batch_size=16 --seq_length=12 --horizon=12 --input_dim=3 --output_dim=1 --mode=train --model=d2stgnn --seed=9 --device=cuda:5</t>
  </si>
  <si>
    <t>python main.py --dataset=PEMS07 --years=2017 --batch_size=32 --seq_length=12 --horizon=12 --input_dim=3 --output_dim=1 --mode=train --model=lstm --seed=9 --device=cuda:5</t>
  </si>
  <si>
    <t>python main.py --dataset=PEMS07 --years=2017 --batch_size=32 --seq_length=12 --horizon=12 --input_dim=3 --output_dim=1 --mode=train --model=stgcn --seed=1 --device=cuda:0</t>
  </si>
  <si>
    <t>python main.py --dataset=PEMS07 --years=2017 --batch_size=32 --seq_length=12 --horizon=12 --input_dim=3 --output_dim=1 --mode=train --model=stgcn  --seed=1 --device=cuda:0 --adapter</t>
  </si>
  <si>
    <t>python main.py --dataset=PEMS07 --years=2017 --batch_size=32 --seq_length=12 --horizon=12 --input_dim=3 --output_dim=1 --mode=train --model=stgcn --seed=3 --device=cuda:1</t>
  </si>
  <si>
    <t>python main.py --dataset=PEMS07 --years=2017 --batch_size=32 --seq_length=12 --horizon=12 --input_dim=3 --output_dim=1 --mode=train --model=stgcn --seed=3 --device=cuda:1 --adapter</t>
  </si>
  <si>
    <t xml:space="preserve">python main.py --dataset=PEMS07 --years=2017 --batch_size=32 --seq_length=12 --horizon=12 --input_dim=3 --output_dim=1 --mode=train --model=stgcn  --seed=5 --device=cuda:6 </t>
  </si>
  <si>
    <t>python main.py --dataset=PEMS07 --years=2017 --batch_size=32 --seq_length=12 --horizon=12 --input_dim=3 --output_dim=1 --mode=train --model=stgcn  --seed=5 --device=cuda:6 --adapter</t>
  </si>
  <si>
    <t>python main.py --dataset=PEMS07 --years=2017 --batch_size=32 --seq_length=12 --horizon=12 --input_dim=3 --output_dim=1 --mode=train --model=stgcn --seed=7 --device=cuda:3</t>
  </si>
  <si>
    <t>python main.py --dataset=PEMS07 --years=2017 --batch_size=32 --seq_length=12 --horizon=12 --input_dim=3 --output_dim=1 --mode=train --model=stgcn --seed=7 --device=cuda:3 --adapter</t>
  </si>
  <si>
    <t>python main.py --dataset=PEMS07 --years=2017 --batch_size=32 --seq_length=12 --horizon=12 --input_dim=3 --output_dim=1 --mode=train --model=stgcn --seed=9 --device=cuda:5</t>
  </si>
  <si>
    <t>python main.py --dataset=PEMS07 --years=2017 --batch_size=32 --seq_length=12 --horizon=12 --input_dim=3 --output_dim=1 --mode=train --model=stgcn --seed=9 --device=cuda:5 --adapter</t>
  </si>
  <si>
    <t>python main.py --dataset=PEMS07 --years=2017 --batch_size=32 --seq_length=12 --horizon=12 --input_dim=3 --output_dim=1 --mode=train  --model=gwnet --seed=1 --device=cuda:0</t>
  </si>
  <si>
    <t>python main.py --dataset=PEMS07 --years=2017 --batch_size=32 --seq_length=12 --horizon=12 --input_dim=3 --output_dim=1 --mode=train  --model=gwnet --seed=3 --device=cuda:1</t>
  </si>
  <si>
    <t>python main.py --dataset=PEMS07 --years=2017 --batch_size=32 --seq_length=12 --horizon=12 --input_dim=3 --output_dim=1 --mode=train --model=gwnet --seed=5 --device=cuda:6</t>
  </si>
  <si>
    <t>python main.py --dataset=PEMS07 --years=2017 --batch_size=32 --seq_length=12 --horizon=12 --input_dim=3 --output_dim=1 --mode=train --model=gwnet  --seed=7 --device=cuda:3</t>
  </si>
  <si>
    <t>python main.py --dataset=PEMS07 --years=2017 --batch_size=32 --seq_length=12 --horizon=12 --input_dim=3 --output_dim=1 --mode=train --model=gwnet --seed=9 --device=cuda:5</t>
  </si>
  <si>
    <t>python main.py --dataset=PEMS07 --years=2017 --batch_size=32 --seq_length=12 --horizon=12 --input_dim=3 --output_dim=1 --mode=train  --model=lstm --seed=1 --device=cuda:0</t>
  </si>
  <si>
    <t>python main.py --dataset=PEMS07 --years=2017 --batch_size=32 --seq_length=12 --horizon=12 --input_dim=3 --output_dim=1 --mode=train  --model=lstm --seed=1 --device=cuda:0 --adapter</t>
  </si>
  <si>
    <t>python main.py --dataset=PEMS07 --years=2017 --batch_size=32 --seq_length=12 --horizon=12 --input_dim=3 --output_dim=1 --mode=train  --model=lstm --seed=3 --device=cuda:1</t>
  </si>
  <si>
    <t>python main.py --dataset=PEMS07 --years=2017 --batch_size=32 --seq_length=12 --horizon=12 --input_dim=3 --output_dim=1 --mode=train --adapter --model=lstm --seed=3 --device=cuda:1</t>
  </si>
  <si>
    <t>python main.py --dataset=PEMS07 --years=2017 --batch_size=32 --seq_length=12 --horizon=12 --input_dim=3 --output_dim=1 --mode=train --model=lstm --seed=5 --device=cuda:6</t>
  </si>
  <si>
    <t>python main.py --dataset=PEMS07 --years=2017 --batch_size=32 --seq_length=12 --horizon=12 --input_dim=3 --output_dim=1 --mode=train --adapter --model=lstm --seed=5 --device=cuda:6</t>
  </si>
  <si>
    <t>python main.py --dataset=PEMS07 --years=2017 --batch_size=32 --seq_length=12 --horizon=12 --input_dim=3 --output_dim=1 --mode=train --model=lstm  --seed=7 --device=cuda:3</t>
  </si>
  <si>
    <t>python main.py --dataset=PEMS07 --years=2017 --batch_size=32 --seq_length=12 --horizon=12 --input_dim=3 --output_dim=1 --mode=train --adapter --model=lstm  --seed=7 --device=cuda:3</t>
  </si>
  <si>
    <t>dcrnn</t>
  </si>
  <si>
    <t>dcrnn-adapter</t>
  </si>
  <si>
    <t>dcrnn-A</t>
  </si>
  <si>
    <t>python main.py --dataset=METRLA --years=2012 --batch_size=32 --seq_length=12 --horizon=12 --input_dim=3 --output_dim=1 --mode=train  --model=dcrnn --seed=1 --device=cuda:0</t>
  </si>
  <si>
    <t>python main.py --dataset=METRLA --years=2012 --batch_size=32 --seq_length=12 --horizon=12 --input_dim=3 --output_dim=1 --mode=train  --model=dcrnn --seed=1 --device=cuda:0 --adapter</t>
  </si>
  <si>
    <t>python main.py --dataset=METRLA --years=2012 --batch_size=32 --seq_length=12 --horizon=12 --input_dim=3 --output_dim=1 --mode=train  --model=dcrnn --seed=3 --device=cuda:1</t>
  </si>
  <si>
    <t>python main.py --dataset=METRLA --years=2012 --batch_size=32 --seq_length=12 --horizon=12 --input_dim=3 --output_dim=1 --mode=train --adapter --model=dcrnn --seed=3 --device=cuda:1</t>
  </si>
  <si>
    <t>python main.py --dataset=METRLA --years=2012 --batch_size=32 --seq_length=12 --horizon=12 --input_dim=3 --output_dim=1 --mode=train --model=dcrnn --seed=5 --device=cuda:6</t>
  </si>
  <si>
    <t>python main.py --dataset=METRLA --years=2012 --batch_size=32 --seq_length=12 --horizon=12 --input_dim=3 --output_dim=1 --mode=train --adapter --model=dcrnn --seed=5 --device=cuda:6</t>
  </si>
  <si>
    <t>python main.py --dataset=METRLA --years=2012 --batch_size=32 --seq_length=12 --horizon=12 --input_dim=3 --output_dim=1 --mode=train --model=dcrnn  --seed=7 --device=cuda:3</t>
  </si>
  <si>
    <t>python main.py --dataset=METRLA --years=2012 --batch_size=32 --seq_length=12 --horizon=12 --input_dim=3 --output_dim=1 --mode=train --adapter --model=dcrnn  --seed=7 --device=cuda:3</t>
  </si>
  <si>
    <t>python main.py --dataset=METRLA --years=2012 --batch_size=32 --seq_length=12 --horizon=12 --input_dim=3 --output_dim=1 --mode=train --model=dcrnn --seed=9 --device=cuda:5</t>
  </si>
  <si>
    <t>python main.py --dataset=METRLA --years=2012 --batch_size=32 --seq_length=12 --horizon=12 --input_dim=3 --output_dim=1 --mode=train --adapter --model=dcrnn --seed=9 --device=cuda:5</t>
  </si>
  <si>
    <t>astgcn</t>
  </si>
  <si>
    <t>python main.py --dataset=METRLA --years=2012 --batch_size=32 --seq_length=12 --horizon=12 --input_dim=3 --output_dim=1 --mode=train  --model=astgcn --seed=1 --device=cuda:0</t>
  </si>
  <si>
    <t>astgcn-adapter</t>
  </si>
  <si>
    <t>python main.py --dataset=METRLA --years=2012 --batch_size=32 --seq_length=12 --horizon=12 --input_dim=3 --output_dim=1 --mode=train  --model=astgcn --seed=1 --device=cuda:0 --adapter</t>
  </si>
  <si>
    <t>python main.py --dataset=METRLA --years=2012 --batch_size=32 --seq_length=12 --horizon=12 --input_dim=3 --output_dim=1 --mode=train  --model=astgcn --seed=3 --device=cuda:1</t>
  </si>
  <si>
    <t>python main.py --dataset=METRLA --years=2012 --batch_size=32 --seq_length=12 --horizon=12 --input_dim=3 --output_dim=1 --mode=train --adapter --model=astgcn --seed=3 --device=cuda:1</t>
  </si>
  <si>
    <t>python main.py --dataset=METRLA --years=2012 --batch_size=32 --seq_length=12 --horizon=12 --input_dim=3 --output_dim=1 --mode=train --model=astgcn --seed=5 --device=cuda:6</t>
  </si>
  <si>
    <t>python main.py --dataset=METRLA --years=2012 --batch_size=32 --seq_length=12 --horizon=12 --input_dim=3 --output_dim=1 --mode=train --adapter --model=astgcn --seed=5 --device=cuda:6</t>
  </si>
  <si>
    <t>python main.py --dataset=METRLA --years=2012 --batch_size=32 --seq_length=12 --horizon=12 --input_dim=3 --output_dim=1 --mode=train --model=astgcn  --seed=7 --device=cuda:3</t>
  </si>
  <si>
    <t>python main.py --dataset=METRLA --years=2012 --batch_size=32 --seq_length=12 --horizon=12 --input_dim=3 --output_dim=1 --mode=train --adapter --model=astgcn  --seed=7 --device=cuda:3</t>
  </si>
  <si>
    <t>python main.py --dataset=METRLA --years=2012 --batch_size=32 --seq_length=12 --horizon=12 --input_dim=3 --output_dim=1 --mode=train --model=astgcn --seed=9 --device=cuda:5</t>
  </si>
  <si>
    <t>python main.py --dataset=METRLA --years=2012 --batch_size=32 --seq_length=12 --horizon=12 --input_dim=3 --output_dim=1 --mode=train --adapter --model=astgcn --seed=9 --device=cuda:5</t>
  </si>
  <si>
    <t>astgcn-A</t>
  </si>
  <si>
    <t>python main.py --dataset=PEMS07 --years=2017 --batch_size=4 --seq_length=12 --horizon=12 --input_dim=3 --output_dim=1 --mode=train  --model=d2stgnn --seed=1 --device=cuda:0</t>
  </si>
  <si>
    <t>python main.py --dataset=PEMS07 --years=2017 --batch_size=4 --seq_length=12 --horizon=12 --input_dim=3 --output_dim=1 --mode=train  --model=d2stgnn --seed=3 --device=cuda:1</t>
  </si>
  <si>
    <t>python main.py --dataset=PEMS07 --years=2017 --batch_size=4 --seq_length=12 --horizon=12 --input_dim=3 --output_dim=1 --mode=train --model=d2stgnn --seed=5 --device=cuda:6</t>
  </si>
  <si>
    <t>python main.py --dataset=PEMS07 --years=2017 --batch_size=4 --seq_length=12 --horizon=12 --input_dim=3 --output_dim=1 --mode=train --model=d2stgnn  --seed=7 --device=cuda:3</t>
  </si>
  <si>
    <t>python main.py --dataset=PEMS07 --years=2017 --batch_size=4 --seq_length=12 --horizon=12 --input_dim=3 --output_dim=1 --mode=train --model=d2stgnn --seed=9 --device=cuda:5</t>
  </si>
  <si>
    <t>python main.py --dataset=PEMSBAY --years=2017 --batch_size=64 --seq_length=12 --horizon=12 --input_dim=3 --output_dim=1 --mode=train  --model=agcrn --seed=1 --device=cuda:0 --adapter --num_nalls=64  --lagcn</t>
  </si>
  <si>
    <t>python main.py --dataset=PEMSBAY --years=2017 --batch_size=64 --seq_length=12 --horizon=12 --input_dim=3 --output_dim=1 --mode=train --adapter --model=agcrn --seed=3 --device=cuda:1 --num_nalls=64  --lagcn</t>
  </si>
  <si>
    <t>python main.py --dataset=PEMSBAY --years=2017 --batch_size=64 --seq_length=12 --horizon=12 --input_dim=3 --output_dim=1 --mode=train --adapter --model=agcrn --seed=5 --device=cuda:6 --num_nalls=64  --lagcn</t>
  </si>
  <si>
    <t>python main.py --dataset=PEMSBAY --years=2017 --batch_size=64 --seq_length=12 --horizon=12 --input_dim=3 --output_dim=1 --mode=train --adapter --model=agcrn  --seed=7 --device=cuda:3 --num_nalls=64  --lagcn</t>
  </si>
  <si>
    <t>python main.py --dataset=PEMSBAY --years=2017 --batch_size=64 --seq_length=12 --horizon=12 --input_dim=3 --output_dim=1 --mode=train --adapter --model=agcrn  --seed=9 --device=cuda:5 --num_nalls=64  --lagcn</t>
  </si>
  <si>
    <t>python main.py --dataset=PEMS08 --years=2016 --batch_size=16 --seq_length=12 --horizon=12 --input_dim=3 --output_dim=1 --mode=train  --model=gwnet --seed=1 --device=cuda:0</t>
  </si>
  <si>
    <t>python main.py --dataset=PEMS08 --years=2016 --batch_size=16 --seq_length=12 --horizon=12 --input_dim=3 --output_dim=1 --mode=train  --model=gwnet --seed=1 --device=cuda:0 --adapter --num_nalls=16</t>
  </si>
  <si>
    <t>python main.py --dataset=PEMS08 --years=2016 --batch_size=16 --seq_length=12 --horizon=12 --input_dim=3 --output_dim=1 --mode=train  --model=gwnet --seed=3 --device=cuda:1</t>
  </si>
  <si>
    <t>python main.py --dataset=PEMS08 --years=2016 --batch_size=16 --seq_length=12 --horizon=12 --input_dim=3 --output_dim=1 --mode=train --adapter --model=gwnet --seed=3 --device=cuda:1 --num_nalls=16</t>
  </si>
  <si>
    <t>python main.py --dataset=PEMS08 --years=2016 --batch_size=16 --seq_length=12 --horizon=12 --input_dim=3 --output_dim=1 --mode=train --model=gwnet --seed=5 --device=cuda:6</t>
  </si>
  <si>
    <t>python main.py --dataset=PEMS08 --years=2016 --batch_size=16 --seq_length=12 --horizon=12 --input_dim=3 --output_dim=1 --mode=train --adapter --model=gwnet --seed=5 --device=cuda:6 --num_nalls=16</t>
  </si>
  <si>
    <t>python main.py --dataset=PEMS08 --years=2016 --batch_size=16 --seq_length=12 --horizon=12 --input_dim=3 --output_dim=1 --mode=train --model=gwnet  --seed=7 --device=cuda:3</t>
  </si>
  <si>
    <t>python main.py --dataset=PEMS08 --years=2016 --batch_size=16 --seq_length=12 --horizon=12 --input_dim=3 --output_dim=1 --mode=train --adapter --model=gwnet  --seed=7 --device=cuda:3 --num_nalls=16</t>
  </si>
  <si>
    <t>python main.py --dataset=PEMS08 --years=2016 --batch_size=16 --seq_length=12 --horizon=12 --input_dim=3 --output_dim=1 --mode=train --model=gwnet --seed=9 --device=cuda:5</t>
  </si>
  <si>
    <t>python main.py --dataset=PEMS08 --years=2016 --batch_size=16 --seq_length=12 --horizon=12 --input_dim=3 --output_dim=1 --mode=train --adapter --model=gwnet --seed=9 --device=cuda:5 --num_nalls=16</t>
  </si>
  <si>
    <t>python main.py --dataset=PEMS08 --years=2016 --batch_size=4 --seq_length=12 --horizon=12 --input_dim=3 --output_dim=1 --mode=train --adapter --model=d2stgnn --seed=9 --device=cuda:5</t>
  </si>
  <si>
    <t>python main.py --dataset=PEMS07 --years=2017 --batch_size=4 --seq_length=12 --horizon=12 --input_dim=3 --output_dim=1 --mode=train  --model=agcrn --seed=1 --device=cuda:0</t>
  </si>
  <si>
    <t>python main.py --dataset=PEMS07 --years=2017 --batch_size=4 --seq_length=12 --horizon=12 --input_dim=3 --output_dim=1 --mode=train  --model=agcrn --seed=3 --device=cuda:1</t>
  </si>
  <si>
    <t>python main.py --dataset=PEMS07 --years=2017 --batch_size=4 --seq_length=12 --horizon=12 --input_dim=3 --output_dim=1 --mode=train --model=agcrn --seed=5 --device=cuda:6</t>
  </si>
  <si>
    <t>python main.py --dataset=PEMS07 --years=2017 --batch_size=4 --seq_length=12 --horizon=12 --input_dim=3 --output_dim=1 --mode=train --model=agcrn  --seed=7 --device=cuda:3</t>
  </si>
  <si>
    <t>python main.py --dataset=PEMS07 --years=2017 --batch_size=4 --seq_length=12 --horizon=12 --input_dim=3 --output_dim=1 --mode=train --model=agcrn --seed=9 --device=cuda:5</t>
  </si>
  <si>
    <t>stgode</t>
  </si>
  <si>
    <t>stgode-adapter</t>
  </si>
  <si>
    <t>stgode-A</t>
  </si>
  <si>
    <t>python main.py --dataset=METRLA --years=2012 --batch_size=32 --seq_length=12 --horizon=12 --input_dim=3 --output_dim=1 --mode=train  --model=stgode --seed=1 --device=cuda:0</t>
  </si>
  <si>
    <t>python main.py --dataset=METRLA --years=2012 --batch_size=32 --seq_length=12 --horizon=12 --input_dim=3 --output_dim=1 --mode=train  --model=stgode --seed=1 --device=cuda:0 --adapter</t>
  </si>
  <si>
    <t>python main.py --dataset=METRLA --years=2012 --batch_size=32 --seq_length=12 --horizon=12 --input_dim=3 --output_dim=1 --mode=train  --model=stgode --seed=3 --device=cuda:1</t>
  </si>
  <si>
    <t>python main.py --dataset=METRLA --years=2012 --batch_size=32 --seq_length=12 --horizon=12 --input_dim=3 --output_dim=1 --mode=train --adapter --model=stgode --seed=3 --device=cuda:1</t>
  </si>
  <si>
    <t>python main.py --dataset=METRLA --years=2012 --batch_size=32 --seq_length=12 --horizon=12 --input_dim=3 --output_dim=1 --mode=train --model=stgode --seed=5 --device=cuda:6</t>
  </si>
  <si>
    <t>python main.py --dataset=METRLA --years=2012 --batch_size=32 --seq_length=12 --horizon=12 --input_dim=3 --output_dim=1 --mode=train --adapter --model=stgode --seed=5 --device=cuda:6</t>
  </si>
  <si>
    <t>python main.py --dataset=METRLA --years=2012 --batch_size=32 --seq_length=12 --horizon=12 --input_dim=3 --output_dim=1 --mode=train --model=stgode  --seed=7 --device=cuda:3</t>
  </si>
  <si>
    <t>python main.py --dataset=METRLA --years=2012 --batch_size=32 --seq_length=12 --horizon=12 --input_dim=3 --output_dim=1 --mode=train --adapter --model=stgode  --seed=7 --device=cuda:3</t>
  </si>
  <si>
    <t>python main.py --dataset=METRLA --years=2012 --batch_size=32 --seq_length=12 --horizon=12 --input_dim=3 --output_dim=1 --mode=train --model=stgode --seed=9 --device=cuda:5</t>
  </si>
  <si>
    <t>python main.py --dataset=METRLA --years=2012 --batch_size=32 --seq_length=12 --horizon=12 --input_dim=3 --output_dim=1 --mode=train --adapter --model=stgode --seed=9 --device=cuda:5</t>
  </si>
  <si>
    <t>dgcrn</t>
  </si>
  <si>
    <t>python main.py --dataset=METRLA --years=2012 --batch_size=32 --seq_length=12 --horizon=12 --input_dim=3 --output_dim=1 --mode=train  --model=dgcrn --seed=1 --device=cuda:0</t>
  </si>
  <si>
    <t>dgcrn-adapter</t>
  </si>
  <si>
    <t>python main.py --dataset=METRLA --years=2012 --batch_size=32 --seq_length=12 --horizon=12 --input_dim=3 --output_dim=1 --mode=train  --model=dgcrn --seed=1 --device=cuda:0 --adapter</t>
  </si>
  <si>
    <t>python main.py --dataset=METRLA --years=2012 --batch_size=32 --seq_length=12 --horizon=12 --input_dim=3 --output_dim=1 --mode=train  --model=dgcrn --seed=3 --device=cuda:1</t>
  </si>
  <si>
    <t>python main.py --dataset=METRLA --years=2012 --batch_size=32 --seq_length=12 --horizon=12 --input_dim=3 --output_dim=1 --mode=train --adapter --model=dgcrn --seed=3 --device=cuda:1</t>
  </si>
  <si>
    <t>python main.py --dataset=METRLA --years=2012 --batch_size=32 --seq_length=12 --horizon=12 --input_dim=3 --output_dim=1 --mode=train --model=dgcrn --seed=5 --device=cuda:6</t>
  </si>
  <si>
    <t>python main.py --dataset=METRLA --years=2012 --batch_size=32 --seq_length=12 --horizon=12 --input_dim=3 --output_dim=1 --mode=train --adapter --model=dgcrn --seed=5 --device=cuda:6</t>
  </si>
  <si>
    <t>python main.py --dataset=METRLA --years=2012 --batch_size=32 --seq_length=12 --horizon=12 --input_dim=3 --output_dim=1 --mode=train --model=dgcrn  --seed=7 --device=cuda:3</t>
  </si>
  <si>
    <t>python main.py --dataset=METRLA --years=2012 --batch_size=32 --seq_length=12 --horizon=12 --input_dim=3 --output_dim=1 --mode=train --adapter --model=dgcrn  --seed=7 --device=cuda:3</t>
  </si>
  <si>
    <t>python main.py --dataset=METRLA --years=2012 --batch_size=32 --seq_length=12 --horizon=12 --input_dim=3 --output_dim=1 --mode=train --model=dgcrn --seed=9 --device=cuda:5</t>
  </si>
  <si>
    <t>python main.py --dataset=METRLA --years=2012 --batch_size=32 --seq_length=12 --horizon=12 --input_dim=3 --output_dim=1 --mode=train --adapter --model=dgcrn --seed=9 --device=cuda:5</t>
  </si>
  <si>
    <t>dgcrn-A</t>
  </si>
  <si>
    <t>dstagnn</t>
  </si>
  <si>
    <t>python main.py --dataset=METRLA --years=2012 --batch_size=32 --seq_length=12 --horizon=12 --input_dim=3 --output_dim=1 --mode=train  --model=dstagnn --seed=1 --device=cuda:0</t>
  </si>
  <si>
    <t>dstagnn-adapter</t>
  </si>
  <si>
    <t>python main.py --dataset=METRLA --years=2012 --batch_size=32 --seq_length=12 --horizon=12 --input_dim=3 --output_dim=1 --mode=train  --model=dstagnn --seed=1 --device=cuda:0 --adapter</t>
  </si>
  <si>
    <t>python main.py --dataset=METRLA --years=2012 --batch_size=32 --seq_length=12 --horizon=12 --input_dim=3 --output_dim=1 --mode=train  --model=dstagnn --seed=3 --device=cuda:1</t>
  </si>
  <si>
    <t>python main.py --dataset=METRLA --years=2012 --batch_size=32 --seq_length=12 --horizon=12 --input_dim=3 --output_dim=1 --mode=train --adapter --model=dstagnn --seed=3 --device=cuda:1</t>
  </si>
  <si>
    <t>python main.py --dataset=METRLA --years=2012 --batch_size=32 --seq_length=12 --horizon=12 --input_dim=3 --output_dim=1 --mode=train --model=dstagnn --seed=5 --device=cuda:6</t>
  </si>
  <si>
    <t>python main.py --dataset=METRLA --years=2012 --batch_size=32 --seq_length=12 --horizon=12 --input_dim=3 --output_dim=1 --mode=train --adapter --model=dstagnn --seed=5 --device=cuda:6</t>
  </si>
  <si>
    <t>python main.py --dataset=METRLA --years=2012 --batch_size=32 --seq_length=12 --horizon=12 --input_dim=3 --output_dim=1 --mode=train --model=dstagnn  --seed=7 --device=cuda:3</t>
  </si>
  <si>
    <t>python main.py --dataset=METRLA --years=2012 --batch_size=32 --seq_length=12 --horizon=12 --input_dim=3 --output_dim=1 --mode=train --adapter --model=dstagnn  --seed=7 --device=cuda:3</t>
  </si>
  <si>
    <t>python main.py --dataset=METRLA --years=2012 --batch_size=32 --seq_length=12 --horizon=12 --input_dim=3 --output_dim=1 --mode=train --model=dstagnn --seed=9 --device=cuda:5</t>
  </si>
  <si>
    <t>python main.py --dataset=METRLA --years=2012 --batch_size=32 --seq_length=12 --horizon=12 --input_dim=3 --output_dim=1 --mode=train --adapter --model=dstagnn --seed=9 --device=cuda:5</t>
  </si>
  <si>
    <t>dstagnn-A</t>
  </si>
  <si>
    <t>python main.py --dataset=PEMSBAY --years=2017 --batch_size=32 --seq_length=12 --horizon=12 --input_dim=3 --output_dim=1 --mode=train  --model=stgode --seed=1 --device=cuda:0</t>
  </si>
  <si>
    <t>python main.py --dataset=PEMSBAY --years=2017 --batch_size=32 --seq_length=12 --horizon=12 --input_dim=3 --output_dim=1 --mode=train  --model=stgode --seed=1 --device=cuda:0 --adapter</t>
  </si>
  <si>
    <t>python main.py --dataset=PEMSBAY --years=2017 --batch_size=32 --seq_length=12 --horizon=12 --input_dim=3 --output_dim=1 --mode=train  --model=stgode --seed=3 --device=cuda:1</t>
  </si>
  <si>
    <t>python main.py --dataset=PEMSBAY --years=2017 --batch_size=32 --seq_length=12 --horizon=12 --input_dim=3 --output_dim=1 --mode=train --adapter --model=stgode --seed=3 --device=cuda:1</t>
  </si>
  <si>
    <t>python main.py --dataset=PEMSBAY --years=2017 --batch_size=32 --seq_length=12 --horizon=12 --input_dim=3 --output_dim=1 --mode=train --model=stgode --seed=5 --device=cuda:6</t>
  </si>
  <si>
    <t>python main.py --dataset=PEMSBAY --years=2017 --batch_size=32 --seq_length=12 --horizon=12 --input_dim=3 --output_dim=1 --mode=train --adapter --model=stgode --seed=5 --device=cuda:6</t>
  </si>
  <si>
    <t>python main.py --dataset=PEMSBAY --years=2017 --batch_size=32 --seq_length=12 --horizon=12 --input_dim=3 --output_dim=1 --mode=train --model=stgode  --seed=7 --device=cuda:3</t>
  </si>
  <si>
    <t>python main.py --dataset=PEMSBAY --years=2017 --batch_size=32 --seq_length=12 --horizon=12 --input_dim=3 --output_dim=1 --mode=train --adapter --model=stgode  --seed=7 --device=cuda:3</t>
  </si>
  <si>
    <t>python main.py --dataset=PEMSBAY --years=2017 --batch_size=32 --seq_length=12 --horizon=12 --input_dim=3 --output_dim=1 --mode=train --model=stgode --seed=9 --device=cuda:5</t>
  </si>
  <si>
    <t>python main.py --dataset=PEMSBAY --years=2017 --batch_size=32 --seq_length=12 --horizon=12 --input_dim=3 --output_dim=1 --mode=train --adapter --model=stgode --seed=9 --device=cuda:5</t>
  </si>
  <si>
    <t>python main.py --dataset=PEMS03 --years=2018 --batch_size=32 --seq_length=12 --horizon=12 --input_dim=3 --output_dim=1 --mode=train  --model=stgode --seed=1 --device=cuda:0</t>
  </si>
  <si>
    <t>python main.py --dataset=PEMS03 --years=2018 --batch_size=32 --seq_length=12 --horizon=12 --input_dim=3 --output_dim=1 --mode=train  --model=stgode --seed=1 --device=cuda:0 --adapter</t>
  </si>
  <si>
    <t>python main.py --dataset=PEMS03 --years=2018 --batch_size=32 --seq_length=12 --horizon=12 --input_dim=3 --output_dim=1 --mode=train  --model=stgode --seed=3 --device=cuda:1</t>
  </si>
  <si>
    <t>python main.py --dataset=PEMS03 --years=2018 --batch_size=32 --seq_length=12 --horizon=12 --input_dim=3 --output_dim=1 --mode=train --adapter --model=stgode --seed=3 --device=cuda:1</t>
  </si>
  <si>
    <t>python main.py --dataset=PEMS03 --years=2018 --batch_size=32 --seq_length=12 --horizon=12 --input_dim=3 --output_dim=1 --mode=train --model=stgode --seed=5 --device=cuda:6</t>
  </si>
  <si>
    <t>python main.py --dataset=PEMS03 --years=2018 --batch_size=32 --seq_length=12 --horizon=12 --input_dim=3 --output_dim=1 --mode=train --adapter --model=stgode --seed=5 --device=cuda:6</t>
  </si>
  <si>
    <t>python main.py --dataset=PEMS03 --years=2018 --batch_size=32 --seq_length=12 --horizon=12 --input_dim=3 --output_dim=1 --mode=train --model=stgode  --seed=7 --device=cuda:3</t>
  </si>
  <si>
    <t>python main.py --dataset=PEMS03 --years=2018 --batch_size=32 --seq_length=12 --horizon=12 --input_dim=3 --output_dim=1 --mode=train --adapter --model=stgode  --seed=7 --device=cuda:3</t>
  </si>
  <si>
    <t>python main.py --dataset=PEMS03 --years=2018 --batch_size=32 --seq_length=12 --horizon=12 --input_dim=3 --output_dim=1 --mode=train --model=stgode --seed=9 --device=cuda:5</t>
  </si>
  <si>
    <t>python main.py --dataset=PEMS03 --years=2018 --batch_size=32 --seq_length=12 --horizon=12 --input_dim=3 --output_dim=1 --mode=train --adapter --model=stgode --seed=9 --device=cuda:5</t>
  </si>
  <si>
    <t>python main.py --dataset=PEMS08 --years=2016 --batch_size=32 --seq_length=12 --horizon=12 --input_dim=3 --output_dim=1 --mode=train  --model=stgode --seed=1 --device=cuda:0</t>
  </si>
  <si>
    <t>python main.py --dataset=PEMS08 --years=2016 --batch_size=32 --seq_length=12 --horizon=12 --input_dim=3 --output_dim=1 --mode=train  --model=stgode --seed=1 --device=cuda:0 --adapter</t>
  </si>
  <si>
    <t>python main.py --dataset=PEMS08 --years=2016 --batch_size=32 --seq_length=12 --horizon=12 --input_dim=3 --output_dim=1 --mode=train  --model=stgode --seed=3 --device=cuda:1</t>
  </si>
  <si>
    <t>python main.py --dataset=PEMS08 --years=2016 --batch_size=32 --seq_length=12 --horizon=12 --input_dim=3 --output_dim=1 --mode=train --adapter --model=stgode --seed=3 --device=cuda:1</t>
  </si>
  <si>
    <t>python main.py --dataset=PEMS08 --years=2016 --batch_size=32 --seq_length=12 --horizon=12 --input_dim=3 --output_dim=1 --mode=train --model=stgode --seed=5 --device=cuda:6</t>
  </si>
  <si>
    <t>python main.py --dataset=PEMS08 --years=2016 --batch_size=32 --seq_length=12 --horizon=12 --input_dim=3 --output_dim=1 --mode=train --adapter --model=stgode --seed=5 --device=cuda:6</t>
  </si>
  <si>
    <t>python main.py --dataset=PEMS08 --years=2016 --batch_size=32 --seq_length=12 --horizon=12 --input_dim=3 --output_dim=1 --mode=train --model=stgode  --seed=7 --device=cuda:3</t>
  </si>
  <si>
    <t>python main.py --dataset=PEMS08 --years=2016 --batch_size=32 --seq_length=12 --horizon=12 --input_dim=3 --output_dim=1 --mode=train --adapter --model=stgode  --seed=7 --device=cuda:3</t>
  </si>
  <si>
    <t>python main.py --dataset=PEMS08 --years=2016 --batch_size=32 --seq_length=12 --horizon=12 --input_dim=3 --output_dim=1 --mode=train --model=stgode --seed=9 --device=cuda:5</t>
  </si>
  <si>
    <t>python main.py --dataset=PEMS08 --years=2016 --batch_size=32 --seq_length=12 --horizon=12 --input_dim=3 --output_dim=1 --mode=train --adapter --model=stgode --seed=9 --device=cuda:5</t>
  </si>
  <si>
    <t>python main.py --dataset=PEMSBAY --years=2017 --batch_size=32 --seq_length=12 --horizon=12 --input_dim=3 --output_dim=1 --mode=train  --model=dcrnn --seed=1 --device=cuda:0</t>
  </si>
  <si>
    <t>python main.py --dataset=PEMSBAY --years=2017 --batch_size=32 --seq_length=12 --horizon=12 --input_dim=3 --output_dim=1 --mode=train  --model=dcrnn --seed=1 --device=cuda:0 --adapter  --num_nalls=32</t>
  </si>
  <si>
    <t>python main.py --dataset=PEMSBAY --years=2017 --batch_size=32 --seq_length=12 --horizon=12 --input_dim=3 --output_dim=1 --mode=train  --model=dcrnn --seed=3 --device=cuda:1</t>
  </si>
  <si>
    <t>python main.py --dataset=PEMSBAY --years=2017 --batch_size=32 --seq_length=12 --horizon=12 --input_dim=3 --output_dim=1 --mode=train --adapter --model=dcrnn --seed=3 --device=cuda:1  --num_nalls=32</t>
  </si>
  <si>
    <t>python main.py --dataset=PEMSBAY --years=2017 --batch_size=32 --seq_length=12 --horizon=12 --input_dim=3 --output_dim=1 --mode=train --model=dcrnn --seed=5 --device=cuda:6</t>
  </si>
  <si>
    <t>python main.py --dataset=PEMSBAY --years=2017 --batch_size=32 --seq_length=12 --horizon=12 --input_dim=3 --output_dim=1 --mode=train --adapter --model=dcrnn --seed=5 --device=cuda:6  --num_nalls=32</t>
  </si>
  <si>
    <t>python main.py --dataset=PEMSBAY --years=2017 --batch_size=32 --seq_length=12 --horizon=12 --input_dim=3 --output_dim=1 --mode=train --model=dcrnn  --seed=7 --device=cuda:3</t>
  </si>
  <si>
    <t>python main.py --dataset=PEMSBAY --years=2017 --batch_size=32 --seq_length=12 --horizon=12 --input_dim=3 --output_dim=1 --mode=train --adapter --model=dcrnn  --seed=7 --device=cuda:3  --num_nalls=32</t>
  </si>
  <si>
    <t>python main.py --dataset=PEMSBAY --years=2017 --batch_size=32 --seq_length=12 --horizon=12 --input_dim=3 --output_dim=1 --mode=train --model=dcrnn --seed=9 --device=cuda:5</t>
  </si>
  <si>
    <t>python main.py --dataset=PEMSBAY --years=2017 --batch_size=32 --seq_length=12 --horizon=12 --input_dim=3 --output_dim=1 --mode=train --adapter --model=dcrnn --seed=9 --device=cuda:5  --num_nalls=32</t>
  </si>
  <si>
    <t>python main.py --dataset=PEMS08 --years=2016 --batch_size=64 --seq_length=12 --horizon=12 --input_dim=3 --output_dim=1 --mode=train  --model=lstm --seed=1 --device=cuda:0 --adapter --num_lablocks=10 --num_nalls=8  --last_pool_type=mean</t>
  </si>
  <si>
    <t>python main.py --dataset=PEMS08 --years=2016 --batch_size=64 --seq_length=12 --horizon=12 --input_dim=3 --output_dim=1 --mode=train --model=lstm --seed=3 --device=cuda:1 --adapter --num_lablocks=10 --num_nalls=8  --last_pool_type=mean</t>
  </si>
  <si>
    <t>python main.py --dataset=PEMS08 --years=2016 --batch_size=64 --seq_length=12 --horizon=12 --input_dim=3 --output_dim=1 --mode=train --model=lstm --seed=5 --device=cuda:6  --adapter --num_lablocks=10 --num_nalls=8  --last_pool_type=mean</t>
  </si>
  <si>
    <t>python main.py --dataset=PEMS08 --years=2016 --batch_size=64 --seq_length=12 --horizon=12 --input_dim=3 --output_dim=1 --mode=train --model=lstm  --seed=7 --device=cuda:3  --adapter --num_lablocks=10 --num_nalls=8  --last_pool_type=mean</t>
  </si>
  <si>
    <t>python main.py --dataset=PEMS08 --years=2016 --batch_size=32 --seq_length=12 --horizon=12 --input_dim=3 --output_dim=1 --mode=train  --model=lstm --seed=9 --device=cuda:5   --adapter --num_lablocks=10 --num_nalls=8  --last_pool_type=mean</t>
  </si>
  <si>
    <t>python main.py --dataset=PEMSBAY --years=2017 --batch_size=64 --seq_length=12 --horizon=12 --input_dim=3 --output_dim=1 --mode=train  --model=gwnet --seed=1 --device=cuda:0 --adapter  --num_lablocks=4 --last_pool_type=mean</t>
  </si>
  <si>
    <t>python main.py --dataset=PEMSBAY --years=2017 --batch_size=64 --seq_length=12 --horizon=12 --input_dim=3 --output_dim=1 --mode=train --adapter --model=gwnet --seed=3 --device=cuda:1  --num_lablocks=4 --last_pool_type=mean</t>
  </si>
  <si>
    <t>python main.py --dataset=PEMSBAY --years=2017 --batch_size=64 --seq_length=12 --horizon=12 --input_dim=3 --output_dim=1 --mode=train --adapter --model=gwnet --seed=5 --device=cuda:6  --num_lablocks=4 --last_pool_type=mean</t>
  </si>
  <si>
    <t>python main.py --dataset=PEMSBAY --years=2017 --batch_size=64 --seq_length=12 --horizon=12 --input_dim=3 --output_dim=1 --mode=train --adapter --model=gwnet  --seed=7 --device=cuda:3  --num_lablocks=4 --last_pool_type=mean</t>
  </si>
  <si>
    <t>python main.py --dataset=PEMSBAY --years=2017 --batch_size=64 --seq_length=12 --horizon=12 --input_dim=3 --output_dim=1 --mode=train --adapter --model=gwnet --seed=9 --device=cuda:5  --num_lablocks=4 --last_pool_type=mean</t>
  </si>
  <si>
    <t>python main.py --dataset=PEMS07 --years=2017 --batch_size=4 --seq_length=12 --horizon=12 --input_dim=3 --output_dim=1 --mode=train --adapter --model=agcrn --seed=5 --device=cuda:6  --adapter  --num_nalls=4 --num_lablocks=10 --last_pool_type=mean</t>
  </si>
  <si>
    <t>python main.py --dataset=PEMS07 --years=2017 --batch_size=4 --seq_length=12 --horizon=12 --input_dim=3 --output_dim=1 --mode=train --adapter --model=agcrn  --seed=7 --device=cuda:3   --adapter  --num_nalls=4 --num_lablocks=10 --last_pool_type=mean</t>
  </si>
  <si>
    <t>python main.py --dataset=PEMS07 --years=2017 --batch_size=4 --seq_length=12 --horizon=12 --input_dim=3 --output_dim=1 --mode=train --adapter --model=agcrn  --seed=9 --device=cuda:5  --adapter  --num_nalls=4 --num_lablocks=10 --last_pool_type=mean</t>
  </si>
  <si>
    <t>python main.py --dataset=PEMS07 --years=2017 --batch_size=4 --seq_length=12 --horizon=12 --input_dim=3 --output_dim=1 --mode=train  --model=agcrn --seed=1 --device=cuda:9  --adapter  --num_nalls=4 --num_lablocks=10 --last_pool_type=mean</t>
  </si>
  <si>
    <t>python main.py --dataset=PEMS07 --years=2017 --batch_size=4 --seq_length=12 --horizon=12 --input_dim=3 --output_dim=1 --mode=train --adapter --model=agcrn --seed=3 --device=cuda:8  --adapter  --num_nalls=4 --num_lablocks=10 --last_pool_type=mean</t>
  </si>
  <si>
    <t>python main.py --dataset=PEMS07 --years=2017 --batch_size=64 --seq_length=12 --horizon=12 --input_dim=3 --output_dim=1 --mode=train  --model=d2stgnn --seed=1 --device=cuda:0 --adapter</t>
  </si>
  <si>
    <t>python main.py --dataset=PEMS07 --years=2017 --batch_size=64  --seq_length=12 --horizon=12 --input_dim=3 --output_dim=1 --mode=train --adapter --model=d2stgnn  --seed=7 --device=cuda:3</t>
  </si>
  <si>
    <t>python main.py --dataset=PEMS07 --years=2017 --batch_size=64   --seq_length=12 --horizon=12 --input_dim=3 --output_dim=1 --mode=train --adapter --model=d2stgnn --seed=9 --device=cuda:5</t>
  </si>
  <si>
    <t>python main.py --dataset=PEMS07 --years=2017 --batch_size=32 --seq_length=12 --horizon=12 --input_dim=3 --output_dim=1 --mode=train  --model=gwnet --seed=1 --device=cuda:0 --adapter  --num_nalls=16 --num_lablocks=10 --last_pool_type=mean</t>
  </si>
  <si>
    <t>python main.py --dataset=PEMS07 --years=2017 --batch_size=32 --seq_length=12 --horizon=12 --input_dim=3 --output_dim=1 --mode=train --adapter --model=gwnet --seed=3 --device=cuda:1  --adapter  --num_nalls=16 --num_lablocks=10 --last_pool_type=mean</t>
  </si>
  <si>
    <t>python main.py --dataset=PEMS07 --years=2017 --batch_size=32 --seq_length=12 --horizon=12 --input_dim=3 --output_dim=1 --mode=train --adapter --model=gwnet --seed=5 --device=cuda:6  --adapter  --num_nalls=16 --num_lablocks=10 --last_pool_type=mean</t>
  </si>
  <si>
    <t>python main.py --dataset=PEMS07 --years=2017 --batch_size=32 --seq_length=12 --horizon=12 --input_dim=3 --output_dim=1 --mode=train --adapter --model=gwnet  --seed=7 --device=cuda:3 --adapter  --num_nalls=16 --num_lablocks=10 --last_pool_type=mean</t>
  </si>
  <si>
    <t>python main.py --dataset=PEMS07 --years=2017 --batch_size=32 --seq_length=12 --horizon=12 --input_dim=3 --output_dim=1 --mode=train --adapter --model=gwnet --seed=9 --device=cuda:5 --adapter  --num_nalls=16 --num_lablocks=10 --last_pool_type=mean</t>
  </si>
  <si>
    <t>python main.py --dataset=PEMS07 --years=2017 --batch_size=16  --seq_length=12 --horizon=12 --input_dim=3 --output_dim=1 --mode=train --adapter --model=d2stgnn --seed=3 --device=cuda:5</t>
  </si>
  <si>
    <t>python main.py --dataset=PEMS04 --years=2018 --batch_size=16 --seq_length=12 --horizon=12 --input_dim=3 --output_dim=1 --mode=train  --model=agcrn --seed=1 --device=cuda:0</t>
  </si>
  <si>
    <t>python main.py --dataset=PEMS04 --years=2018 --batch_size=16 --seq_length=12 --horizon=12 --input_dim=3 --output_dim=1 --mode=train  --model=agcrn --seed=3 --device=cuda:1</t>
  </si>
  <si>
    <t>python main.py --dataset=PEMS04 --years=2018 --batch_size=16 --seq_length=12 --horizon=12 --input_dim=3 --output_dim=1 --mode=train --model=agcrn --seed=5 --device=cuda:6</t>
  </si>
  <si>
    <t>python main.py --dataset=PEMS04 --years=2018 --batch_size=16 --seq_length=12 --horizon=12 --input_dim=3 --output_dim=1 --mode=train --model=agcrn  --seed=7 --device=cuda:3</t>
  </si>
  <si>
    <t>python main.py --dataset=PEMS04 --years=2018 --batch_size=16 --seq_length=12 --horizon=12 --input_dim=3 --output_dim=1 --mode=train --model=agcrn --seed=9 --device=cuda:5</t>
  </si>
  <si>
    <t>time</t>
  </si>
  <si>
    <t>param</t>
  </si>
  <si>
    <t>python main.py --dataset=METRLA --years=2012 --batch_size=64 --seq_length=12 --horizon=12 --input_dim=3 --output_dim=1 --mode=train --model=stgcn  --seed=1 --device=cuda:0 --adapter  --num_nalls=6 --embed_dim=24</t>
  </si>
  <si>
    <t>python main.py --dataset=METRLA --years=2012 --batch_size=64 --seq_length=12 --horizon=12 --input_dim=3 --output_dim=1 --mode=train --model=stgcn --seed=3 --device=cuda:1 --adapter  --num_nalls=6 --embed_dim=24</t>
  </si>
  <si>
    <t>python main.py --dataset=METRLA --years=2012 --batch_size=64 --seq_length=12 --horizon=12 --input_dim=3 --output_dim=1 --mode=train --model=stgcn  --seed=5 --device=cuda:6 --adapter  --num_nalls=6 --embed_dim=24</t>
  </si>
  <si>
    <t>python main.py --dataset=METRLA --years=2012 --batch_size=64 --seq_length=12 --horizon=12 --input_dim=3 --output_dim=1 --mode=train --model=stgcn --seed=7 --device=cuda:3 --adapter  --num_nalls=6 --embed_dim=24</t>
  </si>
  <si>
    <t>python main.py --dataset=METRLA --years=2012 --batch_size=64 --seq_length=12 --horizon=12 --input_dim=3 --output_dim=1 --mode=train --model=stgcn --seed=9 --device=cuda:5 --adapter  --num_nalls=6 --embed_dim=24</t>
  </si>
  <si>
    <t>stae</t>
  </si>
  <si>
    <t>stae-adapter</t>
  </si>
  <si>
    <t>stae-A</t>
  </si>
  <si>
    <t>16858/84</t>
  </si>
  <si>
    <t>python main.py  --dataset=PEMS08 --years=2016  --batch_size=16 --seq_length=12 --horizon=12 --input_dim=3 --output_dim=1 --mode=train  --model=stae --seed=1 --device=cuda:0</t>
  </si>
  <si>
    <t>python main.py  --dataset=PEMS08 --years=2016  --batch_size=16 --seq_length=12 --horizon=12 --input_dim=3 --output_dim=1 --mode=train  --model=stae --seed=1 --device=cuda:0    --num_nalls=2 --embed_dim=32 --num_lablocks=2</t>
  </si>
  <si>
    <t>python main.py  --dataset=PEMS08 --years=2016  --batch_size=16 --seq_length=12 --horizon=12 --input_dim=3 --output_dim=1 --mode=train  --model=stae --seed=3 --device=cuda:1</t>
  </si>
  <si>
    <t>python main.py  --dataset=PEMS08 --years=2016  --batch_size=16 --seq_length=12 --horizon=12 --input_dim=3 --output_dim=1 --mode=train --adapter --model=stae --seed=3 --device=cuda:1   --adapter  --num_nalls=2 --embed_dim=32 --num_lablocks=2</t>
  </si>
  <si>
    <t>python main.py  --dataset=PEMS08 --years=2016  --batch_size=16 --seq_length=12 --horizon=12 --input_dim=3 --output_dim=1 --mode=train --model=stae --seed=5 --device=cuda:6</t>
  </si>
  <si>
    <t>python main.py  --dataset=PEMS08 --years=2016  --batch_size=16 --seq_length=12 --horizon=12 --input_dim=3 --output_dim=1 --mode=train --adapter --model=stae --seed=5 --device=cuda:6   --num_nalls=2 --embed_dim=32 --num_lablocks=2</t>
  </si>
  <si>
    <t>python main.py  --dataset=PEMS08 --years=2016  --batch_size=16 --seq_length=12 --horizon=12 --input_dim=3 --output_dim=1 --mode=train --model=stae  --seed=7 --device=cuda:3</t>
  </si>
  <si>
    <t>python main.py  --dataset=PEMS08 --years=2016  --batch_size=16 --seq_length=12 --horizon=12 --input_dim=3 --output_dim=1 --mode=train --adapter --model=stae  --seed=7 --device=cuda:3   --adapter   --num_nalls=2 --embed_dim=32 --num_lablocks=2</t>
  </si>
  <si>
    <t>python main.py  --dataset=PEMS08 --years=2016  --batch_size=16 --seq_length=12 --horizon=12 --input_dim=3 --output_dim=1 --mode=train --model=stae --seed=9 --device=cuda:5</t>
  </si>
  <si>
    <t>python main.py  --dataset=PEMS08 --years=2016  --batch_size=16 --seq_length=12 --horizon=12 --input_dim=3 --output_dim=1 --mode=train --adapter --model=stae --seed=9 --device=cuda:5    --adapter    --num_nalls=2 --embed_dim=32 --num_lablocks=2</t>
  </si>
  <si>
    <t>python main.py  --dataset=PEMS03 --years=2018   --batch_size=16 --seq_length=12 --horizon=12 --input_dim=3 --output_dim=1 --mode=train  --model=stae --seed=1 --device=cuda:0</t>
  </si>
  <si>
    <t>python main.py  --dataset=PEMS03 --years=2018   --batch_size=16 --seq_length=12 --horizon=12 --input_dim=3 --output_dim=1 --mode=train  --model=stae --seed=3 --device=cuda:1</t>
  </si>
  <si>
    <t>python main.py  --dataset=PEMS03 --years=2018   --batch_size=16 --seq_length=12 --horizon=12 --input_dim=3 --output_dim=1 --mode=train --model=stae --seed=5 --device=cuda:6</t>
  </si>
  <si>
    <t>python main.py  --dataset=PEMS03 --years=2018   --batch_size=16 --seq_length=12 --horizon=12 --input_dim=3 --output_dim=1 --mode=train --model=stae  --seed=7 --device=cuda:3</t>
  </si>
  <si>
    <t>python main.py  --dataset=PEMS03 --years=2018   --batch_size=16 --seq_length=12 --horizon=12 --input_dim=3 --output_dim=1 --mode=train --model=stae --seed=9 --device=cuda:5</t>
  </si>
  <si>
    <t>python main.py  --dataset=PEMS07 --years=2017    --batch_size=4 --seq_length=12 --horizon=12 --input_dim=3 --output_dim=1 --mode=train  --model=stae --seed=1 --device=cuda:0</t>
  </si>
  <si>
    <t>python main.py  --dataset=PEMS07 --years=2017    --batch_size=4 --seq_length=12 --horizon=12 --input_dim=3 --output_dim=1 --mode=train  --model=stae --seed=1 --device=cuda:0    --num_nalls=2 --embed_dim=32 --num_lablocks=2</t>
  </si>
  <si>
    <t>python main.py  --dataset=PEMS07 --years=2017    --batch_size=4 --seq_length=12 --horizon=12 --input_dim=3 --output_dim=1 --mode=train  --model=stae --seed=3 --device=cuda:1</t>
  </si>
  <si>
    <t>python main.py  --dataset=PEMS07 --years=2017    --batch_size=4 --seq_length=12 --horizon=12 --input_dim=3 --output_dim=1 --mode=train --model=stae --seed=5 --device=cuda:6</t>
  </si>
  <si>
    <t>python main.py  --dataset=PEMS07 --years=2017    --batch_size=4 --seq_length=12 --horizon=12 --input_dim=3 --output_dim=1 --mode=train --adapter --model=stae --seed=5 --device=cuda:6   --num_nalls=2 --embed_dim=32 --num_lablocks=2</t>
  </si>
  <si>
    <t>python main.py  --dataset=PEMS07 --years=2017    --batch_size=4 --seq_length=12 --horizon=12 --input_dim=3 --output_dim=1 --mode=train --model=stae  --seed=7 --device=cuda:3</t>
  </si>
  <si>
    <t>python main.py  --dataset=PEMS07 --years=2017    --batch_size=4 --seq_length=12 --horizon=12 --input_dim=3 --output_dim=1 --mode=train --model=stae --seed=9 --device=cuda:5</t>
  </si>
  <si>
    <t>python main.py  --dataset=PEMS07 --years=2017    --batch_size=4 --seq_length=12 --horizon=12 --input_dim=3 --output_dim=1 --mode=train --adapter --model=stae --seed=9 --device=cuda:5    --adapter    --num_nalls=2 --embed_dim=32 --num_lablocks=2</t>
  </si>
  <si>
    <t>python main.py  --dataset=PEMS03 --years=2018   --batch_size=16 --seq_length=12 --horizon=12 --input_dim=3 --output_dim=1 --mode=train  --model=stae --seed=1 --device=cuda:0    --num_nalls=4 --embed_dim=32 --num_lablocks=2 --adapter</t>
  </si>
  <si>
    <t>python main.py  --dataset=PEMS03 --years=2018   --batch_size=16 --seq_length=12 --horizon=12 --input_dim=3 --output_dim=1 --mode=train --adapter --model=stae --seed=3 --device=cuda:1   --adapter  --num_nalls=4 --embed_dim=32 --num_lablocks=2</t>
  </si>
  <si>
    <t>python main.py  --dataset=PEMS03 --years=2018   --batch_size=16 --seq_length=12 --horizon=12 --input_dim=3 --output_dim=1 --mode=train --adapter --model=stae --seed=5 --device=cuda:6   --num_nalls=4 --embed_dim=32 --num_lablocks=2</t>
  </si>
  <si>
    <t>python main.py  --dataset=PEMS03 --years=2018   --batch_size=16 --seq_length=12 --horizon=12 --input_dim=3 --output_dim=1 --mode=train --adapter --model=stae  --seed=7 --device=cuda:3   --adapter   --num_nalls=4 --embed_dim=32 --num_lablocks=2</t>
  </si>
  <si>
    <t>python main.py  --dataset=PEMS03 --years=2018   --batch_size=16 --seq_length=12 --horizon=12 --input_dim=3 --output_dim=1 --mode=train --adapter --model=stae --seed=9 --device=cuda:5    --adapter    --num_nalls=4 --embed_dim=32 --num_lablocks=2</t>
  </si>
  <si>
    <t>python main.py  --dataset=PEMS07 --years=2017    --batch_size=4 --seq_length=12 --horizon=12 --input_dim=3 --output_dim=1 --mode=train --adapter --model=stae  --seed=7 --device=cuda:6   --adapter   --num_nalls=8 --embed_dim=24 --num_lablocks=2</t>
  </si>
  <si>
    <t>python main.py  --dataset=PEMS07 --years=2017    --batch_size=4 --seq_length=12 --horizon=12 --input_dim=3 --output_dim=1 --mode=train --adapter --model=stae --seed=3 --device=cuda:5   --adapter  --num_nalls=4 --embed_dim=32 --num_lablocks=2</t>
  </si>
  <si>
    <t>python main.py --dataset=PEMS07 --years=2017 --batch_size=16 --seq_length=12 --horizon=12 --input_dim=3 --output_dim=1 --mode=train --adapter --model=d2stgnn --seed=5 --device=cuda:6    --adapter   --num_nalls=4 --embed_dim=32 --num_lablocks=2</t>
  </si>
  <si>
    <t>tf-mamba</t>
  </si>
  <si>
    <t>1414/40</t>
  </si>
  <si>
    <t>python main.py --dataset=PEMS04 --years=2018 --batch_size=16 --seq_length=12 --horizon=12 --input_dim=3 --output_dim=1 --mode=train --device=cuda:0 --seed=998244353 --ssm</t>
  </si>
  <si>
    <t>python main.py --dataset=PEMS04 --years=2018 --batch_size=16 --seq_length=12 --horizon=12 --input_dim=3 --output_dim=1 --mode=train --device=cuda:0 --seed=114514 --ssm</t>
  </si>
  <si>
    <t>python main.py --dataset=PEMS04 --years=2018 --batch_size=16 --seq_length=12 --horizon=12 --input_dim=3 --output_dim=1 --mode=train --device=cuda:0 --seed=42 --ssm</t>
  </si>
  <si>
    <t>python main.py --dataset=PEMS04 --years=2018 --batch_size=16 --seq_length=12 --horizon=12 --input_dim=3 --output_dim=1 --mode=train --device=cuda:1 --seed=1027 --ssm</t>
  </si>
  <si>
    <t>python main.py --dataset=PEMS04 --years=2018 --batch_size=16 --seq_length=12 --horizon=12 --input_dim=3 --output_dim=1 --mode=train --device=cuda:0 --seed=1 --ssm --use_mixed_proj</t>
  </si>
  <si>
    <t>10181/40</t>
  </si>
  <si>
    <t>11937/33</t>
  </si>
  <si>
    <t>证明use_miexed_proj有效</t>
  </si>
  <si>
    <t>无--use_mixed_proj参数</t>
  </si>
  <si>
    <t>python main.py --dataset=PEMS04 --years=2018 --batch_size=16 --seq_length=12 --horizon=12 --input_dim=3 --output_dim=1 --mode=train  --model=stae --seed=1 --device=cuda:0</t>
  </si>
  <si>
    <t>python main.py --dataset=PEMS04 --years=2018 --batch_size=16 --seq_length=12 --horizon=12 --input_dim=3 --output_dim=1 --mode=train --model=stae --seed=3 --device=cuda:1</t>
  </si>
  <si>
    <t>python main.py --dataset=PEMS04 --years=2018 --batch_size=16 --seq_length=12 --horizon=12 --input_dim=3 --output_dim=1 --mode=train --model=stae  --seed=7 --device=cuda:3</t>
  </si>
  <si>
    <t>python main.py --dataset=PEMS04 --years=2018 --batch_size=16 --seq_length=12 --horizon=12 --input_dim=3 --output_dim=1 --mode=train --model=stae --seed=5 --device=cuda:2</t>
  </si>
  <si>
    <t>python main.py --dataset=PEMS04 --years=2018 --batch_size=16 --seq_length=12 --horizon=12 --input_dim=3 --output_dim=1 --mode=train --model=stae --seed=9 --device=cuda:0</t>
  </si>
  <si>
    <t>720/29</t>
  </si>
  <si>
    <t>19.6829±0.1029</t>
  </si>
  <si>
    <t>30.6939±0.0407</t>
  </si>
  <si>
    <t>0.1427±0.0043</t>
  </si>
  <si>
    <t>20.6435±0.0466</t>
  </si>
  <si>
    <t>32.2766±0.1103</t>
  </si>
  <si>
    <t>0.1484±0.0022</t>
  </si>
  <si>
    <t>22.3433±0.235</t>
  </si>
  <si>
    <t>34.8944±0.3411</t>
  </si>
  <si>
    <t>0.1587±0.0027</t>
  </si>
  <si>
    <t>20.6749±0.0463</t>
  </si>
  <si>
    <t>32.2909±0.1226</t>
  </si>
  <si>
    <t>0.1486±0.0026</t>
  </si>
  <si>
    <t>18.5208±0.2355</t>
  </si>
  <si>
    <t>29.5408±0.2915</t>
  </si>
  <si>
    <t>0.1284±0.0014</t>
  </si>
  <si>
    <t>19.8411±0.3898</t>
  </si>
  <si>
    <t>31.3823±0.4293</t>
  </si>
  <si>
    <t>0.1388±0.0036</t>
  </si>
  <si>
    <t>22.0469±0.735</t>
  </si>
  <si>
    <t>34.2759±0.7528</t>
  </si>
  <si>
    <t>0.1589±0.0085</t>
  </si>
  <si>
    <t>19.8818±0.422</t>
  </si>
  <si>
    <t>31.3742±0.4503</t>
  </si>
  <si>
    <t>0.1396±0.0039</t>
  </si>
  <si>
    <t>18.2376±0.0359</t>
  </si>
  <si>
    <t>29.5386±0.2221</t>
  </si>
  <si>
    <t>0.1275±0.0019</t>
  </si>
  <si>
    <t>19.0685±0.0609</t>
  </si>
  <si>
    <t>31.0854±0.3133</t>
  </si>
  <si>
    <t>0.1333±0.0015</t>
  </si>
  <si>
    <t>20.2975±0.0842</t>
  </si>
  <si>
    <t>32.9698±0.2819</t>
  </si>
  <si>
    <t>0.1432±0.001</t>
  </si>
  <si>
    <t>19.0336±0.0504</t>
  </si>
  <si>
    <t>30.947±0.2816</t>
  </si>
  <si>
    <t>0.1335±0.0013</t>
  </si>
  <si>
    <t>19.0846±0.2653</t>
  </si>
  <si>
    <t>30.1673±0.3087</t>
  </si>
  <si>
    <t>0.135±0.0035</t>
  </si>
  <si>
    <t>20.1133±0.3534</t>
  </si>
  <si>
    <t>31.7619±0.4507</t>
  </si>
  <si>
    <t>0.1428±0.0044</t>
  </si>
  <si>
    <t>22.2684±0.5923</t>
  </si>
  <si>
    <t>34.7345±0.7864</t>
  </si>
  <si>
    <t>0.1606±0.0089</t>
  </si>
  <si>
    <t>20.2504±0.395</t>
  </si>
  <si>
    <t>31.8753±0.5022</t>
  </si>
  <si>
    <t>0.1451±0.0062</t>
  </si>
  <si>
    <t>18.5221±0.3337</t>
  </si>
  <si>
    <t>29.5299±0.3146</t>
  </si>
  <si>
    <t>0.1332±0.0073</t>
  </si>
  <si>
    <t>19.4438±0.3736</t>
  </si>
  <si>
    <t>30.9736±0.3947</t>
  </si>
  <si>
    <t>0.1399±0.0051</t>
  </si>
  <si>
    <t>21.4459±0.4813</t>
  </si>
  <si>
    <t>33.7227±0.6236</t>
  </si>
  <si>
    <t>0.1557±0.008</t>
  </si>
  <si>
    <t>19.5458±0.3514</t>
  </si>
  <si>
    <t>31.0572±0.3847</t>
  </si>
  <si>
    <t>0.1406±0.0062</t>
  </si>
  <si>
    <t>PEMS04</t>
  </si>
  <si>
    <t>PEMS03</t>
  </si>
  <si>
    <t>15.9759±0.1773</t>
  </si>
  <si>
    <t>26.6721±0.4572</t>
  </si>
  <si>
    <t>0.1744±0.0111</t>
  </si>
  <si>
    <t>17.0025±0.1346</t>
  </si>
  <si>
    <t>28.5349±0.2049</t>
  </si>
  <si>
    <t>0.1795±0.0076</t>
  </si>
  <si>
    <t>19.2868±0.1903</t>
  </si>
  <si>
    <t>32.0878±0.3405</t>
  </si>
  <si>
    <t>0.2012±0.0071</t>
  </si>
  <si>
    <t>17.1698±0.0975</t>
  </si>
  <si>
    <t>28.6808±0.2589</t>
  </si>
  <si>
    <t>0.1838±0.008</t>
  </si>
  <si>
    <t>PEMS08</t>
  </si>
  <si>
    <t>15.7808±0.1475</t>
  </si>
  <si>
    <t>24.0404±0.1154</t>
  </si>
  <si>
    <t>0.1121±0.0044</t>
  </si>
  <si>
    <t>16.5717±0.2421</t>
  </si>
  <si>
    <t>25.6599±0.2438</t>
  </si>
  <si>
    <t>0.114±0.0045</t>
  </si>
  <si>
    <t>18.2269±0.4364</t>
  </si>
  <si>
    <t>28.2857±0.4223</t>
  </si>
  <si>
    <t>0.1241±0.0076</t>
  </si>
  <si>
    <t>16.6482±0.2143</t>
  </si>
  <si>
    <t>25.6446±0.2135</t>
  </si>
  <si>
    <t>0.1155±0.0046</t>
  </si>
  <si>
    <t>14.0176±0.1274</t>
  </si>
  <si>
    <t>22.1429±0.1328</t>
  </si>
  <si>
    <t>0.0905±0.0016</t>
  </si>
  <si>
    <t>15.0344±0.1723</t>
  </si>
  <si>
    <t>23.9953±0.1998</t>
  </si>
  <si>
    <t>0.099±0.0021</t>
  </si>
  <si>
    <t>16.7933±0.3035</t>
  </si>
  <si>
    <t>26.6077±0.3477</t>
  </si>
  <si>
    <t>0.1125±0.0017</t>
  </si>
  <si>
    <t>15.0611±0.1806</t>
  </si>
  <si>
    <t>23.8984±0.2049</t>
  </si>
  <si>
    <t>0.0985±0.0007</t>
  </si>
  <si>
    <t>14.4138±0.0608</t>
  </si>
  <si>
    <t>22.652±0.1014</t>
  </si>
  <si>
    <t>0.0972±0.0044</t>
  </si>
  <si>
    <t>15.336±0.0409</t>
  </si>
  <si>
    <t>24.6141±0.1503</t>
  </si>
  <si>
    <t>0.1027±0.0032</t>
  </si>
  <si>
    <t>16.667±0.107</t>
  </si>
  <si>
    <t>27.1071±0.1804</t>
  </si>
  <si>
    <t>0.1104±0.004</t>
  </si>
  <si>
    <t>15.3013±0.0636</t>
  </si>
  <si>
    <t>24.5072±0.1439</t>
  </si>
  <si>
    <t>0.1029±0.0033</t>
  </si>
  <si>
    <t>13.6326±0.3292</t>
  </si>
  <si>
    <t>22.0535±0.3201</t>
  </si>
  <si>
    <t>0.0913±0.0048</t>
  </si>
  <si>
    <t>14.5725±0.3567</t>
  </si>
  <si>
    <t>23.7611±0.3649</t>
  </si>
  <si>
    <t>0.099±0.0052</t>
  </si>
  <si>
    <t>16.4009±0.3066</t>
  </si>
  <si>
    <t>26.3794±0.3487</t>
  </si>
  <si>
    <t>0.1148±0.0069</t>
  </si>
  <si>
    <t>14.6375±0.3322</t>
  </si>
  <si>
    <t>23.7176±0.3377</t>
  </si>
  <si>
    <t>0.0987±0.0039</t>
  </si>
  <si>
    <t>python main.py  --dataset=PEMS08 --years=2016   --batch_size=16 --seq_length=12 --horizon=12 --input_dim=3 --output_dim=1 --mode=train --device=cuda:0 --seed=998244353   --use_mixed_proj</t>
  </si>
  <si>
    <t>python main.py  --dataset=PEMS08 --years=2016   --batch_size=16 --seq_length=12 --horizon=12 --input_dim=3 --output_dim=1 --mode=train --device=cuda:1 --seed=114514  --use_mixed_proj</t>
  </si>
  <si>
    <t>python main.py  --dataset=PEMS08 --years=2016   --batch_size=16 --seq_length=12 --horizon=12 --input_dim=3 --output_dim=1 --mode=train --device=cuda:2 --seed=1  --use_mixed_proj</t>
  </si>
  <si>
    <t>python main.py  --dataset=PEMS08 --years=2016   --batch_size=16 --seq_length=12 --horizon=12 --input_dim=3 --output_dim=1 --mode=train --device=cuda:1 --seed=1027  --use_mixed_proj</t>
  </si>
  <si>
    <t>python main.py  --dataset=PEMS08 --years=2016   --batch_size=16 --seq_length=12 --horizon=12 --input_dim=3 --output_dim=1 --mode=train --device=cuda:3 --seed=42 --use_mixed_proj</t>
  </si>
  <si>
    <t>14.7392±0.5812</t>
  </si>
  <si>
    <t>22.9733±0.5224</t>
  </si>
  <si>
    <t>0.1041±0.0134</t>
  </si>
  <si>
    <t>15.7933±0.6167</t>
  </si>
  <si>
    <t>24.8873±0.6423</t>
  </si>
  <si>
    <t>0.1082±0.0035</t>
  </si>
  <si>
    <t>17.577±0.4853</t>
  </si>
  <si>
    <t>27.6196±0.4833</t>
  </si>
  <si>
    <t>0.125±0.0082</t>
  </si>
  <si>
    <t>15.8013±0.394</t>
  </si>
  <si>
    <t>24.7458±0.4103</t>
  </si>
  <si>
    <t>0.1127±0.0058</t>
  </si>
  <si>
    <t>python main.py  --dataset=PEMS03 --years=2018    --batch_size=16 --seq_length=12 --horizon=12 --input_dim=3 --output_dim=1 --mode=train --device=cuda:0 --seed=998244353   --use_mixed_proj --num_layers=4</t>
  </si>
  <si>
    <t>python main.py  --dataset=PEMS03 --years=2018    --batch_size=16 --seq_length=12 --horizon=12 --input_dim=3 --output_dim=1 --mode=train --device=cuda:1 --seed=114514  --use_mixed_proj --num_layers=4</t>
  </si>
  <si>
    <t>python main.py  --dataset=PEMS03 --years=2018    --batch_size=16 --seq_length=12 --horizon=12 --input_dim=3 --output_dim=1 --mode=train --device=cuda:2 --seed=1  --use_mixed_proj --num_layers=4</t>
  </si>
  <si>
    <t>python main.py  --dataset=PEMS03 --years=2018    --batch_size=16 --seq_length=12 --horizon=12 --input_dim=3 --output_dim=1 --mode=train --device=cuda:3 --seed=42 --use_mixed_proj --num_layers=4</t>
  </si>
  <si>
    <t>python main.py  --dataset=PEMS03 --years=2018    --batch_size=16 --seq_length=12 --horizon=12 --input_dim=3 --output_dim=1 --mode=train --device=cuda:1 --seed=1027  --use_mixed_proj --num_layers=4</t>
  </si>
  <si>
    <t>14.1873±0.1345</t>
  </si>
  <si>
    <t>22.3106±0.1361</t>
  </si>
  <si>
    <t>0.1685±0.0198</t>
  </si>
  <si>
    <t>15.6538±0.2111</t>
  </si>
  <si>
    <t>24.9789±0.2838</t>
  </si>
  <si>
    <t>0.1867±0.0232</t>
  </si>
  <si>
    <t>17.9307±0.1801</t>
  </si>
  <si>
    <t>29.2284±0.1855</t>
  </si>
  <si>
    <t>0.2042±0.0059</t>
  </si>
  <si>
    <t>15.6746±0.185</t>
  </si>
  <si>
    <t>25.0312±0.2292</t>
  </si>
  <si>
    <t>0.1836±0.0142</t>
  </si>
  <si>
    <t>13.6307±0.0564</t>
  </si>
  <si>
    <t>22.999±0.209</t>
  </si>
  <si>
    <t>0.1404±0.0037</t>
  </si>
  <si>
    <t>14.8984±0.1386</t>
  </si>
  <si>
    <t>25.2513±0.2911</t>
  </si>
  <si>
    <t>0.1534±0.0057</t>
  </si>
  <si>
    <t>17.0542±0.226</t>
  </si>
  <si>
    <t>28.5455±0.3826</t>
  </si>
  <si>
    <t>0.172±0.0054</t>
  </si>
  <si>
    <t>14.9545±0.123</t>
  </si>
  <si>
    <t>25.1897±0.2785</t>
  </si>
  <si>
    <t>0.1524±0.0036</t>
  </si>
  <si>
    <t>14.4073±0.0783</t>
  </si>
  <si>
    <t>25.0248±0.329</t>
  </si>
  <si>
    <t>0.1519±0.007</t>
  </si>
  <si>
    <t>15.6179±0.1644</t>
  </si>
  <si>
    <t>27.2081±0.4369</t>
  </si>
  <si>
    <t>0.1582±0.0065</t>
  </si>
  <si>
    <t>17.3809±0.1298</t>
  </si>
  <si>
    <t>30.075±0.4981</t>
  </si>
  <si>
    <t>0.1789±0.009</t>
  </si>
  <si>
    <t>15.5772±0.1211</t>
  </si>
  <si>
    <t>27.0536±0.3698</t>
  </si>
  <si>
    <t>0.1609±0.0038</t>
  </si>
  <si>
    <t>14.0008±0.1225</t>
  </si>
  <si>
    <t>23.5214±0.3531</t>
  </si>
  <si>
    <t>0.1535±0.0065</t>
  </si>
  <si>
    <t>15.2413±0.1058</t>
  </si>
  <si>
    <t>25.8383±0.3218</t>
  </si>
  <si>
    <t>0.163±0.008</t>
  </si>
  <si>
    <t>17.4779±0.1203</t>
  </si>
  <si>
    <t>29.5351±0.2819</t>
  </si>
  <si>
    <t>0.1907±0.0112</t>
  </si>
  <si>
    <t>15.3225±0.0966</t>
  </si>
  <si>
    <t>25.8621±0.3344</t>
  </si>
  <si>
    <t>0.167±0.0067</t>
  </si>
  <si>
    <t>PEMS07</t>
  </si>
  <si>
    <t>22.6268±0.293</t>
  </si>
  <si>
    <t>34.6054±0.1992</t>
  </si>
  <si>
    <t>0.1061±0.0071</t>
  </si>
  <si>
    <t>24.2152±0.1985</t>
  </si>
  <si>
    <t>37.3174±0.1958</t>
  </si>
  <si>
    <t>0.1116±0.0052</t>
  </si>
  <si>
    <t>27.0938±0.5051</t>
  </si>
  <si>
    <t>41.8523±0.4039</t>
  </si>
  <si>
    <t>0.1221±0.0041</t>
  </si>
  <si>
    <t>24.2615±0.2134</t>
  </si>
  <si>
    <t>37.328±0.1786</t>
  </si>
  <si>
    <t>0.1114±0.0037</t>
  </si>
  <si>
    <t>19.6796±0.1531</t>
  </si>
  <si>
    <t>31.8449±0.1767</t>
  </si>
  <si>
    <t>0.0842±0.0015</t>
  </si>
  <si>
    <t>21.8241±0.3554</t>
  </si>
  <si>
    <t>35.2793±0.3847</t>
  </si>
  <si>
    <t>0.0931±0.0034</t>
  </si>
  <si>
    <t>25.48±0.6516</t>
  </si>
  <si>
    <t>40.5717±0.8313</t>
  </si>
  <si>
    <t>0.1112±0.0053</t>
  </si>
  <si>
    <t>21.8799±0.3554</t>
  </si>
  <si>
    <t>35.1986±0.4234</t>
  </si>
  <si>
    <t>0.0938±0.0028</t>
  </si>
  <si>
    <t>19.5697±0.1379</t>
  </si>
  <si>
    <t>31.399±0.1196</t>
  </si>
  <si>
    <t>0.0852±0.0017</t>
  </si>
  <si>
    <t>20.9373±0.1721</t>
  </si>
  <si>
    <t>34.0225±0.1157</t>
  </si>
  <si>
    <t>0.089±0.0006</t>
  </si>
  <si>
    <t>23.0198±0.2062</t>
  </si>
  <si>
    <t>37.5877±0.1592</t>
  </si>
  <si>
    <t>0.1004±0.0012</t>
  </si>
  <si>
    <t>20.8613±0.1707</t>
  </si>
  <si>
    <t>33.8295±0.1145</t>
  </si>
  <si>
    <t>0.0899±0.0007</t>
  </si>
  <si>
    <t>20.0106±0.0684</t>
  </si>
  <si>
    <t>31.9816±0.104</t>
  </si>
  <si>
    <t>0.088±0.0016</t>
  </si>
  <si>
    <t>21.7677±0.1657</t>
  </si>
  <si>
    <t>34.7601±0.191</t>
  </si>
  <si>
    <t>0.0953±0.0008</t>
  </si>
  <si>
    <t>24.6977±0.2721</t>
  </si>
  <si>
    <t>39.0522±0.2713</t>
  </si>
  <si>
    <t>0.1103±0.0018</t>
  </si>
  <si>
    <t>21.7585±0.1651</t>
  </si>
  <si>
    <t>34.6417±0.1798</t>
  </si>
  <si>
    <t>0.096±0.0011</t>
  </si>
  <si>
    <t>python main.py    --dataset=PEMS07 --years=2017       --batch_size=16 --seq_length=12 --horizon=12 --input_dim=3 --output_dim=1 --mode=train --device=cuda:0 --seed=998244353   --use_mixed_proj --num_layers=4</t>
  </si>
  <si>
    <t>python main.py    --dataset=PEMS07 --years=2017       --batch_size=16 --seq_length=12 --horizon=12 --input_dim=3 --output_dim=1 --mode=train --device=cuda:1 --seed=114514  --use_mixed_proj --num_layers=4</t>
  </si>
  <si>
    <t>python main.py    --dataset=PEMS07 --years=2017       --batch_size=16 --seq_length=12 --horizon=12 --input_dim=3 --output_dim=1 --mode=train --device=cuda:2 --seed=1  --use_mixed_proj --num_layers=4</t>
  </si>
  <si>
    <t>python main.py    --dataset=PEMS07 --years=2017       --batch_size=16 --seq_length=12 --horizon=12 --input_dim=3 --output_dim=1 --mode=train --device=cuda:3 --seed=42 --use_mixed_proj --num_layers=4</t>
  </si>
  <si>
    <t>python main.py    --dataset=PEMS07 --years=2017       --batch_size=16 --seq_length=12 --horizon=12 --input_dim=3 --output_dim=1 --mode=train --device=cuda:1 --seed=1027  --use_mixed_proj --num_layers=4</t>
  </si>
  <si>
    <t>19.6574±0.3712</t>
  </si>
  <si>
    <t>31.5539±0.3998</t>
  </si>
  <si>
    <t>0.0863±0.0008</t>
  </si>
  <si>
    <t>21.3297±0.284</t>
  </si>
  <si>
    <t>34.275±0.359</t>
  </si>
  <si>
    <t>0.0952±0.0027</t>
  </si>
  <si>
    <t>24.0016±0.6713</t>
  </si>
  <si>
    <t>38.2521±0.6452</t>
  </si>
  <si>
    <t>0.115±0.002</t>
  </si>
  <si>
    <t>21.2763±0.3936</t>
  </si>
  <si>
    <t>34.1028±0.4264</t>
  </si>
  <si>
    <t>0.0965±0.0014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</si>
</sst>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4" fillId="0" borderId="0" xfId="0" applyFont="1"/>
    <xf numFmtId="164" fontId="0" fillId="0" borderId="0" xfId="0" applyNumberFormat="1"/>
    <xf numFmtId="0" fontId="5" fillId="0" borderId="0" xfId="0" applyFont="1"/>
    <xf numFmtId="164" fontId="7" fillId="0" borderId="0" xfId="0" applyNumberFormat="1" applyFont="1"/>
    <xf numFmtId="164" fontId="6" fillId="0" borderId="0" xfId="0" applyNumberFormat="1" applyFont="1"/>
    <xf numFmtId="0" fontId="7" fillId="0" borderId="0" xfId="0" applyFont="1"/>
    <xf numFmtId="0" fontId="2" fillId="0" borderId="0" xfId="43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83">
    <cellStyle name="20% - 着色 1" xfId="18" builtinId="30" customBuiltin="1"/>
    <cellStyle name="20% - 着色 1 2" xfId="45" xr:uid="{8E01C21A-B48C-4CB8-854C-1351368C6639}"/>
    <cellStyle name="20% - 着色 1 3" xfId="65" xr:uid="{2396D699-1A34-4B19-823E-9B2CFDFBC280}"/>
    <cellStyle name="20% - 着色 2" xfId="22" builtinId="34" customBuiltin="1"/>
    <cellStyle name="20% - 着色 2 2" xfId="48" xr:uid="{5FCD11BB-C182-4CF2-A62B-EB610C17F5CA}"/>
    <cellStyle name="20% - 着色 2 3" xfId="68" xr:uid="{9F1F2898-D706-406E-B2EE-6CF6EA0B2393}"/>
    <cellStyle name="20% - 着色 3" xfId="26" builtinId="38" customBuiltin="1"/>
    <cellStyle name="20% - 着色 3 2" xfId="51" xr:uid="{EA2016D0-05FB-479B-9766-641819652AF3}"/>
    <cellStyle name="20% - 着色 3 3" xfId="71" xr:uid="{B8BFB348-41A4-4511-A259-F68C84024748}"/>
    <cellStyle name="20% - 着色 4" xfId="30" builtinId="42" customBuiltin="1"/>
    <cellStyle name="20% - 着色 4 2" xfId="54" xr:uid="{AC85AD11-5563-4287-9358-26AAAFF8D77A}"/>
    <cellStyle name="20% - 着色 4 3" xfId="74" xr:uid="{1B592A3B-115E-4F06-9C75-D545929B0133}"/>
    <cellStyle name="20% - 着色 5" xfId="34" builtinId="46" customBuiltin="1"/>
    <cellStyle name="20% - 着色 5 2" xfId="57" xr:uid="{D4F1A749-9928-462E-96AE-93A84B81F073}"/>
    <cellStyle name="20% - 着色 5 3" xfId="77" xr:uid="{1488BD4C-8330-45E7-9B02-FF14D9DB52AE}"/>
    <cellStyle name="20% - 着色 6" xfId="38" builtinId="50" customBuiltin="1"/>
    <cellStyle name="20% - 着色 6 2" xfId="60" xr:uid="{0A143707-2ECA-4379-BC21-843F532A7764}"/>
    <cellStyle name="20% - 着色 6 3" xfId="80" xr:uid="{970B119D-D9BB-453B-A17F-C9FD7ED70587}"/>
    <cellStyle name="40% - 着色 1" xfId="19" builtinId="31" customBuiltin="1"/>
    <cellStyle name="40% - 着色 1 2" xfId="46" xr:uid="{9F4362BE-A4EF-413C-91EC-CF3D0BE49AB5}"/>
    <cellStyle name="40% - 着色 1 3" xfId="66" xr:uid="{A08E0A32-BA4A-43B1-A59A-2259B9BC7DF0}"/>
    <cellStyle name="40% - 着色 2" xfId="23" builtinId="35" customBuiltin="1"/>
    <cellStyle name="40% - 着色 2 2" xfId="49" xr:uid="{6FF13215-F886-4E0D-94FA-7675E227995C}"/>
    <cellStyle name="40% - 着色 2 3" xfId="69" xr:uid="{D28F0E5B-C0CC-4F1A-BBE6-843937560FF3}"/>
    <cellStyle name="40% - 着色 3" xfId="27" builtinId="39" customBuiltin="1"/>
    <cellStyle name="40% - 着色 3 2" xfId="52" xr:uid="{B46BF62E-814F-4E2C-90B7-BF5805D5605A}"/>
    <cellStyle name="40% - 着色 3 3" xfId="72" xr:uid="{D3A7B7F5-2D3C-4A90-91C8-DF5F819A4050}"/>
    <cellStyle name="40% - 着色 4" xfId="31" builtinId="43" customBuiltin="1"/>
    <cellStyle name="40% - 着色 4 2" xfId="55" xr:uid="{2C3B74E6-7EA1-4615-8421-5EE05A90821A}"/>
    <cellStyle name="40% - 着色 4 3" xfId="75" xr:uid="{C2C7332D-A2D6-4328-A8A0-5F129409AA15}"/>
    <cellStyle name="40% - 着色 5" xfId="35" builtinId="47" customBuiltin="1"/>
    <cellStyle name="40% - 着色 5 2" xfId="58" xr:uid="{3D7968EA-32D7-4294-AB2D-4646F8479188}"/>
    <cellStyle name="40% - 着色 5 3" xfId="78" xr:uid="{92F86338-A89A-45E9-9B92-F5C0E779B858}"/>
    <cellStyle name="40% - 着色 6" xfId="39" builtinId="51" customBuiltin="1"/>
    <cellStyle name="40% - 着色 6 2" xfId="61" xr:uid="{9C891DF3-1712-4E2A-B500-003B36AA4AF4}"/>
    <cellStyle name="40% - 着色 6 3" xfId="81" xr:uid="{D640C000-2202-4549-9AAD-52C3AB51E81C}"/>
    <cellStyle name="60% - 着色 1" xfId="20" builtinId="32" customBuiltin="1"/>
    <cellStyle name="60% - 着色 1 2" xfId="47" xr:uid="{E490E255-6F2D-4BAC-9397-180E44CFB51C}"/>
    <cellStyle name="60% - 着色 1 3" xfId="67" xr:uid="{EE9C319D-0D86-46B3-BFC4-533598FD78B0}"/>
    <cellStyle name="60% - 着色 2" xfId="24" builtinId="36" customBuiltin="1"/>
    <cellStyle name="60% - 着色 2 2" xfId="50" xr:uid="{BF4AF473-35BF-4751-A5A5-3C322A581B7A}"/>
    <cellStyle name="60% - 着色 2 3" xfId="70" xr:uid="{7594D3EF-6685-4CB2-82B9-719C9A1F44A9}"/>
    <cellStyle name="60% - 着色 3" xfId="28" builtinId="40" customBuiltin="1"/>
    <cellStyle name="60% - 着色 3 2" xfId="53" xr:uid="{179CA6F0-AAD2-4727-BCA1-39346C5C4C06}"/>
    <cellStyle name="60% - 着色 3 3" xfId="73" xr:uid="{A9C722DF-57D1-4B5C-970B-F4B9D2B3F93D}"/>
    <cellStyle name="60% - 着色 4" xfId="32" builtinId="44" customBuiltin="1"/>
    <cellStyle name="60% - 着色 4 2" xfId="56" xr:uid="{CFA2D74C-FA80-450A-8047-E756A2D2AAA5}"/>
    <cellStyle name="60% - 着色 4 3" xfId="76" xr:uid="{1EBF7F3E-69B7-457B-AE35-59515503319B}"/>
    <cellStyle name="60% - 着色 5" xfId="36" builtinId="48" customBuiltin="1"/>
    <cellStyle name="60% - 着色 5 2" xfId="59" xr:uid="{E334B438-9F3E-48FE-85F8-9B1EE195F559}"/>
    <cellStyle name="60% - 着色 5 3" xfId="79" xr:uid="{5E7D12BC-542E-4420-B05B-BB75D533DBCD}"/>
    <cellStyle name="60% - 着色 6" xfId="40" builtinId="52" customBuiltin="1"/>
    <cellStyle name="60% - 着色 6 2" xfId="62" xr:uid="{CB22A48C-275F-408C-8C11-5B55C506DA63}"/>
    <cellStyle name="60% - 着色 6 3" xfId="82" xr:uid="{84C73D9D-D269-4107-A512-CAAA1445FA94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741F04DB-ABD8-4AFD-B342-8C5585EFFE1E}"/>
    <cellStyle name="常规 3" xfId="43" xr:uid="{CDF88657-3817-4349-A131-40DBCF1BD092}"/>
    <cellStyle name="常规 4" xfId="63" xr:uid="{1D5C0D6E-CB7F-4531-982E-F489AAC08C6D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76CC2F1D-442E-430C-A384-A22FA12BA784}"/>
    <cellStyle name="注释 3" xfId="44" xr:uid="{63A95A40-02C9-4CC6-B8BE-622B85FFFDD0}"/>
    <cellStyle name="注释 4" xfId="64" xr:uid="{7EB5EB7F-65E2-491F-9E73-9BEFE49A6B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0C3E5-27B8-4CB8-A078-77706BA38C1E}">
  <dimension ref="A1:N25"/>
  <sheetViews>
    <sheetView tabSelected="1" topLeftCell="A7" workbookViewId="0">
      <selection activeCell="I20" sqref="I20"/>
    </sheetView>
  </sheetViews>
  <sheetFormatPr defaultRowHeight="15"/>
  <cols>
    <col min="1" max="14" width="14.7109375" customWidth="1"/>
  </cols>
  <sheetData>
    <row r="1" spans="1:14">
      <c r="A1" s="8"/>
      <c r="B1" s="8"/>
      <c r="C1" s="11" t="s">
        <v>21</v>
      </c>
      <c r="D1" s="11"/>
      <c r="E1" s="11"/>
      <c r="F1" s="11" t="s">
        <v>3</v>
      </c>
      <c r="G1" s="11"/>
      <c r="H1" s="11"/>
      <c r="I1" s="11" t="s">
        <v>4</v>
      </c>
      <c r="J1" s="11"/>
      <c r="K1" s="11"/>
      <c r="L1" s="11" t="s">
        <v>20</v>
      </c>
      <c r="M1" s="11"/>
      <c r="N1" s="11"/>
    </row>
    <row r="2" spans="1:14">
      <c r="B2" s="8" t="s">
        <v>10</v>
      </c>
      <c r="C2" s="8" t="s">
        <v>0</v>
      </c>
      <c r="D2" s="8" t="s">
        <v>1</v>
      </c>
      <c r="E2" s="8" t="s">
        <v>2</v>
      </c>
      <c r="F2" s="8" t="s">
        <v>0</v>
      </c>
      <c r="G2" s="8" t="s">
        <v>1</v>
      </c>
      <c r="H2" s="8" t="s">
        <v>2</v>
      </c>
      <c r="I2" s="8" t="s">
        <v>0</v>
      </c>
      <c r="J2" s="8" t="s">
        <v>1</v>
      </c>
      <c r="K2" s="8" t="s">
        <v>2</v>
      </c>
      <c r="L2" s="8" t="s">
        <v>0</v>
      </c>
      <c r="M2" s="8" t="s">
        <v>1</v>
      </c>
      <c r="N2" s="8" t="s">
        <v>2</v>
      </c>
    </row>
    <row r="3" spans="1:14">
      <c r="A3" s="11" t="s">
        <v>508</v>
      </c>
      <c r="B3" s="8" t="s">
        <v>6</v>
      </c>
      <c r="C3" s="8" t="s">
        <v>448</v>
      </c>
      <c r="D3" s="8" t="s">
        <v>449</v>
      </c>
      <c r="E3" s="8" t="s">
        <v>450</v>
      </c>
      <c r="F3" s="8" t="s">
        <v>451</v>
      </c>
      <c r="G3" s="8" t="s">
        <v>452</v>
      </c>
      <c r="H3" s="8" t="s">
        <v>453</v>
      </c>
      <c r="I3" s="8" t="s">
        <v>454</v>
      </c>
      <c r="J3" s="8" t="s">
        <v>455</v>
      </c>
      <c r="K3" s="8" t="s">
        <v>456</v>
      </c>
      <c r="L3" s="8" t="s">
        <v>457</v>
      </c>
      <c r="M3" s="8" t="s">
        <v>458</v>
      </c>
      <c r="N3" s="8" t="s">
        <v>459</v>
      </c>
    </row>
    <row r="4" spans="1:14">
      <c r="A4" s="11"/>
      <c r="B4" s="8" t="s">
        <v>8</v>
      </c>
      <c r="C4" s="8" t="s">
        <v>460</v>
      </c>
      <c r="D4" s="8" t="s">
        <v>461</v>
      </c>
      <c r="E4" s="8" t="s">
        <v>462</v>
      </c>
      <c r="F4" s="8" t="s">
        <v>463</v>
      </c>
      <c r="G4" s="8" t="s">
        <v>464</v>
      </c>
      <c r="H4" s="8" t="s">
        <v>465</v>
      </c>
      <c r="I4" s="8" t="s">
        <v>466</v>
      </c>
      <c r="J4" s="8" t="s">
        <v>467</v>
      </c>
      <c r="K4" s="8" t="s">
        <v>468</v>
      </c>
      <c r="L4" s="8" t="s">
        <v>469</v>
      </c>
      <c r="M4" s="8" t="s">
        <v>470</v>
      </c>
      <c r="N4" s="8" t="s">
        <v>471</v>
      </c>
    </row>
    <row r="5" spans="1:14">
      <c r="A5" s="11"/>
      <c r="B5" s="8" t="s">
        <v>11</v>
      </c>
      <c r="C5" s="8" t="s">
        <v>472</v>
      </c>
      <c r="D5" s="8" t="s">
        <v>473</v>
      </c>
      <c r="E5" s="8" t="s">
        <v>474</v>
      </c>
      <c r="F5" s="8" t="s">
        <v>475</v>
      </c>
      <c r="G5" s="8" t="s">
        <v>476</v>
      </c>
      <c r="H5" s="8" t="s">
        <v>477</v>
      </c>
      <c r="I5" s="8" t="s">
        <v>478</v>
      </c>
      <c r="J5" s="8" t="s">
        <v>479</v>
      </c>
      <c r="K5" s="8" t="s">
        <v>480</v>
      </c>
      <c r="L5" s="8" t="s">
        <v>481</v>
      </c>
      <c r="M5" s="8" t="s">
        <v>482</v>
      </c>
      <c r="N5" s="8" t="s">
        <v>483</v>
      </c>
    </row>
    <row r="6" spans="1:14">
      <c r="A6" s="11"/>
      <c r="B6" s="8" t="s">
        <v>396</v>
      </c>
      <c r="C6" s="8" t="s">
        <v>484</v>
      </c>
      <c r="D6" s="8" t="s">
        <v>485</v>
      </c>
      <c r="E6" s="8" t="s">
        <v>486</v>
      </c>
      <c r="F6" s="8" t="s">
        <v>487</v>
      </c>
      <c r="G6" s="8" t="s">
        <v>488</v>
      </c>
      <c r="H6" s="8" t="s">
        <v>489</v>
      </c>
      <c r="I6" s="8" t="s">
        <v>490</v>
      </c>
      <c r="J6" s="8" t="s">
        <v>491</v>
      </c>
      <c r="K6" s="8" t="s">
        <v>492</v>
      </c>
      <c r="L6" s="8" t="s">
        <v>493</v>
      </c>
      <c r="M6" s="8" t="s">
        <v>494</v>
      </c>
      <c r="N6" s="8" t="s">
        <v>495</v>
      </c>
    </row>
    <row r="7" spans="1:14">
      <c r="A7" s="11"/>
      <c r="B7" s="8" t="s">
        <v>431</v>
      </c>
      <c r="C7" s="8" t="s">
        <v>496</v>
      </c>
      <c r="D7" s="8" t="s">
        <v>497</v>
      </c>
      <c r="E7" s="8" t="s">
        <v>498</v>
      </c>
      <c r="F7" s="8" t="s">
        <v>499</v>
      </c>
      <c r="G7" s="8" t="s">
        <v>500</v>
      </c>
      <c r="H7" s="8" t="s">
        <v>501</v>
      </c>
      <c r="I7" s="8" t="s">
        <v>502</v>
      </c>
      <c r="J7" s="8" t="s">
        <v>503</v>
      </c>
      <c r="K7" s="8" t="s">
        <v>504</v>
      </c>
      <c r="L7" s="8" t="s">
        <v>505</v>
      </c>
      <c r="M7" s="8" t="s">
        <v>506</v>
      </c>
      <c r="N7" s="8" t="s">
        <v>507</v>
      </c>
    </row>
    <row r="8" spans="1:14">
      <c r="A8" s="12"/>
    </row>
    <row r="9" spans="1:14">
      <c r="A9" s="11" t="s">
        <v>522</v>
      </c>
      <c r="B9" s="8" t="s">
        <v>6</v>
      </c>
      <c r="C9" s="8" t="s">
        <v>523</v>
      </c>
      <c r="D9" s="8" t="s">
        <v>524</v>
      </c>
      <c r="E9" s="8" t="s">
        <v>525</v>
      </c>
      <c r="F9" s="8" t="s">
        <v>526</v>
      </c>
      <c r="G9" s="8" t="s">
        <v>527</v>
      </c>
      <c r="H9" s="8" t="s">
        <v>528</v>
      </c>
      <c r="I9" s="8" t="s">
        <v>529</v>
      </c>
      <c r="J9" s="8" t="s">
        <v>530</v>
      </c>
      <c r="K9" s="8" t="s">
        <v>531</v>
      </c>
      <c r="L9" s="8" t="s">
        <v>532</v>
      </c>
      <c r="M9" s="8" t="s">
        <v>533</v>
      </c>
      <c r="N9" s="8" t="s">
        <v>534</v>
      </c>
    </row>
    <row r="10" spans="1:14">
      <c r="A10" s="11"/>
      <c r="B10" s="8" t="s">
        <v>8</v>
      </c>
      <c r="C10" s="8" t="s">
        <v>535</v>
      </c>
      <c r="D10" s="8" t="s">
        <v>536</v>
      </c>
      <c r="E10" s="8" t="s">
        <v>537</v>
      </c>
      <c r="F10" s="8" t="s">
        <v>538</v>
      </c>
      <c r="G10" s="8" t="s">
        <v>539</v>
      </c>
      <c r="H10" s="8" t="s">
        <v>540</v>
      </c>
      <c r="I10" s="8" t="s">
        <v>541</v>
      </c>
      <c r="J10" s="8" t="s">
        <v>542</v>
      </c>
      <c r="K10" s="8" t="s">
        <v>543</v>
      </c>
      <c r="L10" s="8" t="s">
        <v>544</v>
      </c>
      <c r="M10" s="8" t="s">
        <v>545</v>
      </c>
      <c r="N10" s="8" t="s">
        <v>546</v>
      </c>
    </row>
    <row r="11" spans="1:14">
      <c r="A11" s="11"/>
      <c r="B11" s="8" t="s">
        <v>11</v>
      </c>
      <c r="C11" s="8" t="s">
        <v>547</v>
      </c>
      <c r="D11" s="8" t="s">
        <v>548</v>
      </c>
      <c r="E11" s="8" t="s">
        <v>549</v>
      </c>
      <c r="F11" s="8" t="s">
        <v>550</v>
      </c>
      <c r="G11" s="8" t="s">
        <v>551</v>
      </c>
      <c r="H11" s="8" t="s">
        <v>552</v>
      </c>
      <c r="I11" s="8" t="s">
        <v>553</v>
      </c>
      <c r="J11" s="8" t="s">
        <v>554</v>
      </c>
      <c r="K11" s="8" t="s">
        <v>555</v>
      </c>
      <c r="L11" s="8" t="s">
        <v>556</v>
      </c>
      <c r="M11" s="8" t="s">
        <v>557</v>
      </c>
      <c r="N11" s="8" t="s">
        <v>558</v>
      </c>
    </row>
    <row r="12" spans="1:14">
      <c r="A12" s="11"/>
      <c r="B12" s="8" t="s">
        <v>396</v>
      </c>
      <c r="C12" s="8" t="s">
        <v>559</v>
      </c>
      <c r="D12" s="8" t="s">
        <v>560</v>
      </c>
      <c r="E12" s="8" t="s">
        <v>561</v>
      </c>
      <c r="F12" s="8" t="s">
        <v>562</v>
      </c>
      <c r="G12" s="8" t="s">
        <v>563</v>
      </c>
      <c r="H12" s="8" t="s">
        <v>564</v>
      </c>
      <c r="I12" s="8" t="s">
        <v>565</v>
      </c>
      <c r="J12" s="8" t="s">
        <v>566</v>
      </c>
      <c r="K12" s="8" t="s">
        <v>567</v>
      </c>
      <c r="L12" s="8" t="s">
        <v>568</v>
      </c>
      <c r="M12" s="8" t="s">
        <v>569</v>
      </c>
      <c r="N12" s="8" t="s">
        <v>570</v>
      </c>
    </row>
    <row r="13" spans="1:14">
      <c r="A13" s="11"/>
      <c r="B13" s="8" t="s">
        <v>431</v>
      </c>
      <c r="C13" s="8" t="s">
        <v>576</v>
      </c>
      <c r="D13" s="8" t="s">
        <v>577</v>
      </c>
      <c r="E13" s="8" t="s">
        <v>578</v>
      </c>
      <c r="F13" s="8" t="s">
        <v>579</v>
      </c>
      <c r="G13" s="8" t="s">
        <v>580</v>
      </c>
      <c r="H13" s="8" t="s">
        <v>581</v>
      </c>
      <c r="I13" s="8" t="s">
        <v>582</v>
      </c>
      <c r="J13" s="8" t="s">
        <v>583</v>
      </c>
      <c r="K13" s="8" t="s">
        <v>584</v>
      </c>
      <c r="L13" s="8" t="s">
        <v>585</v>
      </c>
      <c r="M13" s="8" t="s">
        <v>586</v>
      </c>
      <c r="N13" s="8" t="s">
        <v>587</v>
      </c>
    </row>
    <row r="15" spans="1:14">
      <c r="A15" s="11" t="s">
        <v>509</v>
      </c>
      <c r="B15" s="8" t="s">
        <v>6</v>
      </c>
      <c r="C15" s="8" t="s">
        <v>510</v>
      </c>
      <c r="D15" s="8" t="s">
        <v>511</v>
      </c>
      <c r="E15" s="8" t="s">
        <v>512</v>
      </c>
      <c r="F15" s="8" t="s">
        <v>513</v>
      </c>
      <c r="G15" s="8" t="s">
        <v>514</v>
      </c>
      <c r="H15" s="8" t="s">
        <v>515</v>
      </c>
      <c r="I15" s="8" t="s">
        <v>516</v>
      </c>
      <c r="J15" s="8" t="s">
        <v>517</v>
      </c>
      <c r="K15" s="8" t="s">
        <v>518</v>
      </c>
      <c r="L15" s="8" t="s">
        <v>519</v>
      </c>
      <c r="M15" s="8" t="s">
        <v>520</v>
      </c>
      <c r="N15" s="8" t="s">
        <v>521</v>
      </c>
    </row>
    <row r="16" spans="1:14">
      <c r="A16" s="11"/>
      <c r="B16" s="8" t="s">
        <v>8</v>
      </c>
      <c r="C16" s="8" t="s">
        <v>605</v>
      </c>
      <c r="D16" s="8" t="s">
        <v>606</v>
      </c>
      <c r="E16" s="8" t="s">
        <v>607</v>
      </c>
      <c r="F16" s="8" t="s">
        <v>608</v>
      </c>
      <c r="G16" s="8" t="s">
        <v>609</v>
      </c>
      <c r="H16" s="8" t="s">
        <v>610</v>
      </c>
      <c r="I16" s="8" t="s">
        <v>611</v>
      </c>
      <c r="J16" s="8" t="s">
        <v>612</v>
      </c>
      <c r="K16" s="8" t="s">
        <v>613</v>
      </c>
      <c r="L16" s="8" t="s">
        <v>614</v>
      </c>
      <c r="M16" s="8" t="s">
        <v>615</v>
      </c>
      <c r="N16" s="8" t="s">
        <v>616</v>
      </c>
    </row>
    <row r="17" spans="1:14">
      <c r="A17" s="11"/>
      <c r="B17" s="8" t="s">
        <v>11</v>
      </c>
      <c r="C17" s="8" t="s">
        <v>617</v>
      </c>
      <c r="D17" s="8" t="s">
        <v>618</v>
      </c>
      <c r="E17" s="8" t="s">
        <v>619</v>
      </c>
      <c r="F17" s="8" t="s">
        <v>620</v>
      </c>
      <c r="G17" s="8" t="s">
        <v>621</v>
      </c>
      <c r="H17" s="8" t="s">
        <v>622</v>
      </c>
      <c r="I17" s="8" t="s">
        <v>623</v>
      </c>
      <c r="J17" s="8" t="s">
        <v>624</v>
      </c>
      <c r="K17" s="8" t="s">
        <v>625</v>
      </c>
      <c r="L17" s="8" t="s">
        <v>626</v>
      </c>
      <c r="M17" s="8" t="s">
        <v>627</v>
      </c>
      <c r="N17" s="8" t="s">
        <v>628</v>
      </c>
    </row>
    <row r="18" spans="1:14">
      <c r="A18" s="11"/>
      <c r="B18" s="8" t="s">
        <v>396</v>
      </c>
      <c r="C18" s="8" t="s">
        <v>629</v>
      </c>
      <c r="D18" s="8" t="s">
        <v>630</v>
      </c>
      <c r="E18" s="8" t="s">
        <v>631</v>
      </c>
      <c r="F18" s="8" t="s">
        <v>632</v>
      </c>
      <c r="G18" s="8" t="s">
        <v>633</v>
      </c>
      <c r="H18" s="8" t="s">
        <v>634</v>
      </c>
      <c r="I18" s="8" t="s">
        <v>635</v>
      </c>
      <c r="J18" s="8" t="s">
        <v>636</v>
      </c>
      <c r="K18" s="8" t="s">
        <v>637</v>
      </c>
      <c r="L18" s="8" t="s">
        <v>638</v>
      </c>
      <c r="M18" s="8" t="s">
        <v>639</v>
      </c>
      <c r="N18" s="8" t="s">
        <v>640</v>
      </c>
    </row>
    <row r="19" spans="1:14">
      <c r="A19" s="11"/>
      <c r="B19" s="8" t="s">
        <v>431</v>
      </c>
      <c r="C19" s="8" t="s">
        <v>593</v>
      </c>
      <c r="D19" s="8" t="s">
        <v>594</v>
      </c>
      <c r="E19" s="8" t="s">
        <v>595</v>
      </c>
      <c r="F19" s="8" t="s">
        <v>596</v>
      </c>
      <c r="G19" s="8" t="s">
        <v>597</v>
      </c>
      <c r="H19" s="8" t="s">
        <v>598</v>
      </c>
      <c r="I19" s="8" t="s">
        <v>599</v>
      </c>
      <c r="J19" s="8" t="s">
        <v>600</v>
      </c>
      <c r="K19" s="8" t="s">
        <v>601</v>
      </c>
      <c r="L19" s="8" t="s">
        <v>602</v>
      </c>
      <c r="M19" s="8" t="s">
        <v>603</v>
      </c>
      <c r="N19" s="8" t="s">
        <v>604</v>
      </c>
    </row>
    <row r="21" spans="1:14">
      <c r="A21" s="11" t="s">
        <v>641</v>
      </c>
      <c r="B21" s="8" t="s">
        <v>6</v>
      </c>
      <c r="C21" s="8" t="s">
        <v>642</v>
      </c>
      <c r="D21" s="8" t="s">
        <v>643</v>
      </c>
      <c r="E21" s="8" t="s">
        <v>644</v>
      </c>
      <c r="F21" s="8" t="s">
        <v>645</v>
      </c>
      <c r="G21" s="8" t="s">
        <v>646</v>
      </c>
      <c r="H21" s="8" t="s">
        <v>647</v>
      </c>
      <c r="I21" s="8" t="s">
        <v>648</v>
      </c>
      <c r="J21" s="8" t="s">
        <v>649</v>
      </c>
      <c r="K21" s="8" t="s">
        <v>650</v>
      </c>
      <c r="L21" s="8" t="s">
        <v>651</v>
      </c>
      <c r="M21" s="8" t="s">
        <v>652</v>
      </c>
      <c r="N21" s="8" t="s">
        <v>653</v>
      </c>
    </row>
    <row r="22" spans="1:14">
      <c r="A22" s="11"/>
      <c r="B22" s="8" t="s">
        <v>8</v>
      </c>
      <c r="C22" s="8" t="s">
        <v>654</v>
      </c>
      <c r="D22" s="8" t="s">
        <v>655</v>
      </c>
      <c r="E22" s="8" t="s">
        <v>656</v>
      </c>
      <c r="F22" s="8" t="s">
        <v>657</v>
      </c>
      <c r="G22" s="8" t="s">
        <v>658</v>
      </c>
      <c r="H22" s="8" t="s">
        <v>659</v>
      </c>
      <c r="I22" s="8" t="s">
        <v>660</v>
      </c>
      <c r="J22" s="8" t="s">
        <v>661</v>
      </c>
      <c r="K22" s="8" t="s">
        <v>662</v>
      </c>
      <c r="L22" s="8" t="s">
        <v>663</v>
      </c>
      <c r="M22" s="8" t="s">
        <v>664</v>
      </c>
      <c r="N22" s="8" t="s">
        <v>665</v>
      </c>
    </row>
    <row r="23" spans="1:14">
      <c r="A23" s="11"/>
      <c r="B23" s="8" t="s">
        <v>11</v>
      </c>
      <c r="C23" s="8" t="s">
        <v>666</v>
      </c>
      <c r="D23" s="8" t="s">
        <v>667</v>
      </c>
      <c r="E23" s="8" t="s">
        <v>668</v>
      </c>
      <c r="F23" s="8" t="s">
        <v>669</v>
      </c>
      <c r="G23" s="8" t="s">
        <v>670</v>
      </c>
      <c r="H23" s="8" t="s">
        <v>671</v>
      </c>
      <c r="I23" s="8" t="s">
        <v>672</v>
      </c>
      <c r="J23" s="8" t="s">
        <v>673</v>
      </c>
      <c r="K23" s="8" t="s">
        <v>674</v>
      </c>
      <c r="L23" s="8" t="s">
        <v>675</v>
      </c>
      <c r="M23" s="8" t="s">
        <v>676</v>
      </c>
      <c r="N23" s="8" t="s">
        <v>677</v>
      </c>
    </row>
    <row r="24" spans="1:14">
      <c r="A24" s="11"/>
      <c r="B24" s="8" t="s">
        <v>396</v>
      </c>
      <c r="C24" s="8" t="s">
        <v>678</v>
      </c>
      <c r="D24" s="8" t="s">
        <v>679</v>
      </c>
      <c r="E24" s="8" t="s">
        <v>680</v>
      </c>
      <c r="F24" s="8" t="s">
        <v>681</v>
      </c>
      <c r="G24" s="8" t="s">
        <v>682</v>
      </c>
      <c r="H24" s="8" t="s">
        <v>683</v>
      </c>
      <c r="I24" s="8" t="s">
        <v>684</v>
      </c>
      <c r="J24" s="8" t="s">
        <v>685</v>
      </c>
      <c r="K24" s="8" t="s">
        <v>686</v>
      </c>
      <c r="L24" s="8" t="s">
        <v>687</v>
      </c>
      <c r="M24" s="8" t="s">
        <v>688</v>
      </c>
      <c r="N24" s="8" t="s">
        <v>689</v>
      </c>
    </row>
    <row r="25" spans="1:14">
      <c r="A25" s="11"/>
      <c r="B25" s="8" t="s">
        <v>431</v>
      </c>
      <c r="C25" s="8" t="s">
        <v>695</v>
      </c>
      <c r="D25" s="8" t="s">
        <v>696</v>
      </c>
      <c r="E25" s="8" t="s">
        <v>697</v>
      </c>
      <c r="F25" s="8" t="s">
        <v>698</v>
      </c>
      <c r="G25" s="8" t="s">
        <v>699</v>
      </c>
      <c r="H25" s="8" t="s">
        <v>700</v>
      </c>
      <c r="I25" s="8" t="s">
        <v>701</v>
      </c>
      <c r="J25" s="8" t="s">
        <v>702</v>
      </c>
      <c r="K25" s="8" t="s">
        <v>703</v>
      </c>
      <c r="L25" s="8" t="s">
        <v>704</v>
      </c>
      <c r="M25" s="8" t="s">
        <v>705</v>
      </c>
      <c r="N25" s="8" t="s">
        <v>706</v>
      </c>
    </row>
  </sheetData>
  <mergeCells count="8">
    <mergeCell ref="A9:A13"/>
    <mergeCell ref="A15:A19"/>
    <mergeCell ref="A21:A25"/>
    <mergeCell ref="C1:E1"/>
    <mergeCell ref="F1:H1"/>
    <mergeCell ref="I1:K1"/>
    <mergeCell ref="L1:N1"/>
    <mergeCell ref="A3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B583-A513-4428-AE43-4ABFCCD9485F}">
  <dimension ref="A1:AC136"/>
  <sheetViews>
    <sheetView topLeftCell="A22" zoomScale="85" zoomScaleNormal="85" workbookViewId="0">
      <selection activeCell="A24" sqref="A24:AH29"/>
    </sheetView>
  </sheetViews>
  <sheetFormatPr defaultRowHeight="15"/>
  <sheetData>
    <row r="1" spans="1:28">
      <c r="C1" s="10" t="s">
        <v>21</v>
      </c>
      <c r="D1" s="10"/>
      <c r="E1" s="10"/>
      <c r="F1" s="10" t="s">
        <v>3</v>
      </c>
      <c r="G1" s="10"/>
      <c r="H1" s="10"/>
      <c r="I1" s="10" t="s">
        <v>4</v>
      </c>
      <c r="J1" s="10"/>
      <c r="K1" s="10"/>
      <c r="L1" s="10" t="s">
        <v>20</v>
      </c>
      <c r="M1" s="10"/>
      <c r="N1" s="10"/>
    </row>
    <row r="2" spans="1:28">
      <c r="A2" t="s">
        <v>10</v>
      </c>
      <c r="B2" t="s">
        <v>5</v>
      </c>
      <c r="C2" t="s">
        <v>0</v>
      </c>
      <c r="D2" t="s">
        <v>1</v>
      </c>
      <c r="E2" t="s">
        <v>2</v>
      </c>
      <c r="F2" t="s">
        <v>0</v>
      </c>
      <c r="G2" t="s">
        <v>1</v>
      </c>
      <c r="H2" t="s">
        <v>2</v>
      </c>
      <c r="I2" t="s">
        <v>0</v>
      </c>
      <c r="J2" t="s">
        <v>1</v>
      </c>
      <c r="K2" t="s">
        <v>2</v>
      </c>
      <c r="L2" t="s">
        <v>0</v>
      </c>
      <c r="M2" t="s">
        <v>1</v>
      </c>
      <c r="N2" t="s">
        <v>2</v>
      </c>
      <c r="O2" t="s">
        <v>389</v>
      </c>
      <c r="P2" t="s">
        <v>390</v>
      </c>
      <c r="Q2" t="s">
        <v>15</v>
      </c>
    </row>
    <row r="3" spans="1:28">
      <c r="A3" t="s">
        <v>6</v>
      </c>
      <c r="B3">
        <v>1</v>
      </c>
      <c r="C3">
        <v>19.618099999999998</v>
      </c>
      <c r="D3">
        <v>30.711400000000001</v>
      </c>
      <c r="E3">
        <v>0.13900000000000001</v>
      </c>
      <c r="F3">
        <v>20.656099999999999</v>
      </c>
      <c r="G3">
        <v>32.319099999999999</v>
      </c>
      <c r="H3">
        <v>0.14599999999999999</v>
      </c>
      <c r="I3">
        <v>22.206600000000002</v>
      </c>
      <c r="J3">
        <v>34.763100000000001</v>
      </c>
      <c r="K3">
        <v>0.154</v>
      </c>
      <c r="L3">
        <v>20.632000000000001</v>
      </c>
      <c r="M3">
        <v>32.287199999999999</v>
      </c>
      <c r="N3">
        <v>0.1452</v>
      </c>
      <c r="Q3" t="s">
        <v>160</v>
      </c>
    </row>
    <row r="4" spans="1:28">
      <c r="A4" t="s">
        <v>6</v>
      </c>
      <c r="B4">
        <v>3</v>
      </c>
      <c r="C4">
        <v>19.6266</v>
      </c>
      <c r="D4">
        <v>30.7012</v>
      </c>
      <c r="E4">
        <v>0.14050000000000001</v>
      </c>
      <c r="F4">
        <v>20.607700000000001</v>
      </c>
      <c r="G4">
        <v>32.3504</v>
      </c>
      <c r="H4">
        <v>0.14710000000000001</v>
      </c>
      <c r="I4">
        <v>22.385400000000001</v>
      </c>
      <c r="J4">
        <v>35.120100000000001</v>
      </c>
      <c r="K4">
        <v>0.161</v>
      </c>
      <c r="L4">
        <v>20.663799999999998</v>
      </c>
      <c r="M4">
        <v>32.402999999999999</v>
      </c>
      <c r="N4">
        <v>0.1482</v>
      </c>
      <c r="Q4" t="s">
        <v>161</v>
      </c>
    </row>
    <row r="5" spans="1:28">
      <c r="A5" t="s">
        <v>6</v>
      </c>
      <c r="B5">
        <v>5</v>
      </c>
      <c r="C5">
        <v>19.86</v>
      </c>
      <c r="D5">
        <v>30.7028</v>
      </c>
      <c r="E5">
        <v>0.14929999999999999</v>
      </c>
      <c r="F5">
        <v>20.601800000000001</v>
      </c>
      <c r="G5">
        <v>32.098199999999999</v>
      </c>
      <c r="H5">
        <v>0.1517</v>
      </c>
      <c r="I5">
        <v>22.0121</v>
      </c>
      <c r="J5">
        <v>34.350299999999997</v>
      </c>
      <c r="K5">
        <v>0.15970000000000001</v>
      </c>
      <c r="L5">
        <v>20.631699999999999</v>
      </c>
      <c r="M5">
        <v>32.084299999999999</v>
      </c>
      <c r="N5">
        <v>0.152</v>
      </c>
      <c r="Q5" t="s">
        <v>162</v>
      </c>
    </row>
    <row r="6" spans="1:28">
      <c r="A6" t="s">
        <v>6</v>
      </c>
      <c r="B6">
        <v>7</v>
      </c>
      <c r="C6" s="3">
        <v>19.622800000000002</v>
      </c>
      <c r="D6" s="3">
        <v>30.623999999999999</v>
      </c>
      <c r="E6" s="3">
        <v>0.13980000000000001</v>
      </c>
      <c r="F6" s="3">
        <v>20.717199999999998</v>
      </c>
      <c r="G6" s="3">
        <v>32.369399999999999</v>
      </c>
      <c r="H6" s="3">
        <v>0.1477</v>
      </c>
      <c r="I6" s="3">
        <v>22.561199999999999</v>
      </c>
      <c r="J6" s="3">
        <v>35.1267</v>
      </c>
      <c r="K6" s="3">
        <v>0.159</v>
      </c>
      <c r="L6" s="3">
        <v>20.721</v>
      </c>
      <c r="M6" s="3">
        <v>32.336199999999998</v>
      </c>
      <c r="N6" s="3">
        <v>0.14760000000000001</v>
      </c>
      <c r="Q6" t="s">
        <v>163</v>
      </c>
    </row>
    <row r="7" spans="1:28">
      <c r="A7" t="s">
        <v>6</v>
      </c>
      <c r="B7">
        <v>9</v>
      </c>
      <c r="C7">
        <v>19.687000000000001</v>
      </c>
      <c r="D7">
        <v>30.73</v>
      </c>
      <c r="E7">
        <v>0.14480000000000001</v>
      </c>
      <c r="F7">
        <v>20.634899999999998</v>
      </c>
      <c r="G7">
        <v>32.246000000000002</v>
      </c>
      <c r="H7">
        <v>0.14949999999999999</v>
      </c>
      <c r="I7">
        <v>22.551400000000001</v>
      </c>
      <c r="J7">
        <v>35.111699999999999</v>
      </c>
      <c r="K7">
        <v>0.15970000000000001</v>
      </c>
      <c r="L7">
        <v>20.726099999999999</v>
      </c>
      <c r="M7">
        <v>32.343899999999998</v>
      </c>
      <c r="N7">
        <v>0.1502</v>
      </c>
      <c r="Q7" t="s">
        <v>164</v>
      </c>
    </row>
    <row r="8" spans="1:28">
      <c r="A8" t="s">
        <v>6</v>
      </c>
      <c r="C8" t="str">
        <f t="shared" ref="C8:N8" si="0">ROUND(AVERAGE(C3,C4,C5,C6,C7),4) &amp;"±"&amp;ROUND(STDEV(C3,C4,C5,C6,C7), 4)</f>
        <v>19.6829±0.1029</v>
      </c>
      <c r="D8" t="str">
        <f t="shared" si="0"/>
        <v>30.6939±0.0407</v>
      </c>
      <c r="E8" t="str">
        <f t="shared" si="0"/>
        <v>0.1427±0.0043</v>
      </c>
      <c r="F8" t="str">
        <f t="shared" si="0"/>
        <v>20.6435±0.0466</v>
      </c>
      <c r="G8" t="str">
        <f t="shared" si="0"/>
        <v>32.2766±0.1103</v>
      </c>
      <c r="H8" t="str">
        <f t="shared" si="0"/>
        <v>0.1484±0.0022</v>
      </c>
      <c r="I8" t="str">
        <f t="shared" si="0"/>
        <v>22.3433±0.235</v>
      </c>
      <c r="J8" t="str">
        <f t="shared" si="0"/>
        <v>34.8944±0.3411</v>
      </c>
      <c r="K8" t="str">
        <f t="shared" si="0"/>
        <v>0.1587±0.0027</v>
      </c>
      <c r="L8" t="str">
        <f t="shared" si="0"/>
        <v>20.6749±0.0463</v>
      </c>
      <c r="M8" t="str">
        <f t="shared" si="0"/>
        <v>32.2909±0.1226</v>
      </c>
      <c r="N8" t="str">
        <f t="shared" si="0"/>
        <v>0.1486±0.0026</v>
      </c>
      <c r="Q8">
        <f t="shared" ref="Q8:AB8" si="1">ROUND(AVERAGE(C3,C4,C5,C6,C7),4)</f>
        <v>19.6829</v>
      </c>
      <c r="R8">
        <f t="shared" si="1"/>
        <v>30.693899999999999</v>
      </c>
      <c r="S8">
        <f t="shared" si="1"/>
        <v>0.14269999999999999</v>
      </c>
      <c r="T8">
        <f t="shared" si="1"/>
        <v>20.6435</v>
      </c>
      <c r="U8">
        <f t="shared" si="1"/>
        <v>32.276600000000002</v>
      </c>
      <c r="V8">
        <f t="shared" si="1"/>
        <v>0.1484</v>
      </c>
      <c r="W8">
        <f t="shared" si="1"/>
        <v>22.343299999999999</v>
      </c>
      <c r="X8">
        <f t="shared" si="1"/>
        <v>34.894399999999997</v>
      </c>
      <c r="Y8">
        <f t="shared" si="1"/>
        <v>0.15870000000000001</v>
      </c>
      <c r="Z8">
        <f t="shared" si="1"/>
        <v>20.674900000000001</v>
      </c>
      <c r="AA8">
        <f t="shared" si="1"/>
        <v>32.290900000000001</v>
      </c>
      <c r="AB8">
        <f t="shared" si="1"/>
        <v>0.14860000000000001</v>
      </c>
    </row>
    <row r="10" spans="1:28">
      <c r="A10" t="s">
        <v>8</v>
      </c>
      <c r="B10">
        <v>1</v>
      </c>
      <c r="C10">
        <v>18.237100000000002</v>
      </c>
      <c r="D10">
        <v>29.1524</v>
      </c>
      <c r="E10">
        <v>0.12709999999999999</v>
      </c>
      <c r="F10">
        <v>19.417899999999999</v>
      </c>
      <c r="G10">
        <v>30.861799999999999</v>
      </c>
      <c r="H10">
        <v>0.1361</v>
      </c>
      <c r="I10">
        <v>21.421600000000002</v>
      </c>
      <c r="J10">
        <v>33.662199999999999</v>
      </c>
      <c r="K10">
        <v>0.15409999999999999</v>
      </c>
      <c r="L10">
        <v>19.449000000000002</v>
      </c>
      <c r="M10">
        <v>30.8736</v>
      </c>
      <c r="N10">
        <v>0.1366</v>
      </c>
      <c r="Q10" t="s">
        <v>165</v>
      </c>
    </row>
    <row r="11" spans="1:28">
      <c r="A11" t="s">
        <v>8</v>
      </c>
      <c r="B11">
        <v>3</v>
      </c>
      <c r="C11">
        <v>18.745000000000001</v>
      </c>
      <c r="D11">
        <v>29.887799999999999</v>
      </c>
      <c r="E11">
        <v>0.12809999999999999</v>
      </c>
      <c r="F11">
        <v>20.190300000000001</v>
      </c>
      <c r="G11">
        <v>31.769500000000001</v>
      </c>
      <c r="H11">
        <v>0.13919999999999999</v>
      </c>
      <c r="I11">
        <v>22.5871</v>
      </c>
      <c r="J11">
        <v>34.7864</v>
      </c>
      <c r="K11">
        <v>0.15989999999999999</v>
      </c>
      <c r="L11">
        <v>20.230899999999998</v>
      </c>
      <c r="M11">
        <v>31.7638</v>
      </c>
      <c r="N11">
        <v>0.14030000000000001</v>
      </c>
      <c r="Q11" t="s">
        <v>166</v>
      </c>
    </row>
    <row r="12" spans="1:28">
      <c r="A12" t="s">
        <v>8</v>
      </c>
      <c r="B12">
        <v>5</v>
      </c>
      <c r="C12">
        <v>18.781700000000001</v>
      </c>
      <c r="D12">
        <v>29.764199999999999</v>
      </c>
      <c r="E12">
        <v>0.13009999999999999</v>
      </c>
      <c r="F12">
        <v>20.314</v>
      </c>
      <c r="G12">
        <v>31.881499999999999</v>
      </c>
      <c r="H12">
        <v>0.14480000000000001</v>
      </c>
      <c r="I12">
        <v>23.0669</v>
      </c>
      <c r="J12">
        <v>35.351300000000002</v>
      </c>
      <c r="K12">
        <v>0.1734</v>
      </c>
      <c r="L12">
        <v>20.4253</v>
      </c>
      <c r="M12">
        <v>31.9297</v>
      </c>
      <c r="N12">
        <v>0.1462</v>
      </c>
      <c r="Q12" t="s">
        <v>167</v>
      </c>
    </row>
    <row r="13" spans="1:28">
      <c r="A13" t="s">
        <v>8</v>
      </c>
      <c r="B13">
        <v>7</v>
      </c>
      <c r="C13">
        <v>18.3825</v>
      </c>
      <c r="D13">
        <v>29.4818</v>
      </c>
      <c r="E13">
        <v>0.12959999999999999</v>
      </c>
      <c r="F13">
        <v>19.600200000000001</v>
      </c>
      <c r="G13">
        <v>31.2135</v>
      </c>
      <c r="H13">
        <v>0.13730000000000001</v>
      </c>
      <c r="I13">
        <v>21.5626</v>
      </c>
      <c r="J13">
        <v>33.798900000000003</v>
      </c>
      <c r="K13">
        <v>0.1537</v>
      </c>
      <c r="L13">
        <v>19.620999999999999</v>
      </c>
      <c r="M13">
        <v>31.1785</v>
      </c>
      <c r="N13">
        <v>0.13819999999999999</v>
      </c>
      <c r="Q13" t="s">
        <v>168</v>
      </c>
    </row>
    <row r="14" spans="1:28">
      <c r="A14" t="s">
        <v>8</v>
      </c>
      <c r="B14">
        <v>9</v>
      </c>
      <c r="C14">
        <v>18.457699999999999</v>
      </c>
      <c r="D14">
        <v>29.4177</v>
      </c>
      <c r="E14">
        <v>0.12709999999999999</v>
      </c>
      <c r="F14">
        <v>19.683199999999999</v>
      </c>
      <c r="G14">
        <v>31.185400000000001</v>
      </c>
      <c r="H14">
        <v>0.13639999999999999</v>
      </c>
      <c r="I14">
        <v>21.596499999999999</v>
      </c>
      <c r="J14">
        <v>33.780500000000004</v>
      </c>
      <c r="K14">
        <v>0.15340000000000001</v>
      </c>
      <c r="L14">
        <v>19.682600000000001</v>
      </c>
      <c r="M14">
        <v>31.125399999999999</v>
      </c>
      <c r="N14">
        <v>0.13689999999999999</v>
      </c>
      <c r="Q14" t="s">
        <v>169</v>
      </c>
    </row>
    <row r="15" spans="1:28">
      <c r="A15" t="s">
        <v>8</v>
      </c>
      <c r="C15" t="str">
        <f t="shared" ref="C15:N15" si="2">ROUND(AVERAGE(C10,C11,C12,C13,C14),4) &amp;"±"&amp;ROUND(STDEV(C10,C11,C12,C13,C14), 4)</f>
        <v>18.5208±0.2355</v>
      </c>
      <c r="D15" t="str">
        <f t="shared" si="2"/>
        <v>29.5408±0.2915</v>
      </c>
      <c r="E15" t="str">
        <f t="shared" si="2"/>
        <v>0.1284±0.0014</v>
      </c>
      <c r="F15" t="str">
        <f t="shared" si="2"/>
        <v>19.8411±0.3898</v>
      </c>
      <c r="G15" t="str">
        <f t="shared" si="2"/>
        <v>31.3823±0.4293</v>
      </c>
      <c r="H15" t="str">
        <f t="shared" si="2"/>
        <v>0.1388±0.0036</v>
      </c>
      <c r="I15" t="str">
        <f t="shared" si="2"/>
        <v>22.0469±0.735</v>
      </c>
      <c r="J15" t="str">
        <f t="shared" si="2"/>
        <v>34.2759±0.7528</v>
      </c>
      <c r="K15" t="str">
        <f t="shared" si="2"/>
        <v>0.1589±0.0085</v>
      </c>
      <c r="L15" t="str">
        <f t="shared" si="2"/>
        <v>19.8818±0.422</v>
      </c>
      <c r="M15" t="str">
        <f t="shared" si="2"/>
        <v>31.3742±0.4503</v>
      </c>
      <c r="N15" t="str">
        <f t="shared" si="2"/>
        <v>0.1396±0.0039</v>
      </c>
      <c r="Q15">
        <f t="shared" ref="Q15:AB15" si="3">ROUND(AVERAGE(C10,C11,C12,C13,C14),4)</f>
        <v>18.520800000000001</v>
      </c>
      <c r="R15">
        <f t="shared" si="3"/>
        <v>29.540800000000001</v>
      </c>
      <c r="S15">
        <f t="shared" si="3"/>
        <v>0.12839999999999999</v>
      </c>
      <c r="T15">
        <f t="shared" si="3"/>
        <v>19.841100000000001</v>
      </c>
      <c r="U15">
        <f t="shared" si="3"/>
        <v>31.382300000000001</v>
      </c>
      <c r="V15">
        <f t="shared" si="3"/>
        <v>0.13880000000000001</v>
      </c>
      <c r="W15">
        <f t="shared" si="3"/>
        <v>22.046900000000001</v>
      </c>
      <c r="X15">
        <f t="shared" si="3"/>
        <v>34.2759</v>
      </c>
      <c r="Y15">
        <f t="shared" si="3"/>
        <v>0.15890000000000001</v>
      </c>
      <c r="Z15">
        <f t="shared" si="3"/>
        <v>19.881799999999998</v>
      </c>
      <c r="AA15">
        <f t="shared" si="3"/>
        <v>31.374199999999998</v>
      </c>
      <c r="AB15">
        <f t="shared" si="3"/>
        <v>0.1396</v>
      </c>
    </row>
    <row r="17" spans="1:28">
      <c r="A17" t="s">
        <v>11</v>
      </c>
      <c r="B17">
        <v>1</v>
      </c>
      <c r="C17">
        <v>18.253900000000002</v>
      </c>
      <c r="D17">
        <v>29.396699999999999</v>
      </c>
      <c r="E17">
        <v>0.127</v>
      </c>
      <c r="F17">
        <v>19.1325</v>
      </c>
      <c r="G17">
        <v>30.917000000000002</v>
      </c>
      <c r="H17">
        <v>0.1336</v>
      </c>
      <c r="I17">
        <v>20.4071</v>
      </c>
      <c r="J17">
        <v>32.871699999999997</v>
      </c>
      <c r="K17">
        <v>0.14380000000000001</v>
      </c>
      <c r="L17">
        <v>19.097799999999999</v>
      </c>
      <c r="M17">
        <v>30.8003</v>
      </c>
      <c r="N17">
        <v>0.13400000000000001</v>
      </c>
      <c r="Q17" t="s">
        <v>384</v>
      </c>
    </row>
    <row r="18" spans="1:28">
      <c r="A18" t="s">
        <v>11</v>
      </c>
      <c r="B18">
        <v>3</v>
      </c>
      <c r="C18">
        <v>18.2926</v>
      </c>
      <c r="D18">
        <v>29.769200000000001</v>
      </c>
      <c r="E18">
        <v>0.13059999999999999</v>
      </c>
      <c r="F18">
        <v>19.1264</v>
      </c>
      <c r="G18">
        <v>31.343499999999999</v>
      </c>
      <c r="H18">
        <v>0.13519999999999999</v>
      </c>
      <c r="I18">
        <v>20.3035</v>
      </c>
      <c r="J18">
        <v>33.245600000000003</v>
      </c>
      <c r="K18">
        <v>0.14280000000000001</v>
      </c>
      <c r="L18">
        <v>19.074400000000001</v>
      </c>
      <c r="M18">
        <v>31.203099999999999</v>
      </c>
      <c r="N18">
        <v>0.13550000000000001</v>
      </c>
      <c r="P18">
        <v>1098860</v>
      </c>
      <c r="Q18" t="s">
        <v>385</v>
      </c>
    </row>
    <row r="19" spans="1:28">
      <c r="A19" t="s">
        <v>11</v>
      </c>
      <c r="B19">
        <v>5</v>
      </c>
      <c r="C19">
        <v>18.213699999999999</v>
      </c>
      <c r="D19">
        <v>29.242599999999999</v>
      </c>
      <c r="E19">
        <v>0.12620000000000001</v>
      </c>
      <c r="F19">
        <v>18.988299999999999</v>
      </c>
      <c r="G19">
        <v>30.652799999999999</v>
      </c>
      <c r="H19">
        <v>0.13100000000000001</v>
      </c>
      <c r="I19">
        <v>20.306100000000001</v>
      </c>
      <c r="J19">
        <v>32.558199999999999</v>
      </c>
      <c r="K19">
        <v>0.1444</v>
      </c>
      <c r="L19">
        <v>18.990400000000001</v>
      </c>
      <c r="M19">
        <v>30.556100000000001</v>
      </c>
      <c r="N19">
        <v>0.1323</v>
      </c>
      <c r="Q19" t="s">
        <v>386</v>
      </c>
    </row>
    <row r="20" spans="1:28">
      <c r="A20" t="s">
        <v>11</v>
      </c>
      <c r="B20">
        <v>7</v>
      </c>
      <c r="C20">
        <v>18.204499999999999</v>
      </c>
      <c r="D20">
        <v>29.7286</v>
      </c>
      <c r="E20">
        <v>0.1275</v>
      </c>
      <c r="F20">
        <v>19.040500000000002</v>
      </c>
      <c r="G20">
        <v>31.4177</v>
      </c>
      <c r="H20">
        <v>0.13370000000000001</v>
      </c>
      <c r="I20">
        <v>20.170200000000001</v>
      </c>
      <c r="J20">
        <v>33.22</v>
      </c>
      <c r="K20">
        <v>0.14330000000000001</v>
      </c>
      <c r="L20">
        <v>18.985199999999999</v>
      </c>
      <c r="M20">
        <v>31.224799999999998</v>
      </c>
      <c r="N20">
        <v>0.13320000000000001</v>
      </c>
      <c r="Q20" t="s">
        <v>387</v>
      </c>
    </row>
    <row r="21" spans="1:28">
      <c r="A21" t="s">
        <v>11</v>
      </c>
      <c r="B21">
        <v>9</v>
      </c>
      <c r="C21">
        <v>18.223400000000002</v>
      </c>
      <c r="D21">
        <v>29.556000000000001</v>
      </c>
      <c r="E21">
        <v>0.126</v>
      </c>
      <c r="F21">
        <v>19.0549</v>
      </c>
      <c r="G21">
        <v>31.0959</v>
      </c>
      <c r="H21">
        <v>0.1328</v>
      </c>
      <c r="I21">
        <v>20.3004</v>
      </c>
      <c r="J21">
        <v>32.953400000000002</v>
      </c>
      <c r="K21">
        <v>0.14169999999999999</v>
      </c>
      <c r="L21">
        <v>19.020199999999999</v>
      </c>
      <c r="M21">
        <v>30.950700000000001</v>
      </c>
      <c r="N21">
        <v>0.13270000000000001</v>
      </c>
      <c r="Q21" t="s">
        <v>388</v>
      </c>
    </row>
    <row r="22" spans="1:28">
      <c r="A22" t="s">
        <v>11</v>
      </c>
      <c r="C22" t="str">
        <f t="shared" ref="C22:N22" si="4">ROUND(AVERAGE(C17,C18,C19,C20,C21),4) &amp;"±"&amp;ROUND(STDEV(C17,C18,C19,C20,C21), 4)</f>
        <v>18.2376±0.0359</v>
      </c>
      <c r="D22" t="str">
        <f t="shared" si="4"/>
        <v>29.5386±0.2221</v>
      </c>
      <c r="E22" t="str">
        <f t="shared" si="4"/>
        <v>0.1275±0.0019</v>
      </c>
      <c r="F22" t="str">
        <f t="shared" si="4"/>
        <v>19.0685±0.0609</v>
      </c>
      <c r="G22" t="str">
        <f t="shared" si="4"/>
        <v>31.0854±0.3133</v>
      </c>
      <c r="H22" t="str">
        <f t="shared" si="4"/>
        <v>0.1333±0.0015</v>
      </c>
      <c r="I22" t="str">
        <f t="shared" si="4"/>
        <v>20.2975±0.0842</v>
      </c>
      <c r="J22" t="str">
        <f t="shared" si="4"/>
        <v>32.9698±0.2819</v>
      </c>
      <c r="K22" t="str">
        <f t="shared" si="4"/>
        <v>0.1432±0.001</v>
      </c>
      <c r="L22" t="str">
        <f t="shared" si="4"/>
        <v>19.0336±0.0504</v>
      </c>
      <c r="M22" t="str">
        <f t="shared" si="4"/>
        <v>30.947±0.2816</v>
      </c>
      <c r="N22" t="str">
        <f t="shared" si="4"/>
        <v>0.1335±0.0013</v>
      </c>
      <c r="Q22">
        <f t="shared" ref="Q22:AB22" si="5">ROUND(AVERAGE(C17,C18,C19,C20,C21),4)</f>
        <v>18.2376</v>
      </c>
      <c r="R22">
        <f t="shared" si="5"/>
        <v>29.538599999999999</v>
      </c>
      <c r="S22">
        <f t="shared" si="5"/>
        <v>0.1275</v>
      </c>
      <c r="T22">
        <f t="shared" si="5"/>
        <v>19.0685</v>
      </c>
      <c r="U22">
        <f t="shared" si="5"/>
        <v>31.0854</v>
      </c>
      <c r="V22">
        <f t="shared" si="5"/>
        <v>0.1333</v>
      </c>
      <c r="W22">
        <f t="shared" si="5"/>
        <v>20.297499999999999</v>
      </c>
      <c r="X22">
        <f t="shared" si="5"/>
        <v>32.969799999999999</v>
      </c>
      <c r="Y22">
        <f t="shared" si="5"/>
        <v>0.14319999999999999</v>
      </c>
      <c r="Z22">
        <f t="shared" si="5"/>
        <v>19.0336</v>
      </c>
      <c r="AA22">
        <f t="shared" si="5"/>
        <v>30.946999999999999</v>
      </c>
      <c r="AB22">
        <f t="shared" si="5"/>
        <v>0.13350000000000001</v>
      </c>
    </row>
    <row r="24" spans="1:28">
      <c r="A24" t="s">
        <v>431</v>
      </c>
      <c r="C24">
        <v>18.308499999999999</v>
      </c>
      <c r="D24">
        <v>29.373200000000001</v>
      </c>
      <c r="E24">
        <v>0.13109999999999999</v>
      </c>
      <c r="F24">
        <v>18.998899999999999</v>
      </c>
      <c r="G24">
        <v>30.561199999999999</v>
      </c>
      <c r="H24">
        <v>0.1343</v>
      </c>
      <c r="I24">
        <v>20.9816</v>
      </c>
      <c r="J24">
        <v>33.241799999999998</v>
      </c>
      <c r="K24">
        <v>0.1502</v>
      </c>
      <c r="L24">
        <v>19.228000000000002</v>
      </c>
      <c r="M24">
        <v>30.7835</v>
      </c>
      <c r="N24">
        <v>0.1368</v>
      </c>
      <c r="Q24" t="s">
        <v>433</v>
      </c>
    </row>
    <row r="25" spans="1:28">
      <c r="A25" t="s">
        <v>431</v>
      </c>
      <c r="C25">
        <v>18.3903</v>
      </c>
      <c r="D25">
        <v>29.426100000000002</v>
      </c>
      <c r="E25">
        <v>0.128</v>
      </c>
      <c r="F25">
        <v>19.277799999999999</v>
      </c>
      <c r="G25">
        <v>30.8142</v>
      </c>
      <c r="H25">
        <v>0.1368</v>
      </c>
      <c r="I25">
        <v>21.0303</v>
      </c>
      <c r="J25">
        <v>33.273600000000002</v>
      </c>
      <c r="K25">
        <v>0.14660000000000001</v>
      </c>
      <c r="L25">
        <v>19.312100000000001</v>
      </c>
      <c r="M25">
        <v>30.825399999999998</v>
      </c>
      <c r="N25">
        <v>0.13469999999999999</v>
      </c>
      <c r="O25" t="s">
        <v>432</v>
      </c>
      <c r="P25">
        <v>7089195</v>
      </c>
      <c r="Q25" t="s">
        <v>434</v>
      </c>
    </row>
    <row r="26" spans="1:28">
      <c r="A26" t="s">
        <v>431</v>
      </c>
      <c r="C26">
        <v>18.238</v>
      </c>
      <c r="D26">
        <v>29.190100000000001</v>
      </c>
      <c r="E26">
        <v>0.13270000000000001</v>
      </c>
      <c r="F26">
        <v>19.291499999999999</v>
      </c>
      <c r="G26">
        <v>30.722999999999999</v>
      </c>
      <c r="H26">
        <v>0.14169999999999999</v>
      </c>
      <c r="I26">
        <v>21.389199999999999</v>
      </c>
      <c r="J26">
        <v>33.424599999999998</v>
      </c>
      <c r="K26">
        <v>0.16539999999999999</v>
      </c>
      <c r="L26">
        <v>19.389099999999999</v>
      </c>
      <c r="M26">
        <v>30.777999999999999</v>
      </c>
      <c r="N26">
        <v>0.1434</v>
      </c>
      <c r="O26" t="s">
        <v>438</v>
      </c>
      <c r="Q26" t="s">
        <v>437</v>
      </c>
    </row>
    <row r="27" spans="1:28">
      <c r="A27" t="s">
        <v>431</v>
      </c>
      <c r="C27">
        <v>18.609400000000001</v>
      </c>
      <c r="D27">
        <v>29.649799999999999</v>
      </c>
      <c r="E27">
        <v>0.1283</v>
      </c>
      <c r="F27">
        <v>19.729700000000001</v>
      </c>
      <c r="G27">
        <v>31.269500000000001</v>
      </c>
      <c r="H27">
        <v>0.13900000000000001</v>
      </c>
      <c r="I27">
        <v>21.694099999999999</v>
      </c>
      <c r="J27">
        <v>33.963099999999997</v>
      </c>
      <c r="K27">
        <v>0.15390000000000001</v>
      </c>
      <c r="L27">
        <v>19.7226</v>
      </c>
      <c r="M27">
        <v>31.252800000000001</v>
      </c>
      <c r="N27">
        <v>0.13780000000000001</v>
      </c>
      <c r="Q27" t="s">
        <v>435</v>
      </c>
    </row>
    <row r="28" spans="1:28">
      <c r="A28" t="s">
        <v>431</v>
      </c>
      <c r="C28">
        <v>19.064499999999999</v>
      </c>
      <c r="D28">
        <v>30.010300000000001</v>
      </c>
      <c r="E28">
        <v>0.14580000000000001</v>
      </c>
      <c r="F28">
        <v>19.921099999999999</v>
      </c>
      <c r="G28">
        <v>31.500299999999999</v>
      </c>
      <c r="H28">
        <v>0.14749999999999999</v>
      </c>
      <c r="I28">
        <v>22.1341</v>
      </c>
      <c r="J28">
        <v>34.710500000000003</v>
      </c>
      <c r="K28">
        <v>0.16250000000000001</v>
      </c>
      <c r="L28">
        <v>20.077300000000001</v>
      </c>
      <c r="M28">
        <v>31.6463</v>
      </c>
      <c r="N28">
        <v>0.15010000000000001</v>
      </c>
      <c r="O28" t="s">
        <v>439</v>
      </c>
      <c r="Q28" t="s">
        <v>436</v>
      </c>
    </row>
    <row r="29" spans="1:28">
      <c r="A29" t="s">
        <v>431</v>
      </c>
      <c r="C29" t="str">
        <f t="shared" ref="C29" si="6">ROUND(AVERAGE(C24,C25,C26,C27,C28),4) &amp;"±"&amp;ROUND(STDEV(C24,C25,C26,C27,C28), 4)</f>
        <v>18.5221±0.3337</v>
      </c>
      <c r="D29" t="str">
        <f t="shared" ref="D29" si="7">ROUND(AVERAGE(D24,D25,D26,D27,D28),4) &amp;"±"&amp;ROUND(STDEV(D24,D25,D26,D27,D28), 4)</f>
        <v>29.5299±0.3146</v>
      </c>
      <c r="E29" t="str">
        <f t="shared" ref="E29" si="8">ROUND(AVERAGE(E24,E25,E26,E27,E28),4) &amp;"±"&amp;ROUND(STDEV(E24,E25,E26,E27,E28), 4)</f>
        <v>0.1332±0.0073</v>
      </c>
      <c r="F29" t="str">
        <f t="shared" ref="F29" si="9">ROUND(AVERAGE(F24,F25,F26,F27,F28),4) &amp;"±"&amp;ROUND(STDEV(F24,F25,F26,F27,F28), 4)</f>
        <v>19.4438±0.3736</v>
      </c>
      <c r="G29" t="str">
        <f t="shared" ref="G29" si="10">ROUND(AVERAGE(G24,G25,G26,G27,G28),4) &amp;"±"&amp;ROUND(STDEV(G24,G25,G26,G27,G28), 4)</f>
        <v>30.9736±0.3947</v>
      </c>
      <c r="H29" t="str">
        <f t="shared" ref="H29" si="11">ROUND(AVERAGE(H24,H25,H26,H27,H28),4) &amp;"±"&amp;ROUND(STDEV(H24,H25,H26,H27,H28), 4)</f>
        <v>0.1399±0.0051</v>
      </c>
      <c r="I29" t="str">
        <f t="shared" ref="I29" si="12">ROUND(AVERAGE(I24,I25,I26,I27,I28),4) &amp;"±"&amp;ROUND(STDEV(I24,I25,I26,I27,I28), 4)</f>
        <v>21.4459±0.4813</v>
      </c>
      <c r="J29" t="str">
        <f t="shared" ref="J29" si="13">ROUND(AVERAGE(J24,J25,J26,J27,J28),4) &amp;"±"&amp;ROUND(STDEV(J24,J25,J26,J27,J28), 4)</f>
        <v>33.7227±0.6236</v>
      </c>
      <c r="K29" t="str">
        <f t="shared" ref="K29" si="14">ROUND(AVERAGE(K24,K25,K26,K27,K28),4) &amp;"±"&amp;ROUND(STDEV(K24,K25,K26,K27,K28), 4)</f>
        <v>0.1557±0.008</v>
      </c>
      <c r="L29" t="str">
        <f t="shared" ref="L29" si="15">ROUND(AVERAGE(L24,L25,L26,L27,L28),4) &amp;"±"&amp;ROUND(STDEV(L24,L25,L26,L27,L28), 4)</f>
        <v>19.5458±0.3514</v>
      </c>
      <c r="M29" t="str">
        <f t="shared" ref="M29" si="16">ROUND(AVERAGE(M24,M25,M26,M27,M28),4) &amp;"±"&amp;ROUND(STDEV(M24,M25,M26,M27,M28), 4)</f>
        <v>31.0572±0.3847</v>
      </c>
      <c r="N29" t="str">
        <f t="shared" ref="N29" si="17">ROUND(AVERAGE(N24,N25,N26,N27,N28),4) &amp;"±"&amp;ROUND(STDEV(N24,N25,N26,N27,N28), 4)</f>
        <v>0.1406±0.0062</v>
      </c>
      <c r="Q29">
        <f t="shared" ref="Q29:AB29" si="18">ROUND(AVERAGE(C24,C25,C26,C27,C28),4)</f>
        <v>18.522099999999998</v>
      </c>
      <c r="R29">
        <f t="shared" si="18"/>
        <v>29.529900000000001</v>
      </c>
      <c r="S29">
        <f t="shared" si="18"/>
        <v>0.13320000000000001</v>
      </c>
      <c r="T29">
        <f t="shared" si="18"/>
        <v>19.4438</v>
      </c>
      <c r="U29">
        <f t="shared" si="18"/>
        <v>30.973600000000001</v>
      </c>
      <c r="V29">
        <f t="shared" si="18"/>
        <v>0.1399</v>
      </c>
      <c r="W29">
        <f t="shared" si="18"/>
        <v>21.445900000000002</v>
      </c>
      <c r="X29">
        <f t="shared" si="18"/>
        <v>33.722700000000003</v>
      </c>
      <c r="Y29">
        <f t="shared" si="18"/>
        <v>0.15570000000000001</v>
      </c>
      <c r="Z29">
        <f t="shared" si="18"/>
        <v>19.5458</v>
      </c>
      <c r="AA29">
        <f t="shared" si="18"/>
        <v>31.057200000000002</v>
      </c>
      <c r="AB29">
        <f t="shared" si="18"/>
        <v>0.1406</v>
      </c>
    </row>
    <row r="30" spans="1:28">
      <c r="A30" s="3" t="s">
        <v>440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>
        <v>19.7226</v>
      </c>
      <c r="M30" s="3">
        <v>31.252800000000001</v>
      </c>
      <c r="N30" s="3">
        <v>0.13780000000000001</v>
      </c>
      <c r="O30" s="3"/>
      <c r="P30" s="3"/>
      <c r="Q30" s="3" t="s">
        <v>441</v>
      </c>
      <c r="R30" s="3"/>
    </row>
    <row r="31" spans="1:28">
      <c r="A31" t="s">
        <v>396</v>
      </c>
      <c r="B31">
        <v>1</v>
      </c>
      <c r="C31">
        <v>18.887699999999999</v>
      </c>
      <c r="D31">
        <v>29.929500000000001</v>
      </c>
      <c r="E31">
        <v>0.13639999999999999</v>
      </c>
      <c r="F31">
        <v>19.9498</v>
      </c>
      <c r="G31">
        <v>31.486999999999998</v>
      </c>
      <c r="H31">
        <v>0.14799999999999999</v>
      </c>
      <c r="I31">
        <v>22.220400000000001</v>
      </c>
      <c r="J31">
        <v>34.509599999999999</v>
      </c>
      <c r="K31">
        <v>0.16980000000000001</v>
      </c>
      <c r="L31">
        <v>20.125399999999999</v>
      </c>
      <c r="M31">
        <v>31.644200000000001</v>
      </c>
      <c r="N31">
        <v>0.15060000000000001</v>
      </c>
      <c r="O31" t="s">
        <v>447</v>
      </c>
      <c r="Q31" t="s">
        <v>442</v>
      </c>
    </row>
    <row r="32" spans="1:28">
      <c r="A32" t="s">
        <v>396</v>
      </c>
      <c r="B32">
        <v>3</v>
      </c>
      <c r="C32">
        <v>18.886299999999999</v>
      </c>
      <c r="D32">
        <v>29.9465</v>
      </c>
      <c r="E32">
        <v>0.13270000000000001</v>
      </c>
      <c r="F32">
        <v>19.736899999999999</v>
      </c>
      <c r="G32">
        <v>31.321300000000001</v>
      </c>
      <c r="H32">
        <v>0.1391</v>
      </c>
      <c r="I32">
        <v>21.483499999999999</v>
      </c>
      <c r="J32">
        <v>33.7714</v>
      </c>
      <c r="K32">
        <v>0.15</v>
      </c>
      <c r="L32">
        <v>19.7807</v>
      </c>
      <c r="M32">
        <v>31.325099999999999</v>
      </c>
      <c r="N32">
        <v>0.13830000000000001</v>
      </c>
      <c r="Q32" t="s">
        <v>443</v>
      </c>
    </row>
    <row r="33" spans="1:28">
      <c r="A33" t="s">
        <v>396</v>
      </c>
      <c r="B33">
        <v>5</v>
      </c>
      <c r="C33">
        <v>19.447900000000001</v>
      </c>
      <c r="D33">
        <v>30.590800000000002</v>
      </c>
      <c r="E33">
        <v>0.13170000000000001</v>
      </c>
      <c r="F33">
        <v>20.557300000000001</v>
      </c>
      <c r="G33">
        <v>32.324300000000001</v>
      </c>
      <c r="H33">
        <v>0.13919999999999999</v>
      </c>
      <c r="I33">
        <v>22.893799999999999</v>
      </c>
      <c r="J33">
        <v>35.621600000000001</v>
      </c>
      <c r="K33">
        <v>0.157</v>
      </c>
      <c r="L33">
        <v>20.713699999999999</v>
      </c>
      <c r="M33">
        <v>32.484400000000001</v>
      </c>
      <c r="N33">
        <v>0.1414</v>
      </c>
      <c r="Q33" t="s">
        <v>445</v>
      </c>
    </row>
    <row r="34" spans="1:28">
      <c r="A34" t="s">
        <v>396</v>
      </c>
      <c r="B34">
        <v>7</v>
      </c>
      <c r="C34">
        <v>19.116299999999999</v>
      </c>
      <c r="D34">
        <v>30.202400000000001</v>
      </c>
      <c r="E34">
        <v>0.13919999999999999</v>
      </c>
      <c r="F34">
        <v>20.209299999999999</v>
      </c>
      <c r="G34">
        <v>31.914999999999999</v>
      </c>
      <c r="H34">
        <v>0.14499999999999999</v>
      </c>
      <c r="I34">
        <v>22.4757</v>
      </c>
      <c r="J34">
        <v>35.035200000000003</v>
      </c>
      <c r="K34">
        <v>0.16569999999999999</v>
      </c>
      <c r="L34">
        <v>20.381699999999999</v>
      </c>
      <c r="M34">
        <v>32.047400000000003</v>
      </c>
      <c r="N34">
        <v>0.1502</v>
      </c>
      <c r="Q34" t="s">
        <v>444</v>
      </c>
    </row>
    <row r="35" spans="1:28">
      <c r="A35" t="s">
        <v>396</v>
      </c>
      <c r="B35">
        <v>9</v>
      </c>
      <c r="Q35" t="s">
        <v>446</v>
      </c>
    </row>
    <row r="36" spans="1:28">
      <c r="A36" t="s">
        <v>396</v>
      </c>
      <c r="C36" t="str">
        <f t="shared" ref="C36" si="19">ROUND(AVERAGE(C31,C32,C33,C34,C35),4) &amp;"±"&amp;ROUND(STDEV(C31,C32,C33,C34,C35), 4)</f>
        <v>19.0846±0.2653</v>
      </c>
      <c r="D36" t="str">
        <f t="shared" ref="D36" si="20">ROUND(AVERAGE(D31,D32,D33,D34,D35),4) &amp;"±"&amp;ROUND(STDEV(D31,D32,D33,D34,D35), 4)</f>
        <v>30.1673±0.3087</v>
      </c>
      <c r="E36" t="str">
        <f t="shared" ref="E36" si="21">ROUND(AVERAGE(E31,E32,E33,E34,E35),4) &amp;"±"&amp;ROUND(STDEV(E31,E32,E33,E34,E35), 4)</f>
        <v>0.135±0.0035</v>
      </c>
      <c r="F36" t="str">
        <f t="shared" ref="F36" si="22">ROUND(AVERAGE(F31,F32,F33,F34,F35),4) &amp;"±"&amp;ROUND(STDEV(F31,F32,F33,F34,F35), 4)</f>
        <v>20.1133±0.3534</v>
      </c>
      <c r="G36" t="str">
        <f t="shared" ref="G36" si="23">ROUND(AVERAGE(G31,G32,G33,G34,G35),4) &amp;"±"&amp;ROUND(STDEV(G31,G32,G33,G34,G35), 4)</f>
        <v>31.7619±0.4507</v>
      </c>
      <c r="H36" t="str">
        <f t="shared" ref="H36" si="24">ROUND(AVERAGE(H31,H32,H33,H34,H35),4) &amp;"±"&amp;ROUND(STDEV(H31,H32,H33,H34,H35), 4)</f>
        <v>0.1428±0.0044</v>
      </c>
      <c r="I36" t="str">
        <f t="shared" ref="I36" si="25">ROUND(AVERAGE(I31,I32,I33,I34,I35),4) &amp;"±"&amp;ROUND(STDEV(I31,I32,I33,I34,I35), 4)</f>
        <v>22.2684±0.5923</v>
      </c>
      <c r="J36" t="str">
        <f t="shared" ref="J36" si="26">ROUND(AVERAGE(J31,J32,J33,J34,J35),4) &amp;"±"&amp;ROUND(STDEV(J31,J32,J33,J34,J35), 4)</f>
        <v>34.7345±0.7864</v>
      </c>
      <c r="K36" t="str">
        <f t="shared" ref="K36" si="27">ROUND(AVERAGE(K31,K32,K33,K34,K35),4) &amp;"±"&amp;ROUND(STDEV(K31,K32,K33,K34,K35), 4)</f>
        <v>0.1606±0.0089</v>
      </c>
      <c r="L36" t="str">
        <f t="shared" ref="L36" si="28">ROUND(AVERAGE(L31,L32,L33,L34,L35),4) &amp;"±"&amp;ROUND(STDEV(L31,L32,L33,L34,L35), 4)</f>
        <v>20.2504±0.395</v>
      </c>
      <c r="M36" t="str">
        <f t="shared" ref="M36" si="29">ROUND(AVERAGE(M31,M32,M33,M34,M35),4) &amp;"±"&amp;ROUND(STDEV(M31,M32,M33,M34,M35), 4)</f>
        <v>31.8753±0.5022</v>
      </c>
      <c r="N36" t="str">
        <f t="shared" ref="N36" si="30">ROUND(AVERAGE(N31,N32,N33,N34,N35),4) &amp;"±"&amp;ROUND(STDEV(N31,N32,N33,N34,N35), 4)</f>
        <v>0.1451±0.0062</v>
      </c>
      <c r="Q36">
        <f t="shared" ref="Q36" si="31">ROUND(AVERAGE(C31,C32,C33,C34,C35),4)</f>
        <v>19.084599999999998</v>
      </c>
      <c r="R36">
        <f t="shared" ref="R36" si="32">ROUND(AVERAGE(D31,D32,D33,D34,D35),4)</f>
        <v>30.167300000000001</v>
      </c>
      <c r="S36">
        <f t="shared" ref="S36" si="33">ROUND(AVERAGE(E31,E32,E33,E34,E35),4)</f>
        <v>0.13500000000000001</v>
      </c>
      <c r="T36">
        <f t="shared" ref="T36" si="34">ROUND(AVERAGE(F31,F32,F33,F34,F35),4)</f>
        <v>20.113299999999999</v>
      </c>
      <c r="U36">
        <f t="shared" ref="U36" si="35">ROUND(AVERAGE(G31,G32,G33,G34,G35),4)</f>
        <v>31.761900000000001</v>
      </c>
      <c r="V36">
        <f t="shared" ref="V36" si="36">ROUND(AVERAGE(H31,H32,H33,H34,H35),4)</f>
        <v>0.14280000000000001</v>
      </c>
      <c r="W36">
        <f t="shared" ref="W36" si="37">ROUND(AVERAGE(I31,I32,I33,I34,I35),4)</f>
        <v>22.2684</v>
      </c>
      <c r="X36">
        <f t="shared" ref="X36" si="38">ROUND(AVERAGE(J31,J32,J33,J34,J35),4)</f>
        <v>34.734499999999997</v>
      </c>
      <c r="Y36">
        <f t="shared" ref="Y36" si="39">ROUND(AVERAGE(K31,K32,K33,K34,K35),4)</f>
        <v>0.16059999999999999</v>
      </c>
      <c r="Z36">
        <f t="shared" ref="Z36" si="40">ROUND(AVERAGE(L31,L32,L33,L34,L35),4)</f>
        <v>20.250399999999999</v>
      </c>
      <c r="AA36">
        <f t="shared" ref="AA36" si="41">ROUND(AVERAGE(M31,M32,M33,M34,M35),4)</f>
        <v>31.875299999999999</v>
      </c>
      <c r="AB36">
        <f t="shared" ref="AB36" si="42">ROUND(AVERAGE(N31,N32,N33,N34,N35),4)</f>
        <v>0.14510000000000001</v>
      </c>
    </row>
    <row r="53" spans="3:28">
      <c r="I53" s="1"/>
      <c r="J53" s="1"/>
      <c r="L53" s="1"/>
      <c r="M53" s="1"/>
    </row>
    <row r="54" spans="3:28"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9" spans="3:28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3:28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6" spans="5:28">
      <c r="E66" s="1"/>
      <c r="H66" s="1"/>
      <c r="K66" s="1"/>
      <c r="N66" s="1"/>
    </row>
    <row r="67" spans="5:28"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78" spans="5:28">
      <c r="Q78" s="2"/>
    </row>
    <row r="79" spans="5:28">
      <c r="G79" s="1"/>
      <c r="I79" s="1"/>
      <c r="J79" s="1"/>
      <c r="K79" s="1"/>
      <c r="M79" s="1"/>
      <c r="Q79" s="2"/>
    </row>
    <row r="91" spans="7:29"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7:29">
      <c r="G92" s="1"/>
      <c r="I92" s="1"/>
      <c r="J92" s="1"/>
      <c r="M92" s="1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7:29"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6"/>
    </row>
    <row r="100" spans="3:28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3" spans="3:28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6" spans="3:28">
      <c r="I106" s="1"/>
      <c r="J106" s="1"/>
      <c r="L106" s="1"/>
      <c r="M106" s="1"/>
    </row>
    <row r="107" spans="3:28"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20" spans="1:7">
      <c r="A120" s="11"/>
      <c r="B120" s="11"/>
      <c r="C120" s="11"/>
      <c r="D120" s="11"/>
      <c r="E120" s="11"/>
      <c r="F120" s="11"/>
      <c r="G120" s="11"/>
    </row>
    <row r="121" spans="1:7">
      <c r="A121" s="11"/>
      <c r="B121" s="8"/>
      <c r="C121" s="8"/>
      <c r="D121" s="8"/>
      <c r="E121" s="8"/>
      <c r="F121" s="8"/>
      <c r="G121" s="8"/>
    </row>
    <row r="122" spans="1:7">
      <c r="A122" s="8"/>
      <c r="B122" s="8"/>
      <c r="C122" s="8"/>
      <c r="D122" s="8"/>
      <c r="E122" s="8"/>
      <c r="F122" s="8"/>
      <c r="G122" s="9"/>
    </row>
    <row r="123" spans="1:7">
      <c r="A123" s="8"/>
      <c r="B123" s="8"/>
      <c r="C123" s="8"/>
      <c r="D123" s="8"/>
      <c r="E123" s="8"/>
      <c r="F123" s="8"/>
      <c r="G123" s="9"/>
    </row>
    <row r="124" spans="1:7">
      <c r="A124" s="8"/>
      <c r="B124" s="8"/>
      <c r="C124" s="8"/>
      <c r="D124" s="8"/>
      <c r="E124" s="8"/>
      <c r="F124" s="8"/>
      <c r="G124" s="9"/>
    </row>
    <row r="125" spans="1:7">
      <c r="A125" s="8"/>
      <c r="B125" s="8"/>
      <c r="C125" s="8"/>
      <c r="D125" s="8"/>
      <c r="E125" s="8"/>
      <c r="F125" s="8"/>
      <c r="G125" s="8"/>
    </row>
    <row r="126" spans="1:7">
      <c r="A126" s="8"/>
      <c r="B126" s="8"/>
      <c r="C126" s="8"/>
      <c r="D126" s="8"/>
      <c r="E126" s="8"/>
      <c r="F126" s="8"/>
      <c r="G126" s="8"/>
    </row>
    <row r="127" spans="1:7">
      <c r="A127" s="8"/>
      <c r="B127" s="8"/>
      <c r="C127" s="8"/>
      <c r="D127" s="8"/>
      <c r="E127" s="8"/>
      <c r="F127" s="8"/>
      <c r="G127" s="8"/>
    </row>
    <row r="128" spans="1:7">
      <c r="A128" s="8"/>
      <c r="B128" s="8"/>
      <c r="C128" s="8"/>
      <c r="D128" s="8"/>
      <c r="E128" s="8"/>
      <c r="F128" s="8"/>
      <c r="G128" s="8"/>
    </row>
    <row r="129" spans="1:7">
      <c r="A129" s="8"/>
      <c r="B129" s="8"/>
      <c r="C129" s="8"/>
      <c r="D129" s="8"/>
      <c r="E129" s="8"/>
      <c r="F129" s="8"/>
      <c r="G129" s="8"/>
    </row>
    <row r="130" spans="1:7">
      <c r="A130" s="8"/>
      <c r="B130" s="8"/>
      <c r="C130" s="8"/>
      <c r="D130" s="8"/>
      <c r="E130" s="8"/>
      <c r="F130" s="8"/>
      <c r="G130" s="8"/>
    </row>
    <row r="131" spans="1:7">
      <c r="A131" s="8"/>
      <c r="B131" s="8"/>
      <c r="C131" s="8"/>
      <c r="D131" s="8"/>
      <c r="E131" s="8"/>
      <c r="F131" s="8"/>
      <c r="G131" s="8"/>
    </row>
    <row r="132" spans="1:7">
      <c r="A132" s="8"/>
      <c r="B132" s="8"/>
      <c r="C132" s="8"/>
      <c r="D132" s="8"/>
      <c r="E132" s="8"/>
      <c r="F132" s="8"/>
      <c r="G132" s="8"/>
    </row>
    <row r="133" spans="1:7">
      <c r="A133" s="8"/>
      <c r="B133" s="8"/>
      <c r="C133" s="8"/>
      <c r="D133" s="8"/>
      <c r="E133" s="8"/>
      <c r="F133" s="8"/>
      <c r="G133" s="8"/>
    </row>
    <row r="134" spans="1:7">
      <c r="A134" s="8"/>
      <c r="B134" s="8"/>
      <c r="C134" s="8"/>
      <c r="D134" s="8"/>
      <c r="E134" s="8"/>
      <c r="F134" s="8"/>
      <c r="G134" s="8"/>
    </row>
    <row r="135" spans="1:7">
      <c r="A135" s="8"/>
      <c r="B135" s="8"/>
      <c r="C135" s="8"/>
      <c r="D135" s="8"/>
      <c r="E135" s="8"/>
      <c r="F135" s="8"/>
      <c r="G135" s="8"/>
    </row>
    <row r="136" spans="1:7">
      <c r="A136" s="8"/>
      <c r="B136" s="8"/>
      <c r="C136" s="8"/>
      <c r="D136" s="8"/>
      <c r="E136" s="8"/>
      <c r="F136" s="8"/>
      <c r="G136" s="8"/>
    </row>
  </sheetData>
  <mergeCells count="7">
    <mergeCell ref="C1:E1"/>
    <mergeCell ref="F1:H1"/>
    <mergeCell ref="I1:K1"/>
    <mergeCell ref="L1:N1"/>
    <mergeCell ref="A120:A121"/>
    <mergeCell ref="B120:D120"/>
    <mergeCell ref="E120:G1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4718-8F71-4F71-A7EE-7498740F9DCE}">
  <dimension ref="A1:AB101"/>
  <sheetViews>
    <sheetView topLeftCell="A91" zoomScale="70" zoomScaleNormal="70" workbookViewId="0">
      <selection activeCell="AB101" sqref="A96:AB101"/>
    </sheetView>
  </sheetViews>
  <sheetFormatPr defaultRowHeight="15"/>
  <sheetData>
    <row r="1" spans="1:26">
      <c r="C1" s="10" t="s">
        <v>21</v>
      </c>
      <c r="D1" s="10"/>
      <c r="E1" s="10"/>
      <c r="F1" s="10" t="s">
        <v>3</v>
      </c>
      <c r="G1" s="10"/>
      <c r="H1" s="10"/>
      <c r="I1" s="10" t="s">
        <v>4</v>
      </c>
      <c r="J1" s="10"/>
      <c r="K1" s="10"/>
      <c r="L1" s="10" t="s">
        <v>20</v>
      </c>
      <c r="M1" s="10"/>
      <c r="N1" s="10"/>
    </row>
    <row r="2" spans="1:26">
      <c r="A2" t="s">
        <v>10</v>
      </c>
      <c r="B2" t="s">
        <v>5</v>
      </c>
      <c r="C2" t="s">
        <v>0</v>
      </c>
      <c r="D2" t="s">
        <v>1</v>
      </c>
      <c r="E2" t="s">
        <v>2</v>
      </c>
      <c r="F2" t="s">
        <v>0</v>
      </c>
      <c r="G2" t="s">
        <v>1</v>
      </c>
      <c r="H2" t="s">
        <v>2</v>
      </c>
      <c r="I2" t="s">
        <v>0</v>
      </c>
      <c r="J2" t="s">
        <v>1</v>
      </c>
      <c r="K2" t="s">
        <v>2</v>
      </c>
      <c r="L2" t="s">
        <v>0</v>
      </c>
      <c r="M2" t="s">
        <v>1</v>
      </c>
      <c r="N2" t="s">
        <v>2</v>
      </c>
      <c r="O2" t="s">
        <v>15</v>
      </c>
    </row>
    <row r="3" spans="1:26">
      <c r="A3" t="s">
        <v>6</v>
      </c>
      <c r="B3">
        <v>1</v>
      </c>
      <c r="C3">
        <v>15.8622</v>
      </c>
      <c r="D3">
        <v>24.042100000000001</v>
      </c>
      <c r="E3">
        <v>0.11650000000000001</v>
      </c>
      <c r="F3">
        <v>16.3139</v>
      </c>
      <c r="G3">
        <v>25.399799999999999</v>
      </c>
      <c r="H3">
        <v>0.11169999999999999</v>
      </c>
      <c r="I3">
        <v>17.5411</v>
      </c>
      <c r="J3">
        <v>27.616199999999999</v>
      </c>
      <c r="K3">
        <v>0.11509999999999999</v>
      </c>
      <c r="L3">
        <v>16.407</v>
      </c>
      <c r="M3">
        <v>25.373000000000001</v>
      </c>
      <c r="N3">
        <v>0.1142</v>
      </c>
      <c r="O3" t="s">
        <v>171</v>
      </c>
    </row>
    <row r="4" spans="1:26">
      <c r="A4" t="s">
        <v>7</v>
      </c>
      <c r="B4">
        <v>1</v>
      </c>
      <c r="C4">
        <v>15.520899999999999</v>
      </c>
      <c r="D4">
        <v>23.7441</v>
      </c>
      <c r="E4">
        <v>0.10780000000000001</v>
      </c>
      <c r="F4">
        <v>16.2409</v>
      </c>
      <c r="G4">
        <v>25.2376</v>
      </c>
      <c r="H4">
        <v>0.1103</v>
      </c>
      <c r="I4">
        <v>17.928100000000001</v>
      </c>
      <c r="J4">
        <v>27.8032</v>
      </c>
      <c r="K4">
        <v>0.1242</v>
      </c>
      <c r="L4">
        <v>16.342500000000001</v>
      </c>
      <c r="M4">
        <v>25.245000000000001</v>
      </c>
      <c r="N4">
        <v>0.1135</v>
      </c>
      <c r="O4" t="s">
        <v>172</v>
      </c>
    </row>
    <row r="5" spans="1:26">
      <c r="A5" t="s">
        <v>6</v>
      </c>
      <c r="B5">
        <v>3</v>
      </c>
      <c r="C5">
        <v>15.8826</v>
      </c>
      <c r="D5">
        <v>23.934000000000001</v>
      </c>
      <c r="E5">
        <v>0.1163</v>
      </c>
      <c r="F5">
        <v>16.52</v>
      </c>
      <c r="G5">
        <v>25.436699999999998</v>
      </c>
      <c r="H5">
        <v>0.1164</v>
      </c>
      <c r="I5">
        <v>18.346299999999999</v>
      </c>
      <c r="J5">
        <v>28.230599999999999</v>
      </c>
      <c r="K5">
        <v>0.12909999999999999</v>
      </c>
      <c r="L5">
        <v>16.7089</v>
      </c>
      <c r="M5">
        <v>25.529499999999999</v>
      </c>
      <c r="N5">
        <v>0.1195</v>
      </c>
      <c r="O5" t="s">
        <v>173</v>
      </c>
    </row>
    <row r="6" spans="1:26">
      <c r="A6" t="s">
        <v>7</v>
      </c>
      <c r="B6">
        <v>3</v>
      </c>
      <c r="C6">
        <v>15.3089</v>
      </c>
      <c r="D6">
        <v>23.661899999999999</v>
      </c>
      <c r="E6">
        <v>0.1031</v>
      </c>
      <c r="F6">
        <v>16.077999999999999</v>
      </c>
      <c r="G6">
        <v>25.266300000000001</v>
      </c>
      <c r="H6">
        <v>0.1099</v>
      </c>
      <c r="I6">
        <v>17.4543</v>
      </c>
      <c r="J6">
        <v>27.461600000000001</v>
      </c>
      <c r="K6">
        <v>0.11799999999999999</v>
      </c>
      <c r="L6">
        <v>16.0915</v>
      </c>
      <c r="M6">
        <v>25.1554</v>
      </c>
      <c r="N6">
        <v>0.1105</v>
      </c>
      <c r="O6" t="s">
        <v>174</v>
      </c>
    </row>
    <row r="7" spans="1:26">
      <c r="A7" t="s">
        <v>6</v>
      </c>
      <c r="B7">
        <v>5</v>
      </c>
      <c r="C7">
        <v>15.588200000000001</v>
      </c>
      <c r="D7">
        <v>24.020600000000002</v>
      </c>
      <c r="E7">
        <v>0.1065</v>
      </c>
      <c r="F7">
        <v>16.452200000000001</v>
      </c>
      <c r="G7">
        <v>25.699100000000001</v>
      </c>
      <c r="H7">
        <v>0.10879999999999999</v>
      </c>
      <c r="I7">
        <v>18.1798</v>
      </c>
      <c r="J7">
        <v>28.321200000000001</v>
      </c>
      <c r="K7">
        <v>0.11799999999999999</v>
      </c>
      <c r="L7">
        <v>16.5366</v>
      </c>
      <c r="M7">
        <v>25.6784</v>
      </c>
      <c r="N7">
        <v>0.1094</v>
      </c>
      <c r="O7" t="s">
        <v>175</v>
      </c>
    </row>
    <row r="8" spans="1:26">
      <c r="A8" t="s">
        <v>7</v>
      </c>
      <c r="B8">
        <v>5</v>
      </c>
      <c r="C8">
        <v>15.6654</v>
      </c>
      <c r="D8">
        <v>24.0077</v>
      </c>
      <c r="E8">
        <v>0.10730000000000001</v>
      </c>
      <c r="F8">
        <v>16.371099999999998</v>
      </c>
      <c r="G8">
        <v>25.505400000000002</v>
      </c>
      <c r="H8">
        <v>0.11219999999999999</v>
      </c>
      <c r="I8">
        <v>17.86</v>
      </c>
      <c r="J8">
        <v>27.838999999999999</v>
      </c>
      <c r="K8">
        <v>0.12330000000000001</v>
      </c>
      <c r="L8">
        <v>16.431999999999999</v>
      </c>
      <c r="M8">
        <v>25.450199999999999</v>
      </c>
      <c r="N8">
        <v>0.11260000000000001</v>
      </c>
      <c r="O8" t="s">
        <v>176</v>
      </c>
    </row>
    <row r="9" spans="1:26">
      <c r="A9" t="s">
        <v>6</v>
      </c>
      <c r="B9">
        <v>7</v>
      </c>
      <c r="C9">
        <v>15.6572</v>
      </c>
      <c r="D9">
        <v>23.9727</v>
      </c>
      <c r="E9">
        <v>0.1091</v>
      </c>
      <c r="F9">
        <v>16.6144</v>
      </c>
      <c r="G9">
        <v>25.7818</v>
      </c>
      <c r="H9">
        <v>0.11269999999999999</v>
      </c>
      <c r="I9">
        <v>18.3249</v>
      </c>
      <c r="J9">
        <v>28.521699999999999</v>
      </c>
      <c r="K9">
        <v>0.1246</v>
      </c>
      <c r="L9">
        <v>16.611699999999999</v>
      </c>
      <c r="M9">
        <v>25.694900000000001</v>
      </c>
      <c r="N9">
        <v>0.1137</v>
      </c>
      <c r="O9" t="s">
        <v>177</v>
      </c>
    </row>
    <row r="10" spans="1:26">
      <c r="A10" t="s">
        <v>7</v>
      </c>
      <c r="B10">
        <v>7</v>
      </c>
      <c r="C10">
        <v>15.612399999999999</v>
      </c>
      <c r="D10">
        <v>24.0242</v>
      </c>
      <c r="E10">
        <v>0.1052</v>
      </c>
      <c r="F10">
        <v>16.3353</v>
      </c>
      <c r="G10">
        <v>25.524100000000001</v>
      </c>
      <c r="H10">
        <v>0.1076</v>
      </c>
      <c r="I10">
        <v>17.9193</v>
      </c>
      <c r="J10">
        <v>27.993300000000001</v>
      </c>
      <c r="K10">
        <v>0.1173</v>
      </c>
      <c r="L10">
        <v>16.412400000000002</v>
      </c>
      <c r="M10">
        <v>25.491499999999998</v>
      </c>
      <c r="N10">
        <v>0.10929999999999999</v>
      </c>
      <c r="O10" t="s">
        <v>178</v>
      </c>
    </row>
    <row r="11" spans="1:26">
      <c r="A11" t="s">
        <v>6</v>
      </c>
      <c r="B11">
        <v>9</v>
      </c>
      <c r="C11">
        <v>15.913600000000001</v>
      </c>
      <c r="D11">
        <v>24.232700000000001</v>
      </c>
      <c r="E11">
        <v>0.11219999999999999</v>
      </c>
      <c r="F11">
        <v>16.957999999999998</v>
      </c>
      <c r="G11">
        <v>25.982199999999999</v>
      </c>
      <c r="H11">
        <v>0.1203</v>
      </c>
      <c r="I11">
        <v>18.7422</v>
      </c>
      <c r="J11">
        <v>28.738600000000002</v>
      </c>
      <c r="K11">
        <v>0.13350000000000001</v>
      </c>
      <c r="L11">
        <v>16.976900000000001</v>
      </c>
      <c r="M11">
        <v>25.947299999999998</v>
      </c>
      <c r="N11">
        <v>0.1206</v>
      </c>
      <c r="O11" t="s">
        <v>179</v>
      </c>
    </row>
    <row r="12" spans="1:26">
      <c r="A12" t="s">
        <v>7</v>
      </c>
      <c r="B12">
        <v>9</v>
      </c>
      <c r="C12">
        <v>15.7834</v>
      </c>
      <c r="D12">
        <v>24.2502</v>
      </c>
      <c r="E12">
        <v>0.1086</v>
      </c>
      <c r="F12">
        <v>16.564800000000002</v>
      </c>
      <c r="G12">
        <v>25.859400000000001</v>
      </c>
      <c r="H12">
        <v>0.11509999999999999</v>
      </c>
      <c r="I12">
        <v>17.963799999999999</v>
      </c>
      <c r="J12">
        <v>28.1355</v>
      </c>
      <c r="K12">
        <v>0.1201</v>
      </c>
      <c r="L12">
        <v>16.596800000000002</v>
      </c>
      <c r="M12">
        <v>25.773499999999999</v>
      </c>
      <c r="N12">
        <v>0.1132</v>
      </c>
      <c r="O12" t="s">
        <v>180</v>
      </c>
    </row>
    <row r="13" spans="1:26">
      <c r="A13" t="s">
        <v>6</v>
      </c>
      <c r="C13" t="str">
        <f>ROUND(AVERAGE(C3,C5,C7,C9,C11),4) &amp;"±"&amp;ROUND(STDEV(C3,C5,C7,C9,C11), 4)</f>
        <v>15.7808±0.1475</v>
      </c>
      <c r="D13" t="str">
        <f t="shared" ref="D13:N14" si="0">ROUND(AVERAGE(D3,D5,D7,D9,D11),4) &amp;"±"&amp;ROUND(STDEV(D3,D5,D7,D9,D11), 4)</f>
        <v>24.0404±0.1154</v>
      </c>
      <c r="E13" t="str">
        <f t="shared" si="0"/>
        <v>0.1121±0.0044</v>
      </c>
      <c r="F13" t="str">
        <f t="shared" si="0"/>
        <v>16.5717±0.2421</v>
      </c>
      <c r="G13" t="str">
        <f t="shared" si="0"/>
        <v>25.6599±0.2438</v>
      </c>
      <c r="H13" t="str">
        <f t="shared" si="0"/>
        <v>0.114±0.0045</v>
      </c>
      <c r="I13" t="str">
        <f t="shared" si="0"/>
        <v>18.2269±0.4364</v>
      </c>
      <c r="J13" t="str">
        <f t="shared" si="0"/>
        <v>28.2857±0.4223</v>
      </c>
      <c r="K13" t="str">
        <f t="shared" si="0"/>
        <v>0.1241±0.0076</v>
      </c>
      <c r="L13" t="str">
        <f t="shared" si="0"/>
        <v>16.6482±0.2143</v>
      </c>
      <c r="M13" t="str">
        <f t="shared" si="0"/>
        <v>25.6446±0.2135</v>
      </c>
      <c r="N13" t="str">
        <f t="shared" si="0"/>
        <v>0.1155±0.0046</v>
      </c>
      <c r="O13">
        <f>ROUND(AVERAGE(C3,C5,C7,C9,C11),4)</f>
        <v>15.780799999999999</v>
      </c>
      <c r="P13">
        <f t="shared" ref="P13:Z14" si="1">ROUND(AVERAGE(D3,D5,D7,D9,D11),4)</f>
        <v>24.040400000000002</v>
      </c>
      <c r="Q13">
        <f t="shared" si="1"/>
        <v>0.11210000000000001</v>
      </c>
      <c r="R13">
        <f t="shared" si="1"/>
        <v>16.5717</v>
      </c>
      <c r="S13">
        <f t="shared" si="1"/>
        <v>25.6599</v>
      </c>
      <c r="T13">
        <f t="shared" si="1"/>
        <v>0.114</v>
      </c>
      <c r="U13">
        <f t="shared" si="1"/>
        <v>18.226900000000001</v>
      </c>
      <c r="V13">
        <f t="shared" si="1"/>
        <v>28.285699999999999</v>
      </c>
      <c r="W13">
        <f t="shared" si="1"/>
        <v>0.1241</v>
      </c>
      <c r="X13">
        <f t="shared" si="1"/>
        <v>16.648199999999999</v>
      </c>
      <c r="Y13">
        <f t="shared" si="1"/>
        <v>25.644600000000001</v>
      </c>
      <c r="Z13">
        <f t="shared" si="1"/>
        <v>0.11550000000000001</v>
      </c>
    </row>
    <row r="14" spans="1:26">
      <c r="A14" t="s">
        <v>16</v>
      </c>
      <c r="C14" s="1" t="str">
        <f>ROUND(AVERAGE(C4,C6,C8,C10,C12),4) &amp;"±"&amp;ROUND(STDEV(C4,C6,C8,C10,C12), 4)</f>
        <v>15.5782±0.178</v>
      </c>
      <c r="D14" s="1" t="str">
        <f t="shared" si="0"/>
        <v>23.9376±0.2364</v>
      </c>
      <c r="E14" s="1" t="str">
        <f t="shared" si="0"/>
        <v>0.1064±0.0022</v>
      </c>
      <c r="F14" s="1" t="str">
        <f t="shared" si="0"/>
        <v>16.318±0.1786</v>
      </c>
      <c r="G14" s="1" t="str">
        <f t="shared" si="0"/>
        <v>25.4786±0.2505</v>
      </c>
      <c r="H14" s="1" t="str">
        <f t="shared" si="0"/>
        <v>0.111±0.0028</v>
      </c>
      <c r="I14" s="1" t="str">
        <f t="shared" si="0"/>
        <v>17.8251±0.2106</v>
      </c>
      <c r="J14" s="1" t="str">
        <f t="shared" si="0"/>
        <v>27.8465±0.2526</v>
      </c>
      <c r="K14" s="1" t="str">
        <f t="shared" si="0"/>
        <v>0.1206±0.0031</v>
      </c>
      <c r="L14" s="1" t="str">
        <f t="shared" si="0"/>
        <v>16.375±0.1839</v>
      </c>
      <c r="M14" s="1" t="str">
        <f t="shared" si="0"/>
        <v>25.4231±0.2406</v>
      </c>
      <c r="N14" s="1" t="str">
        <f t="shared" si="0"/>
        <v>0.1118±0.0018</v>
      </c>
      <c r="O14">
        <f>ROUND(AVERAGE(C4,C6,C8,C10,C12),4)</f>
        <v>15.578200000000001</v>
      </c>
      <c r="P14">
        <f t="shared" si="1"/>
        <v>23.9376</v>
      </c>
      <c r="Q14">
        <f t="shared" si="1"/>
        <v>0.10639999999999999</v>
      </c>
      <c r="R14">
        <f t="shared" si="1"/>
        <v>16.318000000000001</v>
      </c>
      <c r="S14">
        <f t="shared" si="1"/>
        <v>25.4786</v>
      </c>
      <c r="T14">
        <f t="shared" si="1"/>
        <v>0.111</v>
      </c>
      <c r="U14">
        <f t="shared" si="1"/>
        <v>17.825099999999999</v>
      </c>
      <c r="V14">
        <f t="shared" si="1"/>
        <v>27.846499999999999</v>
      </c>
      <c r="W14">
        <f t="shared" si="1"/>
        <v>0.1206</v>
      </c>
      <c r="X14">
        <f t="shared" si="1"/>
        <v>16.375</v>
      </c>
      <c r="Y14">
        <f t="shared" si="1"/>
        <v>25.423100000000002</v>
      </c>
      <c r="Z14">
        <f t="shared" si="1"/>
        <v>0.1118</v>
      </c>
    </row>
    <row r="15" spans="1:26">
      <c r="O15" s="4">
        <f t="shared" ref="O15:Z15" si="2">O14-O13</f>
        <v>-0.20259999999999856</v>
      </c>
      <c r="P15" s="4">
        <f t="shared" si="2"/>
        <v>-0.102800000000002</v>
      </c>
      <c r="Q15" s="4">
        <f t="shared" si="2"/>
        <v>-5.7000000000000106E-3</v>
      </c>
      <c r="R15" s="4">
        <f t="shared" si="2"/>
        <v>-0.25369999999999848</v>
      </c>
      <c r="S15" s="4">
        <f t="shared" si="2"/>
        <v>-0.18130000000000024</v>
      </c>
      <c r="T15" s="4">
        <f t="shared" si="2"/>
        <v>-3.0000000000000027E-3</v>
      </c>
      <c r="U15" s="4">
        <f t="shared" si="2"/>
        <v>-0.40180000000000149</v>
      </c>
      <c r="V15" s="4">
        <f t="shared" si="2"/>
        <v>-0.43919999999999959</v>
      </c>
      <c r="W15" s="4">
        <f t="shared" si="2"/>
        <v>-3.5000000000000031E-3</v>
      </c>
      <c r="X15" s="4">
        <f t="shared" si="2"/>
        <v>-0.27319999999999922</v>
      </c>
      <c r="Y15" s="4">
        <f t="shared" si="2"/>
        <v>-0.22149999999999892</v>
      </c>
      <c r="Z15" s="4">
        <f t="shared" si="2"/>
        <v>-3.7000000000000088E-3</v>
      </c>
    </row>
    <row r="16" spans="1:26">
      <c r="A16" t="s">
        <v>8</v>
      </c>
      <c r="B16">
        <v>1</v>
      </c>
      <c r="C16">
        <v>14.110799999999999</v>
      </c>
      <c r="D16">
        <v>22.267800000000001</v>
      </c>
      <c r="E16">
        <v>9.2499999999999999E-2</v>
      </c>
      <c r="F16">
        <v>15.15</v>
      </c>
      <c r="G16">
        <v>24.147300000000001</v>
      </c>
      <c r="H16">
        <v>9.7900000000000001E-2</v>
      </c>
      <c r="I16">
        <v>16.9649</v>
      </c>
      <c r="J16">
        <v>26.9239</v>
      </c>
      <c r="K16">
        <v>0.111</v>
      </c>
      <c r="L16">
        <v>15.209199999999999</v>
      </c>
      <c r="M16">
        <v>24.107399999999998</v>
      </c>
      <c r="N16">
        <v>9.9299999999999999E-2</v>
      </c>
      <c r="O16" t="s">
        <v>265</v>
      </c>
    </row>
    <row r="17" spans="1:26">
      <c r="A17" t="s">
        <v>9</v>
      </c>
      <c r="B17">
        <v>1</v>
      </c>
      <c r="C17">
        <v>13.8987</v>
      </c>
      <c r="D17">
        <v>21.956</v>
      </c>
      <c r="E17">
        <v>9.0800000000000006E-2</v>
      </c>
      <c r="F17">
        <v>14.6999</v>
      </c>
      <c r="G17">
        <v>23.592099999999999</v>
      </c>
      <c r="H17">
        <v>9.7799999999999998E-2</v>
      </c>
      <c r="I17">
        <v>16.311</v>
      </c>
      <c r="J17">
        <v>26.025600000000001</v>
      </c>
      <c r="K17">
        <v>0.1074</v>
      </c>
      <c r="L17">
        <v>14.7486</v>
      </c>
      <c r="M17">
        <v>23.506399999999999</v>
      </c>
      <c r="N17">
        <v>9.7799999999999998E-2</v>
      </c>
      <c r="O17" t="s">
        <v>266</v>
      </c>
    </row>
    <row r="18" spans="1:26">
      <c r="A18" t="s">
        <v>8</v>
      </c>
      <c r="B18">
        <v>3</v>
      </c>
      <c r="C18">
        <v>14.0562</v>
      </c>
      <c r="D18">
        <v>22.137799999999999</v>
      </c>
      <c r="E18">
        <v>8.9599999999999999E-2</v>
      </c>
      <c r="F18">
        <v>15.1356</v>
      </c>
      <c r="G18">
        <v>24.038799999999998</v>
      </c>
      <c r="H18">
        <v>0.1018</v>
      </c>
      <c r="I18">
        <v>16.808599999999998</v>
      </c>
      <c r="J18">
        <v>26.519400000000001</v>
      </c>
      <c r="K18">
        <v>0.112</v>
      </c>
      <c r="L18">
        <v>15.097799999999999</v>
      </c>
      <c r="M18">
        <v>23.870100000000001</v>
      </c>
      <c r="N18">
        <v>9.8699999999999996E-2</v>
      </c>
      <c r="O18" t="s">
        <v>267</v>
      </c>
    </row>
    <row r="19" spans="1:26">
      <c r="A19" t="s">
        <v>9</v>
      </c>
      <c r="B19">
        <v>3</v>
      </c>
      <c r="C19">
        <v>14.3062</v>
      </c>
      <c r="D19">
        <v>22.540800000000001</v>
      </c>
      <c r="E19">
        <v>9.3399999999999997E-2</v>
      </c>
      <c r="F19">
        <v>15.4605</v>
      </c>
      <c r="G19">
        <v>24.583300000000001</v>
      </c>
      <c r="H19">
        <v>9.8299999999999998E-2</v>
      </c>
      <c r="I19">
        <v>17.441199999999998</v>
      </c>
      <c r="J19">
        <v>27.665199999999999</v>
      </c>
      <c r="K19">
        <v>0.1188</v>
      </c>
      <c r="L19">
        <v>15.488200000000001</v>
      </c>
      <c r="M19">
        <v>24.523599999999998</v>
      </c>
      <c r="N19">
        <v>0.1004</v>
      </c>
      <c r="O19" t="s">
        <v>268</v>
      </c>
    </row>
    <row r="20" spans="1:26">
      <c r="A20" t="s">
        <v>8</v>
      </c>
      <c r="B20">
        <v>5</v>
      </c>
      <c r="C20">
        <v>14.154299999999999</v>
      </c>
      <c r="D20">
        <v>22.285399999999999</v>
      </c>
      <c r="E20">
        <v>9.1700000000000004E-2</v>
      </c>
      <c r="F20">
        <v>15.191800000000001</v>
      </c>
      <c r="G20">
        <v>24.211600000000001</v>
      </c>
      <c r="H20">
        <v>9.9500000000000005E-2</v>
      </c>
      <c r="I20">
        <v>17.197700000000001</v>
      </c>
      <c r="J20">
        <v>27.015599999999999</v>
      </c>
      <c r="K20">
        <v>0.1118</v>
      </c>
      <c r="L20">
        <v>15.251799999999999</v>
      </c>
      <c r="M20">
        <v>24.110900000000001</v>
      </c>
      <c r="N20">
        <v>9.8500000000000004E-2</v>
      </c>
      <c r="O20" t="s">
        <v>269</v>
      </c>
    </row>
    <row r="21" spans="1:26">
      <c r="A21" t="s">
        <v>9</v>
      </c>
      <c r="B21">
        <v>5</v>
      </c>
      <c r="C21">
        <v>14.0236</v>
      </c>
      <c r="D21">
        <v>22.111699999999999</v>
      </c>
      <c r="E21">
        <v>9.0200000000000002E-2</v>
      </c>
      <c r="F21">
        <v>15.0246</v>
      </c>
      <c r="G21">
        <v>23.965699999999998</v>
      </c>
      <c r="H21">
        <v>9.6100000000000005E-2</v>
      </c>
      <c r="I21">
        <v>16.627500000000001</v>
      </c>
      <c r="J21">
        <v>26.560400000000001</v>
      </c>
      <c r="K21">
        <v>0.1168</v>
      </c>
      <c r="L21">
        <v>15.0329</v>
      </c>
      <c r="M21">
        <v>23.8828</v>
      </c>
      <c r="N21">
        <v>9.9500000000000005E-2</v>
      </c>
      <c r="O21" t="s">
        <v>270</v>
      </c>
    </row>
    <row r="22" spans="1:26">
      <c r="A22" t="s">
        <v>8</v>
      </c>
      <c r="B22">
        <v>7</v>
      </c>
      <c r="C22">
        <v>13.8847</v>
      </c>
      <c r="D22">
        <v>22.003900000000002</v>
      </c>
      <c r="E22">
        <v>8.8400000000000006E-2</v>
      </c>
      <c r="F22">
        <v>14.860799999999999</v>
      </c>
      <c r="G22">
        <v>23.828399999999998</v>
      </c>
      <c r="H22">
        <v>9.6299999999999997E-2</v>
      </c>
      <c r="I22">
        <v>16.509599999999999</v>
      </c>
      <c r="J22">
        <v>26.350200000000001</v>
      </c>
      <c r="K22">
        <v>0.1124</v>
      </c>
      <c r="L22">
        <v>14.884600000000001</v>
      </c>
      <c r="M22">
        <v>23.723700000000001</v>
      </c>
      <c r="N22">
        <v>9.7500000000000003E-2</v>
      </c>
      <c r="O22" t="s">
        <v>271</v>
      </c>
    </row>
    <row r="23" spans="1:26">
      <c r="A23" t="s">
        <v>9</v>
      </c>
      <c r="B23">
        <v>7</v>
      </c>
      <c r="C23">
        <v>14.0266</v>
      </c>
      <c r="D23">
        <v>22.127199999999998</v>
      </c>
      <c r="E23">
        <v>9.1600000000000001E-2</v>
      </c>
      <c r="F23">
        <v>14.9491</v>
      </c>
      <c r="G23">
        <v>23.910499999999999</v>
      </c>
      <c r="H23">
        <v>9.6799999999999997E-2</v>
      </c>
      <c r="I23">
        <v>16.474900000000002</v>
      </c>
      <c r="J23">
        <v>26.3079</v>
      </c>
      <c r="K23">
        <v>0.11020000000000001</v>
      </c>
      <c r="L23">
        <v>14.952299999999999</v>
      </c>
      <c r="M23">
        <v>23.791499999999999</v>
      </c>
      <c r="N23">
        <v>9.8100000000000007E-2</v>
      </c>
      <c r="O23" t="s">
        <v>272</v>
      </c>
    </row>
    <row r="24" spans="1:26">
      <c r="A24" t="s">
        <v>8</v>
      </c>
      <c r="B24">
        <v>9</v>
      </c>
      <c r="C24">
        <v>13.882099999999999</v>
      </c>
      <c r="D24">
        <v>22.019400000000001</v>
      </c>
      <c r="E24">
        <v>9.01E-2</v>
      </c>
      <c r="F24">
        <v>14.8339</v>
      </c>
      <c r="G24">
        <v>23.7502</v>
      </c>
      <c r="H24">
        <v>9.9500000000000005E-2</v>
      </c>
      <c r="I24">
        <v>16.485600000000002</v>
      </c>
      <c r="J24">
        <v>26.229299999999999</v>
      </c>
      <c r="K24">
        <v>0.11550000000000001</v>
      </c>
      <c r="L24">
        <v>14.8619</v>
      </c>
      <c r="M24">
        <v>23.6797</v>
      </c>
      <c r="N24">
        <v>9.8299999999999998E-2</v>
      </c>
      <c r="O24" t="s">
        <v>273</v>
      </c>
    </row>
    <row r="25" spans="1:26">
      <c r="A25" t="s">
        <v>9</v>
      </c>
      <c r="B25">
        <v>9</v>
      </c>
      <c r="C25">
        <v>14.0153</v>
      </c>
      <c r="D25">
        <v>22.098199999999999</v>
      </c>
      <c r="E25">
        <v>9.0499999999999997E-2</v>
      </c>
      <c r="F25">
        <v>15.0253</v>
      </c>
      <c r="G25">
        <v>23.914400000000001</v>
      </c>
      <c r="H25">
        <v>0.1018</v>
      </c>
      <c r="I25">
        <v>16.833100000000002</v>
      </c>
      <c r="J25">
        <v>26.795100000000001</v>
      </c>
      <c r="K25">
        <v>0.11119999999999999</v>
      </c>
      <c r="L25">
        <v>15.0688</v>
      </c>
      <c r="M25">
        <v>23.908200000000001</v>
      </c>
      <c r="N25">
        <v>9.8900000000000002E-2</v>
      </c>
      <c r="O25" t="s">
        <v>274</v>
      </c>
    </row>
    <row r="26" spans="1:26">
      <c r="A26" t="s">
        <v>8</v>
      </c>
      <c r="C26" t="str">
        <f>ROUND(AVERAGE(C16,C18,C20,C22,C24),4) &amp;"±"&amp;ROUND(STDEV(C16,C18,C20,C22,C24), 4)</f>
        <v>14.0176±0.1274</v>
      </c>
      <c r="D26" t="str">
        <f t="shared" ref="D26:N26" si="3">ROUND(AVERAGE(D16,D18,D20,D22,D24),4) &amp;"±"&amp;ROUND(STDEV(D16,D18,D20,D22,D24), 4)</f>
        <v>22.1429±0.1328</v>
      </c>
      <c r="E26" t="str">
        <f t="shared" si="3"/>
        <v>0.0905±0.0016</v>
      </c>
      <c r="F26" t="str">
        <f t="shared" si="3"/>
        <v>15.0344±0.1723</v>
      </c>
      <c r="G26" t="str">
        <f t="shared" si="3"/>
        <v>23.9953±0.1998</v>
      </c>
      <c r="H26" t="str">
        <f t="shared" si="3"/>
        <v>0.099±0.0021</v>
      </c>
      <c r="I26" t="str">
        <f t="shared" si="3"/>
        <v>16.7933±0.3035</v>
      </c>
      <c r="J26" t="str">
        <f t="shared" si="3"/>
        <v>26.6077±0.3477</v>
      </c>
      <c r="K26" t="str">
        <f t="shared" si="3"/>
        <v>0.1125±0.0017</v>
      </c>
      <c r="L26" t="str">
        <f t="shared" si="3"/>
        <v>15.0611±0.1806</v>
      </c>
      <c r="M26" t="str">
        <f t="shared" si="3"/>
        <v>23.8984±0.2049</v>
      </c>
      <c r="N26" t="str">
        <f t="shared" si="3"/>
        <v>0.0985±0.0007</v>
      </c>
      <c r="O26">
        <f>ROUND(AVERAGE(C16,C18,C20,C22,C24),4)</f>
        <v>14.0176</v>
      </c>
      <c r="P26">
        <f t="shared" ref="P26:Z27" si="4">ROUND(AVERAGE(D16,D18,D20,D22,D24),4)</f>
        <v>22.142900000000001</v>
      </c>
      <c r="Q26">
        <f t="shared" si="4"/>
        <v>9.0499999999999997E-2</v>
      </c>
      <c r="R26">
        <f t="shared" si="4"/>
        <v>15.0344</v>
      </c>
      <c r="S26">
        <f t="shared" si="4"/>
        <v>23.9953</v>
      </c>
      <c r="T26">
        <f t="shared" si="4"/>
        <v>9.9000000000000005E-2</v>
      </c>
      <c r="U26">
        <f t="shared" si="4"/>
        <v>16.793299999999999</v>
      </c>
      <c r="V26">
        <f t="shared" si="4"/>
        <v>26.607700000000001</v>
      </c>
      <c r="W26">
        <f t="shared" si="4"/>
        <v>0.1125</v>
      </c>
      <c r="X26">
        <f t="shared" si="4"/>
        <v>15.0611</v>
      </c>
      <c r="Y26">
        <f t="shared" si="4"/>
        <v>23.898399999999999</v>
      </c>
      <c r="Z26">
        <f t="shared" si="4"/>
        <v>9.8500000000000004E-2</v>
      </c>
    </row>
    <row r="27" spans="1:26">
      <c r="A27" t="s">
        <v>17</v>
      </c>
      <c r="C27" t="str">
        <f>ROUND(AVERAGE(C17,C19,C21,C23,C25),4) &amp;"±"&amp;ROUND(STDEV(C17,C19,C21,C23,C25), 4)</f>
        <v>14.0541±0.1507</v>
      </c>
      <c r="D27" t="str">
        <f t="shared" ref="D27:N27" si="5">ROUND(AVERAGE(D17,D19,D21,D23,D25),4) &amp;"±"&amp;ROUND(STDEV(D17,D19,D21,D23,D25), 4)</f>
        <v>22.1668±0.22</v>
      </c>
      <c r="E27" t="str">
        <f t="shared" si="5"/>
        <v>0.0913±0.0013</v>
      </c>
      <c r="F27" s="1" t="str">
        <f t="shared" si="5"/>
        <v>15.0319±0.2743</v>
      </c>
      <c r="G27" s="1" t="str">
        <f t="shared" si="5"/>
        <v>23.9932±0.3616</v>
      </c>
      <c r="H27" s="1" t="str">
        <f t="shared" si="5"/>
        <v>0.0982±0.0022</v>
      </c>
      <c r="I27" s="1" t="str">
        <f t="shared" si="5"/>
        <v>16.7375±0.438</v>
      </c>
      <c r="J27" t="str">
        <f t="shared" si="5"/>
        <v>26.6708±0.6254</v>
      </c>
      <c r="K27" t="str">
        <f t="shared" si="5"/>
        <v>0.1129±0.0048</v>
      </c>
      <c r="L27" s="1" t="str">
        <f t="shared" si="5"/>
        <v>15.0582±0.2705</v>
      </c>
      <c r="M27" t="str">
        <f t="shared" si="5"/>
        <v>23.9225±0.372</v>
      </c>
      <c r="N27" t="str">
        <f t="shared" si="5"/>
        <v>0.0989±0.0011</v>
      </c>
      <c r="O27">
        <f>ROUND(AVERAGE(C17,C19,C21,C23,C25),4)</f>
        <v>14.0541</v>
      </c>
      <c r="P27">
        <f t="shared" si="4"/>
        <v>22.166799999999999</v>
      </c>
      <c r="Q27">
        <f t="shared" si="4"/>
        <v>9.1300000000000006E-2</v>
      </c>
      <c r="R27">
        <f t="shared" si="4"/>
        <v>15.0319</v>
      </c>
      <c r="S27">
        <f t="shared" si="4"/>
        <v>23.993200000000002</v>
      </c>
      <c r="T27">
        <f t="shared" si="4"/>
        <v>9.8199999999999996E-2</v>
      </c>
      <c r="U27">
        <f t="shared" si="4"/>
        <v>16.737500000000001</v>
      </c>
      <c r="V27">
        <f t="shared" si="4"/>
        <v>26.6708</v>
      </c>
      <c r="W27">
        <f t="shared" si="4"/>
        <v>0.1129</v>
      </c>
      <c r="X27">
        <f t="shared" si="4"/>
        <v>15.058199999999999</v>
      </c>
      <c r="Y27">
        <f t="shared" si="4"/>
        <v>23.922499999999999</v>
      </c>
      <c r="Z27">
        <f t="shared" si="4"/>
        <v>9.8900000000000002E-2</v>
      </c>
    </row>
    <row r="28" spans="1:26">
      <c r="O28" s="2">
        <f t="shared" ref="O28:Z28" si="6">O27-O26</f>
        <v>3.6500000000000199E-2</v>
      </c>
      <c r="P28" s="2">
        <f t="shared" si="6"/>
        <v>2.389999999999759E-2</v>
      </c>
      <c r="Q28" s="2">
        <f t="shared" si="6"/>
        <v>8.0000000000000904E-4</v>
      </c>
      <c r="R28" s="2">
        <f t="shared" si="6"/>
        <v>-2.4999999999995026E-3</v>
      </c>
      <c r="S28" s="2">
        <f t="shared" si="6"/>
        <v>-2.0999999999986585E-3</v>
      </c>
      <c r="T28" s="2">
        <f t="shared" si="6"/>
        <v>-8.0000000000000904E-4</v>
      </c>
      <c r="U28" s="2">
        <f t="shared" si="6"/>
        <v>-5.5799999999997851E-2</v>
      </c>
      <c r="V28" s="2">
        <f t="shared" si="6"/>
        <v>6.3099999999998602E-2</v>
      </c>
      <c r="W28" s="2">
        <f t="shared" si="6"/>
        <v>3.9999999999999758E-4</v>
      </c>
      <c r="X28" s="2">
        <f t="shared" si="6"/>
        <v>-2.9000000000003467E-3</v>
      </c>
      <c r="Y28" s="2">
        <f t="shared" si="6"/>
        <v>2.4100000000000676E-2</v>
      </c>
      <c r="Z28" s="2">
        <f t="shared" si="6"/>
        <v>3.9999999999999758E-4</v>
      </c>
    </row>
    <row r="29" spans="1:26">
      <c r="A29" t="s">
        <v>11</v>
      </c>
      <c r="B29">
        <v>1</v>
      </c>
      <c r="C29">
        <v>14.3088</v>
      </c>
      <c r="D29">
        <v>22.483699999999999</v>
      </c>
      <c r="E29">
        <v>9.1999999999999998E-2</v>
      </c>
      <c r="F29">
        <v>15.281000000000001</v>
      </c>
      <c r="G29">
        <v>24.3993</v>
      </c>
      <c r="H29">
        <v>9.8599999999999993E-2</v>
      </c>
      <c r="I29">
        <v>16.563800000000001</v>
      </c>
      <c r="J29">
        <v>26.886199999999999</v>
      </c>
      <c r="K29">
        <v>0.10730000000000001</v>
      </c>
      <c r="L29">
        <v>15.206899999999999</v>
      </c>
      <c r="M29">
        <v>24.281500000000001</v>
      </c>
      <c r="N29">
        <v>9.8699999999999996E-2</v>
      </c>
      <c r="O29" t="s">
        <v>181</v>
      </c>
    </row>
    <row r="30" spans="1:26">
      <c r="A30" t="s">
        <v>12</v>
      </c>
      <c r="B30">
        <v>1</v>
      </c>
      <c r="C30">
        <v>14.3314</v>
      </c>
      <c r="D30">
        <v>22.459099999999999</v>
      </c>
      <c r="E30">
        <v>9.4E-2</v>
      </c>
      <c r="F30">
        <v>15.2408</v>
      </c>
      <c r="G30">
        <v>24.309000000000001</v>
      </c>
      <c r="H30">
        <v>0.1022</v>
      </c>
      <c r="I30">
        <v>16.707100000000001</v>
      </c>
      <c r="J30">
        <v>26.952999999999999</v>
      </c>
      <c r="K30">
        <v>0.108</v>
      </c>
      <c r="L30">
        <v>15.2135</v>
      </c>
      <c r="M30">
        <v>24.2456</v>
      </c>
      <c r="N30">
        <v>0.1002</v>
      </c>
      <c r="O30" t="s">
        <v>182</v>
      </c>
    </row>
    <row r="31" spans="1:26">
      <c r="A31" t="s">
        <v>11</v>
      </c>
      <c r="B31">
        <v>3</v>
      </c>
      <c r="C31">
        <v>14.418900000000001</v>
      </c>
      <c r="D31">
        <v>22.6755</v>
      </c>
      <c r="E31">
        <v>9.5799999999999996E-2</v>
      </c>
      <c r="F31">
        <v>15.374700000000001</v>
      </c>
      <c r="G31">
        <v>24.795200000000001</v>
      </c>
      <c r="H31">
        <v>0.1021</v>
      </c>
      <c r="I31">
        <v>16.7178</v>
      </c>
      <c r="J31">
        <v>27.378599999999999</v>
      </c>
      <c r="K31">
        <v>0.1085</v>
      </c>
      <c r="L31">
        <v>15.3406</v>
      </c>
      <c r="M31">
        <v>24.672999999999998</v>
      </c>
      <c r="N31">
        <v>0.1017</v>
      </c>
      <c r="O31" t="s">
        <v>183</v>
      </c>
    </row>
    <row r="32" spans="1:26">
      <c r="A32" t="s">
        <v>12</v>
      </c>
      <c r="B32">
        <v>3</v>
      </c>
      <c r="C32">
        <v>14.422499999999999</v>
      </c>
      <c r="D32">
        <v>22.572099999999999</v>
      </c>
      <c r="E32">
        <v>0.10009999999999999</v>
      </c>
      <c r="F32">
        <v>15.329700000000001</v>
      </c>
      <c r="G32">
        <v>24.384899999999998</v>
      </c>
      <c r="H32">
        <v>9.9900000000000003E-2</v>
      </c>
      <c r="I32">
        <v>16.820399999999999</v>
      </c>
      <c r="J32">
        <v>26.918500000000002</v>
      </c>
      <c r="K32">
        <v>0.1137</v>
      </c>
      <c r="L32">
        <v>15.3241</v>
      </c>
      <c r="M32">
        <v>24.306000000000001</v>
      </c>
      <c r="N32">
        <v>0.1023</v>
      </c>
      <c r="O32" t="s">
        <v>184</v>
      </c>
    </row>
    <row r="33" spans="1:26">
      <c r="A33" t="s">
        <v>11</v>
      </c>
      <c r="B33">
        <v>5</v>
      </c>
      <c r="C33">
        <v>14.4506</v>
      </c>
      <c r="D33">
        <v>22.707699999999999</v>
      </c>
      <c r="E33">
        <v>9.5699999999999993E-2</v>
      </c>
      <c r="F33">
        <v>15.3184</v>
      </c>
      <c r="G33">
        <v>24.5488</v>
      </c>
      <c r="H33">
        <v>0.1014</v>
      </c>
      <c r="I33">
        <v>16.689699999999998</v>
      </c>
      <c r="J33">
        <v>27.0442</v>
      </c>
      <c r="K33">
        <v>0.10920000000000001</v>
      </c>
      <c r="L33">
        <v>15.3127</v>
      </c>
      <c r="M33">
        <v>24.485600000000002</v>
      </c>
      <c r="N33">
        <v>0.1018</v>
      </c>
      <c r="O33" t="s">
        <v>185</v>
      </c>
    </row>
    <row r="34" spans="1:26">
      <c r="A34" t="s">
        <v>12</v>
      </c>
      <c r="B34">
        <v>5</v>
      </c>
      <c r="C34">
        <v>14.252800000000001</v>
      </c>
      <c r="D34">
        <v>22.355899999999998</v>
      </c>
      <c r="E34">
        <v>9.7600000000000006E-2</v>
      </c>
      <c r="F34">
        <v>15.129</v>
      </c>
      <c r="G34">
        <v>24.180900000000001</v>
      </c>
      <c r="H34">
        <v>0.1</v>
      </c>
      <c r="I34">
        <v>16.501000000000001</v>
      </c>
      <c r="J34">
        <v>26.712499999999999</v>
      </c>
      <c r="K34">
        <v>0.1071</v>
      </c>
      <c r="L34">
        <v>15.119300000000001</v>
      </c>
      <c r="M34">
        <v>24.119599999999998</v>
      </c>
      <c r="N34">
        <v>0.1004</v>
      </c>
      <c r="O34" t="s">
        <v>186</v>
      </c>
    </row>
    <row r="35" spans="1:26">
      <c r="A35" t="s">
        <v>11</v>
      </c>
      <c r="B35">
        <v>7</v>
      </c>
      <c r="C35">
        <v>14.431900000000001</v>
      </c>
      <c r="D35">
        <v>22.747299999999999</v>
      </c>
      <c r="E35">
        <v>0.1036</v>
      </c>
      <c r="F35">
        <v>15.3276</v>
      </c>
      <c r="G35">
        <v>24.6968</v>
      </c>
      <c r="H35">
        <v>0.1045</v>
      </c>
      <c r="I35">
        <v>16.556000000000001</v>
      </c>
      <c r="J35">
        <v>27.070399999999999</v>
      </c>
      <c r="K35">
        <v>0.10979999999999999</v>
      </c>
      <c r="L35">
        <v>15.274800000000001</v>
      </c>
      <c r="M35">
        <v>24.564599999999999</v>
      </c>
      <c r="N35">
        <v>0.10539999999999999</v>
      </c>
      <c r="O35" t="s">
        <v>187</v>
      </c>
    </row>
    <row r="36" spans="1:26">
      <c r="A36" t="s">
        <v>12</v>
      </c>
      <c r="B36">
        <v>7</v>
      </c>
      <c r="C36">
        <v>14.504799999999999</v>
      </c>
      <c r="D36">
        <v>22.7591</v>
      </c>
      <c r="E36">
        <v>9.7199999999999995E-2</v>
      </c>
      <c r="F36">
        <v>15.4925</v>
      </c>
      <c r="G36">
        <v>24.580500000000001</v>
      </c>
      <c r="H36">
        <v>0.1026</v>
      </c>
      <c r="I36">
        <v>16.918199999999999</v>
      </c>
      <c r="J36">
        <v>27.023700000000002</v>
      </c>
      <c r="K36">
        <v>0.1111</v>
      </c>
      <c r="L36">
        <v>15.4344</v>
      </c>
      <c r="M36">
        <v>24.455100000000002</v>
      </c>
      <c r="N36">
        <v>0.1024</v>
      </c>
      <c r="O36" t="s">
        <v>188</v>
      </c>
    </row>
    <row r="37" spans="1:26">
      <c r="A37" t="s">
        <v>11</v>
      </c>
      <c r="B37">
        <v>9</v>
      </c>
      <c r="C37">
        <v>14.459</v>
      </c>
      <c r="D37">
        <v>22.645600000000002</v>
      </c>
      <c r="E37">
        <v>9.9099999999999994E-2</v>
      </c>
      <c r="F37">
        <v>15.3781</v>
      </c>
      <c r="G37">
        <v>24.630600000000001</v>
      </c>
      <c r="H37">
        <v>0.1069</v>
      </c>
      <c r="I37">
        <v>16.807500000000001</v>
      </c>
      <c r="J37">
        <v>27.155999999999999</v>
      </c>
      <c r="K37">
        <v>0.1174</v>
      </c>
      <c r="L37">
        <v>15.3713</v>
      </c>
      <c r="M37">
        <v>24.531400000000001</v>
      </c>
      <c r="N37">
        <v>0.107</v>
      </c>
      <c r="O37" t="s">
        <v>189</v>
      </c>
    </row>
    <row r="38" spans="1:26">
      <c r="A38" t="s">
        <v>12</v>
      </c>
      <c r="B38">
        <v>9</v>
      </c>
      <c r="C38">
        <v>14.263199999999999</v>
      </c>
      <c r="D38">
        <v>22.454499999999999</v>
      </c>
      <c r="E38">
        <v>9.3100000000000002E-2</v>
      </c>
      <c r="F38">
        <v>15.197900000000001</v>
      </c>
      <c r="G38">
        <v>24.3795</v>
      </c>
      <c r="H38">
        <v>9.8699999999999996E-2</v>
      </c>
      <c r="I38">
        <v>16.5501</v>
      </c>
      <c r="J38">
        <v>26.7453</v>
      </c>
      <c r="K38">
        <v>0.11</v>
      </c>
      <c r="L38">
        <v>15.164999999999999</v>
      </c>
      <c r="M38">
        <v>24.233899999999998</v>
      </c>
      <c r="N38">
        <v>0.1</v>
      </c>
      <c r="O38" t="s">
        <v>190</v>
      </c>
    </row>
    <row r="39" spans="1:26">
      <c r="A39" t="s">
        <v>11</v>
      </c>
      <c r="C39" t="str">
        <f>ROUND(AVERAGE(C29,C31,C33,C35,C37),4) &amp;"±"&amp;ROUND(STDEV(C29,C31,C33,C35,C37), 4)</f>
        <v>14.4138±0.0608</v>
      </c>
      <c r="D39" t="str">
        <f t="shared" ref="D39:N39" si="7">ROUND(AVERAGE(D29,D31,D33,D35,D37),4) &amp;"±"&amp;ROUND(STDEV(D29,D31,D33,D35,D37), 4)</f>
        <v>22.652±0.1014</v>
      </c>
      <c r="E39" t="str">
        <f t="shared" si="7"/>
        <v>0.0972±0.0044</v>
      </c>
      <c r="F39" t="str">
        <f t="shared" si="7"/>
        <v>15.336±0.0409</v>
      </c>
      <c r="G39" t="str">
        <f t="shared" si="7"/>
        <v>24.6141±0.1503</v>
      </c>
      <c r="H39" t="str">
        <f t="shared" si="7"/>
        <v>0.1027±0.0032</v>
      </c>
      <c r="I39" t="str">
        <f t="shared" si="7"/>
        <v>16.667±0.107</v>
      </c>
      <c r="J39" t="str">
        <f t="shared" si="7"/>
        <v>27.1071±0.1804</v>
      </c>
      <c r="K39" t="str">
        <f t="shared" si="7"/>
        <v>0.1104±0.004</v>
      </c>
      <c r="L39" t="str">
        <f t="shared" si="7"/>
        <v>15.3013±0.0636</v>
      </c>
      <c r="M39" t="str">
        <f t="shared" si="7"/>
        <v>24.5072±0.1439</v>
      </c>
      <c r="N39" t="str">
        <f t="shared" si="7"/>
        <v>0.1029±0.0033</v>
      </c>
      <c r="O39">
        <f>ROUND(AVERAGE(C29,C31,C33,C35,C37),4)</f>
        <v>14.4138</v>
      </c>
      <c r="P39">
        <f t="shared" ref="P39:Z40" si="8">ROUND(AVERAGE(D29,D31,D33,D35,D37),4)</f>
        <v>22.652000000000001</v>
      </c>
      <c r="Q39">
        <f t="shared" si="8"/>
        <v>9.7199999999999995E-2</v>
      </c>
      <c r="R39">
        <f t="shared" si="8"/>
        <v>15.336</v>
      </c>
      <c r="S39">
        <f t="shared" si="8"/>
        <v>24.614100000000001</v>
      </c>
      <c r="T39">
        <f t="shared" si="8"/>
        <v>0.1027</v>
      </c>
      <c r="U39">
        <f t="shared" si="8"/>
        <v>16.667000000000002</v>
      </c>
      <c r="V39">
        <f t="shared" si="8"/>
        <v>27.107099999999999</v>
      </c>
      <c r="W39">
        <f t="shared" si="8"/>
        <v>0.1104</v>
      </c>
      <c r="X39">
        <f t="shared" si="8"/>
        <v>15.301299999999999</v>
      </c>
      <c r="Y39">
        <f t="shared" si="8"/>
        <v>24.507200000000001</v>
      </c>
      <c r="Z39">
        <f t="shared" si="8"/>
        <v>0.10290000000000001</v>
      </c>
    </row>
    <row r="40" spans="1:26">
      <c r="A40" t="s">
        <v>18</v>
      </c>
      <c r="C40" s="1" t="str">
        <f>ROUND(AVERAGE(C30,C32,C34,C36,C38),4) &amp;"±"&amp;ROUND(STDEV(C30,C32,C34,C36,C38), 4)</f>
        <v>14.3549±0.1077</v>
      </c>
      <c r="D40" s="1" t="str">
        <f t="shared" ref="D40:N40" si="9">ROUND(AVERAGE(D30,D32,D34,D36,D38),4) &amp;"±"&amp;ROUND(STDEV(D30,D32,D34,D36,D38), 4)</f>
        <v>22.5201±0.154</v>
      </c>
      <c r="E40" s="1" t="str">
        <f t="shared" si="9"/>
        <v>0.0964±0.0028</v>
      </c>
      <c r="F40" s="1" t="str">
        <f t="shared" si="9"/>
        <v>15.278±0.1403</v>
      </c>
      <c r="G40" s="1" t="str">
        <f t="shared" si="9"/>
        <v>24.367±0.145</v>
      </c>
      <c r="H40" s="1" t="str">
        <f t="shared" si="9"/>
        <v>0.1007±0.0017</v>
      </c>
      <c r="I40" t="str">
        <f t="shared" si="9"/>
        <v>16.6994±0.1762</v>
      </c>
      <c r="J40" s="1" t="str">
        <f t="shared" si="9"/>
        <v>26.8706±0.1353</v>
      </c>
      <c r="K40" s="1" t="str">
        <f t="shared" si="9"/>
        <v>0.11±0.0026</v>
      </c>
      <c r="L40" s="1" t="str">
        <f t="shared" si="9"/>
        <v>15.2513±0.1276</v>
      </c>
      <c r="M40" s="1" t="str">
        <f t="shared" si="9"/>
        <v>24.272±0.1225</v>
      </c>
      <c r="N40" s="1" t="str">
        <f t="shared" si="9"/>
        <v>0.1011±0.0012</v>
      </c>
      <c r="O40">
        <f>ROUND(AVERAGE(C30,C32,C34,C36,C38),4)</f>
        <v>14.354900000000001</v>
      </c>
      <c r="P40">
        <f t="shared" si="8"/>
        <v>22.520099999999999</v>
      </c>
      <c r="Q40">
        <f t="shared" si="8"/>
        <v>9.64E-2</v>
      </c>
      <c r="R40">
        <f t="shared" si="8"/>
        <v>15.278</v>
      </c>
      <c r="S40">
        <f t="shared" si="8"/>
        <v>24.367000000000001</v>
      </c>
      <c r="T40">
        <f t="shared" si="8"/>
        <v>0.1007</v>
      </c>
      <c r="U40">
        <f t="shared" si="8"/>
        <v>16.699400000000001</v>
      </c>
      <c r="V40">
        <f t="shared" si="8"/>
        <v>26.8706</v>
      </c>
      <c r="W40">
        <f t="shared" si="8"/>
        <v>0.11</v>
      </c>
      <c r="X40">
        <f t="shared" si="8"/>
        <v>15.251300000000001</v>
      </c>
      <c r="Y40">
        <f t="shared" si="8"/>
        <v>24.271999999999998</v>
      </c>
      <c r="Z40">
        <f t="shared" si="8"/>
        <v>0.1011</v>
      </c>
    </row>
    <row r="41" spans="1:26">
      <c r="O41" s="4">
        <f t="shared" ref="O41:Z41" si="10">O40-O39</f>
        <v>-5.8899999999999508E-2</v>
      </c>
      <c r="P41" s="4">
        <f t="shared" si="10"/>
        <v>-0.13190000000000168</v>
      </c>
      <c r="Q41" s="4">
        <f t="shared" si="10"/>
        <v>-7.9999999999999516E-4</v>
      </c>
      <c r="R41" s="4">
        <f t="shared" si="10"/>
        <v>-5.7999999999999829E-2</v>
      </c>
      <c r="S41" s="4">
        <f t="shared" si="10"/>
        <v>-0.24709999999999965</v>
      </c>
      <c r="T41" s="4">
        <f t="shared" si="10"/>
        <v>-2.0000000000000018E-3</v>
      </c>
      <c r="U41" s="5">
        <f t="shared" si="10"/>
        <v>3.2399999999999096E-2</v>
      </c>
      <c r="V41" s="4">
        <f t="shared" si="10"/>
        <v>-0.23649999999999949</v>
      </c>
      <c r="W41" s="4">
        <f t="shared" si="10"/>
        <v>-3.9999999999999758E-4</v>
      </c>
      <c r="X41" s="4">
        <f t="shared" si="10"/>
        <v>-4.9999999999998934E-2</v>
      </c>
      <c r="Y41" s="4">
        <f t="shared" si="10"/>
        <v>-0.23520000000000252</v>
      </c>
      <c r="Z41" s="4">
        <f t="shared" si="10"/>
        <v>-1.8000000000000099E-3</v>
      </c>
    </row>
    <row r="42" spans="1:26">
      <c r="A42" t="s">
        <v>13</v>
      </c>
      <c r="B42">
        <v>1</v>
      </c>
      <c r="C42">
        <v>15.6524</v>
      </c>
      <c r="D42">
        <v>24.582000000000001</v>
      </c>
      <c r="E42">
        <v>9.7600000000000006E-2</v>
      </c>
      <c r="F42">
        <v>17.5304</v>
      </c>
      <c r="G42">
        <v>27.9254</v>
      </c>
      <c r="H42">
        <v>0.1188</v>
      </c>
      <c r="I42">
        <v>20.856200000000001</v>
      </c>
      <c r="J42">
        <v>33.173999999999999</v>
      </c>
      <c r="K42">
        <v>0.13300000000000001</v>
      </c>
      <c r="L42">
        <v>17.6191</v>
      </c>
      <c r="M42">
        <v>27.9514</v>
      </c>
      <c r="N42">
        <v>0.114</v>
      </c>
      <c r="O42" t="s">
        <v>191</v>
      </c>
    </row>
    <row r="43" spans="1:26">
      <c r="A43" t="s">
        <v>14</v>
      </c>
      <c r="B43">
        <v>1</v>
      </c>
      <c r="C43">
        <v>15.1584</v>
      </c>
      <c r="D43">
        <v>23.964600000000001</v>
      </c>
      <c r="E43">
        <v>9.5200000000000007E-2</v>
      </c>
      <c r="F43">
        <v>16.673100000000002</v>
      </c>
      <c r="G43">
        <v>26.863600000000002</v>
      </c>
      <c r="H43">
        <v>0.1046</v>
      </c>
      <c r="I43">
        <v>19.534400000000002</v>
      </c>
      <c r="J43">
        <v>31.522400000000001</v>
      </c>
      <c r="K43">
        <v>0.1237</v>
      </c>
      <c r="L43">
        <v>16.781600000000001</v>
      </c>
      <c r="M43">
        <v>26.8826</v>
      </c>
      <c r="N43">
        <v>0.10580000000000001</v>
      </c>
      <c r="O43" t="s">
        <v>360</v>
      </c>
    </row>
    <row r="44" spans="1:26">
      <c r="A44" t="s">
        <v>13</v>
      </c>
      <c r="B44">
        <v>3</v>
      </c>
      <c r="C44">
        <v>14.8462</v>
      </c>
      <c r="D44">
        <v>23.619</v>
      </c>
      <c r="E44">
        <v>9.6000000000000002E-2</v>
      </c>
      <c r="F44">
        <v>16.336600000000001</v>
      </c>
      <c r="G44">
        <v>26.488199999999999</v>
      </c>
      <c r="H44">
        <v>0.1037</v>
      </c>
      <c r="I44">
        <v>19.166899999999998</v>
      </c>
      <c r="J44">
        <v>31.0139</v>
      </c>
      <c r="K44">
        <v>0.1208</v>
      </c>
      <c r="L44">
        <v>16.474900000000002</v>
      </c>
      <c r="M44">
        <v>26.519300000000001</v>
      </c>
      <c r="N44">
        <v>0.1043</v>
      </c>
      <c r="O44" t="s">
        <v>192</v>
      </c>
    </row>
    <row r="45" spans="1:26">
      <c r="A45" t="s">
        <v>14</v>
      </c>
      <c r="B45">
        <v>3</v>
      </c>
      <c r="C45">
        <v>15.042999999999999</v>
      </c>
      <c r="D45">
        <v>23.833100000000002</v>
      </c>
      <c r="E45">
        <v>9.3899999999999997E-2</v>
      </c>
      <c r="F45">
        <v>16.532399999999999</v>
      </c>
      <c r="G45">
        <v>26.726700000000001</v>
      </c>
      <c r="H45">
        <v>0.10440000000000001</v>
      </c>
      <c r="I45">
        <v>19.5212</v>
      </c>
      <c r="J45">
        <v>31.418299999999999</v>
      </c>
      <c r="K45">
        <v>0.1217</v>
      </c>
      <c r="L45">
        <v>16.6616</v>
      </c>
      <c r="M45">
        <v>26.746300000000002</v>
      </c>
      <c r="N45">
        <v>0.1043</v>
      </c>
      <c r="O45" t="s">
        <v>361</v>
      </c>
    </row>
    <row r="46" spans="1:26">
      <c r="A46" t="s">
        <v>13</v>
      </c>
      <c r="B46">
        <v>5</v>
      </c>
      <c r="C46">
        <v>14.742000000000001</v>
      </c>
      <c r="D46">
        <v>23.514900000000001</v>
      </c>
      <c r="E46">
        <v>9.2200000000000004E-2</v>
      </c>
      <c r="F46">
        <v>16.226099999999999</v>
      </c>
      <c r="G46">
        <v>26.380700000000001</v>
      </c>
      <c r="H46">
        <v>0.1017</v>
      </c>
      <c r="I46">
        <v>19.101500000000001</v>
      </c>
      <c r="J46">
        <v>30.975899999999999</v>
      </c>
      <c r="K46">
        <v>0.1232</v>
      </c>
      <c r="L46">
        <v>16.3658</v>
      </c>
      <c r="M46">
        <v>26.424099999999999</v>
      </c>
      <c r="N46">
        <v>0.1037</v>
      </c>
      <c r="O46" t="s">
        <v>193</v>
      </c>
    </row>
    <row r="47" spans="1:26">
      <c r="A47" t="s">
        <v>14</v>
      </c>
      <c r="B47">
        <v>5</v>
      </c>
      <c r="C47">
        <v>14.923400000000001</v>
      </c>
      <c r="D47">
        <v>23.7075</v>
      </c>
      <c r="E47">
        <v>9.5100000000000004E-2</v>
      </c>
      <c r="F47">
        <v>16.478899999999999</v>
      </c>
      <c r="G47">
        <v>26.6799</v>
      </c>
      <c r="H47">
        <v>0.10290000000000001</v>
      </c>
      <c r="I47">
        <v>19.3887</v>
      </c>
      <c r="J47">
        <v>31.2469</v>
      </c>
      <c r="K47">
        <v>0.123</v>
      </c>
      <c r="L47">
        <v>16.581</v>
      </c>
      <c r="M47">
        <v>26.648099999999999</v>
      </c>
      <c r="N47">
        <v>0.1048</v>
      </c>
      <c r="O47" t="s">
        <v>362</v>
      </c>
    </row>
    <row r="48" spans="1:26">
      <c r="A48" t="s">
        <v>13</v>
      </c>
      <c r="B48">
        <v>7</v>
      </c>
      <c r="C48">
        <v>14.8454</v>
      </c>
      <c r="D48">
        <v>23.695</v>
      </c>
      <c r="E48">
        <v>9.3799999999999994E-2</v>
      </c>
      <c r="F48">
        <v>16.4069</v>
      </c>
      <c r="G48">
        <v>26.659099999999999</v>
      </c>
      <c r="H48">
        <v>0.1016</v>
      </c>
      <c r="I48">
        <v>19.2424</v>
      </c>
      <c r="J48">
        <v>31.218299999999999</v>
      </c>
      <c r="K48">
        <v>0.1215</v>
      </c>
      <c r="L48">
        <v>16.481100000000001</v>
      </c>
      <c r="M48">
        <v>26.6206</v>
      </c>
      <c r="N48">
        <v>0.10390000000000001</v>
      </c>
      <c r="O48" t="s">
        <v>194</v>
      </c>
    </row>
    <row r="49" spans="1:26">
      <c r="A49" t="s">
        <v>14</v>
      </c>
      <c r="B49">
        <v>7</v>
      </c>
      <c r="C49">
        <v>14.9369</v>
      </c>
      <c r="D49">
        <v>23.809100000000001</v>
      </c>
      <c r="E49">
        <v>9.3200000000000005E-2</v>
      </c>
      <c r="F49">
        <v>16.4618</v>
      </c>
      <c r="G49">
        <v>26.681799999999999</v>
      </c>
      <c r="H49">
        <v>0.10390000000000001</v>
      </c>
      <c r="I49">
        <v>19.4817</v>
      </c>
      <c r="J49">
        <v>31.4681</v>
      </c>
      <c r="K49">
        <v>0.12909999999999999</v>
      </c>
      <c r="L49">
        <v>16.601299999999998</v>
      </c>
      <c r="M49">
        <v>26.733799999999999</v>
      </c>
      <c r="N49">
        <v>0.1066</v>
      </c>
      <c r="O49" t="s">
        <v>363</v>
      </c>
    </row>
    <row r="50" spans="1:26">
      <c r="A50" t="s">
        <v>13</v>
      </c>
      <c r="B50">
        <v>9</v>
      </c>
      <c r="C50">
        <v>14.799099999999999</v>
      </c>
      <c r="D50">
        <v>23.5791</v>
      </c>
      <c r="E50">
        <v>9.4700000000000006E-2</v>
      </c>
      <c r="F50">
        <v>16.273299999999999</v>
      </c>
      <c r="G50">
        <v>26.4298</v>
      </c>
      <c r="H50">
        <v>0.10199999999999999</v>
      </c>
      <c r="I50">
        <v>19.082999999999998</v>
      </c>
      <c r="J50">
        <v>31.005199999999999</v>
      </c>
      <c r="K50">
        <v>0.1207</v>
      </c>
      <c r="L50">
        <v>16.385999999999999</v>
      </c>
      <c r="M50">
        <v>26.465299999999999</v>
      </c>
      <c r="N50">
        <v>0.1036</v>
      </c>
      <c r="O50" t="s">
        <v>195</v>
      </c>
    </row>
    <row r="51" spans="1:26">
      <c r="A51" t="s">
        <v>14</v>
      </c>
      <c r="B51">
        <v>9</v>
      </c>
      <c r="C51">
        <v>14.957800000000001</v>
      </c>
      <c r="D51">
        <v>23.715699999999998</v>
      </c>
      <c r="E51">
        <v>9.4299999999999995E-2</v>
      </c>
      <c r="F51">
        <v>16.504200000000001</v>
      </c>
      <c r="G51">
        <v>26.6189</v>
      </c>
      <c r="H51">
        <v>0.10390000000000001</v>
      </c>
      <c r="I51">
        <v>19.2532</v>
      </c>
      <c r="J51">
        <v>31.171199999999999</v>
      </c>
      <c r="K51">
        <v>0.1249</v>
      </c>
      <c r="L51">
        <v>16.540400000000002</v>
      </c>
      <c r="M51">
        <v>26.582999999999998</v>
      </c>
      <c r="N51">
        <v>0.10440000000000001</v>
      </c>
      <c r="O51" t="s">
        <v>364</v>
      </c>
    </row>
    <row r="52" spans="1:26">
      <c r="A52" t="s">
        <v>13</v>
      </c>
      <c r="C52" t="str">
        <f>ROUND(AVERAGE(C42,C44,C46,C48,C50),4) &amp;"±"&amp;ROUND(STDEV(C42,C44,C46,C48,C50), 4)</f>
        <v>14.977±0.38</v>
      </c>
      <c r="D52" t="str">
        <f t="shared" ref="D52:N53" si="11">ROUND(AVERAGE(D42,D44,D46,D48,D50),4) &amp;"±"&amp;ROUND(STDEV(D42,D44,D46,D48,D50), 4)</f>
        <v>23.798±0.4431</v>
      </c>
      <c r="E52" t="str">
        <f t="shared" si="11"/>
        <v>0.0949±0.0021</v>
      </c>
      <c r="F52" t="str">
        <f t="shared" si="11"/>
        <v>16.5547±0.5497</v>
      </c>
      <c r="G52" t="str">
        <f t="shared" si="11"/>
        <v>26.7766±0.6507</v>
      </c>
      <c r="H52" t="str">
        <f t="shared" si="11"/>
        <v>0.1056±0.0075</v>
      </c>
      <c r="I52" t="str">
        <f t="shared" si="11"/>
        <v>19.49±0.7663</v>
      </c>
      <c r="J52" t="str">
        <f t="shared" si="11"/>
        <v>31.4775±0.9533</v>
      </c>
      <c r="K52" t="str">
        <f t="shared" si="11"/>
        <v>0.1238±0.0052</v>
      </c>
      <c r="L52" t="str">
        <f t="shared" si="11"/>
        <v>16.6654±0.5356</v>
      </c>
      <c r="M52" t="str">
        <f t="shared" si="11"/>
        <v>26.7961±0.65</v>
      </c>
      <c r="N52" t="str">
        <f t="shared" si="11"/>
        <v>0.1059±0.0045</v>
      </c>
      <c r="O52">
        <f>ROUND(AVERAGE(C42,C44,C46,C48,C50),4)</f>
        <v>14.977</v>
      </c>
      <c r="P52">
        <f t="shared" ref="P52:Z53" si="12">ROUND(AVERAGE(D42,D44,D46,D48,D50),4)</f>
        <v>23.797999999999998</v>
      </c>
      <c r="Q52">
        <f t="shared" si="12"/>
        <v>9.4899999999999998E-2</v>
      </c>
      <c r="R52">
        <f t="shared" si="12"/>
        <v>16.5547</v>
      </c>
      <c r="S52">
        <f t="shared" si="12"/>
        <v>26.776599999999998</v>
      </c>
      <c r="T52">
        <f t="shared" si="12"/>
        <v>0.1056</v>
      </c>
      <c r="U52">
        <f t="shared" si="12"/>
        <v>19.489999999999998</v>
      </c>
      <c r="V52">
        <f t="shared" si="12"/>
        <v>31.477499999999999</v>
      </c>
      <c r="W52">
        <f t="shared" si="12"/>
        <v>0.12379999999999999</v>
      </c>
      <c r="X52">
        <f t="shared" si="12"/>
        <v>16.665400000000002</v>
      </c>
      <c r="Y52">
        <f t="shared" si="12"/>
        <v>26.796099999999999</v>
      </c>
      <c r="Z52">
        <f t="shared" si="12"/>
        <v>0.10589999999999999</v>
      </c>
    </row>
    <row r="53" spans="1:26">
      <c r="A53" t="s">
        <v>19</v>
      </c>
      <c r="C53" t="str">
        <f>ROUND(AVERAGE(C43,C45,C47,C49,C51),4) &amp;"±"&amp;ROUND(STDEV(C43,C45,C47,C49,C51), 4)</f>
        <v>15.0039±0.0981</v>
      </c>
      <c r="D53" t="str">
        <f t="shared" si="11"/>
        <v>23.806±0.1046</v>
      </c>
      <c r="E53" s="1" t="str">
        <f t="shared" si="11"/>
        <v>0.0943±0.0008</v>
      </c>
      <c r="F53" s="1" t="str">
        <f t="shared" si="11"/>
        <v>16.5301±0.0843</v>
      </c>
      <c r="G53" s="1" t="str">
        <f t="shared" si="11"/>
        <v>26.7142±0.0919</v>
      </c>
      <c r="H53" s="1" t="str">
        <f t="shared" si="11"/>
        <v>0.1039±0.0007</v>
      </c>
      <c r="I53" s="1" t="str">
        <f t="shared" si="11"/>
        <v>19.4358±0.1169</v>
      </c>
      <c r="J53" s="1" t="str">
        <f t="shared" si="11"/>
        <v>31.3654±0.1498</v>
      </c>
      <c r="K53" t="str">
        <f t="shared" si="11"/>
        <v>0.1245±0.0028</v>
      </c>
      <c r="L53" s="1" t="str">
        <f t="shared" si="11"/>
        <v>16.6332±0.0938</v>
      </c>
      <c r="M53" s="1" t="str">
        <f t="shared" si="11"/>
        <v>26.7188±0.1132</v>
      </c>
      <c r="N53" s="1" t="str">
        <f t="shared" si="11"/>
        <v>0.1052±0.001</v>
      </c>
      <c r="O53">
        <f>ROUND(AVERAGE(C43,C45,C47,C49,C51),4)</f>
        <v>15.0039</v>
      </c>
      <c r="P53">
        <f t="shared" si="12"/>
        <v>23.806000000000001</v>
      </c>
      <c r="Q53">
        <f t="shared" si="12"/>
        <v>9.4299999999999995E-2</v>
      </c>
      <c r="R53">
        <f t="shared" si="12"/>
        <v>16.530100000000001</v>
      </c>
      <c r="S53">
        <f t="shared" si="12"/>
        <v>26.714200000000002</v>
      </c>
      <c r="T53">
        <f t="shared" si="12"/>
        <v>0.10390000000000001</v>
      </c>
      <c r="U53">
        <f t="shared" si="12"/>
        <v>19.4358</v>
      </c>
      <c r="V53">
        <f t="shared" si="12"/>
        <v>31.365400000000001</v>
      </c>
      <c r="W53">
        <f t="shared" si="12"/>
        <v>0.1245</v>
      </c>
      <c r="X53">
        <f t="shared" si="12"/>
        <v>16.633199999999999</v>
      </c>
      <c r="Y53">
        <f t="shared" si="12"/>
        <v>26.718800000000002</v>
      </c>
      <c r="Z53">
        <f t="shared" si="12"/>
        <v>0.1052</v>
      </c>
    </row>
    <row r="54" spans="1:26">
      <c r="O54" s="2">
        <f t="shared" ref="O54:Z54" si="13">O53-O52</f>
        <v>2.689999999999948E-2</v>
      </c>
      <c r="P54" s="2">
        <f t="shared" si="13"/>
        <v>8.0000000000026716E-3</v>
      </c>
      <c r="Q54" s="2">
        <f t="shared" si="13"/>
        <v>-6.0000000000000331E-4</v>
      </c>
      <c r="R54" s="2">
        <f t="shared" si="13"/>
        <v>-2.4599999999999511E-2</v>
      </c>
      <c r="S54" s="2">
        <f t="shared" si="13"/>
        <v>-6.239999999999668E-2</v>
      </c>
      <c r="T54" s="2">
        <f t="shared" si="13"/>
        <v>-1.6999999999999932E-3</v>
      </c>
      <c r="U54" s="2">
        <f t="shared" si="13"/>
        <v>-5.4199999999998028E-2</v>
      </c>
      <c r="V54" s="2">
        <f t="shared" si="13"/>
        <v>-0.11209999999999809</v>
      </c>
      <c r="W54" s="2">
        <f t="shared" si="13"/>
        <v>7.0000000000000617E-4</v>
      </c>
      <c r="X54" s="2">
        <f t="shared" si="13"/>
        <v>-3.2200000000003115E-2</v>
      </c>
      <c r="Y54" s="2">
        <f t="shared" si="13"/>
        <v>-7.7299999999997482E-2</v>
      </c>
      <c r="Z54" s="2">
        <f t="shared" si="13"/>
        <v>-6.999999999999923E-4</v>
      </c>
    </row>
    <row r="55" spans="1:26">
      <c r="A55" t="s">
        <v>22</v>
      </c>
      <c r="B55">
        <v>1</v>
      </c>
      <c r="C55">
        <v>14.382999999999999</v>
      </c>
      <c r="D55">
        <v>22.612300000000001</v>
      </c>
      <c r="E55">
        <v>0.1162</v>
      </c>
      <c r="F55">
        <v>15.417899999999999</v>
      </c>
      <c r="G55">
        <v>24.442900000000002</v>
      </c>
      <c r="H55">
        <v>0.12130000000000001</v>
      </c>
      <c r="I55">
        <v>17.2608</v>
      </c>
      <c r="J55">
        <v>27.247399999999999</v>
      </c>
      <c r="K55">
        <v>0.1336</v>
      </c>
      <c r="L55">
        <v>15.4419</v>
      </c>
      <c r="M55">
        <v>24.334299999999999</v>
      </c>
      <c r="N55">
        <v>0.1207</v>
      </c>
      <c r="O55" t="s">
        <v>196</v>
      </c>
    </row>
    <row r="56" spans="1:26">
      <c r="A56" t="s">
        <v>23</v>
      </c>
      <c r="B56">
        <v>1</v>
      </c>
      <c r="C56">
        <v>14.928599999999999</v>
      </c>
      <c r="D56">
        <v>23.200299999999999</v>
      </c>
      <c r="E56">
        <v>0.1024</v>
      </c>
      <c r="F56">
        <v>15.486499999999999</v>
      </c>
      <c r="G56">
        <v>24.647400000000001</v>
      </c>
      <c r="H56">
        <v>0.10780000000000001</v>
      </c>
      <c r="I56">
        <v>17.246500000000001</v>
      </c>
      <c r="J56">
        <v>27.4847</v>
      </c>
      <c r="K56">
        <v>0.1211</v>
      </c>
      <c r="L56">
        <v>15.559799999999999</v>
      </c>
      <c r="M56">
        <v>24.625599999999999</v>
      </c>
      <c r="N56">
        <v>0.1071</v>
      </c>
      <c r="O56" t="s">
        <v>197</v>
      </c>
    </row>
    <row r="57" spans="1:26">
      <c r="A57" t="s">
        <v>22</v>
      </c>
      <c r="B57">
        <v>3</v>
      </c>
      <c r="C57">
        <v>14.711499999999999</v>
      </c>
      <c r="D57">
        <v>23.1021</v>
      </c>
      <c r="E57">
        <v>0.1109</v>
      </c>
      <c r="F57">
        <v>16.0991</v>
      </c>
      <c r="G57">
        <v>25.392499999999998</v>
      </c>
      <c r="H57">
        <v>0.12130000000000001</v>
      </c>
      <c r="I57">
        <v>18.5444</v>
      </c>
      <c r="J57">
        <v>28.9511</v>
      </c>
      <c r="K57">
        <v>0.13780000000000001</v>
      </c>
      <c r="L57">
        <v>16.173400000000001</v>
      </c>
      <c r="M57">
        <v>25.3339</v>
      </c>
      <c r="N57">
        <v>0.12770000000000001</v>
      </c>
      <c r="O57" t="s">
        <v>198</v>
      </c>
    </row>
    <row r="58" spans="1:26">
      <c r="A58" t="s">
        <v>23</v>
      </c>
      <c r="B58">
        <v>3</v>
      </c>
      <c r="O58" t="s">
        <v>199</v>
      </c>
    </row>
    <row r="59" spans="1:26">
      <c r="A59" t="s">
        <v>22</v>
      </c>
      <c r="B59">
        <v>5</v>
      </c>
      <c r="C59">
        <v>14.502000000000001</v>
      </c>
      <c r="D59">
        <v>22.707000000000001</v>
      </c>
      <c r="E59">
        <v>9.3200000000000005E-2</v>
      </c>
      <c r="F59">
        <v>15.586499999999999</v>
      </c>
      <c r="G59">
        <v>24.5837</v>
      </c>
      <c r="H59">
        <v>9.9299999999999999E-2</v>
      </c>
      <c r="I59">
        <v>18.066199999999998</v>
      </c>
      <c r="J59">
        <v>27.995200000000001</v>
      </c>
      <c r="K59">
        <v>0.1119</v>
      </c>
      <c r="L59">
        <v>15.7117</v>
      </c>
      <c r="M59">
        <v>24.6096</v>
      </c>
      <c r="N59">
        <v>9.8299999999999998E-2</v>
      </c>
      <c r="O59" t="s">
        <v>200</v>
      </c>
    </row>
    <row r="60" spans="1:26">
      <c r="A60" t="s">
        <v>23</v>
      </c>
      <c r="B60">
        <v>5</v>
      </c>
      <c r="O60" t="s">
        <v>201</v>
      </c>
    </row>
    <row r="61" spans="1:26">
      <c r="A61" t="s">
        <v>22</v>
      </c>
      <c r="B61">
        <v>7</v>
      </c>
      <c r="C61">
        <v>14.334199999999999</v>
      </c>
      <c r="D61">
        <v>22.531199999999998</v>
      </c>
      <c r="E61">
        <v>9.9000000000000005E-2</v>
      </c>
      <c r="F61">
        <v>15.376300000000001</v>
      </c>
      <c r="G61">
        <v>24.416399999999999</v>
      </c>
      <c r="H61">
        <v>0.10589999999999999</v>
      </c>
      <c r="I61">
        <v>17.232900000000001</v>
      </c>
      <c r="J61">
        <v>27.274999999999999</v>
      </c>
      <c r="K61">
        <v>0.1167</v>
      </c>
      <c r="L61">
        <v>15.389799999999999</v>
      </c>
      <c r="M61">
        <v>24.325199999999999</v>
      </c>
      <c r="N61">
        <v>0.1048</v>
      </c>
      <c r="O61" t="s">
        <v>202</v>
      </c>
    </row>
    <row r="62" spans="1:26">
      <c r="A62" t="s">
        <v>23</v>
      </c>
      <c r="B62">
        <v>7</v>
      </c>
      <c r="C62">
        <v>14.355</v>
      </c>
      <c r="D62">
        <v>22.630099999999999</v>
      </c>
      <c r="E62">
        <v>9.5799999999999996E-2</v>
      </c>
      <c r="F62">
        <v>15.3942</v>
      </c>
      <c r="G62">
        <v>24.468900000000001</v>
      </c>
      <c r="H62">
        <v>0.1008</v>
      </c>
      <c r="I62">
        <v>17.2927</v>
      </c>
      <c r="J62">
        <v>27.415600000000001</v>
      </c>
      <c r="K62">
        <v>0.11210000000000001</v>
      </c>
      <c r="L62">
        <v>15.3863</v>
      </c>
      <c r="M62">
        <v>24.377800000000001</v>
      </c>
      <c r="N62">
        <v>0.1007</v>
      </c>
      <c r="O62" t="s">
        <v>203</v>
      </c>
    </row>
    <row r="63" spans="1:26">
      <c r="A63" t="s">
        <v>22</v>
      </c>
      <c r="B63">
        <v>9</v>
      </c>
      <c r="C63">
        <v>14.830399999999999</v>
      </c>
      <c r="D63">
        <v>22.9725</v>
      </c>
      <c r="E63">
        <v>0.1192</v>
      </c>
      <c r="F63">
        <v>15.898099999999999</v>
      </c>
      <c r="G63">
        <v>24.8782</v>
      </c>
      <c r="H63">
        <v>0.12429999999999999</v>
      </c>
      <c r="I63">
        <v>17.6708</v>
      </c>
      <c r="J63">
        <v>27.801500000000001</v>
      </c>
      <c r="K63">
        <v>0.13089999999999999</v>
      </c>
      <c r="L63">
        <v>15.8582</v>
      </c>
      <c r="M63">
        <v>24.769300000000001</v>
      </c>
      <c r="N63">
        <v>0.1217</v>
      </c>
      <c r="O63" t="s">
        <v>204</v>
      </c>
    </row>
    <row r="64" spans="1:26">
      <c r="A64" t="s">
        <v>23</v>
      </c>
      <c r="B64">
        <v>9</v>
      </c>
      <c r="C64">
        <v>14.2677</v>
      </c>
      <c r="D64">
        <v>22.568899999999999</v>
      </c>
      <c r="E64">
        <v>9.4899999999999998E-2</v>
      </c>
      <c r="F64">
        <v>15.4884</v>
      </c>
      <c r="G64">
        <v>24.6677</v>
      </c>
      <c r="H64">
        <v>0.10199999999999999</v>
      </c>
      <c r="I64">
        <v>17.270299999999999</v>
      </c>
      <c r="J64">
        <v>27.4648</v>
      </c>
      <c r="K64">
        <v>0.1139</v>
      </c>
      <c r="L64">
        <v>15.332599999999999</v>
      </c>
      <c r="M64">
        <v>24.362300000000001</v>
      </c>
      <c r="N64">
        <v>9.98E-2</v>
      </c>
      <c r="O64" t="s">
        <v>275</v>
      </c>
    </row>
    <row r="65" spans="1:26">
      <c r="A65" t="s">
        <v>22</v>
      </c>
      <c r="C65" t="str">
        <f>ROUND(AVERAGE(C55,C57,C59,C61,C63),4) &amp;"±"&amp;ROUND(STDEV(C55,C57,C59,C61,C63), 4)</f>
        <v>14.5522±0.213</v>
      </c>
      <c r="D65" t="str">
        <f t="shared" ref="D65:N65" si="14">ROUND(AVERAGE(D55,D57,D59,D61,D63),4) &amp;"±"&amp;ROUND(STDEV(D55,D57,D59,D61,D63), 4)</f>
        <v>22.785±0.2429</v>
      </c>
      <c r="E65" t="str">
        <f t="shared" si="14"/>
        <v>0.1077±0.0112</v>
      </c>
      <c r="F65" t="str">
        <f t="shared" si="14"/>
        <v>15.6756±0.3134</v>
      </c>
      <c r="G65" t="str">
        <f t="shared" si="14"/>
        <v>24.7427±0.4069</v>
      </c>
      <c r="H65" t="str">
        <f t="shared" si="14"/>
        <v>0.1144±0.0111</v>
      </c>
      <c r="I65" t="str">
        <f t="shared" si="14"/>
        <v>17.755±0.5577</v>
      </c>
      <c r="J65" t="str">
        <f t="shared" si="14"/>
        <v>27.854±0.6945</v>
      </c>
      <c r="K65" t="str">
        <f t="shared" si="14"/>
        <v>0.1262±0.0112</v>
      </c>
      <c r="L65" t="str">
        <f t="shared" si="14"/>
        <v>15.715±0.3205</v>
      </c>
      <c r="M65" t="str">
        <f t="shared" si="14"/>
        <v>24.6745±0.4141</v>
      </c>
      <c r="N65" t="str">
        <f t="shared" si="14"/>
        <v>0.1146±0.0125</v>
      </c>
      <c r="O65">
        <f t="shared" ref="O65:Z66" si="15">ROUND(AVERAGE(C55,C57,C59,C61,C63),4)</f>
        <v>14.552199999999999</v>
      </c>
      <c r="P65">
        <f t="shared" si="15"/>
        <v>22.785</v>
      </c>
      <c r="Q65">
        <f t="shared" si="15"/>
        <v>0.1077</v>
      </c>
      <c r="R65">
        <f t="shared" si="15"/>
        <v>15.675599999999999</v>
      </c>
      <c r="S65">
        <f t="shared" si="15"/>
        <v>24.742699999999999</v>
      </c>
      <c r="T65">
        <f t="shared" si="15"/>
        <v>0.1144</v>
      </c>
      <c r="U65">
        <f t="shared" si="15"/>
        <v>17.754999999999999</v>
      </c>
      <c r="V65">
        <f t="shared" si="15"/>
        <v>27.853999999999999</v>
      </c>
      <c r="W65">
        <f t="shared" si="15"/>
        <v>0.12620000000000001</v>
      </c>
      <c r="X65">
        <f t="shared" si="15"/>
        <v>15.715</v>
      </c>
      <c r="Y65">
        <f t="shared" si="15"/>
        <v>24.674499999999998</v>
      </c>
      <c r="Z65">
        <f t="shared" si="15"/>
        <v>0.11459999999999999</v>
      </c>
    </row>
    <row r="66" spans="1:26">
      <c r="A66" t="s">
        <v>24</v>
      </c>
      <c r="C66" t="str">
        <f>ROUND(AVERAGE(C56,C58,C60,C62,C64),4) &amp;"±"&amp;ROUND(STDEV(C56,C58,C60,C62,C64), 4)</f>
        <v>14.5171±0.359</v>
      </c>
      <c r="D66" t="str">
        <f t="shared" ref="D66:N66" si="16">ROUND(AVERAGE(D56,D58,D60,D62,D64),4) &amp;"±"&amp;ROUND(STDEV(D56,D58,D60,D62,D64), 4)</f>
        <v>22.7998±0.3482</v>
      </c>
      <c r="E66" s="1" t="str">
        <f t="shared" si="16"/>
        <v>0.0977±0.0041</v>
      </c>
      <c r="F66" t="str">
        <f t="shared" si="16"/>
        <v>15.4564±0.0538</v>
      </c>
      <c r="G66" t="str">
        <f t="shared" si="16"/>
        <v>24.5947±0.1094</v>
      </c>
      <c r="H66" s="1" t="str">
        <f t="shared" si="16"/>
        <v>0.1035±0.0037</v>
      </c>
      <c r="I66" t="str">
        <f t="shared" si="16"/>
        <v>17.2698±0.0231</v>
      </c>
      <c r="J66" t="str">
        <f t="shared" si="16"/>
        <v>27.455±0.0356</v>
      </c>
      <c r="K66" s="1" t="str">
        <f t="shared" si="16"/>
        <v>0.1157±0.0048</v>
      </c>
      <c r="L66" t="str">
        <f t="shared" si="16"/>
        <v>15.4262±0.1187</v>
      </c>
      <c r="M66" t="str">
        <f t="shared" si="16"/>
        <v>24.4552±0.1477</v>
      </c>
      <c r="N66" s="1" t="str">
        <f t="shared" si="16"/>
        <v>0.1025±0.004</v>
      </c>
      <c r="O66">
        <f t="shared" si="15"/>
        <v>14.517099999999999</v>
      </c>
      <c r="P66">
        <f t="shared" si="15"/>
        <v>22.799800000000001</v>
      </c>
      <c r="Q66">
        <f t="shared" si="15"/>
        <v>9.7699999999999995E-2</v>
      </c>
      <c r="R66">
        <f t="shared" si="15"/>
        <v>15.4564</v>
      </c>
      <c r="S66">
        <f t="shared" si="15"/>
        <v>24.5947</v>
      </c>
      <c r="T66">
        <f t="shared" si="15"/>
        <v>0.10349999999999999</v>
      </c>
      <c r="U66">
        <f t="shared" si="15"/>
        <v>17.2698</v>
      </c>
      <c r="V66">
        <f t="shared" si="15"/>
        <v>27.454999999999998</v>
      </c>
      <c r="W66">
        <f t="shared" si="15"/>
        <v>0.1157</v>
      </c>
      <c r="X66">
        <f t="shared" si="15"/>
        <v>15.4262</v>
      </c>
      <c r="Y66">
        <f t="shared" si="15"/>
        <v>24.455200000000001</v>
      </c>
      <c r="Z66">
        <f t="shared" si="15"/>
        <v>0.10249999999999999</v>
      </c>
    </row>
    <row r="67" spans="1:26">
      <c r="O67" s="4">
        <f t="shared" ref="O67:Z67" si="17">O66-O65</f>
        <v>-3.5099999999999909E-2</v>
      </c>
      <c r="P67" s="4">
        <f t="shared" si="17"/>
        <v>1.4800000000001035E-2</v>
      </c>
      <c r="Q67" s="4">
        <f t="shared" si="17"/>
        <v>-1.0000000000000009E-2</v>
      </c>
      <c r="R67" s="4">
        <f t="shared" si="17"/>
        <v>-0.21919999999999895</v>
      </c>
      <c r="S67" s="4">
        <f t="shared" si="17"/>
        <v>-0.14799999999999969</v>
      </c>
      <c r="T67" s="4">
        <f t="shared" si="17"/>
        <v>-1.0900000000000007E-2</v>
      </c>
      <c r="U67" s="4">
        <f t="shared" si="17"/>
        <v>-0.48519999999999897</v>
      </c>
      <c r="V67" s="4">
        <f t="shared" si="17"/>
        <v>-0.39900000000000091</v>
      </c>
      <c r="W67" s="4">
        <f t="shared" si="17"/>
        <v>-1.0500000000000009E-2</v>
      </c>
      <c r="X67" s="4">
        <f t="shared" si="17"/>
        <v>-0.28880000000000017</v>
      </c>
      <c r="Y67" s="4">
        <f t="shared" si="17"/>
        <v>-0.21929999999999694</v>
      </c>
      <c r="Z67" s="4">
        <f t="shared" si="17"/>
        <v>-1.21E-2</v>
      </c>
    </row>
    <row r="68" spans="1:26">
      <c r="A68" t="s">
        <v>281</v>
      </c>
      <c r="B68">
        <v>1</v>
      </c>
      <c r="C68">
        <v>14.4621</v>
      </c>
      <c r="D68">
        <v>22.703900000000001</v>
      </c>
      <c r="E68">
        <v>9.1999999999999998E-2</v>
      </c>
      <c r="F68">
        <v>15.282400000000001</v>
      </c>
      <c r="G68">
        <v>24.400300000000001</v>
      </c>
      <c r="H68">
        <v>9.7699999999999995E-2</v>
      </c>
      <c r="I68">
        <v>16.7135</v>
      </c>
      <c r="J68">
        <v>26.6767</v>
      </c>
      <c r="K68">
        <v>0.11</v>
      </c>
      <c r="L68">
        <v>15.249000000000001</v>
      </c>
      <c r="M68">
        <v>24.226500000000001</v>
      </c>
      <c r="N68">
        <v>9.8400000000000001E-2</v>
      </c>
      <c r="O68" t="s">
        <v>340</v>
      </c>
    </row>
    <row r="69" spans="1:26">
      <c r="A69" t="s">
        <v>282</v>
      </c>
      <c r="B69">
        <v>1</v>
      </c>
      <c r="C69">
        <v>14.5801</v>
      </c>
      <c r="D69">
        <v>22.856000000000002</v>
      </c>
      <c r="E69">
        <v>9.3399999999999997E-2</v>
      </c>
      <c r="F69">
        <v>15.453900000000001</v>
      </c>
      <c r="G69">
        <v>24.648199999999999</v>
      </c>
      <c r="H69">
        <v>0.1003</v>
      </c>
      <c r="I69">
        <v>16.9482</v>
      </c>
      <c r="J69">
        <v>27.0444</v>
      </c>
      <c r="K69">
        <v>0.1109</v>
      </c>
      <c r="L69">
        <v>15.432399999999999</v>
      </c>
      <c r="M69">
        <v>24.496600000000001</v>
      </c>
      <c r="N69">
        <v>0.1</v>
      </c>
      <c r="O69" t="s">
        <v>341</v>
      </c>
    </row>
    <row r="70" spans="1:26">
      <c r="A70" t="s">
        <v>281</v>
      </c>
      <c r="B70">
        <v>3</v>
      </c>
      <c r="O70" t="s">
        <v>342</v>
      </c>
    </row>
    <row r="71" spans="1:26">
      <c r="A71" t="s">
        <v>282</v>
      </c>
      <c r="B71">
        <v>3</v>
      </c>
      <c r="O71" t="s">
        <v>343</v>
      </c>
    </row>
    <row r="72" spans="1:26">
      <c r="A72" t="s">
        <v>281</v>
      </c>
      <c r="B72">
        <v>5</v>
      </c>
      <c r="O72" t="s">
        <v>344</v>
      </c>
    </row>
    <row r="73" spans="1:26">
      <c r="A73" t="s">
        <v>282</v>
      </c>
      <c r="B73">
        <v>5</v>
      </c>
      <c r="O73" t="s">
        <v>345</v>
      </c>
    </row>
    <row r="74" spans="1:26">
      <c r="A74" t="s">
        <v>281</v>
      </c>
      <c r="B74">
        <v>7</v>
      </c>
      <c r="C74">
        <v>14.644399999999999</v>
      </c>
      <c r="D74">
        <v>22.861699999999999</v>
      </c>
      <c r="E74">
        <v>9.4299999999999995E-2</v>
      </c>
      <c r="F74">
        <v>15.6149</v>
      </c>
      <c r="G74">
        <v>24.7149</v>
      </c>
      <c r="H74">
        <v>9.8599999999999993E-2</v>
      </c>
      <c r="I74">
        <v>17.0855</v>
      </c>
      <c r="J74">
        <v>27.031199999999998</v>
      </c>
      <c r="K74">
        <v>0.11219999999999999</v>
      </c>
      <c r="L74">
        <v>15.5665</v>
      </c>
      <c r="M74">
        <v>24.514299999999999</v>
      </c>
      <c r="N74">
        <v>0.1003</v>
      </c>
      <c r="O74" t="s">
        <v>346</v>
      </c>
    </row>
    <row r="75" spans="1:26">
      <c r="A75" t="s">
        <v>282</v>
      </c>
      <c r="B75">
        <v>7</v>
      </c>
      <c r="O75" t="s">
        <v>347</v>
      </c>
    </row>
    <row r="76" spans="1:26">
      <c r="A76" t="s">
        <v>281</v>
      </c>
      <c r="B76">
        <v>9</v>
      </c>
      <c r="C76">
        <v>14.518700000000001</v>
      </c>
      <c r="D76">
        <v>22.7423</v>
      </c>
      <c r="E76">
        <v>9.3899999999999997E-2</v>
      </c>
      <c r="F76">
        <v>15.3225</v>
      </c>
      <c r="G76">
        <v>24.406600000000001</v>
      </c>
      <c r="H76">
        <v>9.9699999999999997E-2</v>
      </c>
      <c r="I76">
        <v>16.769200000000001</v>
      </c>
      <c r="J76">
        <v>26.729600000000001</v>
      </c>
      <c r="K76">
        <v>0.10979999999999999</v>
      </c>
      <c r="L76">
        <v>15.303699999999999</v>
      </c>
      <c r="M76">
        <v>24.254000000000001</v>
      </c>
      <c r="N76">
        <v>9.9400000000000002E-2</v>
      </c>
      <c r="O76" t="s">
        <v>348</v>
      </c>
    </row>
    <row r="77" spans="1:26">
      <c r="A77" t="s">
        <v>282</v>
      </c>
      <c r="B77">
        <v>9</v>
      </c>
      <c r="C77">
        <v>14.5501</v>
      </c>
      <c r="D77">
        <v>22.779800000000002</v>
      </c>
      <c r="E77">
        <v>9.2600000000000002E-2</v>
      </c>
      <c r="F77">
        <v>15.4346</v>
      </c>
      <c r="G77">
        <v>24.590800000000002</v>
      </c>
      <c r="H77">
        <v>9.7600000000000006E-2</v>
      </c>
      <c r="I77">
        <v>16.920300000000001</v>
      </c>
      <c r="J77">
        <v>26.891999999999999</v>
      </c>
      <c r="K77">
        <v>0.1109</v>
      </c>
      <c r="L77">
        <v>15.4147</v>
      </c>
      <c r="M77">
        <v>24.383500000000002</v>
      </c>
      <c r="N77">
        <v>0.1008</v>
      </c>
      <c r="O77" t="s">
        <v>349</v>
      </c>
    </row>
    <row r="78" spans="1:26">
      <c r="A78" t="s">
        <v>281</v>
      </c>
      <c r="C78" t="str">
        <f>ROUND(AVERAGE(C68,C70,C72,C74,C76),4) &amp;"±"&amp;ROUND(STDEV(C68,C70,C72,C74,C76), 4)</f>
        <v>14.5417±0.0933</v>
      </c>
      <c r="D78" t="str">
        <f t="shared" ref="D78:N78" si="18">ROUND(AVERAGE(D68,D70,D72,D74,D76),4) &amp;"±"&amp;ROUND(STDEV(D68,D70,D72,D74,D76), 4)</f>
        <v>22.7693±0.0823</v>
      </c>
      <c r="E78" t="str">
        <f t="shared" si="18"/>
        <v>0.0934±0.0012</v>
      </c>
      <c r="F78" t="str">
        <f t="shared" si="18"/>
        <v>15.4066±0.1815</v>
      </c>
      <c r="G78" t="str">
        <f t="shared" si="18"/>
        <v>24.5073±0.1798</v>
      </c>
      <c r="H78" t="str">
        <f t="shared" si="18"/>
        <v>0.0987±0.001</v>
      </c>
      <c r="I78" t="str">
        <f t="shared" si="18"/>
        <v>16.8561±0.2006</v>
      </c>
      <c r="J78" t="str">
        <f t="shared" si="18"/>
        <v>26.8125±0.1912</v>
      </c>
      <c r="K78" t="str">
        <f t="shared" si="18"/>
        <v>0.1107±0.0013</v>
      </c>
      <c r="L78" t="str">
        <f t="shared" si="18"/>
        <v>15.3731±0.1697</v>
      </c>
      <c r="M78" t="str">
        <f t="shared" si="18"/>
        <v>24.3316±0.1588</v>
      </c>
      <c r="N78" t="str">
        <f t="shared" si="18"/>
        <v>0.0994±0.001</v>
      </c>
      <c r="O78" s="2">
        <f>ROUND(AVERAGE(C68,C70,C72,C74,C76),4)</f>
        <v>14.541700000000001</v>
      </c>
      <c r="P78" s="2">
        <f t="shared" ref="P78:W79" si="19">ROUND(AVERAGE(D68,D70,D72,D74,D76),4)</f>
        <v>22.769300000000001</v>
      </c>
      <c r="Q78" s="2">
        <f t="shared" si="19"/>
        <v>9.3399999999999997E-2</v>
      </c>
      <c r="R78" s="2">
        <f t="shared" si="19"/>
        <v>15.406599999999999</v>
      </c>
      <c r="S78" s="2">
        <f t="shared" si="19"/>
        <v>24.507300000000001</v>
      </c>
      <c r="T78" s="2">
        <f t="shared" si="19"/>
        <v>9.8699999999999996E-2</v>
      </c>
      <c r="U78" s="2">
        <f t="shared" si="19"/>
        <v>16.856100000000001</v>
      </c>
      <c r="V78" s="2">
        <f t="shared" si="19"/>
        <v>26.8125</v>
      </c>
      <c r="W78" s="2">
        <f t="shared" si="19"/>
        <v>0.11070000000000001</v>
      </c>
      <c r="X78" s="2">
        <f t="shared" ref="X78:Z79" si="20">ROUND(AVERAGE(L68,L70,L72,L74,L76),4)</f>
        <v>15.373100000000001</v>
      </c>
      <c r="Y78" s="2">
        <f t="shared" si="20"/>
        <v>24.331600000000002</v>
      </c>
      <c r="Z78" s="2">
        <f t="shared" si="20"/>
        <v>9.9400000000000002E-2</v>
      </c>
    </row>
    <row r="79" spans="1:26">
      <c r="A79" t="s">
        <v>283</v>
      </c>
      <c r="C79" t="str">
        <f>ROUND(AVERAGE(C69,C71,C73,C75,C77),4) &amp;"±"&amp;ROUND(STDEV(C69,C71,C73,C75,C77), 4)</f>
        <v>14.5651±0.0212</v>
      </c>
      <c r="D79" t="str">
        <f t="shared" ref="D79:N79" si="21">ROUND(AVERAGE(D69,D71,D73,D75,D77),4) &amp;"±"&amp;ROUND(STDEV(D69,D71,D73,D75,D77), 4)</f>
        <v>22.8179±0.0539</v>
      </c>
      <c r="E79" t="str">
        <f t="shared" si="21"/>
        <v>0.093±0.0006</v>
      </c>
      <c r="F79" t="str">
        <f t="shared" si="21"/>
        <v>15.4443±0.0136</v>
      </c>
      <c r="G79" t="str">
        <f t="shared" si="21"/>
        <v>24.6195±0.0406</v>
      </c>
      <c r="H79" t="str">
        <f t="shared" si="21"/>
        <v>0.099±0.0019</v>
      </c>
      <c r="I79" t="str">
        <f t="shared" si="21"/>
        <v>16.9343±0.0197</v>
      </c>
      <c r="J79" t="str">
        <f t="shared" si="21"/>
        <v>26.9682±0.1078</v>
      </c>
      <c r="K79" t="str">
        <f t="shared" si="21"/>
        <v>0.1109±0</v>
      </c>
      <c r="L79" t="str">
        <f t="shared" si="21"/>
        <v>15.4236±0.0125</v>
      </c>
      <c r="M79" t="str">
        <f t="shared" si="21"/>
        <v>24.4401±0.08</v>
      </c>
      <c r="N79" t="str">
        <f t="shared" si="21"/>
        <v>0.1004±0.0006</v>
      </c>
      <c r="O79" s="2">
        <f>ROUND(AVERAGE(C69,C71,C73,C75,C77),4)</f>
        <v>14.565099999999999</v>
      </c>
      <c r="P79" s="2">
        <f t="shared" si="19"/>
        <v>22.817900000000002</v>
      </c>
      <c r="Q79" s="2">
        <f t="shared" si="19"/>
        <v>9.2999999999999999E-2</v>
      </c>
      <c r="R79" s="2">
        <f t="shared" si="19"/>
        <v>15.4443</v>
      </c>
      <c r="S79" s="2">
        <f t="shared" si="19"/>
        <v>24.619499999999999</v>
      </c>
      <c r="T79" s="2">
        <f t="shared" si="19"/>
        <v>9.9000000000000005E-2</v>
      </c>
      <c r="U79" s="2">
        <f t="shared" si="19"/>
        <v>16.9343</v>
      </c>
      <c r="V79" s="2">
        <f t="shared" si="19"/>
        <v>26.9682</v>
      </c>
      <c r="W79" s="2">
        <f t="shared" si="19"/>
        <v>0.1109</v>
      </c>
      <c r="X79" s="2">
        <f t="shared" si="20"/>
        <v>15.4236</v>
      </c>
      <c r="Y79" s="2">
        <f t="shared" si="20"/>
        <v>24.440100000000001</v>
      </c>
      <c r="Z79" s="2">
        <f t="shared" si="20"/>
        <v>0.1004</v>
      </c>
    </row>
    <row r="80" spans="1:26">
      <c r="O80" s="2">
        <f t="shared" ref="O80:Z80" si="22">O79-O78</f>
        <v>2.3399999999998755E-2</v>
      </c>
      <c r="P80" s="2">
        <f t="shared" si="22"/>
        <v>4.8600000000000421E-2</v>
      </c>
      <c r="Q80" s="2">
        <f t="shared" si="22"/>
        <v>-3.9999999999999758E-4</v>
      </c>
      <c r="R80" s="2">
        <f t="shared" si="22"/>
        <v>3.7700000000000955E-2</v>
      </c>
      <c r="S80" s="2">
        <f t="shared" si="22"/>
        <v>0.11219999999999786</v>
      </c>
      <c r="T80" s="2">
        <f t="shared" si="22"/>
        <v>3.0000000000000859E-4</v>
      </c>
      <c r="U80" s="2">
        <f t="shared" si="22"/>
        <v>7.8199999999998937E-2</v>
      </c>
      <c r="V80" s="2">
        <f t="shared" si="22"/>
        <v>0.15569999999999951</v>
      </c>
      <c r="W80" s="2">
        <f t="shared" si="22"/>
        <v>1.9999999999999185E-4</v>
      </c>
      <c r="X80" s="2">
        <f t="shared" si="22"/>
        <v>5.0499999999999545E-2</v>
      </c>
      <c r="Y80" s="2">
        <f t="shared" si="22"/>
        <v>0.10849999999999937</v>
      </c>
      <c r="Z80" s="2">
        <f t="shared" si="22"/>
        <v>1.0000000000000009E-3</v>
      </c>
    </row>
    <row r="81" spans="1:28">
      <c r="A81" t="s">
        <v>396</v>
      </c>
      <c r="B81">
        <v>1</v>
      </c>
      <c r="C81">
        <v>13.561999999999999</v>
      </c>
      <c r="D81">
        <v>21.963799999999999</v>
      </c>
      <c r="E81">
        <v>9.9599999999999994E-2</v>
      </c>
      <c r="F81">
        <v>14.4396</v>
      </c>
      <c r="G81">
        <v>23.622699999999998</v>
      </c>
      <c r="H81">
        <v>0.10349999999999999</v>
      </c>
      <c r="I81">
        <v>16.300799999999999</v>
      </c>
      <c r="J81">
        <v>26.283899999999999</v>
      </c>
      <c r="K81">
        <v>0.12230000000000001</v>
      </c>
      <c r="L81">
        <v>14.529</v>
      </c>
      <c r="M81">
        <v>23.618200000000002</v>
      </c>
      <c r="N81">
        <v>0.10390000000000001</v>
      </c>
      <c r="Q81" t="s">
        <v>400</v>
      </c>
    </row>
    <row r="82" spans="1:28">
      <c r="A82" t="s">
        <v>397</v>
      </c>
      <c r="B82">
        <v>1</v>
      </c>
      <c r="Q82" t="s">
        <v>401</v>
      </c>
    </row>
    <row r="83" spans="1:28">
      <c r="A83" t="s">
        <v>396</v>
      </c>
      <c r="B83">
        <v>3</v>
      </c>
      <c r="C83">
        <v>13.1311</v>
      </c>
      <c r="D83">
        <v>21.5746</v>
      </c>
      <c r="E83">
        <v>8.77E-2</v>
      </c>
      <c r="F83">
        <v>14.026899999999999</v>
      </c>
      <c r="G83">
        <v>23.2027</v>
      </c>
      <c r="H83">
        <v>9.1999999999999998E-2</v>
      </c>
      <c r="I83">
        <v>15.949</v>
      </c>
      <c r="J83">
        <v>25.8095</v>
      </c>
      <c r="K83">
        <v>0.10639999999999999</v>
      </c>
      <c r="L83">
        <v>14.123799999999999</v>
      </c>
      <c r="M83">
        <v>23.184100000000001</v>
      </c>
      <c r="N83">
        <v>9.3399999999999997E-2</v>
      </c>
      <c r="Q83" t="s">
        <v>402</v>
      </c>
    </row>
    <row r="84" spans="1:28">
      <c r="A84" t="s">
        <v>397</v>
      </c>
      <c r="B84">
        <v>3</v>
      </c>
      <c r="C84">
        <v>13.112399999999999</v>
      </c>
      <c r="D84">
        <v>21.606999999999999</v>
      </c>
      <c r="E84">
        <v>9.0399999999999994E-2</v>
      </c>
      <c r="F84">
        <v>14.0936</v>
      </c>
      <c r="G84">
        <v>23.377600000000001</v>
      </c>
      <c r="H84">
        <v>9.64E-2</v>
      </c>
      <c r="I84">
        <v>16.041499999999999</v>
      </c>
      <c r="J84">
        <v>26.082699999999999</v>
      </c>
      <c r="K84">
        <v>0.1061</v>
      </c>
      <c r="L84">
        <v>14.1831</v>
      </c>
      <c r="M84">
        <v>23.350300000000001</v>
      </c>
      <c r="N84">
        <v>9.7000000000000003E-2</v>
      </c>
      <c r="Q84" t="s">
        <v>403</v>
      </c>
    </row>
    <row r="85" spans="1:28">
      <c r="A85" t="s">
        <v>396</v>
      </c>
      <c r="B85">
        <v>5</v>
      </c>
      <c r="C85">
        <v>14.0243</v>
      </c>
      <c r="D85">
        <v>22.449000000000002</v>
      </c>
      <c r="E85">
        <v>8.9899999999999994E-2</v>
      </c>
      <c r="F85">
        <v>14.9618</v>
      </c>
      <c r="G85">
        <v>24.156300000000002</v>
      </c>
      <c r="H85">
        <v>0.10440000000000001</v>
      </c>
      <c r="I85">
        <v>16.619499999999999</v>
      </c>
      <c r="J85">
        <v>26.630299999999998</v>
      </c>
      <c r="K85">
        <v>0.1196</v>
      </c>
      <c r="L85">
        <v>14.9886</v>
      </c>
      <c r="M85">
        <v>24.0655</v>
      </c>
      <c r="N85">
        <v>0.1009</v>
      </c>
      <c r="Q85" t="s">
        <v>404</v>
      </c>
    </row>
    <row r="86" spans="1:28">
      <c r="A86" t="s">
        <v>397</v>
      </c>
      <c r="B86">
        <v>5</v>
      </c>
      <c r="Q86" t="s">
        <v>405</v>
      </c>
    </row>
    <row r="87" spans="1:28">
      <c r="A87" t="s">
        <v>396</v>
      </c>
      <c r="B87">
        <v>7</v>
      </c>
      <c r="C87">
        <v>13.783300000000001</v>
      </c>
      <c r="D87">
        <v>22.162299999999998</v>
      </c>
      <c r="E87">
        <v>8.8700000000000001E-2</v>
      </c>
      <c r="F87">
        <v>14.723599999999999</v>
      </c>
      <c r="G87">
        <v>23.907299999999999</v>
      </c>
      <c r="H87">
        <v>9.5799999999999996E-2</v>
      </c>
      <c r="I87">
        <v>16.738399999999999</v>
      </c>
      <c r="J87">
        <v>26.629799999999999</v>
      </c>
      <c r="K87">
        <v>0.11700000000000001</v>
      </c>
      <c r="L87">
        <v>14.826700000000001</v>
      </c>
      <c r="M87">
        <v>23.861999999999998</v>
      </c>
      <c r="N87">
        <v>9.7799999999999998E-2</v>
      </c>
      <c r="Q87" t="s">
        <v>406</v>
      </c>
    </row>
    <row r="88" spans="1:28">
      <c r="A88" t="s">
        <v>397</v>
      </c>
      <c r="B88">
        <v>7</v>
      </c>
      <c r="Q88" t="s">
        <v>407</v>
      </c>
    </row>
    <row r="89" spans="1:28">
      <c r="A89" t="s">
        <v>396</v>
      </c>
      <c r="B89">
        <v>9</v>
      </c>
      <c r="C89">
        <v>13.6622</v>
      </c>
      <c r="D89">
        <v>22.117899999999999</v>
      </c>
      <c r="E89">
        <v>9.0399999999999994E-2</v>
      </c>
      <c r="F89">
        <v>14.710599999999999</v>
      </c>
      <c r="G89">
        <v>23.916499999999999</v>
      </c>
      <c r="H89">
        <v>9.9500000000000005E-2</v>
      </c>
      <c r="I89">
        <v>16.396899999999999</v>
      </c>
      <c r="J89">
        <v>26.543399999999998</v>
      </c>
      <c r="K89">
        <v>0.1086</v>
      </c>
      <c r="L89">
        <v>14.719200000000001</v>
      </c>
      <c r="M89">
        <v>23.8582</v>
      </c>
      <c r="N89">
        <v>9.7600000000000006E-2</v>
      </c>
      <c r="Q89" t="s">
        <v>408</v>
      </c>
    </row>
    <row r="90" spans="1:28">
      <c r="A90" t="s">
        <v>397</v>
      </c>
      <c r="B90">
        <v>9</v>
      </c>
      <c r="C90">
        <v>13.4732</v>
      </c>
      <c r="D90">
        <v>21.947399999999998</v>
      </c>
      <c r="E90">
        <v>8.72E-2</v>
      </c>
      <c r="F90">
        <v>14.4415</v>
      </c>
      <c r="G90">
        <v>23.710599999999999</v>
      </c>
      <c r="H90">
        <v>9.4799999999999995E-2</v>
      </c>
      <c r="I90">
        <v>16.043900000000001</v>
      </c>
      <c r="J90">
        <v>26.1828</v>
      </c>
      <c r="K90">
        <v>0.109</v>
      </c>
      <c r="L90">
        <v>14.466699999999999</v>
      </c>
      <c r="M90">
        <v>23.627199999999998</v>
      </c>
      <c r="N90">
        <v>9.5899999999999999E-2</v>
      </c>
      <c r="O90" t="s">
        <v>399</v>
      </c>
      <c r="P90">
        <v>1892178</v>
      </c>
      <c r="Q90" t="s">
        <v>409</v>
      </c>
    </row>
    <row r="91" spans="1:28">
      <c r="A91" t="s">
        <v>396</v>
      </c>
      <c r="C91" t="str">
        <f>ROUND(AVERAGE(C81,C83,C85,C87,C89),4) &amp;"±"&amp;ROUND(STDEV(C81,C83,C85,C87,C89), 4)</f>
        <v>13.6326±0.3292</v>
      </c>
      <c r="D91" t="str">
        <f t="shared" ref="D91:N91" si="23">ROUND(AVERAGE(D81,D83,D85,D87,D89),4) &amp;"±"&amp;ROUND(STDEV(D81,D83,D85,D87,D89), 4)</f>
        <v>22.0535±0.3201</v>
      </c>
      <c r="E91" t="str">
        <f t="shared" si="23"/>
        <v>0.0913±0.0048</v>
      </c>
      <c r="F91" t="str">
        <f t="shared" si="23"/>
        <v>14.5725±0.3567</v>
      </c>
      <c r="G91" t="str">
        <f t="shared" si="23"/>
        <v>23.7611±0.3649</v>
      </c>
      <c r="H91" t="str">
        <f t="shared" si="23"/>
        <v>0.099±0.0052</v>
      </c>
      <c r="I91" t="str">
        <f t="shared" si="23"/>
        <v>16.4009±0.3066</v>
      </c>
      <c r="J91" t="str">
        <f t="shared" si="23"/>
        <v>26.3794±0.3487</v>
      </c>
      <c r="K91" t="str">
        <f t="shared" si="23"/>
        <v>0.1148±0.0069</v>
      </c>
      <c r="L91" t="str">
        <f t="shared" si="23"/>
        <v>14.6375±0.3322</v>
      </c>
      <c r="M91" t="str">
        <f t="shared" si="23"/>
        <v>23.7176±0.3377</v>
      </c>
      <c r="N91" t="str">
        <f t="shared" si="23"/>
        <v>0.0987±0.0039</v>
      </c>
      <c r="Q91">
        <f t="shared" ref="Q91:AB92" si="24">ROUND(AVERAGE(C81,C83,C85,C87,C89),4)</f>
        <v>13.6326</v>
      </c>
      <c r="R91">
        <f t="shared" si="24"/>
        <v>22.0535</v>
      </c>
      <c r="S91">
        <f t="shared" si="24"/>
        <v>9.1300000000000006E-2</v>
      </c>
      <c r="T91">
        <f t="shared" si="24"/>
        <v>14.5725</v>
      </c>
      <c r="U91">
        <f t="shared" si="24"/>
        <v>23.761099999999999</v>
      </c>
      <c r="V91">
        <f t="shared" si="24"/>
        <v>9.9000000000000005E-2</v>
      </c>
      <c r="W91">
        <f t="shared" si="24"/>
        <v>16.4009</v>
      </c>
      <c r="X91">
        <f t="shared" si="24"/>
        <v>26.3794</v>
      </c>
      <c r="Y91">
        <f t="shared" si="24"/>
        <v>0.1148</v>
      </c>
      <c r="Z91">
        <f t="shared" si="24"/>
        <v>14.637499999999999</v>
      </c>
      <c r="AA91">
        <f t="shared" si="24"/>
        <v>23.717600000000001</v>
      </c>
      <c r="AB91">
        <f t="shared" si="24"/>
        <v>9.8699999999999996E-2</v>
      </c>
    </row>
    <row r="92" spans="1:28">
      <c r="A92" t="s">
        <v>398</v>
      </c>
      <c r="I92" s="1"/>
      <c r="J92" s="1"/>
      <c r="L92" s="1"/>
      <c r="M92" s="1"/>
      <c r="Q92">
        <f t="shared" si="24"/>
        <v>13.2928</v>
      </c>
      <c r="R92">
        <f t="shared" si="24"/>
        <v>21.777200000000001</v>
      </c>
      <c r="S92">
        <f t="shared" si="24"/>
        <v>8.8800000000000004E-2</v>
      </c>
      <c r="T92">
        <f t="shared" si="24"/>
        <v>14.2676</v>
      </c>
      <c r="U92">
        <f t="shared" si="24"/>
        <v>23.5441</v>
      </c>
      <c r="V92">
        <f t="shared" si="24"/>
        <v>9.5600000000000004E-2</v>
      </c>
      <c r="W92">
        <f t="shared" si="24"/>
        <v>16.0427</v>
      </c>
      <c r="X92">
        <f t="shared" si="24"/>
        <v>26.1328</v>
      </c>
      <c r="Y92">
        <f t="shared" si="24"/>
        <v>0.1076</v>
      </c>
      <c r="Z92">
        <f t="shared" si="24"/>
        <v>14.3249</v>
      </c>
      <c r="AA92">
        <f t="shared" si="24"/>
        <v>23.488800000000001</v>
      </c>
      <c r="AB92">
        <f t="shared" si="24"/>
        <v>9.6500000000000002E-2</v>
      </c>
    </row>
    <row r="93" spans="1:28">
      <c r="Q93" s="4">
        <f t="shared" ref="Q93:AB93" si="25">Q92-Q91</f>
        <v>-0.33980000000000032</v>
      </c>
      <c r="R93" s="4">
        <f t="shared" si="25"/>
        <v>-0.2762999999999991</v>
      </c>
      <c r="S93" s="4">
        <f t="shared" si="25"/>
        <v>-2.5000000000000022E-3</v>
      </c>
      <c r="T93" s="4">
        <f t="shared" si="25"/>
        <v>-0.30489999999999995</v>
      </c>
      <c r="U93" s="4">
        <f t="shared" si="25"/>
        <v>-0.21699999999999875</v>
      </c>
      <c r="V93" s="4">
        <f t="shared" si="25"/>
        <v>-3.4000000000000002E-3</v>
      </c>
      <c r="W93" s="4">
        <f t="shared" si="25"/>
        <v>-0.35820000000000007</v>
      </c>
      <c r="X93" s="4">
        <f t="shared" si="25"/>
        <v>-0.24660000000000082</v>
      </c>
      <c r="Y93" s="4">
        <f t="shared" si="25"/>
        <v>-7.1999999999999981E-3</v>
      </c>
      <c r="Z93" s="4">
        <f t="shared" si="25"/>
        <v>-0.31259999999999977</v>
      </c>
      <c r="AA93" s="4">
        <f t="shared" si="25"/>
        <v>-0.22879999999999967</v>
      </c>
      <c r="AB93" s="4">
        <f t="shared" si="25"/>
        <v>-2.1999999999999936E-3</v>
      </c>
    </row>
    <row r="96" spans="1:28">
      <c r="A96" t="s">
        <v>431</v>
      </c>
      <c r="C96">
        <v>14.900600000000001</v>
      </c>
      <c r="D96">
        <v>23.217300000000002</v>
      </c>
      <c r="E96">
        <v>0.1036</v>
      </c>
      <c r="F96">
        <v>15.71</v>
      </c>
      <c r="G96">
        <v>24.855699999999999</v>
      </c>
      <c r="H96">
        <v>0.10780000000000001</v>
      </c>
      <c r="I96">
        <v>17.522400000000001</v>
      </c>
      <c r="J96">
        <v>27.631399999999999</v>
      </c>
      <c r="K96">
        <v>0.1227</v>
      </c>
      <c r="L96">
        <v>15.783899999999999</v>
      </c>
      <c r="M96">
        <v>24.768599999999999</v>
      </c>
      <c r="N96">
        <v>0.11219999999999999</v>
      </c>
      <c r="Q96" t="s">
        <v>571</v>
      </c>
    </row>
    <row r="97" spans="1:28">
      <c r="A97" t="s">
        <v>431</v>
      </c>
      <c r="C97">
        <v>14.248799999999999</v>
      </c>
      <c r="D97">
        <v>22.560400000000001</v>
      </c>
      <c r="E97">
        <v>9.3399999999999997E-2</v>
      </c>
      <c r="F97">
        <v>15.4442</v>
      </c>
      <c r="G97">
        <v>24.543500000000002</v>
      </c>
      <c r="H97">
        <v>0.10680000000000001</v>
      </c>
      <c r="I97">
        <v>17.1983</v>
      </c>
      <c r="J97">
        <v>27.278600000000001</v>
      </c>
      <c r="K97">
        <v>0.1168</v>
      </c>
      <c r="L97">
        <v>15.5809</v>
      </c>
      <c r="M97">
        <v>24.526299999999999</v>
      </c>
      <c r="N97">
        <v>0.10680000000000001</v>
      </c>
      <c r="O97" t="s">
        <v>432</v>
      </c>
      <c r="P97">
        <v>11121936</v>
      </c>
      <c r="Q97" t="s">
        <v>572</v>
      </c>
    </row>
    <row r="98" spans="1:28">
      <c r="A98" t="s">
        <v>431</v>
      </c>
      <c r="C98">
        <v>14.315200000000001</v>
      </c>
      <c r="D98">
        <v>22.521699999999999</v>
      </c>
      <c r="E98">
        <v>9.6299999999999997E-2</v>
      </c>
      <c r="F98">
        <v>15.3317</v>
      </c>
      <c r="G98">
        <v>24.351099999999999</v>
      </c>
      <c r="H98">
        <v>0.105</v>
      </c>
      <c r="I98">
        <v>17.3108</v>
      </c>
      <c r="J98">
        <v>27.269400000000001</v>
      </c>
      <c r="K98">
        <v>0.1241</v>
      </c>
      <c r="L98">
        <v>15.4794</v>
      </c>
      <c r="M98">
        <v>24.3766</v>
      </c>
      <c r="N98">
        <v>0.111</v>
      </c>
      <c r="O98" t="s">
        <v>438</v>
      </c>
      <c r="Q98" t="s">
        <v>573</v>
      </c>
    </row>
    <row r="99" spans="1:28">
      <c r="A99" t="s">
        <v>431</v>
      </c>
      <c r="C99">
        <v>15.4922</v>
      </c>
      <c r="D99">
        <v>23.593599999999999</v>
      </c>
      <c r="E99">
        <v>0.1231</v>
      </c>
      <c r="F99">
        <v>16.687200000000001</v>
      </c>
      <c r="G99">
        <v>25.7988</v>
      </c>
      <c r="H99">
        <v>0.11310000000000001</v>
      </c>
      <c r="I99">
        <v>18.276399999999999</v>
      </c>
      <c r="J99">
        <v>28.299099999999999</v>
      </c>
      <c r="K99">
        <v>0.13639999999999999</v>
      </c>
      <c r="L99">
        <v>16.361000000000001</v>
      </c>
      <c r="M99">
        <v>25.311599999999999</v>
      </c>
      <c r="N99">
        <v>0.1206</v>
      </c>
      <c r="Q99" t="s">
        <v>575</v>
      </c>
    </row>
    <row r="100" spans="1:28">
      <c r="A100" t="s">
        <v>431</v>
      </c>
      <c r="O100" t="s">
        <v>439</v>
      </c>
      <c r="Q100" t="s">
        <v>574</v>
      </c>
    </row>
    <row r="101" spans="1:28">
      <c r="A101" t="s">
        <v>431</v>
      </c>
      <c r="C101" t="str">
        <f t="shared" ref="C101:N101" si="26">ROUND(AVERAGE(C96,C97,C98,C99,C100),4) &amp;"±"&amp;ROUND(STDEV(C96,C97,C98,C99,C100), 4)</f>
        <v>14.7392±0.5812</v>
      </c>
      <c r="D101" t="str">
        <f t="shared" si="26"/>
        <v>22.9733±0.5224</v>
      </c>
      <c r="E101" t="str">
        <f t="shared" si="26"/>
        <v>0.1041±0.0134</v>
      </c>
      <c r="F101" t="str">
        <f t="shared" si="26"/>
        <v>15.7933±0.6167</v>
      </c>
      <c r="G101" t="str">
        <f t="shared" si="26"/>
        <v>24.8873±0.6423</v>
      </c>
      <c r="H101" t="str">
        <f t="shared" si="26"/>
        <v>0.1082±0.0035</v>
      </c>
      <c r="I101" t="str">
        <f t="shared" si="26"/>
        <v>17.577±0.4853</v>
      </c>
      <c r="J101" t="str">
        <f t="shared" si="26"/>
        <v>27.6196±0.4833</v>
      </c>
      <c r="K101" t="str">
        <f t="shared" si="26"/>
        <v>0.125±0.0082</v>
      </c>
      <c r="L101" t="str">
        <f t="shared" si="26"/>
        <v>15.8013±0.394</v>
      </c>
      <c r="M101" t="str">
        <f t="shared" si="26"/>
        <v>24.7458±0.4103</v>
      </c>
      <c r="N101" t="str">
        <f t="shared" si="26"/>
        <v>0.1127±0.0058</v>
      </c>
      <c r="Q101">
        <f t="shared" ref="Q101:AB101" si="27">ROUND(AVERAGE(C96,C97,C98,C99,C100),4)</f>
        <v>14.7392</v>
      </c>
      <c r="R101">
        <f t="shared" si="27"/>
        <v>22.973299999999998</v>
      </c>
      <c r="S101">
        <f t="shared" si="27"/>
        <v>0.1041</v>
      </c>
      <c r="T101">
        <f t="shared" si="27"/>
        <v>15.7933</v>
      </c>
      <c r="U101">
        <f t="shared" si="27"/>
        <v>24.8873</v>
      </c>
      <c r="V101">
        <f t="shared" si="27"/>
        <v>0.1082</v>
      </c>
      <c r="W101">
        <f t="shared" si="27"/>
        <v>17.577000000000002</v>
      </c>
      <c r="X101">
        <f t="shared" si="27"/>
        <v>27.619599999999998</v>
      </c>
      <c r="Y101">
        <f t="shared" si="27"/>
        <v>0.125</v>
      </c>
      <c r="Z101">
        <f t="shared" si="27"/>
        <v>15.801299999999999</v>
      </c>
      <c r="AA101">
        <f t="shared" si="27"/>
        <v>24.745799999999999</v>
      </c>
      <c r="AB101">
        <f t="shared" si="27"/>
        <v>0.11269999999999999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9D94-DD46-443D-85A9-A1585F027C6F}">
  <dimension ref="A1:AB99"/>
  <sheetViews>
    <sheetView topLeftCell="A79" zoomScale="70" zoomScaleNormal="70" workbookViewId="0">
      <selection activeCell="N91" sqref="C91:N91"/>
    </sheetView>
  </sheetViews>
  <sheetFormatPr defaultRowHeight="15"/>
  <sheetData>
    <row r="1" spans="1:26">
      <c r="C1" s="10" t="s">
        <v>21</v>
      </c>
      <c r="D1" s="10"/>
      <c r="E1" s="10"/>
      <c r="F1" s="10" t="s">
        <v>3</v>
      </c>
      <c r="G1" s="10"/>
      <c r="H1" s="10"/>
      <c r="I1" s="10" t="s">
        <v>4</v>
      </c>
      <c r="J1" s="10"/>
      <c r="K1" s="10"/>
      <c r="L1" s="10" t="s">
        <v>20</v>
      </c>
      <c r="M1" s="10"/>
      <c r="N1" s="10"/>
    </row>
    <row r="2" spans="1:26">
      <c r="A2" t="s">
        <v>10</v>
      </c>
      <c r="B2" t="s">
        <v>5</v>
      </c>
      <c r="C2" t="s">
        <v>0</v>
      </c>
      <c r="D2" t="s">
        <v>1</v>
      </c>
      <c r="E2" t="s">
        <v>2</v>
      </c>
      <c r="F2" t="s">
        <v>0</v>
      </c>
      <c r="G2" t="s">
        <v>1</v>
      </c>
      <c r="H2" t="s">
        <v>2</v>
      </c>
      <c r="I2" t="s">
        <v>0</v>
      </c>
      <c r="J2" t="s">
        <v>1</v>
      </c>
      <c r="K2" t="s">
        <v>2</v>
      </c>
      <c r="L2" t="s">
        <v>0</v>
      </c>
      <c r="M2" t="s">
        <v>1</v>
      </c>
      <c r="N2" t="s">
        <v>2</v>
      </c>
      <c r="O2" t="s">
        <v>15</v>
      </c>
    </row>
    <row r="3" spans="1:26">
      <c r="A3" t="s">
        <v>6</v>
      </c>
      <c r="B3">
        <v>1</v>
      </c>
      <c r="C3">
        <v>15.8538</v>
      </c>
      <c r="D3">
        <v>26.1983</v>
      </c>
      <c r="E3">
        <v>0.1696</v>
      </c>
      <c r="F3">
        <v>16.870100000000001</v>
      </c>
      <c r="G3">
        <v>28.3292</v>
      </c>
      <c r="H3">
        <v>0.17399999999999999</v>
      </c>
      <c r="I3">
        <v>19.122699999999998</v>
      </c>
      <c r="J3">
        <v>32.272399999999998</v>
      </c>
      <c r="K3">
        <v>0.19</v>
      </c>
      <c r="L3">
        <v>17.020199999999999</v>
      </c>
      <c r="M3">
        <v>28.4803</v>
      </c>
      <c r="N3">
        <v>0.17610000000000001</v>
      </c>
      <c r="O3" t="s">
        <v>110</v>
      </c>
    </row>
    <row r="4" spans="1:26">
      <c r="A4" t="s">
        <v>7</v>
      </c>
      <c r="B4">
        <v>1</v>
      </c>
      <c r="C4">
        <v>15.399100000000001</v>
      </c>
      <c r="D4">
        <v>25.499600000000001</v>
      </c>
      <c r="E4">
        <v>0.1585</v>
      </c>
      <c r="F4">
        <v>16.4879</v>
      </c>
      <c r="G4">
        <v>27.5915</v>
      </c>
      <c r="H4">
        <v>0.1686</v>
      </c>
      <c r="I4">
        <v>18.464099999999998</v>
      </c>
      <c r="J4">
        <v>31.029</v>
      </c>
      <c r="K4">
        <v>0.18509999999999999</v>
      </c>
      <c r="L4">
        <v>16.515699999999999</v>
      </c>
      <c r="M4">
        <v>27.605899999999998</v>
      </c>
      <c r="N4">
        <v>0.16769999999999999</v>
      </c>
      <c r="O4" t="s">
        <v>111</v>
      </c>
    </row>
    <row r="5" spans="1:26">
      <c r="A5" t="s">
        <v>6</v>
      </c>
      <c r="B5">
        <v>3</v>
      </c>
      <c r="C5">
        <v>15.828200000000001</v>
      </c>
      <c r="D5">
        <v>26.4299</v>
      </c>
      <c r="E5">
        <v>0.1709</v>
      </c>
      <c r="F5">
        <v>16.929600000000001</v>
      </c>
      <c r="G5">
        <v>28.3872</v>
      </c>
      <c r="H5">
        <v>0.1764</v>
      </c>
      <c r="I5">
        <v>19.469000000000001</v>
      </c>
      <c r="J5">
        <v>32.290100000000002</v>
      </c>
      <c r="K5">
        <v>0.20119999999999999</v>
      </c>
      <c r="L5">
        <v>17.1373</v>
      </c>
      <c r="M5">
        <v>28.604099999999999</v>
      </c>
      <c r="N5">
        <v>0.1812</v>
      </c>
      <c r="O5" t="s">
        <v>112</v>
      </c>
    </row>
    <row r="6" spans="1:26">
      <c r="A6" t="s">
        <v>7</v>
      </c>
      <c r="B6">
        <v>3</v>
      </c>
      <c r="C6">
        <v>15.766</v>
      </c>
      <c r="D6">
        <v>26.2742</v>
      </c>
      <c r="E6">
        <v>0.17080000000000001</v>
      </c>
      <c r="F6">
        <v>16.789400000000001</v>
      </c>
      <c r="G6">
        <v>28.238900000000001</v>
      </c>
      <c r="H6">
        <v>0.17469999999999999</v>
      </c>
      <c r="I6">
        <v>18.8446</v>
      </c>
      <c r="J6">
        <v>31.576599999999999</v>
      </c>
      <c r="K6">
        <v>0.1913</v>
      </c>
      <c r="L6">
        <v>16.889900000000001</v>
      </c>
      <c r="M6">
        <v>28.297499999999999</v>
      </c>
      <c r="N6">
        <v>0.17710000000000001</v>
      </c>
      <c r="O6" t="s">
        <v>113</v>
      </c>
    </row>
    <row r="7" spans="1:26">
      <c r="A7" t="s">
        <v>6</v>
      </c>
      <c r="B7">
        <v>5</v>
      </c>
      <c r="C7">
        <v>16.233599999999999</v>
      </c>
      <c r="D7">
        <v>27.413399999999999</v>
      </c>
      <c r="E7">
        <v>0.17100000000000001</v>
      </c>
      <c r="F7">
        <v>16.922799999999999</v>
      </c>
      <c r="G7">
        <v>28.817299999999999</v>
      </c>
      <c r="H7">
        <v>0.1764</v>
      </c>
      <c r="I7">
        <v>19.055099999999999</v>
      </c>
      <c r="J7">
        <v>32.186500000000002</v>
      </c>
      <c r="K7">
        <v>0.20019999999999999</v>
      </c>
      <c r="L7">
        <v>17.1846</v>
      </c>
      <c r="M7">
        <v>29.080200000000001</v>
      </c>
      <c r="N7">
        <v>0.18190000000000001</v>
      </c>
      <c r="O7" t="s">
        <v>114</v>
      </c>
    </row>
    <row r="8" spans="1:26">
      <c r="A8" t="s">
        <v>7</v>
      </c>
      <c r="B8">
        <v>5</v>
      </c>
      <c r="C8">
        <v>15.6686</v>
      </c>
      <c r="D8">
        <v>26.133099999999999</v>
      </c>
      <c r="E8">
        <v>0.1681</v>
      </c>
      <c r="F8">
        <v>16.7896</v>
      </c>
      <c r="G8">
        <v>28.148399999999999</v>
      </c>
      <c r="H8">
        <v>0.1782</v>
      </c>
      <c r="I8">
        <v>18.703600000000002</v>
      </c>
      <c r="J8">
        <v>31.2607</v>
      </c>
      <c r="K8">
        <v>0.19170000000000001</v>
      </c>
      <c r="L8">
        <v>16.833500000000001</v>
      </c>
      <c r="M8">
        <v>28.158200000000001</v>
      </c>
      <c r="N8">
        <v>0.1779</v>
      </c>
      <c r="O8" t="s">
        <v>115</v>
      </c>
    </row>
    <row r="9" spans="1:26">
      <c r="A9" t="s">
        <v>6</v>
      </c>
      <c r="B9">
        <v>7</v>
      </c>
      <c r="C9">
        <v>15.8758</v>
      </c>
      <c r="D9">
        <v>26.620100000000001</v>
      </c>
      <c r="E9">
        <v>0.16650000000000001</v>
      </c>
      <c r="F9">
        <v>17.181000000000001</v>
      </c>
      <c r="G9">
        <v>28.466699999999999</v>
      </c>
      <c r="H9">
        <v>0.17760000000000001</v>
      </c>
      <c r="I9">
        <v>19.457899999999999</v>
      </c>
      <c r="J9">
        <v>31.483599999999999</v>
      </c>
      <c r="K9">
        <v>0.2059</v>
      </c>
      <c r="L9">
        <v>17.239899999999999</v>
      </c>
      <c r="M9">
        <v>28.453700000000001</v>
      </c>
      <c r="N9">
        <v>0.18240000000000001</v>
      </c>
      <c r="O9" t="s">
        <v>116</v>
      </c>
    </row>
    <row r="10" spans="1:26">
      <c r="A10" t="s">
        <v>7</v>
      </c>
      <c r="B10">
        <v>7</v>
      </c>
      <c r="C10">
        <v>16.025700000000001</v>
      </c>
      <c r="D10">
        <v>26.807300000000001</v>
      </c>
      <c r="E10">
        <v>0.18029999999999999</v>
      </c>
      <c r="F10">
        <v>17.159600000000001</v>
      </c>
      <c r="G10">
        <v>29.100899999999999</v>
      </c>
      <c r="H10">
        <v>0.17929999999999999</v>
      </c>
      <c r="I10">
        <v>19.215199999999999</v>
      </c>
      <c r="J10">
        <v>32.733499999999999</v>
      </c>
      <c r="K10">
        <v>0.19270000000000001</v>
      </c>
      <c r="L10">
        <v>17.236599999999999</v>
      </c>
      <c r="M10">
        <v>29.122199999999999</v>
      </c>
      <c r="N10">
        <v>0.18509999999999999</v>
      </c>
      <c r="O10" t="s">
        <v>117</v>
      </c>
    </row>
    <row r="11" spans="1:26">
      <c r="A11" t="s">
        <v>6</v>
      </c>
      <c r="B11">
        <v>9</v>
      </c>
      <c r="C11">
        <v>16.087900000000001</v>
      </c>
      <c r="D11">
        <v>26.698599999999999</v>
      </c>
      <c r="E11">
        <v>0.19389999999999999</v>
      </c>
      <c r="F11">
        <v>17.109100000000002</v>
      </c>
      <c r="G11">
        <v>28.674199999999999</v>
      </c>
      <c r="H11">
        <v>0.19289999999999999</v>
      </c>
      <c r="I11">
        <v>19.3291</v>
      </c>
      <c r="J11">
        <v>32.206400000000002</v>
      </c>
      <c r="K11">
        <v>0.20860000000000001</v>
      </c>
      <c r="L11">
        <v>17.267199999999999</v>
      </c>
      <c r="M11">
        <v>28.785799999999998</v>
      </c>
      <c r="N11">
        <v>0.1973</v>
      </c>
      <c r="O11" t="s">
        <v>118</v>
      </c>
    </row>
    <row r="12" spans="1:26">
      <c r="A12" t="s">
        <v>7</v>
      </c>
      <c r="B12">
        <v>9</v>
      </c>
      <c r="C12">
        <v>15.4932</v>
      </c>
      <c r="D12">
        <v>26.117599999999999</v>
      </c>
      <c r="E12">
        <v>0.15820000000000001</v>
      </c>
      <c r="F12">
        <v>16.685300000000002</v>
      </c>
      <c r="G12">
        <v>28.460599999999999</v>
      </c>
      <c r="H12">
        <v>0.16650000000000001</v>
      </c>
      <c r="I12">
        <v>18.961300000000001</v>
      </c>
      <c r="J12">
        <v>32.107199999999999</v>
      </c>
      <c r="K12">
        <v>0.18290000000000001</v>
      </c>
      <c r="L12">
        <v>16.790199999999999</v>
      </c>
      <c r="M12">
        <v>28.470400000000001</v>
      </c>
      <c r="N12">
        <v>0.1671</v>
      </c>
      <c r="O12" t="s">
        <v>119</v>
      </c>
    </row>
    <row r="13" spans="1:26">
      <c r="A13" t="s">
        <v>6</v>
      </c>
      <c r="C13" t="str">
        <f>ROUND(AVERAGE(C3,C5,C7,C9,C11),4) &amp;"±"&amp;ROUND(STDEV(C3,C5,C7,C9,C11), 4)</f>
        <v>15.9759±0.1773</v>
      </c>
      <c r="D13" t="str">
        <f t="shared" ref="D13:N13" si="0">ROUND(AVERAGE(D3,D5,D7,D9,D11),4) &amp;"±"&amp;ROUND(STDEV(D3,D5,D7,D9,D11), 4)</f>
        <v>26.6721±0.4572</v>
      </c>
      <c r="E13" t="str">
        <f t="shared" si="0"/>
        <v>0.1744±0.0111</v>
      </c>
      <c r="F13" t="str">
        <f t="shared" si="0"/>
        <v>17.0025±0.1346</v>
      </c>
      <c r="G13" t="str">
        <f t="shared" si="0"/>
        <v>28.5349±0.2049</v>
      </c>
      <c r="H13" t="str">
        <f t="shared" si="0"/>
        <v>0.1795±0.0076</v>
      </c>
      <c r="I13" t="str">
        <f t="shared" si="0"/>
        <v>19.2868±0.1903</v>
      </c>
      <c r="J13" t="str">
        <f t="shared" si="0"/>
        <v>32.0878±0.3405</v>
      </c>
      <c r="K13" t="str">
        <f t="shared" si="0"/>
        <v>0.2012±0.0071</v>
      </c>
      <c r="L13" t="str">
        <f t="shared" si="0"/>
        <v>17.1698±0.0975</v>
      </c>
      <c r="M13" t="str">
        <f t="shared" si="0"/>
        <v>28.6808±0.2589</v>
      </c>
      <c r="N13" t="str">
        <f t="shared" si="0"/>
        <v>0.1838±0.008</v>
      </c>
      <c r="O13">
        <f>ROUND(AVERAGE(C3,C5,C7,C9,C11),4)</f>
        <v>15.975899999999999</v>
      </c>
      <c r="P13">
        <f t="shared" ref="P13:Z14" si="1">ROUND(AVERAGE(D3,D5,D7,D9,D11),4)</f>
        <v>26.6721</v>
      </c>
      <c r="Q13">
        <f t="shared" si="1"/>
        <v>0.1744</v>
      </c>
      <c r="R13">
        <f t="shared" si="1"/>
        <v>17.002500000000001</v>
      </c>
      <c r="S13">
        <f t="shared" si="1"/>
        <v>28.5349</v>
      </c>
      <c r="T13">
        <f t="shared" si="1"/>
        <v>0.17949999999999999</v>
      </c>
      <c r="U13">
        <f t="shared" si="1"/>
        <v>19.286799999999999</v>
      </c>
      <c r="V13">
        <f t="shared" si="1"/>
        <v>32.087800000000001</v>
      </c>
      <c r="W13">
        <f t="shared" si="1"/>
        <v>0.20119999999999999</v>
      </c>
      <c r="X13">
        <f t="shared" si="1"/>
        <v>17.169799999999999</v>
      </c>
      <c r="Y13">
        <f t="shared" si="1"/>
        <v>28.680800000000001</v>
      </c>
      <c r="Z13">
        <f t="shared" si="1"/>
        <v>0.18379999999999999</v>
      </c>
    </row>
    <row r="14" spans="1:26">
      <c r="A14" t="s">
        <v>16</v>
      </c>
      <c r="C14" s="1" t="str">
        <f>ROUND(AVERAGE(C4,C6,C8,C10,C12),4) &amp;"±"&amp;ROUND(STDEV(C4,C6,C8,C10,C12), 4)</f>
        <v>15.6705±0.2451</v>
      </c>
      <c r="D14" s="1" t="str">
        <f t="shared" ref="D14:N14" si="2">ROUND(AVERAGE(D4,D6,D8,D10,D12),4) &amp;"±"&amp;ROUND(STDEV(D4,D6,D8,D10,D12), 4)</f>
        <v>26.1664±0.4665</v>
      </c>
      <c r="E14" s="1" t="str">
        <f t="shared" si="2"/>
        <v>0.1672±0.0092</v>
      </c>
      <c r="F14" s="1" t="str">
        <f t="shared" si="2"/>
        <v>16.7824±0.2442</v>
      </c>
      <c r="G14" s="1" t="str">
        <f t="shared" si="2"/>
        <v>28.3081±0.5467</v>
      </c>
      <c r="H14" s="1" t="str">
        <f t="shared" si="2"/>
        <v>0.1735±0.0057</v>
      </c>
      <c r="I14" s="1" t="str">
        <f t="shared" si="2"/>
        <v>18.8378±0.2808</v>
      </c>
      <c r="J14" s="1" t="str">
        <f t="shared" si="2"/>
        <v>31.7414±0.6863</v>
      </c>
      <c r="K14" s="1" t="str">
        <f t="shared" si="2"/>
        <v>0.1887±0.0044</v>
      </c>
      <c r="L14" s="1" t="str">
        <f t="shared" si="2"/>
        <v>16.8532±0.2582</v>
      </c>
      <c r="M14" s="1" t="str">
        <f t="shared" si="2"/>
        <v>28.3308±0.5482</v>
      </c>
      <c r="N14" s="1" t="str">
        <f t="shared" si="2"/>
        <v>0.175±0.0076</v>
      </c>
      <c r="O14">
        <f>ROUND(AVERAGE(C4,C6,C8,C10,C12),4)</f>
        <v>15.670500000000001</v>
      </c>
      <c r="P14">
        <f t="shared" si="1"/>
        <v>26.166399999999999</v>
      </c>
      <c r="Q14">
        <f t="shared" si="1"/>
        <v>0.16719999999999999</v>
      </c>
      <c r="R14">
        <f t="shared" si="1"/>
        <v>16.782399999999999</v>
      </c>
      <c r="S14">
        <f t="shared" si="1"/>
        <v>28.3081</v>
      </c>
      <c r="T14">
        <f t="shared" si="1"/>
        <v>0.17349999999999999</v>
      </c>
      <c r="U14">
        <f t="shared" si="1"/>
        <v>18.837800000000001</v>
      </c>
      <c r="V14">
        <f t="shared" si="1"/>
        <v>31.741399999999999</v>
      </c>
      <c r="W14">
        <f t="shared" si="1"/>
        <v>0.18870000000000001</v>
      </c>
      <c r="X14">
        <f t="shared" si="1"/>
        <v>16.853200000000001</v>
      </c>
      <c r="Y14">
        <f t="shared" si="1"/>
        <v>28.3308</v>
      </c>
      <c r="Z14">
        <f t="shared" si="1"/>
        <v>0.17499999999999999</v>
      </c>
    </row>
    <row r="15" spans="1:26">
      <c r="O15" s="2">
        <f t="shared" ref="O15:Z15" si="3">O14-O13</f>
        <v>-0.30539999999999878</v>
      </c>
      <c r="P15" s="2">
        <f t="shared" si="3"/>
        <v>-0.50570000000000093</v>
      </c>
      <c r="Q15" s="2">
        <f t="shared" si="3"/>
        <v>-7.2000000000000119E-3</v>
      </c>
      <c r="R15" s="2">
        <f t="shared" si="3"/>
        <v>-0.22010000000000218</v>
      </c>
      <c r="S15" s="2">
        <f t="shared" si="3"/>
        <v>-0.22680000000000078</v>
      </c>
      <c r="T15" s="2">
        <f t="shared" si="3"/>
        <v>-6.0000000000000053E-3</v>
      </c>
      <c r="U15" s="2">
        <f t="shared" si="3"/>
        <v>-0.44899999999999807</v>
      </c>
      <c r="V15" s="2">
        <f t="shared" si="3"/>
        <v>-0.34640000000000271</v>
      </c>
      <c r="W15" s="2">
        <f t="shared" si="3"/>
        <v>-1.2499999999999983E-2</v>
      </c>
      <c r="X15" s="2">
        <f t="shared" si="3"/>
        <v>-0.31659999999999755</v>
      </c>
      <c r="Y15" s="2">
        <f t="shared" si="3"/>
        <v>-0.35000000000000142</v>
      </c>
      <c r="Z15" s="2">
        <f t="shared" si="3"/>
        <v>-8.8000000000000023E-3</v>
      </c>
    </row>
    <row r="16" spans="1:26">
      <c r="A16" t="s">
        <v>8</v>
      </c>
      <c r="B16">
        <v>1</v>
      </c>
      <c r="C16">
        <v>13.637</v>
      </c>
      <c r="D16">
        <v>22.8796</v>
      </c>
      <c r="E16">
        <v>0.13919999999999999</v>
      </c>
      <c r="F16">
        <v>14.8969</v>
      </c>
      <c r="G16">
        <v>25.1496</v>
      </c>
      <c r="H16">
        <v>0.15040000000000001</v>
      </c>
      <c r="I16">
        <v>16.983799999999999</v>
      </c>
      <c r="J16">
        <v>28.333400000000001</v>
      </c>
      <c r="K16">
        <v>0.1658</v>
      </c>
      <c r="L16">
        <v>14.930099999999999</v>
      </c>
      <c r="M16">
        <v>25.046099999999999</v>
      </c>
      <c r="N16">
        <v>0.14879999999999999</v>
      </c>
      <c r="O16" t="s">
        <v>120</v>
      </c>
    </row>
    <row r="17" spans="1:26">
      <c r="A17" t="s">
        <v>9</v>
      </c>
      <c r="B17">
        <v>1</v>
      </c>
      <c r="C17">
        <v>13.699</v>
      </c>
      <c r="D17">
        <v>23.636099999999999</v>
      </c>
      <c r="E17">
        <v>0.14419999999999999</v>
      </c>
      <c r="F17">
        <v>14.9588</v>
      </c>
      <c r="G17">
        <v>25.963200000000001</v>
      </c>
      <c r="H17">
        <v>0.15390000000000001</v>
      </c>
      <c r="I17">
        <v>17.152699999999999</v>
      </c>
      <c r="J17">
        <v>29.3124</v>
      </c>
      <c r="K17">
        <v>0.1726</v>
      </c>
      <c r="L17">
        <v>15.0207</v>
      </c>
      <c r="M17">
        <v>25.8887</v>
      </c>
      <c r="N17">
        <v>0.1537</v>
      </c>
      <c r="O17" t="s">
        <v>155</v>
      </c>
    </row>
    <row r="18" spans="1:26">
      <c r="A18" t="s">
        <v>8</v>
      </c>
      <c r="B18">
        <v>3</v>
      </c>
      <c r="C18">
        <v>13.6759</v>
      </c>
      <c r="D18">
        <v>23.156199999999998</v>
      </c>
      <c r="E18">
        <v>0.14660000000000001</v>
      </c>
      <c r="F18">
        <v>14.968299999999999</v>
      </c>
      <c r="G18">
        <v>25.439399999999999</v>
      </c>
      <c r="H18">
        <v>0.15759999999999999</v>
      </c>
      <c r="I18">
        <v>17.127500000000001</v>
      </c>
      <c r="J18">
        <v>28.742899999999999</v>
      </c>
      <c r="K18">
        <v>0.17519999999999999</v>
      </c>
      <c r="L18">
        <v>15.014799999999999</v>
      </c>
      <c r="M18">
        <v>25.366</v>
      </c>
      <c r="N18">
        <v>0.157</v>
      </c>
      <c r="O18" t="s">
        <v>121</v>
      </c>
    </row>
    <row r="19" spans="1:26">
      <c r="A19" t="s">
        <v>9</v>
      </c>
      <c r="B19">
        <v>3</v>
      </c>
      <c r="C19">
        <v>13.696099999999999</v>
      </c>
      <c r="D19">
        <v>22.768699999999999</v>
      </c>
      <c r="E19">
        <v>0.14599999999999999</v>
      </c>
      <c r="F19">
        <v>14.907999999999999</v>
      </c>
      <c r="G19">
        <v>24.925799999999999</v>
      </c>
      <c r="H19">
        <v>0.1542</v>
      </c>
      <c r="I19">
        <v>16.8706</v>
      </c>
      <c r="J19">
        <v>27.9634</v>
      </c>
      <c r="K19">
        <v>0.17269999999999999</v>
      </c>
      <c r="L19">
        <v>14.913600000000001</v>
      </c>
      <c r="M19">
        <v>24.822600000000001</v>
      </c>
      <c r="N19">
        <v>0.15290000000000001</v>
      </c>
      <c r="O19" t="s">
        <v>156</v>
      </c>
    </row>
    <row r="20" spans="1:26">
      <c r="A20" t="s">
        <v>8</v>
      </c>
      <c r="B20">
        <v>5</v>
      </c>
      <c r="C20">
        <v>13.5366</v>
      </c>
      <c r="D20">
        <v>22.689</v>
      </c>
      <c r="E20">
        <v>0.1381</v>
      </c>
      <c r="F20">
        <v>14.6623</v>
      </c>
      <c r="G20">
        <v>24.786899999999999</v>
      </c>
      <c r="H20">
        <v>0.14560000000000001</v>
      </c>
      <c r="I20">
        <v>16.7013</v>
      </c>
      <c r="J20">
        <v>28.025500000000001</v>
      </c>
      <c r="K20">
        <v>0.16700000000000001</v>
      </c>
      <c r="L20">
        <v>14.751200000000001</v>
      </c>
      <c r="M20">
        <v>24.770600000000002</v>
      </c>
      <c r="N20">
        <v>0.14910000000000001</v>
      </c>
      <c r="O20" t="s">
        <v>122</v>
      </c>
    </row>
    <row r="21" spans="1:26">
      <c r="A21" t="s">
        <v>9</v>
      </c>
      <c r="B21">
        <v>5</v>
      </c>
      <c r="C21">
        <v>13.6812</v>
      </c>
      <c r="D21">
        <v>23.304200000000002</v>
      </c>
      <c r="E21">
        <v>0.1482</v>
      </c>
      <c r="F21">
        <v>15.009399999999999</v>
      </c>
      <c r="G21">
        <v>25.542300000000001</v>
      </c>
      <c r="H21">
        <v>0.16869999999999999</v>
      </c>
      <c r="I21">
        <v>17.242000000000001</v>
      </c>
      <c r="J21">
        <v>28.759699999999999</v>
      </c>
      <c r="K21">
        <v>0.17150000000000001</v>
      </c>
      <c r="L21">
        <v>15.0398</v>
      </c>
      <c r="M21">
        <v>25.4452</v>
      </c>
      <c r="N21">
        <v>0.15790000000000001</v>
      </c>
      <c r="O21" t="s">
        <v>157</v>
      </c>
    </row>
    <row r="22" spans="1:26">
      <c r="A22" t="s">
        <v>8</v>
      </c>
      <c r="B22">
        <v>7</v>
      </c>
      <c r="C22">
        <v>13.6311</v>
      </c>
      <c r="D22">
        <v>23.0991</v>
      </c>
      <c r="E22">
        <v>0.1371</v>
      </c>
      <c r="F22">
        <v>15.014699999999999</v>
      </c>
      <c r="G22">
        <v>25.495799999999999</v>
      </c>
      <c r="H22">
        <v>0.1598</v>
      </c>
      <c r="I22">
        <v>17.293500000000002</v>
      </c>
      <c r="J22">
        <v>29.023</v>
      </c>
      <c r="K22">
        <v>0.17829999999999999</v>
      </c>
      <c r="L22">
        <v>15.0603</v>
      </c>
      <c r="M22">
        <v>25.446999999999999</v>
      </c>
      <c r="N22">
        <v>0.15490000000000001</v>
      </c>
      <c r="O22" t="s">
        <v>123</v>
      </c>
    </row>
    <row r="23" spans="1:26">
      <c r="A23" t="s">
        <v>9</v>
      </c>
      <c r="B23">
        <v>7</v>
      </c>
      <c r="C23">
        <v>13.7582</v>
      </c>
      <c r="D23">
        <v>23.653199999999998</v>
      </c>
      <c r="E23">
        <v>0.14680000000000001</v>
      </c>
      <c r="F23">
        <v>15.0786</v>
      </c>
      <c r="G23">
        <v>26.046099999999999</v>
      </c>
      <c r="H23">
        <v>0.15970000000000001</v>
      </c>
      <c r="I23">
        <v>17.23</v>
      </c>
      <c r="J23">
        <v>29.472100000000001</v>
      </c>
      <c r="K23">
        <v>0.17419999999999999</v>
      </c>
      <c r="L23">
        <v>15.100199999999999</v>
      </c>
      <c r="M23">
        <v>25.9602</v>
      </c>
      <c r="N23">
        <v>0.15659999999999999</v>
      </c>
      <c r="O23" t="s">
        <v>158</v>
      </c>
    </row>
    <row r="24" spans="1:26">
      <c r="A24" t="s">
        <v>8</v>
      </c>
      <c r="B24">
        <v>9</v>
      </c>
      <c r="C24">
        <v>13.672700000000001</v>
      </c>
      <c r="D24">
        <v>23.171299999999999</v>
      </c>
      <c r="E24">
        <v>0.14080000000000001</v>
      </c>
      <c r="F24">
        <v>14.9497</v>
      </c>
      <c r="G24">
        <v>25.384599999999999</v>
      </c>
      <c r="H24">
        <v>0.15359999999999999</v>
      </c>
      <c r="I24">
        <v>17.164899999999999</v>
      </c>
      <c r="J24">
        <v>28.602599999999999</v>
      </c>
      <c r="K24">
        <v>0.1736</v>
      </c>
      <c r="L24">
        <v>15.0161</v>
      </c>
      <c r="M24">
        <v>25.3188</v>
      </c>
      <c r="N24">
        <v>0.1522</v>
      </c>
      <c r="O24" t="s">
        <v>124</v>
      </c>
    </row>
    <row r="25" spans="1:26">
      <c r="A25" t="s">
        <v>9</v>
      </c>
      <c r="B25">
        <v>9</v>
      </c>
      <c r="C25">
        <v>13.892200000000001</v>
      </c>
      <c r="D25">
        <v>23.413699999999999</v>
      </c>
      <c r="E25">
        <v>0.1464</v>
      </c>
      <c r="F25">
        <v>15.398</v>
      </c>
      <c r="G25">
        <v>25.803599999999999</v>
      </c>
      <c r="H25">
        <v>0.1759</v>
      </c>
      <c r="I25">
        <v>17.911100000000001</v>
      </c>
      <c r="J25">
        <v>29.5763</v>
      </c>
      <c r="K25">
        <v>0.18740000000000001</v>
      </c>
      <c r="L25">
        <v>15.429399999999999</v>
      </c>
      <c r="M25">
        <v>25.8</v>
      </c>
      <c r="N25">
        <v>0.1646</v>
      </c>
      <c r="O25" t="s">
        <v>159</v>
      </c>
    </row>
    <row r="26" spans="1:26">
      <c r="A26" t="s">
        <v>8</v>
      </c>
      <c r="C26" t="str">
        <f>ROUND(AVERAGE(C16,C18,C20,C22,C24),4) &amp;"±"&amp;ROUND(STDEV(C16,C18,C20,C22,C24), 4)</f>
        <v>13.6307±0.0564</v>
      </c>
      <c r="D26" t="str">
        <f t="shared" ref="D26:N26" si="4">ROUND(AVERAGE(D16,D18,D20,D22,D24),4) &amp;"±"&amp;ROUND(STDEV(D16,D18,D20,D22,D24), 4)</f>
        <v>22.999±0.209</v>
      </c>
      <c r="E26" t="str">
        <f t="shared" si="4"/>
        <v>0.1404±0.0037</v>
      </c>
      <c r="F26" t="str">
        <f t="shared" si="4"/>
        <v>14.8984±0.1386</v>
      </c>
      <c r="G26" t="str">
        <f t="shared" si="4"/>
        <v>25.2513±0.2911</v>
      </c>
      <c r="H26" t="str">
        <f t="shared" si="4"/>
        <v>0.1534±0.0057</v>
      </c>
      <c r="I26" t="str">
        <f t="shared" si="4"/>
        <v>17.0542±0.226</v>
      </c>
      <c r="J26" t="str">
        <f t="shared" si="4"/>
        <v>28.5455±0.3826</v>
      </c>
      <c r="K26" t="str">
        <f t="shared" si="4"/>
        <v>0.172±0.0054</v>
      </c>
      <c r="L26" t="str">
        <f t="shared" si="4"/>
        <v>14.9545±0.123</v>
      </c>
      <c r="M26" t="str">
        <f t="shared" si="4"/>
        <v>25.1897±0.2785</v>
      </c>
      <c r="N26" t="str">
        <f t="shared" si="4"/>
        <v>0.1524±0.0036</v>
      </c>
      <c r="O26">
        <f t="shared" ref="O26:Z27" si="5">ROUND(AVERAGE(C16,C18,C20,C22,C24),4)</f>
        <v>13.630699999999999</v>
      </c>
      <c r="P26">
        <f t="shared" si="5"/>
        <v>22.998999999999999</v>
      </c>
      <c r="Q26">
        <f t="shared" si="5"/>
        <v>0.1404</v>
      </c>
      <c r="R26">
        <f t="shared" si="5"/>
        <v>14.898400000000001</v>
      </c>
      <c r="S26">
        <f t="shared" si="5"/>
        <v>25.251300000000001</v>
      </c>
      <c r="T26">
        <f t="shared" si="5"/>
        <v>0.15340000000000001</v>
      </c>
      <c r="U26">
        <f t="shared" si="5"/>
        <v>17.054200000000002</v>
      </c>
      <c r="V26">
        <f t="shared" si="5"/>
        <v>28.545500000000001</v>
      </c>
      <c r="W26">
        <f t="shared" si="5"/>
        <v>0.17199999999999999</v>
      </c>
      <c r="X26">
        <f t="shared" si="5"/>
        <v>14.954499999999999</v>
      </c>
      <c r="Y26">
        <f t="shared" si="5"/>
        <v>25.189699999999998</v>
      </c>
      <c r="Z26">
        <f t="shared" si="5"/>
        <v>0.15240000000000001</v>
      </c>
    </row>
    <row r="27" spans="1:26">
      <c r="A27" t="s">
        <v>17</v>
      </c>
      <c r="C27" t="str">
        <f>ROUND(AVERAGE(C17,C19,C21,C23,C25),4) &amp;"±"&amp;ROUND(STDEV(C17,C19,C21,C23,C25), 4)</f>
        <v>13.7453±0.0872</v>
      </c>
      <c r="D27" t="str">
        <f t="shared" ref="D27:N27" si="6">ROUND(AVERAGE(D17,D19,D21,D23,D25),4) &amp;"±"&amp;ROUND(STDEV(D17,D19,D21,D23,D25), 4)</f>
        <v>23.3552±0.3598</v>
      </c>
      <c r="E27" t="str">
        <f t="shared" si="6"/>
        <v>0.1463±0.0014</v>
      </c>
      <c r="F27" t="str">
        <f t="shared" si="6"/>
        <v>15.0706±0.1936</v>
      </c>
      <c r="G27" t="str">
        <f t="shared" si="6"/>
        <v>25.6562±0.4512</v>
      </c>
      <c r="H27" t="str">
        <f t="shared" si="6"/>
        <v>0.1625±0.0096</v>
      </c>
      <c r="I27" t="str">
        <f t="shared" si="6"/>
        <v>17.2813±0.3828</v>
      </c>
      <c r="J27" t="str">
        <f t="shared" si="6"/>
        <v>29.0168±0.6677</v>
      </c>
      <c r="K27" t="str">
        <f t="shared" si="6"/>
        <v>0.1757±0.0066</v>
      </c>
      <c r="L27" t="str">
        <f t="shared" si="6"/>
        <v>15.1007±0.1957</v>
      </c>
      <c r="M27" t="str">
        <f t="shared" si="6"/>
        <v>25.5833±0.469</v>
      </c>
      <c r="N27" t="str">
        <f t="shared" si="6"/>
        <v>0.1571±0.0046</v>
      </c>
      <c r="O27">
        <f t="shared" si="5"/>
        <v>13.7453</v>
      </c>
      <c r="P27">
        <f t="shared" si="5"/>
        <v>23.3552</v>
      </c>
      <c r="Q27">
        <f t="shared" si="5"/>
        <v>0.14630000000000001</v>
      </c>
      <c r="R27">
        <f t="shared" si="5"/>
        <v>15.070600000000001</v>
      </c>
      <c r="S27">
        <f t="shared" si="5"/>
        <v>25.656199999999998</v>
      </c>
      <c r="T27">
        <f t="shared" si="5"/>
        <v>0.16250000000000001</v>
      </c>
      <c r="U27">
        <f t="shared" si="5"/>
        <v>17.281300000000002</v>
      </c>
      <c r="V27">
        <f t="shared" si="5"/>
        <v>29.0168</v>
      </c>
      <c r="W27">
        <f t="shared" si="5"/>
        <v>0.1757</v>
      </c>
      <c r="X27">
        <f t="shared" si="5"/>
        <v>15.1007</v>
      </c>
      <c r="Y27">
        <f t="shared" si="5"/>
        <v>25.583300000000001</v>
      </c>
      <c r="Z27">
        <f t="shared" si="5"/>
        <v>0.15709999999999999</v>
      </c>
    </row>
    <row r="28" spans="1:26">
      <c r="O28" s="2">
        <f t="shared" ref="O28:Z28" si="7">O27-O26</f>
        <v>0.11460000000000115</v>
      </c>
      <c r="P28" s="2">
        <f t="shared" si="7"/>
        <v>0.35620000000000118</v>
      </c>
      <c r="Q28" s="2">
        <f t="shared" si="7"/>
        <v>5.9000000000000163E-3</v>
      </c>
      <c r="R28" s="2">
        <f t="shared" si="7"/>
        <v>0.17220000000000013</v>
      </c>
      <c r="S28" s="2">
        <f t="shared" si="7"/>
        <v>0.40489999999999782</v>
      </c>
      <c r="T28" s="2">
        <f t="shared" si="7"/>
        <v>9.099999999999997E-3</v>
      </c>
      <c r="U28" s="2">
        <f t="shared" si="7"/>
        <v>0.22710000000000008</v>
      </c>
      <c r="V28" s="2">
        <f t="shared" si="7"/>
        <v>0.47129999999999939</v>
      </c>
      <c r="W28" s="2">
        <f t="shared" si="7"/>
        <v>3.7000000000000088E-3</v>
      </c>
      <c r="X28" s="2">
        <f t="shared" si="7"/>
        <v>0.14620000000000033</v>
      </c>
      <c r="Y28" s="2">
        <f t="shared" si="7"/>
        <v>0.39360000000000284</v>
      </c>
      <c r="Z28" s="2">
        <f t="shared" si="7"/>
        <v>4.699999999999982E-3</v>
      </c>
    </row>
    <row r="29" spans="1:26">
      <c r="A29" t="s">
        <v>11</v>
      </c>
      <c r="B29">
        <v>1</v>
      </c>
      <c r="C29">
        <v>14.4755</v>
      </c>
      <c r="D29">
        <v>25.176300000000001</v>
      </c>
      <c r="E29">
        <v>0.1603</v>
      </c>
      <c r="F29">
        <v>15.7667</v>
      </c>
      <c r="G29">
        <v>27.597300000000001</v>
      </c>
      <c r="H29">
        <v>0.16120000000000001</v>
      </c>
      <c r="I29">
        <v>17.391400000000001</v>
      </c>
      <c r="J29">
        <v>30.184899999999999</v>
      </c>
      <c r="K29">
        <v>0.182</v>
      </c>
      <c r="L29">
        <v>15.6629</v>
      </c>
      <c r="M29">
        <v>27.2852</v>
      </c>
      <c r="N29">
        <v>0.1653</v>
      </c>
      <c r="O29" t="s">
        <v>125</v>
      </c>
    </row>
    <row r="30" spans="1:26">
      <c r="A30" t="s">
        <v>12</v>
      </c>
      <c r="B30">
        <v>1</v>
      </c>
      <c r="C30">
        <v>14.283799999999999</v>
      </c>
      <c r="D30">
        <v>24.8691</v>
      </c>
      <c r="E30">
        <v>0.1416</v>
      </c>
      <c r="F30">
        <v>15.6854</v>
      </c>
      <c r="G30">
        <v>27.2958</v>
      </c>
      <c r="H30">
        <v>0.15620000000000001</v>
      </c>
      <c r="I30">
        <v>17.3398</v>
      </c>
      <c r="J30">
        <v>29.910499999999999</v>
      </c>
      <c r="K30">
        <v>0.17460000000000001</v>
      </c>
      <c r="L30">
        <v>15.5425</v>
      </c>
      <c r="M30">
        <v>26.972999999999999</v>
      </c>
      <c r="N30">
        <v>0.1552</v>
      </c>
      <c r="O30" t="s">
        <v>126</v>
      </c>
    </row>
    <row r="31" spans="1:26">
      <c r="A31" t="s">
        <v>11</v>
      </c>
      <c r="B31">
        <v>3</v>
      </c>
      <c r="C31">
        <v>14.4903</v>
      </c>
      <c r="D31">
        <v>25.5319</v>
      </c>
      <c r="E31">
        <v>0.1482</v>
      </c>
      <c r="F31">
        <v>15.825799999999999</v>
      </c>
      <c r="G31">
        <v>27.753699999999998</v>
      </c>
      <c r="H31">
        <v>0.16789999999999999</v>
      </c>
      <c r="I31">
        <v>17.526700000000002</v>
      </c>
      <c r="J31">
        <v>30.351400000000002</v>
      </c>
      <c r="K31">
        <v>0.18049999999999999</v>
      </c>
      <c r="L31">
        <v>15.7469</v>
      </c>
      <c r="M31">
        <v>27.552199999999999</v>
      </c>
      <c r="N31">
        <v>0.16370000000000001</v>
      </c>
      <c r="O31" t="s">
        <v>127</v>
      </c>
    </row>
    <row r="32" spans="1:26">
      <c r="A32" t="s">
        <v>12</v>
      </c>
      <c r="B32">
        <v>3</v>
      </c>
      <c r="C32">
        <v>14.3223</v>
      </c>
      <c r="D32">
        <v>24.552</v>
      </c>
      <c r="E32">
        <v>0.1547</v>
      </c>
      <c r="F32">
        <v>15.4948</v>
      </c>
      <c r="G32">
        <v>26.8811</v>
      </c>
      <c r="H32">
        <v>0.15310000000000001</v>
      </c>
      <c r="I32">
        <v>17.306100000000001</v>
      </c>
      <c r="J32">
        <v>29.760999999999999</v>
      </c>
      <c r="K32">
        <v>0.1736</v>
      </c>
      <c r="L32">
        <v>15.466100000000001</v>
      </c>
      <c r="M32">
        <v>26.684899999999999</v>
      </c>
      <c r="N32">
        <v>0.15690000000000001</v>
      </c>
      <c r="O32" t="s">
        <v>128</v>
      </c>
    </row>
    <row r="33" spans="1:26">
      <c r="A33" t="s">
        <v>11</v>
      </c>
      <c r="B33">
        <v>5</v>
      </c>
      <c r="C33">
        <v>14.2972</v>
      </c>
      <c r="D33">
        <v>24.733699999999999</v>
      </c>
      <c r="E33">
        <v>0.15870000000000001</v>
      </c>
      <c r="F33">
        <v>15.4932</v>
      </c>
      <c r="G33">
        <v>26.9847</v>
      </c>
      <c r="H33">
        <v>0.15629999999999999</v>
      </c>
      <c r="I33">
        <v>17.470700000000001</v>
      </c>
      <c r="J33">
        <v>30.700800000000001</v>
      </c>
      <c r="K33">
        <v>0.17030000000000001</v>
      </c>
      <c r="L33">
        <v>15.506399999999999</v>
      </c>
      <c r="M33">
        <v>27.014900000000001</v>
      </c>
      <c r="N33">
        <v>0.1595</v>
      </c>
      <c r="O33" t="s">
        <v>129</v>
      </c>
    </row>
    <row r="34" spans="1:26">
      <c r="A34" t="s">
        <v>12</v>
      </c>
      <c r="B34">
        <v>5</v>
      </c>
      <c r="C34">
        <v>14.1838</v>
      </c>
      <c r="D34">
        <v>24.1858</v>
      </c>
      <c r="E34">
        <v>0.14599999999999999</v>
      </c>
      <c r="F34">
        <v>15.5219</v>
      </c>
      <c r="G34">
        <v>26.732099999999999</v>
      </c>
      <c r="H34">
        <v>0.16650000000000001</v>
      </c>
      <c r="I34">
        <v>17.1952</v>
      </c>
      <c r="J34">
        <v>29.571400000000001</v>
      </c>
      <c r="K34">
        <v>0.17580000000000001</v>
      </c>
      <c r="L34">
        <v>15.4</v>
      </c>
      <c r="M34">
        <v>26.448699999999999</v>
      </c>
      <c r="N34">
        <v>0.16009999999999999</v>
      </c>
      <c r="O34" t="s">
        <v>130</v>
      </c>
    </row>
    <row r="35" spans="1:26">
      <c r="A35" t="s">
        <v>11</v>
      </c>
      <c r="B35">
        <v>7</v>
      </c>
      <c r="C35">
        <v>14.3912</v>
      </c>
      <c r="D35">
        <v>24.822500000000002</v>
      </c>
      <c r="E35">
        <v>0.14630000000000001</v>
      </c>
      <c r="F35">
        <v>15.513199999999999</v>
      </c>
      <c r="G35">
        <v>26.776800000000001</v>
      </c>
      <c r="H35">
        <v>0.15329999999999999</v>
      </c>
      <c r="I35">
        <v>17.196000000000002</v>
      </c>
      <c r="J35">
        <v>29.5779</v>
      </c>
      <c r="K35">
        <v>0.17</v>
      </c>
      <c r="L35">
        <v>15.4697</v>
      </c>
      <c r="M35">
        <v>26.662299999999998</v>
      </c>
      <c r="N35">
        <v>0.15559999999999999</v>
      </c>
      <c r="O35" t="s">
        <v>131</v>
      </c>
    </row>
    <row r="36" spans="1:26">
      <c r="A36" t="s">
        <v>12</v>
      </c>
      <c r="B36">
        <v>7</v>
      </c>
      <c r="C36">
        <v>14.188700000000001</v>
      </c>
      <c r="D36">
        <v>24.476500000000001</v>
      </c>
      <c r="E36">
        <v>0.14130000000000001</v>
      </c>
      <c r="F36">
        <v>15.369300000000001</v>
      </c>
      <c r="G36">
        <v>26.642399999999999</v>
      </c>
      <c r="H36">
        <v>0.1517</v>
      </c>
      <c r="I36">
        <v>16.922699999999999</v>
      </c>
      <c r="J36">
        <v>29.2805</v>
      </c>
      <c r="K36">
        <v>0.161</v>
      </c>
      <c r="L36">
        <v>15.269600000000001</v>
      </c>
      <c r="M36">
        <v>26.436299999999999</v>
      </c>
      <c r="N36">
        <v>0.14899999999999999</v>
      </c>
      <c r="O36" t="s">
        <v>132</v>
      </c>
    </row>
    <row r="37" spans="1:26">
      <c r="A37" t="s">
        <v>11</v>
      </c>
      <c r="B37">
        <v>9</v>
      </c>
      <c r="C37">
        <v>14.382199999999999</v>
      </c>
      <c r="D37">
        <v>24.8596</v>
      </c>
      <c r="E37">
        <v>0.1459</v>
      </c>
      <c r="F37">
        <v>15.490500000000001</v>
      </c>
      <c r="G37">
        <v>26.927900000000001</v>
      </c>
      <c r="H37">
        <v>0.1522</v>
      </c>
      <c r="I37">
        <v>17.319600000000001</v>
      </c>
      <c r="J37">
        <v>29.560099999999998</v>
      </c>
      <c r="K37">
        <v>0.1915</v>
      </c>
      <c r="L37">
        <v>15.4999</v>
      </c>
      <c r="M37">
        <v>26.753299999999999</v>
      </c>
      <c r="N37">
        <v>0.1605</v>
      </c>
      <c r="O37" t="s">
        <v>133</v>
      </c>
    </row>
    <row r="38" spans="1:26">
      <c r="A38" t="s">
        <v>12</v>
      </c>
      <c r="B38">
        <v>9</v>
      </c>
      <c r="C38">
        <v>14.5297</v>
      </c>
      <c r="D38">
        <v>25.3398</v>
      </c>
      <c r="E38">
        <v>0.14680000000000001</v>
      </c>
      <c r="F38">
        <v>15.9025</v>
      </c>
      <c r="G38">
        <v>27.6845</v>
      </c>
      <c r="H38">
        <v>0.15989999999999999</v>
      </c>
      <c r="I38">
        <v>17.522200000000002</v>
      </c>
      <c r="J38">
        <v>30.2698</v>
      </c>
      <c r="K38">
        <v>0.17680000000000001</v>
      </c>
      <c r="L38">
        <v>15.755100000000001</v>
      </c>
      <c r="M38">
        <v>27.398499999999999</v>
      </c>
      <c r="N38">
        <v>0.15790000000000001</v>
      </c>
      <c r="O38" t="s">
        <v>134</v>
      </c>
    </row>
    <row r="39" spans="1:26">
      <c r="A39" t="s">
        <v>11</v>
      </c>
      <c r="C39" t="str">
        <f>ROUND(AVERAGE(C29,C31,C33,C35,C37),4) &amp;"±"&amp;ROUND(STDEV(C29,C31,C33,C35,C37), 4)</f>
        <v>14.4073±0.0783</v>
      </c>
      <c r="D39" t="str">
        <f t="shared" ref="D39:N39" si="8">ROUND(AVERAGE(D29,D31,D33,D35,D37),4) &amp;"±"&amp;ROUND(STDEV(D29,D31,D33,D35,D37), 4)</f>
        <v>25.0248±0.329</v>
      </c>
      <c r="E39" t="str">
        <f t="shared" si="8"/>
        <v>0.1519±0.007</v>
      </c>
      <c r="F39" t="str">
        <f t="shared" si="8"/>
        <v>15.6179±0.1644</v>
      </c>
      <c r="G39" t="str">
        <f t="shared" si="8"/>
        <v>27.2081±0.4369</v>
      </c>
      <c r="H39" t="str">
        <f t="shared" si="8"/>
        <v>0.1582±0.0065</v>
      </c>
      <c r="I39" t="str">
        <f t="shared" si="8"/>
        <v>17.3809±0.1298</v>
      </c>
      <c r="J39" t="str">
        <f t="shared" si="8"/>
        <v>30.075±0.4981</v>
      </c>
      <c r="K39" t="str">
        <f t="shared" si="8"/>
        <v>0.1789±0.009</v>
      </c>
      <c r="L39" t="str">
        <f t="shared" si="8"/>
        <v>15.5772±0.1211</v>
      </c>
      <c r="M39" t="str">
        <f t="shared" si="8"/>
        <v>27.0536±0.3698</v>
      </c>
      <c r="N39" t="str">
        <f t="shared" si="8"/>
        <v>0.1609±0.0038</v>
      </c>
      <c r="O39">
        <f t="shared" ref="O39:Z40" si="9">ROUND(AVERAGE(C29,C31,C33,C35,C37),4)</f>
        <v>14.407299999999999</v>
      </c>
      <c r="P39">
        <f t="shared" si="9"/>
        <v>25.024799999999999</v>
      </c>
      <c r="Q39">
        <f t="shared" si="9"/>
        <v>0.15190000000000001</v>
      </c>
      <c r="R39">
        <f t="shared" si="9"/>
        <v>15.617900000000001</v>
      </c>
      <c r="S39">
        <f t="shared" si="9"/>
        <v>27.208100000000002</v>
      </c>
      <c r="T39">
        <f t="shared" si="9"/>
        <v>0.15820000000000001</v>
      </c>
      <c r="U39">
        <f t="shared" si="9"/>
        <v>17.3809</v>
      </c>
      <c r="V39">
        <f t="shared" si="9"/>
        <v>30.074999999999999</v>
      </c>
      <c r="W39">
        <f t="shared" si="9"/>
        <v>0.1789</v>
      </c>
      <c r="X39">
        <f t="shared" si="9"/>
        <v>15.577199999999999</v>
      </c>
      <c r="Y39">
        <f t="shared" si="9"/>
        <v>27.053599999999999</v>
      </c>
      <c r="Z39">
        <f t="shared" si="9"/>
        <v>0.16089999999999999</v>
      </c>
    </row>
    <row r="40" spans="1:26">
      <c r="A40" t="s">
        <v>18</v>
      </c>
      <c r="C40" s="1" t="str">
        <f>ROUND(AVERAGE(C30,C32,C34,C36,C38),4) &amp;"±"&amp;ROUND(STDEV(C30,C32,C34,C36,C38), 4)</f>
        <v>14.3017±0.1409</v>
      </c>
      <c r="D40" s="1" t="str">
        <f t="shared" ref="D40:N40" si="10">ROUND(AVERAGE(D30,D32,D34,D36,D38),4) &amp;"±"&amp;ROUND(STDEV(D30,D32,D34,D36,D38), 4)</f>
        <v>24.6846±0.4396</v>
      </c>
      <c r="E40" s="1" t="str">
        <f t="shared" si="10"/>
        <v>0.1461±0.0054</v>
      </c>
      <c r="F40" s="1" t="str">
        <f t="shared" si="10"/>
        <v>15.5948±0.2056</v>
      </c>
      <c r="G40" s="1" t="str">
        <f t="shared" si="10"/>
        <v>27.0472±0.4355</v>
      </c>
      <c r="H40" s="1" t="str">
        <f t="shared" si="10"/>
        <v>0.1575±0.0059</v>
      </c>
      <c r="I40" s="1" t="str">
        <f t="shared" si="10"/>
        <v>17.2572±0.2209</v>
      </c>
      <c r="J40" s="1" t="str">
        <f t="shared" si="10"/>
        <v>29.7586±0.3701</v>
      </c>
      <c r="K40" s="1" t="str">
        <f t="shared" si="10"/>
        <v>0.1724±0.0065</v>
      </c>
      <c r="L40" s="1" t="str">
        <f t="shared" si="10"/>
        <v>15.4867±0.1804</v>
      </c>
      <c r="M40" s="1" t="str">
        <f t="shared" si="10"/>
        <v>26.7883±0.4051</v>
      </c>
      <c r="N40" s="1" t="str">
        <f t="shared" si="10"/>
        <v>0.1558±0.0042</v>
      </c>
      <c r="O40">
        <f t="shared" si="9"/>
        <v>14.3017</v>
      </c>
      <c r="P40">
        <f t="shared" si="9"/>
        <v>24.6846</v>
      </c>
      <c r="Q40">
        <f t="shared" si="9"/>
        <v>0.14610000000000001</v>
      </c>
      <c r="R40">
        <f t="shared" si="9"/>
        <v>15.594799999999999</v>
      </c>
      <c r="S40">
        <f t="shared" si="9"/>
        <v>27.0472</v>
      </c>
      <c r="T40">
        <f t="shared" si="9"/>
        <v>0.1575</v>
      </c>
      <c r="U40">
        <f t="shared" si="9"/>
        <v>17.257200000000001</v>
      </c>
      <c r="V40">
        <f t="shared" si="9"/>
        <v>29.758600000000001</v>
      </c>
      <c r="W40">
        <f t="shared" si="9"/>
        <v>0.1724</v>
      </c>
      <c r="X40">
        <f t="shared" si="9"/>
        <v>15.486700000000001</v>
      </c>
      <c r="Y40">
        <f t="shared" si="9"/>
        <v>26.7883</v>
      </c>
      <c r="Z40">
        <f t="shared" si="9"/>
        <v>0.15579999999999999</v>
      </c>
    </row>
    <row r="41" spans="1:26">
      <c r="O41" s="2">
        <f t="shared" ref="O41:Z41" si="11">O40-O39</f>
        <v>-0.10559999999999903</v>
      </c>
      <c r="P41" s="2">
        <f t="shared" si="11"/>
        <v>-0.34019999999999939</v>
      </c>
      <c r="Q41" s="2">
        <f t="shared" si="11"/>
        <v>-5.7999999999999996E-3</v>
      </c>
      <c r="R41" s="2">
        <f t="shared" si="11"/>
        <v>-2.3100000000001231E-2</v>
      </c>
      <c r="S41" s="2">
        <f t="shared" si="11"/>
        <v>-0.1609000000000016</v>
      </c>
      <c r="T41" s="2">
        <f t="shared" si="11"/>
        <v>-7.0000000000000617E-4</v>
      </c>
      <c r="U41" s="2">
        <f t="shared" si="11"/>
        <v>-0.12369999999999948</v>
      </c>
      <c r="V41" s="2">
        <f t="shared" si="11"/>
        <v>-0.31639999999999802</v>
      </c>
      <c r="W41" s="2">
        <f t="shared" si="11"/>
        <v>-6.5000000000000058E-3</v>
      </c>
      <c r="X41" s="2">
        <f t="shared" si="11"/>
        <v>-9.0499999999998693E-2</v>
      </c>
      <c r="Y41" s="2">
        <f t="shared" si="11"/>
        <v>-0.26529999999999987</v>
      </c>
      <c r="Z41" s="2">
        <f t="shared" si="11"/>
        <v>-5.0999999999999934E-3</v>
      </c>
    </row>
    <row r="42" spans="1:26">
      <c r="A42" t="s">
        <v>13</v>
      </c>
      <c r="B42">
        <v>1</v>
      </c>
      <c r="C42">
        <v>14.850899999999999</v>
      </c>
      <c r="D42">
        <v>25.015599999999999</v>
      </c>
      <c r="E42">
        <v>0.13930000000000001</v>
      </c>
      <c r="F42">
        <v>16.758500000000002</v>
      </c>
      <c r="G42">
        <v>28.104299999999999</v>
      </c>
      <c r="H42">
        <v>0.15459999999999999</v>
      </c>
      <c r="I42">
        <v>20.1663</v>
      </c>
      <c r="J42">
        <v>33.061</v>
      </c>
      <c r="K42">
        <v>0.18490000000000001</v>
      </c>
      <c r="L42">
        <v>16.893799999999999</v>
      </c>
      <c r="M42">
        <v>28.163799999999998</v>
      </c>
      <c r="N42">
        <v>0.15629999999999999</v>
      </c>
      <c r="O42" t="s">
        <v>135</v>
      </c>
    </row>
    <row r="43" spans="1:26">
      <c r="A43" t="s">
        <v>14</v>
      </c>
      <c r="B43">
        <v>1</v>
      </c>
      <c r="C43">
        <v>14.757300000000001</v>
      </c>
      <c r="D43">
        <v>24.898900000000001</v>
      </c>
      <c r="E43">
        <v>0.15459999999999999</v>
      </c>
      <c r="F43">
        <v>16.594200000000001</v>
      </c>
      <c r="G43">
        <v>27.885400000000001</v>
      </c>
      <c r="H43">
        <v>0.16220000000000001</v>
      </c>
      <c r="I43">
        <v>20.03</v>
      </c>
      <c r="J43">
        <v>33.148800000000001</v>
      </c>
      <c r="K43">
        <v>0.1976</v>
      </c>
      <c r="L43">
        <v>16.7545</v>
      </c>
      <c r="M43">
        <v>28.025400000000001</v>
      </c>
      <c r="N43">
        <v>0.1673</v>
      </c>
      <c r="O43" t="s">
        <v>136</v>
      </c>
    </row>
    <row r="44" spans="1:26">
      <c r="A44" t="s">
        <v>13</v>
      </c>
      <c r="B44">
        <v>3</v>
      </c>
      <c r="C44">
        <v>14.6746</v>
      </c>
      <c r="D44">
        <v>24.6921</v>
      </c>
      <c r="E44">
        <v>0.14080000000000001</v>
      </c>
      <c r="F44">
        <v>16.532599999999999</v>
      </c>
      <c r="G44">
        <v>27.677700000000002</v>
      </c>
      <c r="H44">
        <v>0.15909999999999999</v>
      </c>
      <c r="I44">
        <v>20.034099999999999</v>
      </c>
      <c r="J44">
        <v>32.817599999999999</v>
      </c>
      <c r="K44">
        <v>0.20150000000000001</v>
      </c>
      <c r="L44">
        <v>16.7057</v>
      </c>
      <c r="M44">
        <v>27.807099999999998</v>
      </c>
      <c r="N44">
        <v>0.16109999999999999</v>
      </c>
      <c r="O44" t="s">
        <v>137</v>
      </c>
    </row>
    <row r="45" spans="1:26">
      <c r="A45" t="s">
        <v>14</v>
      </c>
      <c r="B45">
        <v>3</v>
      </c>
      <c r="C45">
        <v>14.6172</v>
      </c>
      <c r="D45">
        <v>24.9483</v>
      </c>
      <c r="E45">
        <v>0.1409</v>
      </c>
      <c r="F45">
        <v>16.5227</v>
      </c>
      <c r="G45">
        <v>28.103300000000001</v>
      </c>
      <c r="H45">
        <v>0.15939999999999999</v>
      </c>
      <c r="I45">
        <v>20.013000000000002</v>
      </c>
      <c r="J45">
        <v>33.415199999999999</v>
      </c>
      <c r="K45">
        <v>0.18160000000000001</v>
      </c>
      <c r="L45">
        <v>16.685300000000002</v>
      </c>
      <c r="M45">
        <v>28.2392</v>
      </c>
      <c r="N45">
        <v>0.1555</v>
      </c>
      <c r="O45" t="s">
        <v>138</v>
      </c>
    </row>
    <row r="46" spans="1:26">
      <c r="A46" t="s">
        <v>13</v>
      </c>
      <c r="B46">
        <v>5</v>
      </c>
      <c r="C46">
        <v>14.6288</v>
      </c>
      <c r="D46">
        <v>24.602599999999999</v>
      </c>
      <c r="E46">
        <v>0.1459</v>
      </c>
      <c r="F46">
        <v>16.4741</v>
      </c>
      <c r="G46">
        <v>27.6265</v>
      </c>
      <c r="H46">
        <v>0.1535</v>
      </c>
      <c r="I46">
        <v>19.890499999999999</v>
      </c>
      <c r="J46">
        <v>32.724899999999998</v>
      </c>
      <c r="K46">
        <v>0.189</v>
      </c>
      <c r="L46">
        <v>16.632100000000001</v>
      </c>
      <c r="M46">
        <v>27.7502</v>
      </c>
      <c r="N46">
        <v>0.158</v>
      </c>
      <c r="O46" t="s">
        <v>139</v>
      </c>
    </row>
    <row r="47" spans="1:26">
      <c r="A47" t="s">
        <v>14</v>
      </c>
      <c r="B47">
        <v>5</v>
      </c>
      <c r="C47">
        <v>14.9069</v>
      </c>
      <c r="D47">
        <v>24.769400000000001</v>
      </c>
      <c r="E47">
        <v>0.1535</v>
      </c>
      <c r="F47">
        <v>16.7882</v>
      </c>
      <c r="G47">
        <v>27.726900000000001</v>
      </c>
      <c r="H47">
        <v>0.1633</v>
      </c>
      <c r="I47">
        <v>20.304600000000001</v>
      </c>
      <c r="J47">
        <v>32.992199999999997</v>
      </c>
      <c r="K47">
        <v>0.18629999999999999</v>
      </c>
      <c r="L47">
        <v>16.9481</v>
      </c>
      <c r="M47">
        <v>27.9101</v>
      </c>
      <c r="N47">
        <v>0.16450000000000001</v>
      </c>
      <c r="O47" t="s">
        <v>140</v>
      </c>
    </row>
    <row r="48" spans="1:26">
      <c r="A48" t="s">
        <v>13</v>
      </c>
      <c r="B48">
        <v>7</v>
      </c>
      <c r="C48">
        <v>14.696899999999999</v>
      </c>
      <c r="D48">
        <v>24.543299999999999</v>
      </c>
      <c r="E48">
        <v>0.1409</v>
      </c>
      <c r="F48">
        <v>16.458600000000001</v>
      </c>
      <c r="G48">
        <v>27.375299999999999</v>
      </c>
      <c r="H48">
        <v>0.15659999999999999</v>
      </c>
      <c r="I48">
        <v>19.8841</v>
      </c>
      <c r="J48">
        <v>32.473599999999998</v>
      </c>
      <c r="K48">
        <v>0.18870000000000001</v>
      </c>
      <c r="L48">
        <v>16.642499999999998</v>
      </c>
      <c r="M48">
        <v>27.572600000000001</v>
      </c>
      <c r="N48">
        <v>0.15870000000000001</v>
      </c>
      <c r="O48" t="s">
        <v>141</v>
      </c>
    </row>
    <row r="49" spans="1:26">
      <c r="A49" t="s">
        <v>14</v>
      </c>
      <c r="B49">
        <v>7</v>
      </c>
      <c r="C49">
        <v>14.6973</v>
      </c>
      <c r="D49">
        <v>24.5853</v>
      </c>
      <c r="E49">
        <v>0.14380000000000001</v>
      </c>
      <c r="F49">
        <v>16.599699999999999</v>
      </c>
      <c r="G49">
        <v>27.785299999999999</v>
      </c>
      <c r="H49">
        <v>0.17349999999999999</v>
      </c>
      <c r="I49">
        <v>20.0794</v>
      </c>
      <c r="J49">
        <v>32.896799999999999</v>
      </c>
      <c r="K49">
        <v>0.20810000000000001</v>
      </c>
      <c r="L49">
        <v>16.752199999999998</v>
      </c>
      <c r="M49">
        <v>27.866399999999999</v>
      </c>
      <c r="N49">
        <v>0.1711</v>
      </c>
      <c r="O49" t="s">
        <v>142</v>
      </c>
    </row>
    <row r="50" spans="1:26">
      <c r="A50" t="s">
        <v>13</v>
      </c>
      <c r="B50">
        <v>9</v>
      </c>
      <c r="C50">
        <v>14.605499999999999</v>
      </c>
      <c r="D50">
        <v>24.772400000000001</v>
      </c>
      <c r="E50">
        <v>0.1401</v>
      </c>
      <c r="F50">
        <v>16.390699999999999</v>
      </c>
      <c r="G50">
        <v>27.731999999999999</v>
      </c>
      <c r="H50">
        <v>0.1555</v>
      </c>
      <c r="I50">
        <v>19.838899999999999</v>
      </c>
      <c r="J50">
        <v>32.833399999999997</v>
      </c>
      <c r="K50">
        <v>0.18740000000000001</v>
      </c>
      <c r="L50">
        <v>16.588799999999999</v>
      </c>
      <c r="M50">
        <v>27.872499999999999</v>
      </c>
      <c r="N50">
        <v>0.1578</v>
      </c>
      <c r="O50" t="s">
        <v>143</v>
      </c>
    </row>
    <row r="51" spans="1:26">
      <c r="A51" t="s">
        <v>14</v>
      </c>
      <c r="B51">
        <v>9</v>
      </c>
      <c r="C51">
        <v>14.788600000000001</v>
      </c>
      <c r="D51">
        <v>25.093499999999999</v>
      </c>
      <c r="E51">
        <v>0.14419999999999999</v>
      </c>
      <c r="F51">
        <v>16.6845</v>
      </c>
      <c r="G51">
        <v>28.255099999999999</v>
      </c>
      <c r="H51">
        <v>0.15640000000000001</v>
      </c>
      <c r="I51">
        <v>20.132999999999999</v>
      </c>
      <c r="J51">
        <v>33.4071</v>
      </c>
      <c r="K51">
        <v>0.18099999999999999</v>
      </c>
      <c r="L51">
        <v>16.8216</v>
      </c>
      <c r="M51">
        <v>28.288</v>
      </c>
      <c r="N51">
        <v>0.1593</v>
      </c>
      <c r="O51" t="s">
        <v>144</v>
      </c>
    </row>
    <row r="52" spans="1:26">
      <c r="A52" t="s">
        <v>13</v>
      </c>
      <c r="C52" t="str">
        <f>ROUND(AVERAGE(C42,C44,C46,C48,C50),4) &amp;"±"&amp;ROUND(STDEV(C42,C44,C46,C48,C50), 4)</f>
        <v>14.6913±0.0962</v>
      </c>
      <c r="D52" t="str">
        <f t="shared" ref="D52:N52" si="12">ROUND(AVERAGE(D42,D44,D46,D48,D50),4) &amp;"±"&amp;ROUND(STDEV(D42,D44,D46,D48,D50), 4)</f>
        <v>24.7252±0.1842</v>
      </c>
      <c r="E52" t="str">
        <f t="shared" si="12"/>
        <v>0.1414±0.0026</v>
      </c>
      <c r="F52" t="str">
        <f t="shared" si="12"/>
        <v>16.5229±0.1411</v>
      </c>
      <c r="G52" t="str">
        <f t="shared" si="12"/>
        <v>27.7032±0.2626</v>
      </c>
      <c r="H52" t="str">
        <f t="shared" si="12"/>
        <v>0.1559±0.0021</v>
      </c>
      <c r="I52" t="str">
        <f t="shared" si="12"/>
        <v>19.9628±0.1353</v>
      </c>
      <c r="J52" t="str">
        <f t="shared" si="12"/>
        <v>32.7821±0.2122</v>
      </c>
      <c r="K52" t="str">
        <f t="shared" si="12"/>
        <v>0.1903±0.0065</v>
      </c>
      <c r="L52" t="str">
        <f t="shared" si="12"/>
        <v>16.6926±0.12</v>
      </c>
      <c r="M52" t="str">
        <f t="shared" si="12"/>
        <v>27.8332±0.2158</v>
      </c>
      <c r="N52" t="str">
        <f t="shared" si="12"/>
        <v>0.1584±0.0018</v>
      </c>
      <c r="O52">
        <f t="shared" ref="O52:Z53" si="13">ROUND(AVERAGE(C42,C44,C46,C48,C50),4)</f>
        <v>14.6913</v>
      </c>
      <c r="P52">
        <f t="shared" si="13"/>
        <v>24.725200000000001</v>
      </c>
      <c r="Q52">
        <f t="shared" si="13"/>
        <v>0.1414</v>
      </c>
      <c r="R52">
        <f t="shared" si="13"/>
        <v>16.5229</v>
      </c>
      <c r="S52">
        <f t="shared" si="13"/>
        <v>27.703199999999999</v>
      </c>
      <c r="T52">
        <f t="shared" si="13"/>
        <v>0.15590000000000001</v>
      </c>
      <c r="U52">
        <f t="shared" si="13"/>
        <v>19.962800000000001</v>
      </c>
      <c r="V52">
        <f t="shared" si="13"/>
        <v>32.7821</v>
      </c>
      <c r="W52">
        <f t="shared" si="13"/>
        <v>0.1903</v>
      </c>
      <c r="X52">
        <f t="shared" si="13"/>
        <v>16.692599999999999</v>
      </c>
      <c r="Y52">
        <f t="shared" si="13"/>
        <v>27.833200000000001</v>
      </c>
      <c r="Z52">
        <f t="shared" si="13"/>
        <v>0.15840000000000001</v>
      </c>
    </row>
    <row r="53" spans="1:26">
      <c r="A53" t="s">
        <v>19</v>
      </c>
      <c r="C53" t="str">
        <f>ROUND(AVERAGE(C43,C45,C47,C49,C51),4) &amp;"±"&amp;ROUND(STDEV(C43,C45,C47,C49,C51), 4)</f>
        <v>14.7535±0.1078</v>
      </c>
      <c r="D53" t="str">
        <f t="shared" ref="D53:N53" si="14">ROUND(AVERAGE(D43,D45,D47,D49,D51),4) &amp;"±"&amp;ROUND(STDEV(D43,D45,D47,D49,D51), 4)</f>
        <v>24.8591±0.192</v>
      </c>
      <c r="E53" t="str">
        <f t="shared" si="14"/>
        <v>0.1474±0.0062</v>
      </c>
      <c r="F53" t="str">
        <f t="shared" si="14"/>
        <v>16.6379±0.1017</v>
      </c>
      <c r="G53" t="str">
        <f t="shared" si="14"/>
        <v>27.9512±0.2223</v>
      </c>
      <c r="H53" t="str">
        <f t="shared" si="14"/>
        <v>0.163±0.0065</v>
      </c>
      <c r="I53" t="str">
        <f t="shared" si="14"/>
        <v>20.112±0.1174</v>
      </c>
      <c r="J53" t="str">
        <f t="shared" si="14"/>
        <v>33.172±0.2361</v>
      </c>
      <c r="K53" t="str">
        <f t="shared" si="14"/>
        <v>0.1909±0.0117</v>
      </c>
      <c r="L53" t="str">
        <f t="shared" si="14"/>
        <v>16.7923±0.0995</v>
      </c>
      <c r="M53" t="str">
        <f t="shared" si="14"/>
        <v>28.0658±0.1904</v>
      </c>
      <c r="N53" t="str">
        <f t="shared" si="14"/>
        <v>0.1635±0.0062</v>
      </c>
      <c r="O53">
        <f t="shared" si="13"/>
        <v>14.753500000000001</v>
      </c>
      <c r="P53">
        <f t="shared" si="13"/>
        <v>24.859100000000002</v>
      </c>
      <c r="Q53">
        <f t="shared" si="13"/>
        <v>0.1474</v>
      </c>
      <c r="R53">
        <f t="shared" si="13"/>
        <v>16.637899999999998</v>
      </c>
      <c r="S53">
        <f t="shared" si="13"/>
        <v>27.9512</v>
      </c>
      <c r="T53">
        <f t="shared" si="13"/>
        <v>0.16300000000000001</v>
      </c>
      <c r="U53">
        <f t="shared" si="13"/>
        <v>20.111999999999998</v>
      </c>
      <c r="V53">
        <f t="shared" si="13"/>
        <v>33.171999999999997</v>
      </c>
      <c r="W53">
        <f t="shared" si="13"/>
        <v>0.19089999999999999</v>
      </c>
      <c r="X53">
        <f t="shared" si="13"/>
        <v>16.792300000000001</v>
      </c>
      <c r="Y53">
        <f t="shared" si="13"/>
        <v>28.065799999999999</v>
      </c>
      <c r="Z53">
        <f t="shared" si="13"/>
        <v>0.16350000000000001</v>
      </c>
    </row>
    <row r="54" spans="1:26">
      <c r="O54" s="2">
        <f t="shared" ref="O54:Z54" si="15">O53-O52</f>
        <v>6.2200000000000699E-2</v>
      </c>
      <c r="P54" s="2">
        <f t="shared" si="15"/>
        <v>0.13390000000000057</v>
      </c>
      <c r="Q54" s="2">
        <f t="shared" si="15"/>
        <v>6.0000000000000053E-3</v>
      </c>
      <c r="R54" s="2">
        <f t="shared" si="15"/>
        <v>0.11499999999999844</v>
      </c>
      <c r="S54" s="2">
        <f t="shared" si="15"/>
        <v>0.24800000000000111</v>
      </c>
      <c r="T54" s="2">
        <f t="shared" si="15"/>
        <v>7.0999999999999952E-3</v>
      </c>
      <c r="U54" s="2">
        <f t="shared" si="15"/>
        <v>0.14919999999999689</v>
      </c>
      <c r="V54" s="2">
        <f t="shared" si="15"/>
        <v>0.38989999999999725</v>
      </c>
      <c r="W54" s="2">
        <f t="shared" si="15"/>
        <v>5.9999999999998943E-4</v>
      </c>
      <c r="X54" s="2">
        <f t="shared" si="15"/>
        <v>9.970000000000212E-2</v>
      </c>
      <c r="Y54" s="2">
        <f t="shared" si="15"/>
        <v>0.23259999999999792</v>
      </c>
      <c r="Z54" s="2">
        <f t="shared" si="15"/>
        <v>5.0999999999999934E-3</v>
      </c>
    </row>
    <row r="55" spans="1:26">
      <c r="A55" t="s">
        <v>22</v>
      </c>
      <c r="B55">
        <v>1</v>
      </c>
      <c r="C55">
        <v>14.0372</v>
      </c>
      <c r="D55">
        <v>23.456700000000001</v>
      </c>
      <c r="E55">
        <v>0.13300000000000001</v>
      </c>
      <c r="F55">
        <v>15.3087</v>
      </c>
      <c r="G55">
        <v>25.889700000000001</v>
      </c>
      <c r="H55">
        <v>0.14249999999999999</v>
      </c>
      <c r="I55">
        <v>18.187999999999999</v>
      </c>
      <c r="J55">
        <v>30.5243</v>
      </c>
      <c r="K55">
        <v>0.1676</v>
      </c>
      <c r="L55">
        <v>15.511200000000001</v>
      </c>
      <c r="M55">
        <v>26.179300000000001</v>
      </c>
      <c r="N55">
        <v>0.1464</v>
      </c>
      <c r="O55" t="s">
        <v>145</v>
      </c>
    </row>
    <row r="56" spans="1:26">
      <c r="A56" t="s">
        <v>23</v>
      </c>
      <c r="B56">
        <v>1</v>
      </c>
      <c r="O56" t="s">
        <v>146</v>
      </c>
    </row>
    <row r="57" spans="1:26">
      <c r="A57" t="s">
        <v>22</v>
      </c>
      <c r="B57">
        <v>3</v>
      </c>
      <c r="C57">
        <v>13.9292</v>
      </c>
      <c r="D57">
        <v>23.723400000000002</v>
      </c>
      <c r="E57">
        <v>0.1434</v>
      </c>
      <c r="F57">
        <v>15.1221</v>
      </c>
      <c r="G57">
        <v>25.900099999999998</v>
      </c>
      <c r="H57">
        <v>0.1532</v>
      </c>
      <c r="I57">
        <v>17.1587</v>
      </c>
      <c r="J57">
        <v>28.994299999999999</v>
      </c>
      <c r="K57">
        <v>0.17130000000000001</v>
      </c>
      <c r="L57">
        <v>15.143000000000001</v>
      </c>
      <c r="M57">
        <v>25.8384</v>
      </c>
      <c r="N57">
        <v>0.15160000000000001</v>
      </c>
      <c r="O57" t="s">
        <v>147</v>
      </c>
    </row>
    <row r="58" spans="1:26">
      <c r="A58" t="s">
        <v>23</v>
      </c>
      <c r="B58">
        <v>3</v>
      </c>
      <c r="O58" t="s">
        <v>148</v>
      </c>
    </row>
    <row r="59" spans="1:26">
      <c r="A59" t="s">
        <v>22</v>
      </c>
      <c r="B59">
        <v>5</v>
      </c>
      <c r="C59">
        <v>14.409700000000001</v>
      </c>
      <c r="D59">
        <v>24.108000000000001</v>
      </c>
      <c r="E59">
        <v>0.14269999999999999</v>
      </c>
      <c r="F59">
        <v>15.8032</v>
      </c>
      <c r="G59">
        <v>26.4056</v>
      </c>
      <c r="H59">
        <v>0.14990000000000001</v>
      </c>
      <c r="I59">
        <v>18.352399999999999</v>
      </c>
      <c r="J59">
        <v>30.1891</v>
      </c>
      <c r="K59">
        <v>0.1671</v>
      </c>
      <c r="L59">
        <v>15.9758</v>
      </c>
      <c r="M59">
        <v>26.594999999999999</v>
      </c>
      <c r="N59">
        <v>0.14810000000000001</v>
      </c>
      <c r="O59" t="s">
        <v>149</v>
      </c>
    </row>
    <row r="60" spans="1:26">
      <c r="A60" t="s">
        <v>23</v>
      </c>
      <c r="B60">
        <v>5</v>
      </c>
      <c r="C60">
        <v>13.9823</v>
      </c>
      <c r="D60">
        <v>23.720700000000001</v>
      </c>
      <c r="E60">
        <v>0.1368</v>
      </c>
      <c r="F60">
        <v>15.3101</v>
      </c>
      <c r="G60">
        <v>26.0259</v>
      </c>
      <c r="H60">
        <v>0.14940000000000001</v>
      </c>
      <c r="I60">
        <v>17.7395</v>
      </c>
      <c r="J60">
        <v>29.6463</v>
      </c>
      <c r="K60">
        <v>0.16800000000000001</v>
      </c>
      <c r="L60">
        <v>15.419600000000001</v>
      </c>
      <c r="M60">
        <v>26.089700000000001</v>
      </c>
      <c r="N60">
        <v>0.1489</v>
      </c>
      <c r="O60" t="s">
        <v>150</v>
      </c>
    </row>
    <row r="61" spans="1:26">
      <c r="A61" t="s">
        <v>22</v>
      </c>
      <c r="B61">
        <v>7</v>
      </c>
      <c r="C61">
        <v>14.3116</v>
      </c>
      <c r="D61">
        <v>24.0791</v>
      </c>
      <c r="E61">
        <v>0.13500000000000001</v>
      </c>
      <c r="F61">
        <v>15.7668</v>
      </c>
      <c r="G61">
        <v>26.500599999999999</v>
      </c>
      <c r="H61">
        <v>0.1454</v>
      </c>
      <c r="I61">
        <v>18.464300000000001</v>
      </c>
      <c r="J61">
        <v>30.479399999999998</v>
      </c>
      <c r="K61">
        <v>0.16830000000000001</v>
      </c>
      <c r="L61">
        <v>15.920299999999999</v>
      </c>
      <c r="M61">
        <v>26.629899999999999</v>
      </c>
      <c r="N61">
        <v>0.1472</v>
      </c>
      <c r="O61" t="s">
        <v>151</v>
      </c>
    </row>
    <row r="62" spans="1:26">
      <c r="A62" t="s">
        <v>23</v>
      </c>
      <c r="B62">
        <v>7</v>
      </c>
      <c r="O62" t="s">
        <v>152</v>
      </c>
    </row>
    <row r="63" spans="1:26">
      <c r="A63" t="s">
        <v>22</v>
      </c>
      <c r="B63">
        <v>9</v>
      </c>
      <c r="C63">
        <v>14.647</v>
      </c>
      <c r="D63">
        <v>24.575600000000001</v>
      </c>
      <c r="E63">
        <v>0.13819999999999999</v>
      </c>
      <c r="F63">
        <v>16.219899999999999</v>
      </c>
      <c r="G63">
        <v>27.091699999999999</v>
      </c>
      <c r="H63">
        <v>0.15049999999999999</v>
      </c>
      <c r="I63">
        <v>18.742899999999999</v>
      </c>
      <c r="J63">
        <v>30.764800000000001</v>
      </c>
      <c r="K63">
        <v>0.17130000000000001</v>
      </c>
      <c r="L63">
        <v>16.247399999999999</v>
      </c>
      <c r="M63">
        <v>27.0321</v>
      </c>
      <c r="N63">
        <v>0.15140000000000001</v>
      </c>
      <c r="O63" t="s">
        <v>153</v>
      </c>
    </row>
    <row r="64" spans="1:26">
      <c r="A64" t="s">
        <v>23</v>
      </c>
      <c r="B64">
        <v>9</v>
      </c>
      <c r="O64" t="s">
        <v>154</v>
      </c>
    </row>
    <row r="65" spans="1:26">
      <c r="A65" t="s">
        <v>22</v>
      </c>
      <c r="C65" t="str">
        <f>ROUND(AVERAGE(C55,C57,C59,C61,C63),4) &amp;"±"&amp;ROUND(STDEV(C55,C57,C59,C61,C63), 4)</f>
        <v>14.2669±0.2888</v>
      </c>
      <c r="D65" t="str">
        <f t="shared" ref="D65:N65" si="16">ROUND(AVERAGE(D55,D57,D59,D61,D63),4) &amp;"±"&amp;ROUND(STDEV(D55,D57,D59,D61,D63), 4)</f>
        <v>23.9886±0.4243</v>
      </c>
      <c r="E65" t="str">
        <f t="shared" si="16"/>
        <v>0.1385±0.0046</v>
      </c>
      <c r="F65" t="str">
        <f t="shared" si="16"/>
        <v>15.6441±0.435</v>
      </c>
      <c r="G65" t="str">
        <f t="shared" si="16"/>
        <v>26.3575±0.4975</v>
      </c>
      <c r="H65" t="str">
        <f t="shared" si="16"/>
        <v>0.1483±0.0043</v>
      </c>
      <c r="I65" t="str">
        <f t="shared" si="16"/>
        <v>18.1813±0.6063</v>
      </c>
      <c r="J65" t="str">
        <f t="shared" si="16"/>
        <v>30.1904±0.6992</v>
      </c>
      <c r="K65" t="str">
        <f t="shared" si="16"/>
        <v>0.1691±0.002</v>
      </c>
      <c r="L65" t="str">
        <f t="shared" si="16"/>
        <v>15.7595±0.4337</v>
      </c>
      <c r="M65" t="str">
        <f t="shared" si="16"/>
        <v>26.4549±0.4581</v>
      </c>
      <c r="N65" t="str">
        <f t="shared" si="16"/>
        <v>0.1489±0.0024</v>
      </c>
      <c r="O65">
        <f t="shared" ref="O65:Z66" si="17">ROUND(AVERAGE(C55,C57,C59,C61,C63),4)</f>
        <v>14.2669</v>
      </c>
      <c r="P65">
        <f t="shared" si="17"/>
        <v>23.988600000000002</v>
      </c>
      <c r="Q65">
        <f t="shared" si="17"/>
        <v>0.13850000000000001</v>
      </c>
      <c r="R65">
        <f t="shared" si="17"/>
        <v>15.6441</v>
      </c>
      <c r="S65">
        <f t="shared" si="17"/>
        <v>26.357500000000002</v>
      </c>
      <c r="T65">
        <f t="shared" si="17"/>
        <v>0.14829999999999999</v>
      </c>
      <c r="U65">
        <f t="shared" si="17"/>
        <v>18.1813</v>
      </c>
      <c r="V65">
        <f t="shared" si="17"/>
        <v>30.1904</v>
      </c>
      <c r="W65">
        <f t="shared" si="17"/>
        <v>0.1691</v>
      </c>
      <c r="X65">
        <f t="shared" si="17"/>
        <v>15.759499999999999</v>
      </c>
      <c r="Y65">
        <f t="shared" si="17"/>
        <v>26.454899999999999</v>
      </c>
      <c r="Z65">
        <f t="shared" si="17"/>
        <v>0.1489</v>
      </c>
    </row>
    <row r="66" spans="1:26">
      <c r="A66" t="s">
        <v>24</v>
      </c>
      <c r="C66" s="1" t="e">
        <f>ROUND(AVERAGE(C56,C58,C60,C62,C64),4) &amp;"±"&amp;ROUND(STDEV(C56,C58,C60,C62,C64), 4)</f>
        <v>#DIV/0!</v>
      </c>
      <c r="D66" s="1" t="e">
        <f t="shared" ref="D66:N66" si="18">ROUND(AVERAGE(D56,D58,D60,D62,D64),4) &amp;"±"&amp;ROUND(STDEV(D56,D58,D60,D62,D64), 4)</f>
        <v>#DIV/0!</v>
      </c>
      <c r="E66" t="e">
        <f t="shared" si="18"/>
        <v>#DIV/0!</v>
      </c>
      <c r="F66" s="1" t="e">
        <f t="shared" si="18"/>
        <v>#DIV/0!</v>
      </c>
      <c r="G66" s="1" t="e">
        <f t="shared" si="18"/>
        <v>#DIV/0!</v>
      </c>
      <c r="H66" t="e">
        <f t="shared" si="18"/>
        <v>#DIV/0!</v>
      </c>
      <c r="I66" s="1" t="e">
        <f t="shared" si="18"/>
        <v>#DIV/0!</v>
      </c>
      <c r="J66" s="1" t="e">
        <f t="shared" si="18"/>
        <v>#DIV/0!</v>
      </c>
      <c r="K66" t="e">
        <f t="shared" si="18"/>
        <v>#DIV/0!</v>
      </c>
      <c r="L66" s="1" t="e">
        <f t="shared" si="18"/>
        <v>#DIV/0!</v>
      </c>
      <c r="M66" s="1" t="e">
        <f t="shared" si="18"/>
        <v>#DIV/0!</v>
      </c>
      <c r="N66" t="e">
        <f t="shared" si="18"/>
        <v>#DIV/0!</v>
      </c>
      <c r="O66">
        <f t="shared" si="17"/>
        <v>13.9823</v>
      </c>
      <c r="P66">
        <f t="shared" si="17"/>
        <v>23.720700000000001</v>
      </c>
      <c r="Q66">
        <f t="shared" si="17"/>
        <v>0.1368</v>
      </c>
      <c r="R66">
        <f t="shared" si="17"/>
        <v>15.3101</v>
      </c>
      <c r="S66">
        <f t="shared" si="17"/>
        <v>26.0259</v>
      </c>
      <c r="T66">
        <f t="shared" si="17"/>
        <v>0.14940000000000001</v>
      </c>
      <c r="U66">
        <f t="shared" si="17"/>
        <v>17.7395</v>
      </c>
      <c r="V66">
        <f t="shared" si="17"/>
        <v>29.6463</v>
      </c>
      <c r="W66">
        <f t="shared" si="17"/>
        <v>0.16800000000000001</v>
      </c>
      <c r="X66">
        <f t="shared" si="17"/>
        <v>15.419600000000001</v>
      </c>
      <c r="Y66">
        <f t="shared" si="17"/>
        <v>26.089700000000001</v>
      </c>
      <c r="Z66">
        <f t="shared" si="17"/>
        <v>0.1489</v>
      </c>
    </row>
    <row r="67" spans="1:26">
      <c r="O67" s="4">
        <f t="shared" ref="O67:Z67" si="19">O66-O65</f>
        <v>-0.2845999999999993</v>
      </c>
      <c r="P67" s="4">
        <f t="shared" si="19"/>
        <v>-0.26790000000000092</v>
      </c>
      <c r="Q67" s="4">
        <f t="shared" si="19"/>
        <v>-1.7000000000000071E-3</v>
      </c>
      <c r="R67" s="4">
        <f t="shared" si="19"/>
        <v>-0.33399999999999963</v>
      </c>
      <c r="S67" s="4">
        <f t="shared" si="19"/>
        <v>-0.33160000000000167</v>
      </c>
      <c r="T67" s="4">
        <f t="shared" si="19"/>
        <v>1.1000000000000176E-3</v>
      </c>
      <c r="U67" s="4">
        <f t="shared" si="19"/>
        <v>-0.44180000000000064</v>
      </c>
      <c r="V67" s="4">
        <f t="shared" si="19"/>
        <v>-0.54410000000000025</v>
      </c>
      <c r="W67" s="4">
        <f t="shared" si="19"/>
        <v>-1.0999999999999899E-3</v>
      </c>
      <c r="X67" s="4">
        <f t="shared" si="19"/>
        <v>-0.33989999999999831</v>
      </c>
      <c r="Y67" s="4">
        <f t="shared" si="19"/>
        <v>-0.36519999999999797</v>
      </c>
      <c r="Z67" s="4">
        <f t="shared" si="19"/>
        <v>0</v>
      </c>
    </row>
    <row r="68" spans="1:26">
      <c r="A68" t="s">
        <v>281</v>
      </c>
      <c r="B68">
        <v>1</v>
      </c>
      <c r="C68">
        <v>14.6401</v>
      </c>
      <c r="D68">
        <v>24.0687</v>
      </c>
      <c r="E68">
        <v>0.14599999999999999</v>
      </c>
      <c r="F68">
        <v>15.8988</v>
      </c>
      <c r="G68">
        <v>26.8627</v>
      </c>
      <c r="H68">
        <v>0.15720000000000001</v>
      </c>
      <c r="I68">
        <v>18.032299999999999</v>
      </c>
      <c r="J68">
        <v>30.9786</v>
      </c>
      <c r="K68">
        <v>0.1769</v>
      </c>
      <c r="L68">
        <v>15.930099999999999</v>
      </c>
      <c r="M68">
        <v>26.8156</v>
      </c>
      <c r="N68">
        <v>0.15820000000000001</v>
      </c>
      <c r="O68" t="s">
        <v>330</v>
      </c>
    </row>
    <row r="69" spans="1:26">
      <c r="A69" t="s">
        <v>282</v>
      </c>
      <c r="B69">
        <v>1</v>
      </c>
      <c r="C69">
        <v>14.651</v>
      </c>
      <c r="D69">
        <v>23.840900000000001</v>
      </c>
      <c r="E69">
        <v>0.14749999999999999</v>
      </c>
      <c r="F69">
        <v>16.0029</v>
      </c>
      <c r="G69">
        <v>26.535900000000002</v>
      </c>
      <c r="H69">
        <v>0.15939999999999999</v>
      </c>
      <c r="I69">
        <v>18.1616</v>
      </c>
      <c r="J69">
        <v>30.412099999999999</v>
      </c>
      <c r="K69">
        <v>0.1867</v>
      </c>
      <c r="L69">
        <v>15.967499999999999</v>
      </c>
      <c r="M69">
        <v>26.3965</v>
      </c>
      <c r="N69">
        <v>0.1605</v>
      </c>
      <c r="O69" t="s">
        <v>331</v>
      </c>
    </row>
    <row r="70" spans="1:26">
      <c r="A70" t="s">
        <v>281</v>
      </c>
      <c r="B70">
        <v>3</v>
      </c>
      <c r="C70">
        <v>14.6637</v>
      </c>
      <c r="D70">
        <v>23.964300000000001</v>
      </c>
      <c r="E70">
        <v>0.1517</v>
      </c>
      <c r="F70">
        <v>15.896699999999999</v>
      </c>
      <c r="G70">
        <v>26.171700000000001</v>
      </c>
      <c r="H70">
        <v>0.1638</v>
      </c>
      <c r="I70">
        <v>18.055800000000001</v>
      </c>
      <c r="J70">
        <v>30.1553</v>
      </c>
      <c r="K70">
        <v>0.1855</v>
      </c>
      <c r="L70">
        <v>15.929</v>
      </c>
      <c r="M70">
        <v>26.209900000000001</v>
      </c>
      <c r="N70">
        <v>0.16370000000000001</v>
      </c>
      <c r="O70" t="s">
        <v>332</v>
      </c>
    </row>
    <row r="71" spans="1:26">
      <c r="A71" t="s">
        <v>282</v>
      </c>
      <c r="B71">
        <v>3</v>
      </c>
      <c r="C71">
        <v>14.938000000000001</v>
      </c>
      <c r="D71">
        <v>24.2713</v>
      </c>
      <c r="E71">
        <v>0.1545</v>
      </c>
      <c r="F71">
        <v>16.291699999999999</v>
      </c>
      <c r="G71">
        <v>27.062200000000001</v>
      </c>
      <c r="H71">
        <v>0.16300000000000001</v>
      </c>
      <c r="I71">
        <v>18.7302</v>
      </c>
      <c r="J71">
        <v>31.571200000000001</v>
      </c>
      <c r="K71">
        <v>0.1933</v>
      </c>
      <c r="L71">
        <v>16.330100000000002</v>
      </c>
      <c r="M71">
        <v>27.035799999999998</v>
      </c>
      <c r="N71">
        <v>0.16639999999999999</v>
      </c>
      <c r="O71" t="s">
        <v>333</v>
      </c>
    </row>
    <row r="72" spans="1:26">
      <c r="A72" t="s">
        <v>281</v>
      </c>
      <c r="B72">
        <v>5</v>
      </c>
      <c r="C72">
        <v>14.6456</v>
      </c>
      <c r="D72">
        <v>24.138000000000002</v>
      </c>
      <c r="E72">
        <v>0.14929999999999999</v>
      </c>
      <c r="F72">
        <v>15.9842</v>
      </c>
      <c r="G72">
        <v>26.7943</v>
      </c>
      <c r="H72">
        <v>0.1608</v>
      </c>
      <c r="I72">
        <v>17.920100000000001</v>
      </c>
      <c r="J72">
        <v>30.075600000000001</v>
      </c>
      <c r="K72">
        <v>0.17879999999999999</v>
      </c>
      <c r="L72">
        <v>15.939299999999999</v>
      </c>
      <c r="M72">
        <v>26.529499999999999</v>
      </c>
      <c r="N72">
        <v>0.16189999999999999</v>
      </c>
      <c r="O72" t="s">
        <v>334</v>
      </c>
    </row>
    <row r="73" spans="1:26">
      <c r="A73" t="s">
        <v>282</v>
      </c>
      <c r="B73">
        <v>5</v>
      </c>
      <c r="C73">
        <v>14.943199999999999</v>
      </c>
      <c r="D73">
        <v>24.938700000000001</v>
      </c>
      <c r="E73">
        <v>0.1525</v>
      </c>
      <c r="F73">
        <v>16.258199999999999</v>
      </c>
      <c r="G73">
        <v>27.677</v>
      </c>
      <c r="H73">
        <v>0.1636</v>
      </c>
      <c r="I73">
        <v>18.5412</v>
      </c>
      <c r="J73">
        <v>31.795999999999999</v>
      </c>
      <c r="K73">
        <v>0.18440000000000001</v>
      </c>
      <c r="L73">
        <v>16.281300000000002</v>
      </c>
      <c r="M73">
        <v>27.607399999999998</v>
      </c>
      <c r="N73">
        <v>0.1638</v>
      </c>
      <c r="O73" t="s">
        <v>335</v>
      </c>
    </row>
    <row r="74" spans="1:26">
      <c r="A74" t="s">
        <v>281</v>
      </c>
      <c r="B74">
        <v>7</v>
      </c>
      <c r="O74" t="s">
        <v>336</v>
      </c>
    </row>
    <row r="75" spans="1:26">
      <c r="A75" t="s">
        <v>282</v>
      </c>
      <c r="B75">
        <v>7</v>
      </c>
      <c r="O75" t="s">
        <v>337</v>
      </c>
    </row>
    <row r="76" spans="1:26">
      <c r="A76" t="s">
        <v>281</v>
      </c>
      <c r="B76">
        <v>9</v>
      </c>
      <c r="C76">
        <v>14.7761</v>
      </c>
      <c r="D76">
        <v>27.488</v>
      </c>
      <c r="E76">
        <v>0.14729999999999999</v>
      </c>
      <c r="F76">
        <v>16.0274</v>
      </c>
      <c r="G76">
        <v>30.191400000000002</v>
      </c>
      <c r="H76">
        <v>0.15909999999999999</v>
      </c>
      <c r="I76">
        <v>17.9755</v>
      </c>
      <c r="J76">
        <v>32.295200000000001</v>
      </c>
      <c r="K76">
        <v>0.1812</v>
      </c>
      <c r="L76">
        <v>15.997400000000001</v>
      </c>
      <c r="M76">
        <v>29.5535</v>
      </c>
      <c r="N76">
        <v>0.1615</v>
      </c>
      <c r="O76" t="s">
        <v>338</v>
      </c>
    </row>
    <row r="77" spans="1:26">
      <c r="A77" t="s">
        <v>282</v>
      </c>
      <c r="B77">
        <v>9</v>
      </c>
      <c r="C77">
        <v>14.991</v>
      </c>
      <c r="D77">
        <v>24.442499999999999</v>
      </c>
      <c r="E77">
        <v>0.1532</v>
      </c>
      <c r="F77">
        <v>16.3504</v>
      </c>
      <c r="G77">
        <v>27.013000000000002</v>
      </c>
      <c r="H77">
        <v>0.17080000000000001</v>
      </c>
      <c r="I77">
        <v>18.728000000000002</v>
      </c>
      <c r="J77">
        <v>31.386600000000001</v>
      </c>
      <c r="K77">
        <v>0.19750000000000001</v>
      </c>
      <c r="L77">
        <v>16.3659</v>
      </c>
      <c r="M77">
        <v>27.036200000000001</v>
      </c>
      <c r="N77">
        <v>0.1709</v>
      </c>
      <c r="O77" t="s">
        <v>339</v>
      </c>
    </row>
    <row r="78" spans="1:26">
      <c r="A78" t="s">
        <v>281</v>
      </c>
      <c r="O78" s="2">
        <f>ROUND(AVERAGE(C68,C70,C72,C74,C76),4)</f>
        <v>14.6814</v>
      </c>
      <c r="P78" s="2">
        <f t="shared" ref="P78:W79" si="20">ROUND(AVERAGE(D68,D70,D72,D74,D76),4)</f>
        <v>24.9148</v>
      </c>
      <c r="Q78" s="2">
        <f t="shared" si="20"/>
        <v>0.14860000000000001</v>
      </c>
      <c r="R78" s="2">
        <f t="shared" si="20"/>
        <v>15.9518</v>
      </c>
      <c r="S78" s="2">
        <f t="shared" si="20"/>
        <v>27.504999999999999</v>
      </c>
      <c r="T78" s="2">
        <f t="shared" si="20"/>
        <v>0.16020000000000001</v>
      </c>
      <c r="U78" s="2">
        <f t="shared" si="20"/>
        <v>17.995899999999999</v>
      </c>
      <c r="V78" s="2">
        <f t="shared" si="20"/>
        <v>30.876200000000001</v>
      </c>
      <c r="W78" s="2">
        <f t="shared" si="20"/>
        <v>0.18060000000000001</v>
      </c>
      <c r="X78" s="2">
        <f t="shared" ref="X78:Z79" si="21">ROUND(AVERAGE(L68,L70,L72,L74,L76),4)</f>
        <v>15.949</v>
      </c>
      <c r="Y78" s="2">
        <f t="shared" si="21"/>
        <v>27.277100000000001</v>
      </c>
      <c r="Z78" s="2">
        <f t="shared" si="21"/>
        <v>0.1613</v>
      </c>
    </row>
    <row r="79" spans="1:26">
      <c r="A79" t="s">
        <v>283</v>
      </c>
      <c r="G79" s="1"/>
      <c r="I79" s="1"/>
      <c r="J79" s="1"/>
      <c r="K79" s="1"/>
      <c r="M79" s="1"/>
      <c r="O79" s="2">
        <f>ROUND(AVERAGE(C69,C71,C73,C75,C77),4)</f>
        <v>14.880800000000001</v>
      </c>
      <c r="P79" s="2">
        <f t="shared" si="20"/>
        <v>24.3734</v>
      </c>
      <c r="Q79" s="2">
        <f t="shared" si="20"/>
        <v>0.15190000000000001</v>
      </c>
      <c r="R79" s="2">
        <f t="shared" si="20"/>
        <v>16.2258</v>
      </c>
      <c r="S79" s="2">
        <f t="shared" si="20"/>
        <v>27.071999999999999</v>
      </c>
      <c r="T79" s="2">
        <f t="shared" si="20"/>
        <v>0.16420000000000001</v>
      </c>
      <c r="U79" s="2">
        <f t="shared" si="20"/>
        <v>18.540299999999998</v>
      </c>
      <c r="V79" s="2">
        <f t="shared" si="20"/>
        <v>31.291499999999999</v>
      </c>
      <c r="W79" s="2">
        <f t="shared" si="20"/>
        <v>0.1905</v>
      </c>
      <c r="X79" s="2">
        <f t="shared" si="21"/>
        <v>16.2362</v>
      </c>
      <c r="Y79" s="2">
        <f t="shared" si="21"/>
        <v>27.018999999999998</v>
      </c>
      <c r="Z79" s="2">
        <f t="shared" si="21"/>
        <v>0.16539999999999999</v>
      </c>
    </row>
    <row r="81" spans="1:28">
      <c r="A81" t="s">
        <v>396</v>
      </c>
      <c r="B81">
        <v>1</v>
      </c>
      <c r="C81">
        <v>14.006</v>
      </c>
      <c r="D81">
        <v>24.0045</v>
      </c>
      <c r="E81">
        <v>0.154</v>
      </c>
      <c r="F81">
        <v>15.2425</v>
      </c>
      <c r="G81">
        <v>26.279800000000002</v>
      </c>
      <c r="H81">
        <v>0.15679999999999999</v>
      </c>
      <c r="I81">
        <v>17.588899999999999</v>
      </c>
      <c r="J81">
        <v>29.8765</v>
      </c>
      <c r="K81">
        <v>0.1948</v>
      </c>
      <c r="L81">
        <v>15.3559</v>
      </c>
      <c r="M81">
        <v>26.306799999999999</v>
      </c>
      <c r="N81">
        <v>0.16569999999999999</v>
      </c>
      <c r="Q81" t="s">
        <v>410</v>
      </c>
    </row>
    <row r="82" spans="1:28">
      <c r="A82" t="s">
        <v>397</v>
      </c>
      <c r="B82">
        <v>1</v>
      </c>
      <c r="C82" s="3">
        <v>13.7982</v>
      </c>
      <c r="D82" s="3">
        <v>22.638300000000001</v>
      </c>
      <c r="E82" s="3">
        <v>0.15629999999999999</v>
      </c>
      <c r="F82" s="3">
        <v>15.0067</v>
      </c>
      <c r="G82" s="3">
        <v>25.002099999999999</v>
      </c>
      <c r="H82" s="3">
        <v>0.151</v>
      </c>
      <c r="I82" s="3">
        <v>17.212599999999998</v>
      </c>
      <c r="J82" s="3">
        <v>28.7193</v>
      </c>
      <c r="K82" s="3">
        <v>0.18509999999999999</v>
      </c>
      <c r="L82" s="3">
        <v>15.075100000000001</v>
      </c>
      <c r="M82" s="3">
        <v>24.987400000000001</v>
      </c>
      <c r="N82" s="3">
        <v>0.1595</v>
      </c>
      <c r="Q82" t="s">
        <v>423</v>
      </c>
    </row>
    <row r="83" spans="1:28">
      <c r="A83" t="s">
        <v>396</v>
      </c>
      <c r="B83">
        <v>3</v>
      </c>
      <c r="C83">
        <v>13.9679</v>
      </c>
      <c r="D83">
        <v>23.2468</v>
      </c>
      <c r="E83">
        <v>0.1474</v>
      </c>
      <c r="F83">
        <v>15.2385</v>
      </c>
      <c r="G83">
        <v>25.625599999999999</v>
      </c>
      <c r="H83">
        <v>0.15679999999999999</v>
      </c>
      <c r="I83">
        <v>17.375299999999999</v>
      </c>
      <c r="J83">
        <v>29.314599999999999</v>
      </c>
      <c r="K83">
        <v>0.1807</v>
      </c>
      <c r="L83">
        <v>15.273400000000001</v>
      </c>
      <c r="M83">
        <v>25.608799999999999</v>
      </c>
      <c r="N83">
        <v>0.1593</v>
      </c>
      <c r="Q83" t="s">
        <v>411</v>
      </c>
    </row>
    <row r="84" spans="1:28">
      <c r="A84" t="s">
        <v>397</v>
      </c>
      <c r="B84">
        <v>3</v>
      </c>
      <c r="C84">
        <v>14.0044</v>
      </c>
      <c r="D84">
        <v>23.6858</v>
      </c>
      <c r="E84">
        <v>0.1777</v>
      </c>
      <c r="F84">
        <v>15.163600000000001</v>
      </c>
      <c r="G84">
        <v>26.069500000000001</v>
      </c>
      <c r="H84">
        <v>0.16819999999999999</v>
      </c>
      <c r="I84">
        <v>17.344899999999999</v>
      </c>
      <c r="J84">
        <v>29.932700000000001</v>
      </c>
      <c r="K84">
        <v>0.1847</v>
      </c>
      <c r="L84">
        <v>15.249599999999999</v>
      </c>
      <c r="M84">
        <v>26.066400000000002</v>
      </c>
      <c r="N84">
        <v>0.1769</v>
      </c>
      <c r="Q84" t="s">
        <v>424</v>
      </c>
    </row>
    <row r="85" spans="1:28">
      <c r="A85" t="s">
        <v>396</v>
      </c>
      <c r="B85">
        <v>5</v>
      </c>
      <c r="C85">
        <v>14.184900000000001</v>
      </c>
      <c r="D85">
        <v>23.298500000000001</v>
      </c>
      <c r="E85">
        <v>0.15920000000000001</v>
      </c>
      <c r="F85">
        <v>15.3652</v>
      </c>
      <c r="G85">
        <v>25.567799999999998</v>
      </c>
      <c r="H85">
        <v>0.16350000000000001</v>
      </c>
      <c r="I85">
        <v>17.621400000000001</v>
      </c>
      <c r="J85">
        <v>29.294899999999998</v>
      </c>
      <c r="K85">
        <v>0.2072</v>
      </c>
      <c r="L85">
        <v>15.4573</v>
      </c>
      <c r="M85">
        <v>25.5791</v>
      </c>
      <c r="N85">
        <v>0.1741</v>
      </c>
      <c r="Q85" t="s">
        <v>412</v>
      </c>
    </row>
    <row r="86" spans="1:28">
      <c r="A86" t="s">
        <v>397</v>
      </c>
      <c r="B86">
        <v>5</v>
      </c>
      <c r="C86">
        <v>13.966799999999999</v>
      </c>
      <c r="D86">
        <v>22.7501</v>
      </c>
      <c r="E86">
        <v>0.1547</v>
      </c>
      <c r="F86">
        <v>15.2049</v>
      </c>
      <c r="G86">
        <v>25.0398</v>
      </c>
      <c r="H86">
        <v>0.16900000000000001</v>
      </c>
      <c r="I86">
        <v>17.679300000000001</v>
      </c>
      <c r="J86">
        <v>29.164200000000001</v>
      </c>
      <c r="K86">
        <v>0.18049999999999999</v>
      </c>
      <c r="L86">
        <v>15.312099999999999</v>
      </c>
      <c r="M86">
        <v>25.138200000000001</v>
      </c>
      <c r="N86">
        <v>0.16489999999999999</v>
      </c>
      <c r="Q86" t="s">
        <v>425</v>
      </c>
    </row>
    <row r="87" spans="1:28">
      <c r="A87" t="s">
        <v>396</v>
      </c>
      <c r="B87">
        <v>7</v>
      </c>
      <c r="C87" s="7">
        <v>13.842499999999999</v>
      </c>
      <c r="D87" s="7">
        <v>23.2639</v>
      </c>
      <c r="E87" s="7">
        <v>0.1464</v>
      </c>
      <c r="F87" s="7">
        <v>15.0755</v>
      </c>
      <c r="G87" s="7">
        <v>25.6355</v>
      </c>
      <c r="H87" s="7">
        <v>0.1615</v>
      </c>
      <c r="I87" s="7">
        <v>17.363499999999998</v>
      </c>
      <c r="J87" s="7">
        <v>29.385000000000002</v>
      </c>
      <c r="K87" s="7">
        <v>0.1802</v>
      </c>
      <c r="L87" s="7">
        <v>15.1975</v>
      </c>
      <c r="M87" s="7">
        <v>25.683</v>
      </c>
      <c r="N87" s="7">
        <v>0.1623</v>
      </c>
      <c r="Q87" t="s">
        <v>413</v>
      </c>
    </row>
    <row r="88" spans="1:28">
      <c r="A88" t="s">
        <v>397</v>
      </c>
      <c r="B88">
        <v>7</v>
      </c>
      <c r="Q88" t="s">
        <v>426</v>
      </c>
    </row>
    <row r="89" spans="1:28">
      <c r="A89" t="s">
        <v>396</v>
      </c>
      <c r="B89">
        <v>9</v>
      </c>
      <c r="C89" s="7">
        <v>14.002800000000001</v>
      </c>
      <c r="D89" s="7">
        <v>23.793500000000002</v>
      </c>
      <c r="E89" s="7">
        <v>0.16039999999999999</v>
      </c>
      <c r="F89" s="7">
        <v>15.284800000000001</v>
      </c>
      <c r="G89" s="7">
        <v>26.082699999999999</v>
      </c>
      <c r="H89" s="7">
        <v>0.1764</v>
      </c>
      <c r="I89" s="7">
        <v>17.4405</v>
      </c>
      <c r="J89" s="7">
        <v>29.804500000000001</v>
      </c>
      <c r="K89" s="7">
        <v>0.1908</v>
      </c>
      <c r="L89" s="7">
        <v>15.3286</v>
      </c>
      <c r="M89" s="7">
        <v>26.1327</v>
      </c>
      <c r="N89" s="7">
        <v>0.17380000000000001</v>
      </c>
      <c r="Q89" t="s">
        <v>414</v>
      </c>
    </row>
    <row r="90" spans="1:28">
      <c r="A90" t="s">
        <v>397</v>
      </c>
      <c r="B90">
        <v>9</v>
      </c>
      <c r="O90" t="s">
        <v>399</v>
      </c>
      <c r="P90">
        <v>1892178</v>
      </c>
      <c r="Q90" t="s">
        <v>427</v>
      </c>
    </row>
    <row r="91" spans="1:28">
      <c r="A91" t="s">
        <v>396</v>
      </c>
      <c r="C91" t="str">
        <f>ROUND(AVERAGE(C81,C83,C85,C87,C89),4) &amp;"±"&amp;ROUND(STDEV(C81,C83,C85,C87,C89), 4)</f>
        <v>14.0008±0.1225</v>
      </c>
      <c r="D91" t="str">
        <f t="shared" ref="D91:N91" si="22">ROUND(AVERAGE(D81,D83,D85,D87,D89),4) &amp;"±"&amp;ROUND(STDEV(D81,D83,D85,D87,D89), 4)</f>
        <v>23.5214±0.3531</v>
      </c>
      <c r="E91" t="str">
        <f t="shared" si="22"/>
        <v>0.1535±0.0065</v>
      </c>
      <c r="F91" t="str">
        <f t="shared" si="22"/>
        <v>15.2413±0.1058</v>
      </c>
      <c r="G91" t="str">
        <f t="shared" si="22"/>
        <v>25.8383±0.3218</v>
      </c>
      <c r="H91" t="str">
        <f t="shared" si="22"/>
        <v>0.163±0.008</v>
      </c>
      <c r="I91" t="str">
        <f t="shared" si="22"/>
        <v>17.4779±0.1203</v>
      </c>
      <c r="J91" t="str">
        <f t="shared" si="22"/>
        <v>29.5351±0.2819</v>
      </c>
      <c r="K91" t="str">
        <f t="shared" si="22"/>
        <v>0.1907±0.0112</v>
      </c>
      <c r="L91" t="str">
        <f t="shared" si="22"/>
        <v>15.3225±0.0966</v>
      </c>
      <c r="M91" t="str">
        <f t="shared" si="22"/>
        <v>25.8621±0.3344</v>
      </c>
      <c r="N91" t="str">
        <f t="shared" si="22"/>
        <v>0.167±0.0067</v>
      </c>
      <c r="Q91">
        <f t="shared" ref="Q91:AB92" si="23">ROUND(AVERAGE(C81,C83,C85,C87,C89),4)</f>
        <v>14.0008</v>
      </c>
      <c r="R91">
        <f t="shared" si="23"/>
        <v>23.5214</v>
      </c>
      <c r="S91">
        <f t="shared" si="23"/>
        <v>0.1535</v>
      </c>
      <c r="T91">
        <f t="shared" si="23"/>
        <v>15.241300000000001</v>
      </c>
      <c r="U91">
        <f t="shared" si="23"/>
        <v>25.8383</v>
      </c>
      <c r="V91">
        <f t="shared" si="23"/>
        <v>0.16300000000000001</v>
      </c>
      <c r="W91">
        <f t="shared" si="23"/>
        <v>17.477900000000002</v>
      </c>
      <c r="X91">
        <f t="shared" si="23"/>
        <v>29.5351</v>
      </c>
      <c r="Y91">
        <f t="shared" si="23"/>
        <v>0.19070000000000001</v>
      </c>
      <c r="Z91">
        <f t="shared" si="23"/>
        <v>15.3225</v>
      </c>
      <c r="AA91">
        <f t="shared" si="23"/>
        <v>25.862100000000002</v>
      </c>
      <c r="AB91">
        <f t="shared" si="23"/>
        <v>0.16700000000000001</v>
      </c>
    </row>
    <row r="92" spans="1:28">
      <c r="A92" t="s">
        <v>398</v>
      </c>
      <c r="C92" s="1" t="str">
        <f>ROUND(AVERAGE(C82,C84,C86,C88,C90),4) &amp;"±"&amp;ROUND(STDEV(C82,C84,C86,C88,C90), 4)</f>
        <v>13.9231±0.1098</v>
      </c>
      <c r="D92" s="1" t="str">
        <f t="shared" ref="D92:N92" si="24">ROUND(AVERAGE(D82,D84,D86,D88,D90),4) &amp;"±"&amp;ROUND(STDEV(D82,D84,D86,D88,D90), 4)</f>
        <v>23.0247±0.5752</v>
      </c>
      <c r="E92" t="str">
        <f t="shared" si="24"/>
        <v>0.1629±0.0128</v>
      </c>
      <c r="F92" s="1" t="str">
        <f t="shared" si="24"/>
        <v>15.1251±0.1046</v>
      </c>
      <c r="G92" s="1" t="str">
        <f t="shared" si="24"/>
        <v>25.3705±0.6057</v>
      </c>
      <c r="H92" t="str">
        <f t="shared" si="24"/>
        <v>0.1627±0.0102</v>
      </c>
      <c r="I92" s="1" t="str">
        <f t="shared" si="24"/>
        <v>17.4123±0.2405</v>
      </c>
      <c r="J92" s="1" t="str">
        <f t="shared" si="24"/>
        <v>29.2721±0.6138</v>
      </c>
      <c r="K92" t="str">
        <f t="shared" si="24"/>
        <v>0.1834±0.0025</v>
      </c>
      <c r="L92" s="1" t="str">
        <f t="shared" si="24"/>
        <v>15.2123±0.1228</v>
      </c>
      <c r="M92" s="1" t="str">
        <f t="shared" si="24"/>
        <v>25.3973±0.5843</v>
      </c>
      <c r="N92" t="str">
        <f t="shared" si="24"/>
        <v>0.1671±0.0089</v>
      </c>
      <c r="Q92">
        <f t="shared" si="23"/>
        <v>13.9231</v>
      </c>
      <c r="R92">
        <f t="shared" si="23"/>
        <v>23.024699999999999</v>
      </c>
      <c r="S92">
        <f t="shared" si="23"/>
        <v>0.16289999999999999</v>
      </c>
      <c r="T92">
        <f t="shared" si="23"/>
        <v>15.1251</v>
      </c>
      <c r="U92">
        <f t="shared" si="23"/>
        <v>25.3705</v>
      </c>
      <c r="V92">
        <f t="shared" si="23"/>
        <v>0.16270000000000001</v>
      </c>
      <c r="W92">
        <f t="shared" si="23"/>
        <v>17.412299999999998</v>
      </c>
      <c r="X92">
        <f t="shared" si="23"/>
        <v>29.272099999999998</v>
      </c>
      <c r="Y92">
        <f t="shared" si="23"/>
        <v>0.18340000000000001</v>
      </c>
      <c r="Z92">
        <f t="shared" si="23"/>
        <v>15.212300000000001</v>
      </c>
      <c r="AA92">
        <f t="shared" si="23"/>
        <v>25.397300000000001</v>
      </c>
      <c r="AB92">
        <f t="shared" si="23"/>
        <v>0.1671</v>
      </c>
    </row>
    <row r="93" spans="1:28">
      <c r="Q93" s="4">
        <f t="shared" ref="Q93:AB93" si="25">Q92-Q91</f>
        <v>-7.7700000000000102E-2</v>
      </c>
      <c r="R93" s="4">
        <f t="shared" si="25"/>
        <v>-0.49670000000000059</v>
      </c>
      <c r="S93" s="4">
        <f t="shared" si="25"/>
        <v>9.3999999999999917E-3</v>
      </c>
      <c r="T93" s="4">
        <f t="shared" si="25"/>
        <v>-0.11620000000000097</v>
      </c>
      <c r="U93" s="4">
        <f t="shared" si="25"/>
        <v>-0.46780000000000044</v>
      </c>
      <c r="V93" s="4">
        <f t="shared" si="25"/>
        <v>-2.9999999999999472E-4</v>
      </c>
      <c r="W93" s="4">
        <f t="shared" si="25"/>
        <v>-6.5600000000003433E-2</v>
      </c>
      <c r="X93" s="4">
        <f t="shared" si="25"/>
        <v>-0.26300000000000168</v>
      </c>
      <c r="Y93" s="4">
        <f t="shared" si="25"/>
        <v>-7.3000000000000009E-3</v>
      </c>
      <c r="Z93" s="4">
        <f t="shared" si="25"/>
        <v>-0.11019999999999897</v>
      </c>
      <c r="AA93" s="4">
        <f t="shared" si="25"/>
        <v>-0.46480000000000032</v>
      </c>
      <c r="AB93" s="4">
        <f t="shared" si="25"/>
        <v>9.9999999999988987E-5</v>
      </c>
    </row>
    <row r="94" spans="1:28">
      <c r="A94" t="s">
        <v>431</v>
      </c>
      <c r="C94">
        <v>14.287100000000001</v>
      </c>
      <c r="D94">
        <v>22.2422</v>
      </c>
      <c r="E94">
        <v>0.19769999999999999</v>
      </c>
      <c r="F94">
        <v>15.667999999999999</v>
      </c>
      <c r="G94">
        <v>24.827200000000001</v>
      </c>
      <c r="H94">
        <v>0.21959999999999999</v>
      </c>
      <c r="I94">
        <v>17.836400000000001</v>
      </c>
      <c r="J94">
        <v>29.0489</v>
      </c>
      <c r="K94">
        <v>0.21229999999999999</v>
      </c>
      <c r="L94">
        <v>15.6509</v>
      </c>
      <c r="M94">
        <v>24.875</v>
      </c>
      <c r="N94">
        <v>0.20280000000000001</v>
      </c>
      <c r="Q94" t="s">
        <v>588</v>
      </c>
    </row>
    <row r="95" spans="1:28">
      <c r="A95" t="s">
        <v>431</v>
      </c>
      <c r="C95">
        <v>14.116199999999999</v>
      </c>
      <c r="D95">
        <v>22.4407</v>
      </c>
      <c r="E95">
        <v>0.15759999999999999</v>
      </c>
      <c r="F95">
        <v>15.645099999999999</v>
      </c>
      <c r="G95">
        <v>25.131499999999999</v>
      </c>
      <c r="H95">
        <v>0.17469999999999999</v>
      </c>
      <c r="I95">
        <v>17.965399999999999</v>
      </c>
      <c r="J95">
        <v>29.400200000000002</v>
      </c>
      <c r="K95">
        <v>0.20200000000000001</v>
      </c>
      <c r="L95">
        <v>15.6548</v>
      </c>
      <c r="M95">
        <v>25.1709</v>
      </c>
      <c r="N95">
        <v>0.1739</v>
      </c>
      <c r="O95" t="s">
        <v>432</v>
      </c>
      <c r="P95">
        <v>11121936</v>
      </c>
      <c r="Q95" t="s">
        <v>589</v>
      </c>
    </row>
    <row r="96" spans="1:28">
      <c r="A96" t="s">
        <v>431</v>
      </c>
      <c r="C96">
        <v>14.3123</v>
      </c>
      <c r="D96">
        <v>22.406300000000002</v>
      </c>
      <c r="E96">
        <v>0.16320000000000001</v>
      </c>
      <c r="F96">
        <v>15.9092</v>
      </c>
      <c r="G96">
        <v>25.290800000000001</v>
      </c>
      <c r="H96">
        <v>0.1857</v>
      </c>
      <c r="I96">
        <v>18.167100000000001</v>
      </c>
      <c r="J96">
        <v>29.376100000000001</v>
      </c>
      <c r="K96">
        <v>0.2041</v>
      </c>
      <c r="L96">
        <v>15.9209</v>
      </c>
      <c r="M96">
        <v>25.277799999999999</v>
      </c>
      <c r="N96">
        <v>0.1857</v>
      </c>
      <c r="O96" t="s">
        <v>438</v>
      </c>
      <c r="Q96" t="s">
        <v>590</v>
      </c>
    </row>
    <row r="97" spans="1:28">
      <c r="A97" t="s">
        <v>431</v>
      </c>
      <c r="C97">
        <v>14.0337</v>
      </c>
      <c r="D97">
        <v>22.153099999999998</v>
      </c>
      <c r="E97">
        <v>0.15529999999999999</v>
      </c>
      <c r="F97">
        <v>15.392799999999999</v>
      </c>
      <c r="G97">
        <v>24.665900000000001</v>
      </c>
      <c r="H97">
        <v>0.16689999999999999</v>
      </c>
      <c r="I97">
        <v>17.753699999999998</v>
      </c>
      <c r="J97">
        <v>29.0883</v>
      </c>
      <c r="K97">
        <v>0.19839999999999999</v>
      </c>
      <c r="L97">
        <v>15.4719</v>
      </c>
      <c r="M97">
        <v>24.801200000000001</v>
      </c>
      <c r="N97">
        <v>0.17180000000000001</v>
      </c>
      <c r="Q97" t="s">
        <v>591</v>
      </c>
    </row>
    <row r="98" spans="1:28">
      <c r="A98" t="s">
        <v>431</v>
      </c>
      <c r="O98" t="s">
        <v>439</v>
      </c>
      <c r="Q98" t="s">
        <v>592</v>
      </c>
    </row>
    <row r="99" spans="1:28">
      <c r="A99" t="s">
        <v>431</v>
      </c>
      <c r="C99" t="str">
        <f t="shared" ref="C99:N99" si="26">ROUND(AVERAGE(C94,C95,C96,C97,C98),4) &amp;"±"&amp;ROUND(STDEV(C94,C95,C96,C97,C98), 4)</f>
        <v>14.1873±0.1345</v>
      </c>
      <c r="D99" t="str">
        <f t="shared" si="26"/>
        <v>22.3106±0.1361</v>
      </c>
      <c r="E99" t="str">
        <f t="shared" si="26"/>
        <v>0.1685±0.0198</v>
      </c>
      <c r="F99" t="str">
        <f t="shared" si="26"/>
        <v>15.6538±0.2111</v>
      </c>
      <c r="G99" t="str">
        <f t="shared" si="26"/>
        <v>24.9789±0.2838</v>
      </c>
      <c r="H99" t="str">
        <f t="shared" si="26"/>
        <v>0.1867±0.0232</v>
      </c>
      <c r="I99" t="str">
        <f t="shared" si="26"/>
        <v>17.9307±0.1801</v>
      </c>
      <c r="J99" t="str">
        <f t="shared" si="26"/>
        <v>29.2284±0.1855</v>
      </c>
      <c r="K99" t="str">
        <f t="shared" si="26"/>
        <v>0.2042±0.0059</v>
      </c>
      <c r="L99" t="str">
        <f t="shared" si="26"/>
        <v>15.6746±0.185</v>
      </c>
      <c r="M99" t="str">
        <f t="shared" si="26"/>
        <v>25.0312±0.2292</v>
      </c>
      <c r="N99" t="str">
        <f t="shared" si="26"/>
        <v>0.1836±0.0142</v>
      </c>
      <c r="Q99">
        <f t="shared" ref="Q99:AB99" si="27">ROUND(AVERAGE(C94,C95,C96,C97,C98),4)</f>
        <v>14.1873</v>
      </c>
      <c r="R99">
        <f t="shared" si="27"/>
        <v>22.310600000000001</v>
      </c>
      <c r="S99">
        <f t="shared" si="27"/>
        <v>0.16850000000000001</v>
      </c>
      <c r="T99">
        <f t="shared" si="27"/>
        <v>15.6538</v>
      </c>
      <c r="U99">
        <f t="shared" si="27"/>
        <v>24.978899999999999</v>
      </c>
      <c r="V99">
        <f t="shared" si="27"/>
        <v>0.1867</v>
      </c>
      <c r="W99">
        <f t="shared" si="27"/>
        <v>17.930700000000002</v>
      </c>
      <c r="X99">
        <f t="shared" si="27"/>
        <v>29.228400000000001</v>
      </c>
      <c r="Y99">
        <f t="shared" si="27"/>
        <v>0.20419999999999999</v>
      </c>
      <c r="Z99">
        <f t="shared" si="27"/>
        <v>15.6746</v>
      </c>
      <c r="AA99">
        <f t="shared" si="27"/>
        <v>25.031199999999998</v>
      </c>
      <c r="AB99">
        <f t="shared" si="27"/>
        <v>0.18360000000000001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5C8F1-D26E-465E-A49C-A0EC70DF814B}">
  <dimension ref="A1:AB87"/>
  <sheetViews>
    <sheetView topLeftCell="A64" zoomScale="70" zoomScaleNormal="70" workbookViewId="0">
      <selection activeCell="C87" sqref="C87:N87"/>
    </sheetView>
  </sheetViews>
  <sheetFormatPr defaultRowHeight="15"/>
  <sheetData>
    <row r="1" spans="1:26">
      <c r="C1" s="10" t="s">
        <v>21</v>
      </c>
      <c r="D1" s="10"/>
      <c r="E1" s="10"/>
      <c r="F1" s="10" t="s">
        <v>3</v>
      </c>
      <c r="G1" s="10"/>
      <c r="H1" s="10"/>
      <c r="I1" s="10" t="s">
        <v>4</v>
      </c>
      <c r="J1" s="10"/>
      <c r="K1" s="10"/>
      <c r="L1" s="10" t="s">
        <v>20</v>
      </c>
      <c r="M1" s="10"/>
      <c r="N1" s="10"/>
    </row>
    <row r="2" spans="1:26">
      <c r="A2" t="s">
        <v>10</v>
      </c>
      <c r="B2" t="s">
        <v>5</v>
      </c>
      <c r="C2" t="s">
        <v>0</v>
      </c>
      <c r="D2" t="s">
        <v>1</v>
      </c>
      <c r="E2" t="s">
        <v>2</v>
      </c>
      <c r="F2" t="s">
        <v>0</v>
      </c>
      <c r="G2" t="s">
        <v>1</v>
      </c>
      <c r="H2" t="s">
        <v>2</v>
      </c>
      <c r="I2" t="s">
        <v>0</v>
      </c>
      <c r="J2" t="s">
        <v>1</v>
      </c>
      <c r="K2" t="s">
        <v>2</v>
      </c>
      <c r="L2" t="s">
        <v>0</v>
      </c>
      <c r="M2" t="s">
        <v>1</v>
      </c>
      <c r="N2" t="s">
        <v>2</v>
      </c>
      <c r="O2" t="s">
        <v>15</v>
      </c>
    </row>
    <row r="3" spans="1:26">
      <c r="A3" t="s">
        <v>6</v>
      </c>
      <c r="B3">
        <v>1</v>
      </c>
      <c r="C3">
        <v>22.5032</v>
      </c>
      <c r="D3">
        <v>34.616599999999998</v>
      </c>
      <c r="E3">
        <v>0.1019</v>
      </c>
      <c r="F3">
        <v>24.044799999999999</v>
      </c>
      <c r="G3">
        <v>37.2376</v>
      </c>
      <c r="H3">
        <v>0.1071</v>
      </c>
      <c r="I3">
        <v>26.866499999999998</v>
      </c>
      <c r="J3">
        <v>41.779299999999999</v>
      </c>
      <c r="K3">
        <v>0.1177</v>
      </c>
      <c r="L3">
        <v>24.110700000000001</v>
      </c>
      <c r="M3">
        <v>37.297899999999998</v>
      </c>
      <c r="N3">
        <v>0.1076</v>
      </c>
      <c r="O3" t="s">
        <v>206</v>
      </c>
    </row>
    <row r="4" spans="1:26">
      <c r="A4" t="s">
        <v>7</v>
      </c>
      <c r="B4">
        <v>1</v>
      </c>
      <c r="C4">
        <v>22.6465</v>
      </c>
      <c r="D4">
        <v>34.551200000000001</v>
      </c>
      <c r="E4">
        <v>0.1042</v>
      </c>
      <c r="F4">
        <v>23.756399999999999</v>
      </c>
      <c r="G4">
        <v>36.799100000000003</v>
      </c>
      <c r="H4">
        <v>0.1067</v>
      </c>
      <c r="I4">
        <v>26.162800000000001</v>
      </c>
      <c r="J4">
        <v>40.915900000000001</v>
      </c>
      <c r="K4">
        <v>0.11700000000000001</v>
      </c>
      <c r="L4">
        <v>23.848500000000001</v>
      </c>
      <c r="M4">
        <v>36.861499999999999</v>
      </c>
      <c r="N4">
        <v>0.108</v>
      </c>
      <c r="O4" t="s">
        <v>207</v>
      </c>
    </row>
    <row r="5" spans="1:26">
      <c r="A5" t="s">
        <v>6</v>
      </c>
      <c r="B5">
        <v>3</v>
      </c>
      <c r="C5">
        <v>23.105699999999999</v>
      </c>
      <c r="D5">
        <v>34.857199999999999</v>
      </c>
      <c r="E5">
        <v>0.1188</v>
      </c>
      <c r="F5">
        <v>24.476400000000002</v>
      </c>
      <c r="G5">
        <v>37.5642</v>
      </c>
      <c r="H5">
        <v>0.1192</v>
      </c>
      <c r="I5">
        <v>26.9223</v>
      </c>
      <c r="J5">
        <v>41.8628</v>
      </c>
      <c r="K5">
        <v>0.12139999999999999</v>
      </c>
      <c r="L5">
        <v>24.453800000000001</v>
      </c>
      <c r="M5">
        <v>37.527700000000003</v>
      </c>
      <c r="N5">
        <v>0.1168</v>
      </c>
      <c r="O5" t="s">
        <v>208</v>
      </c>
    </row>
    <row r="6" spans="1:26">
      <c r="A6" t="s">
        <v>7</v>
      </c>
      <c r="B6">
        <v>3</v>
      </c>
      <c r="C6">
        <v>22.020199999999999</v>
      </c>
      <c r="D6">
        <v>33.828600000000002</v>
      </c>
      <c r="E6">
        <v>0.10970000000000001</v>
      </c>
      <c r="F6">
        <v>23.310199999999998</v>
      </c>
      <c r="G6">
        <v>36.343899999999998</v>
      </c>
      <c r="H6">
        <v>0.11219999999999999</v>
      </c>
      <c r="I6">
        <v>25.941099999999999</v>
      </c>
      <c r="J6">
        <v>40.5535</v>
      </c>
      <c r="K6">
        <v>0.1183</v>
      </c>
      <c r="L6">
        <v>23.455500000000001</v>
      </c>
      <c r="M6">
        <v>36.437199999999997</v>
      </c>
      <c r="N6">
        <v>0.1119</v>
      </c>
      <c r="O6" t="s">
        <v>209</v>
      </c>
    </row>
    <row r="7" spans="1:26">
      <c r="A7" t="s">
        <v>6</v>
      </c>
      <c r="B7">
        <v>5</v>
      </c>
      <c r="C7">
        <v>22.617999999999999</v>
      </c>
      <c r="D7">
        <v>34.589199999999998</v>
      </c>
      <c r="E7">
        <v>0.10349999999999999</v>
      </c>
      <c r="F7">
        <v>24.372299999999999</v>
      </c>
      <c r="G7">
        <v>37.436900000000001</v>
      </c>
      <c r="H7">
        <v>0.11</v>
      </c>
      <c r="I7">
        <v>27.9452</v>
      </c>
      <c r="J7">
        <v>42.492199999999997</v>
      </c>
      <c r="K7">
        <v>0.12820000000000001</v>
      </c>
      <c r="L7">
        <v>24.532800000000002</v>
      </c>
      <c r="M7">
        <v>37.489699999999999</v>
      </c>
      <c r="N7">
        <v>0.1119</v>
      </c>
      <c r="O7" t="s">
        <v>210</v>
      </c>
    </row>
    <row r="8" spans="1:26">
      <c r="A8" t="s">
        <v>7</v>
      </c>
      <c r="B8">
        <v>5</v>
      </c>
      <c r="C8">
        <v>22.1553</v>
      </c>
      <c r="D8">
        <v>34.323700000000002</v>
      </c>
      <c r="E8">
        <v>0.1014</v>
      </c>
      <c r="F8">
        <v>23.620699999999999</v>
      </c>
      <c r="G8">
        <v>36.993400000000001</v>
      </c>
      <c r="H8">
        <v>0.1046</v>
      </c>
      <c r="I8">
        <v>26.158300000000001</v>
      </c>
      <c r="J8">
        <v>40.978700000000003</v>
      </c>
      <c r="K8">
        <v>0.11650000000000001</v>
      </c>
      <c r="L8">
        <v>23.642600000000002</v>
      </c>
      <c r="M8">
        <v>36.904699999999998</v>
      </c>
      <c r="N8">
        <v>0.10589999999999999</v>
      </c>
      <c r="O8" t="s">
        <v>211</v>
      </c>
    </row>
    <row r="9" spans="1:26">
      <c r="A9" t="s">
        <v>6</v>
      </c>
      <c r="B9">
        <v>7</v>
      </c>
      <c r="C9">
        <v>22.314299999999999</v>
      </c>
      <c r="D9">
        <v>34.302399999999999</v>
      </c>
      <c r="E9">
        <v>0.1037</v>
      </c>
      <c r="F9">
        <v>24.0413</v>
      </c>
      <c r="G9">
        <v>37.0503</v>
      </c>
      <c r="H9">
        <v>0.1143</v>
      </c>
      <c r="I9">
        <v>27.104099999999999</v>
      </c>
      <c r="J9">
        <v>41.751899999999999</v>
      </c>
      <c r="K9">
        <v>0.124</v>
      </c>
      <c r="L9">
        <v>24.102900000000002</v>
      </c>
      <c r="M9">
        <v>37.1083</v>
      </c>
      <c r="N9">
        <v>0.11260000000000001</v>
      </c>
      <c r="O9" t="s">
        <v>212</v>
      </c>
    </row>
    <row r="10" spans="1:26">
      <c r="A10" t="s">
        <v>7</v>
      </c>
      <c r="B10">
        <v>7</v>
      </c>
      <c r="C10">
        <v>22.439900000000002</v>
      </c>
      <c r="D10">
        <v>34.389299999999999</v>
      </c>
      <c r="E10">
        <v>0.10290000000000001</v>
      </c>
      <c r="F10">
        <v>24.023499999999999</v>
      </c>
      <c r="G10">
        <v>37.084699999999998</v>
      </c>
      <c r="H10">
        <v>0.11</v>
      </c>
      <c r="I10">
        <v>26.431799999999999</v>
      </c>
      <c r="J10">
        <v>41.277999999999999</v>
      </c>
      <c r="K10">
        <v>0.1193</v>
      </c>
      <c r="L10">
        <v>24.007100000000001</v>
      </c>
      <c r="M10">
        <v>37.0749</v>
      </c>
      <c r="N10">
        <v>0.1096</v>
      </c>
      <c r="O10" t="s">
        <v>213</v>
      </c>
    </row>
    <row r="11" spans="1:26">
      <c r="A11" t="s">
        <v>6</v>
      </c>
      <c r="B11">
        <v>9</v>
      </c>
      <c r="C11">
        <v>22.5928</v>
      </c>
      <c r="D11">
        <v>34.661799999999999</v>
      </c>
      <c r="E11">
        <v>0.10249999999999999</v>
      </c>
      <c r="F11">
        <v>24.141400000000001</v>
      </c>
      <c r="G11">
        <v>37.298099999999998</v>
      </c>
      <c r="H11">
        <v>0.1072</v>
      </c>
      <c r="I11">
        <v>26.630700000000001</v>
      </c>
      <c r="J11">
        <v>41.3752</v>
      </c>
      <c r="K11">
        <v>0.1193</v>
      </c>
      <c r="L11">
        <v>24.107500000000002</v>
      </c>
      <c r="M11">
        <v>37.216500000000003</v>
      </c>
      <c r="N11">
        <v>0.1081</v>
      </c>
      <c r="O11" t="s">
        <v>214</v>
      </c>
    </row>
    <row r="12" spans="1:26">
      <c r="A12" t="s">
        <v>7</v>
      </c>
      <c r="B12">
        <v>9</v>
      </c>
      <c r="C12">
        <v>22.5474</v>
      </c>
      <c r="D12">
        <v>34.508200000000002</v>
      </c>
      <c r="E12">
        <v>0.1041</v>
      </c>
      <c r="F12">
        <v>24.487400000000001</v>
      </c>
      <c r="G12">
        <v>37.612499999999997</v>
      </c>
      <c r="H12">
        <v>0.1091</v>
      </c>
      <c r="I12">
        <v>27.820399999999999</v>
      </c>
      <c r="J12">
        <v>42.563600000000001</v>
      </c>
      <c r="K12">
        <v>0.12330000000000001</v>
      </c>
      <c r="L12">
        <v>24.526</v>
      </c>
      <c r="M12">
        <v>37.540399999999998</v>
      </c>
      <c r="N12">
        <v>0.1115</v>
      </c>
      <c r="O12" t="s">
        <v>215</v>
      </c>
    </row>
    <row r="13" spans="1:26">
      <c r="A13" t="s">
        <v>6</v>
      </c>
      <c r="C13" t="str">
        <f>ROUND(AVERAGE(C3,C5,C7,C9,C11),4) &amp;"±"&amp;ROUND(STDEV(C3,C5,C7,C9,C11), 4)</f>
        <v>22.6268±0.293</v>
      </c>
      <c r="D13" t="str">
        <f t="shared" ref="D13:N14" si="0">ROUND(AVERAGE(D3,D5,D7,D9,D11),4) &amp;"±"&amp;ROUND(STDEV(D3,D5,D7,D9,D11), 4)</f>
        <v>34.6054±0.1992</v>
      </c>
      <c r="E13" t="str">
        <f t="shared" si="0"/>
        <v>0.1061±0.0071</v>
      </c>
      <c r="F13" t="str">
        <f t="shared" si="0"/>
        <v>24.2152±0.1985</v>
      </c>
      <c r="G13" t="str">
        <f t="shared" si="0"/>
        <v>37.3174±0.1958</v>
      </c>
      <c r="H13" t="str">
        <f t="shared" si="0"/>
        <v>0.1116±0.0052</v>
      </c>
      <c r="I13" t="str">
        <f t="shared" si="0"/>
        <v>27.0938±0.5051</v>
      </c>
      <c r="J13" t="str">
        <f t="shared" si="0"/>
        <v>41.8523±0.4039</v>
      </c>
      <c r="K13" t="str">
        <f t="shared" si="0"/>
        <v>0.1221±0.0041</v>
      </c>
      <c r="L13" t="str">
        <f t="shared" si="0"/>
        <v>24.2615±0.2134</v>
      </c>
      <c r="M13" t="str">
        <f t="shared" si="0"/>
        <v>37.328±0.1786</v>
      </c>
      <c r="N13" t="str">
        <f t="shared" si="0"/>
        <v>0.1114±0.0037</v>
      </c>
      <c r="O13">
        <f>ROUND(AVERAGE(C3,C5,C7,C9,C11),4)</f>
        <v>22.626799999999999</v>
      </c>
      <c r="P13">
        <f t="shared" ref="P13:Z14" si="1">ROUND(AVERAGE(D3,D5,D7,D9,D11),4)</f>
        <v>34.605400000000003</v>
      </c>
      <c r="Q13">
        <f t="shared" si="1"/>
        <v>0.1061</v>
      </c>
      <c r="R13">
        <f t="shared" si="1"/>
        <v>24.215199999999999</v>
      </c>
      <c r="S13">
        <f t="shared" si="1"/>
        <v>37.317399999999999</v>
      </c>
      <c r="T13">
        <f t="shared" si="1"/>
        <v>0.1116</v>
      </c>
      <c r="U13">
        <f t="shared" si="1"/>
        <v>27.093800000000002</v>
      </c>
      <c r="V13">
        <f t="shared" si="1"/>
        <v>41.8523</v>
      </c>
      <c r="W13">
        <f t="shared" si="1"/>
        <v>0.1221</v>
      </c>
      <c r="X13">
        <f t="shared" si="1"/>
        <v>24.261500000000002</v>
      </c>
      <c r="Y13">
        <f t="shared" si="1"/>
        <v>37.328000000000003</v>
      </c>
      <c r="Z13">
        <f t="shared" si="1"/>
        <v>0.1114</v>
      </c>
    </row>
    <row r="14" spans="1:26">
      <c r="A14" t="s">
        <v>16</v>
      </c>
      <c r="C14" s="1" t="str">
        <f>ROUND(AVERAGE(C4,C6,C8,C10,C12),4) &amp;"±"&amp;ROUND(STDEV(C4,C6,C8,C10,C12), 4)</f>
        <v>22.3619±0.265</v>
      </c>
      <c r="D14" s="1" t="str">
        <f t="shared" si="0"/>
        <v>34.3202±0.2895</v>
      </c>
      <c r="E14" s="1" t="str">
        <f t="shared" si="0"/>
        <v>0.1045±0.0031</v>
      </c>
      <c r="F14" s="1" t="str">
        <f t="shared" si="0"/>
        <v>23.8396±0.444</v>
      </c>
      <c r="G14" s="1" t="str">
        <f t="shared" si="0"/>
        <v>36.9667±0.4603</v>
      </c>
      <c r="H14" s="1" t="str">
        <f t="shared" si="0"/>
        <v>0.1085±0.0029</v>
      </c>
      <c r="I14" s="1" t="str">
        <f t="shared" si="0"/>
        <v>26.5029±0.7568</v>
      </c>
      <c r="J14" s="1" t="str">
        <f t="shared" si="0"/>
        <v>41.2579±0.774</v>
      </c>
      <c r="K14" s="1" t="str">
        <f t="shared" si="0"/>
        <v>0.1189±0.0027</v>
      </c>
      <c r="L14" s="1" t="str">
        <f t="shared" si="0"/>
        <v>23.8959±0.4092</v>
      </c>
      <c r="M14" s="1" t="str">
        <f t="shared" si="0"/>
        <v>36.9637±0.3988</v>
      </c>
      <c r="N14" s="1" t="str">
        <f t="shared" si="0"/>
        <v>0.1094±0.0025</v>
      </c>
      <c r="O14">
        <f>ROUND(AVERAGE(C4,C6,C8,C10,C12),4)</f>
        <v>22.361899999999999</v>
      </c>
      <c r="P14">
        <f t="shared" si="1"/>
        <v>34.3202</v>
      </c>
      <c r="Q14">
        <f t="shared" si="1"/>
        <v>0.1045</v>
      </c>
      <c r="R14">
        <f t="shared" si="1"/>
        <v>23.839600000000001</v>
      </c>
      <c r="S14">
        <f t="shared" si="1"/>
        <v>36.966700000000003</v>
      </c>
      <c r="T14">
        <f t="shared" si="1"/>
        <v>0.1085</v>
      </c>
      <c r="U14">
        <f t="shared" si="1"/>
        <v>26.5029</v>
      </c>
      <c r="V14">
        <f t="shared" si="1"/>
        <v>41.257899999999999</v>
      </c>
      <c r="W14">
        <f t="shared" si="1"/>
        <v>0.11890000000000001</v>
      </c>
      <c r="X14">
        <f t="shared" si="1"/>
        <v>23.895900000000001</v>
      </c>
      <c r="Y14">
        <f t="shared" si="1"/>
        <v>36.963700000000003</v>
      </c>
      <c r="Z14">
        <f t="shared" si="1"/>
        <v>0.1094</v>
      </c>
    </row>
    <row r="15" spans="1:26">
      <c r="O15" s="4">
        <f t="shared" ref="O15:Z15" si="2">O14-O13</f>
        <v>-0.2649000000000008</v>
      </c>
      <c r="P15" s="4">
        <f t="shared" si="2"/>
        <v>-0.28520000000000323</v>
      </c>
      <c r="Q15" s="4">
        <f t="shared" si="2"/>
        <v>-1.6000000000000042E-3</v>
      </c>
      <c r="R15" s="4">
        <f t="shared" si="2"/>
        <v>-0.3755999999999986</v>
      </c>
      <c r="S15" s="4">
        <f t="shared" si="2"/>
        <v>-0.35069999999999624</v>
      </c>
      <c r="T15" s="4">
        <f t="shared" si="2"/>
        <v>-3.1000000000000055E-3</v>
      </c>
      <c r="U15" s="4">
        <f t="shared" si="2"/>
        <v>-0.59090000000000131</v>
      </c>
      <c r="V15" s="4">
        <f t="shared" si="2"/>
        <v>-0.59440000000000026</v>
      </c>
      <c r="W15" s="4">
        <f t="shared" si="2"/>
        <v>-3.1999999999999945E-3</v>
      </c>
      <c r="X15" s="4">
        <f t="shared" si="2"/>
        <v>-0.36560000000000059</v>
      </c>
      <c r="Y15" s="4">
        <f t="shared" si="2"/>
        <v>-0.36430000000000007</v>
      </c>
      <c r="Z15" s="4">
        <f t="shared" si="2"/>
        <v>-2.0000000000000018E-3</v>
      </c>
    </row>
    <row r="16" spans="1:26">
      <c r="A16" t="s">
        <v>8</v>
      </c>
      <c r="B16">
        <v>1</v>
      </c>
      <c r="C16">
        <v>19.583500000000001</v>
      </c>
      <c r="D16">
        <v>31.7194</v>
      </c>
      <c r="E16">
        <v>8.3900000000000002E-2</v>
      </c>
      <c r="F16">
        <v>21.542899999999999</v>
      </c>
      <c r="G16">
        <v>34.968800000000002</v>
      </c>
      <c r="H16">
        <v>9.0800000000000006E-2</v>
      </c>
      <c r="I16">
        <v>24.9267</v>
      </c>
      <c r="J16">
        <v>39.889299999999999</v>
      </c>
      <c r="K16">
        <v>0.10680000000000001</v>
      </c>
      <c r="L16">
        <v>21.6021</v>
      </c>
      <c r="M16">
        <v>34.8583</v>
      </c>
      <c r="N16">
        <v>9.1499999999999998E-2</v>
      </c>
      <c r="O16" t="s">
        <v>216</v>
      </c>
    </row>
    <row r="17" spans="1:26">
      <c r="A17" t="s">
        <v>9</v>
      </c>
      <c r="B17">
        <v>1</v>
      </c>
      <c r="O17" t="s">
        <v>378</v>
      </c>
    </row>
    <row r="18" spans="1:26">
      <c r="A18" t="s">
        <v>8</v>
      </c>
      <c r="B18">
        <v>3</v>
      </c>
      <c r="C18">
        <v>19.757100000000001</v>
      </c>
      <c r="D18">
        <v>31.884599999999999</v>
      </c>
      <c r="E18">
        <v>8.3099999999999993E-2</v>
      </c>
      <c r="F18">
        <v>21.975899999999999</v>
      </c>
      <c r="G18">
        <v>35.371200000000002</v>
      </c>
      <c r="H18">
        <v>9.2299999999999993E-2</v>
      </c>
      <c r="I18">
        <v>25.740400000000001</v>
      </c>
      <c r="J18">
        <v>40.762799999999999</v>
      </c>
      <c r="K18">
        <v>0.1096</v>
      </c>
      <c r="L18">
        <v>22.0183</v>
      </c>
      <c r="M18">
        <v>35.292499999999997</v>
      </c>
      <c r="N18">
        <v>9.2899999999999996E-2</v>
      </c>
      <c r="O18" t="s">
        <v>217</v>
      </c>
    </row>
    <row r="19" spans="1:26">
      <c r="A19" t="s">
        <v>9</v>
      </c>
      <c r="B19">
        <v>3</v>
      </c>
      <c r="O19" t="s">
        <v>379</v>
      </c>
    </row>
    <row r="20" spans="1:26">
      <c r="A20" t="s">
        <v>8</v>
      </c>
      <c r="B20">
        <v>5</v>
      </c>
      <c r="C20">
        <v>19.463799999999999</v>
      </c>
      <c r="D20">
        <v>31.620100000000001</v>
      </c>
      <c r="E20">
        <v>8.2400000000000001E-2</v>
      </c>
      <c r="F20">
        <v>21.390699999999999</v>
      </c>
      <c r="G20">
        <v>34.832599999999999</v>
      </c>
      <c r="H20">
        <v>9.0499999999999997E-2</v>
      </c>
      <c r="I20">
        <v>24.7105</v>
      </c>
      <c r="J20">
        <v>39.603400000000001</v>
      </c>
      <c r="K20">
        <v>0.1061</v>
      </c>
      <c r="L20">
        <v>21.446000000000002</v>
      </c>
      <c r="M20">
        <v>34.703499999999998</v>
      </c>
      <c r="N20">
        <v>9.1300000000000006E-2</v>
      </c>
      <c r="O20" t="s">
        <v>218</v>
      </c>
    </row>
    <row r="21" spans="1:26">
      <c r="A21" t="s">
        <v>9</v>
      </c>
      <c r="B21">
        <v>5</v>
      </c>
      <c r="O21" t="s">
        <v>380</v>
      </c>
    </row>
    <row r="22" spans="1:26">
      <c r="A22" t="s">
        <v>8</v>
      </c>
      <c r="B22">
        <v>7</v>
      </c>
      <c r="C22">
        <v>19.749600000000001</v>
      </c>
      <c r="D22">
        <v>31.933800000000002</v>
      </c>
      <c r="E22">
        <v>8.5699999999999998E-2</v>
      </c>
      <c r="F22">
        <v>21.937000000000001</v>
      </c>
      <c r="G22">
        <v>35.430100000000003</v>
      </c>
      <c r="H22">
        <v>9.3200000000000005E-2</v>
      </c>
      <c r="I22">
        <v>25.721299999999999</v>
      </c>
      <c r="J22">
        <v>40.941299999999998</v>
      </c>
      <c r="K22">
        <v>0.1172</v>
      </c>
      <c r="L22">
        <v>21.998699999999999</v>
      </c>
      <c r="M22">
        <v>35.379100000000001</v>
      </c>
      <c r="N22">
        <v>9.5600000000000004E-2</v>
      </c>
      <c r="O22" t="s">
        <v>219</v>
      </c>
    </row>
    <row r="23" spans="1:26">
      <c r="A23" t="s">
        <v>9</v>
      </c>
      <c r="B23">
        <v>7</v>
      </c>
      <c r="O23" t="s">
        <v>381</v>
      </c>
    </row>
    <row r="24" spans="1:26">
      <c r="A24" t="s">
        <v>8</v>
      </c>
      <c r="B24">
        <v>9</v>
      </c>
      <c r="C24">
        <v>19.843900000000001</v>
      </c>
      <c r="D24">
        <v>32.066499999999998</v>
      </c>
      <c r="E24">
        <v>8.5800000000000001E-2</v>
      </c>
      <c r="F24">
        <v>22.274000000000001</v>
      </c>
      <c r="G24">
        <v>35.793900000000001</v>
      </c>
      <c r="H24">
        <v>9.8799999999999999E-2</v>
      </c>
      <c r="I24">
        <v>26.300899999999999</v>
      </c>
      <c r="J24">
        <v>41.661499999999997</v>
      </c>
      <c r="K24">
        <v>0.1164</v>
      </c>
      <c r="L24">
        <v>22.334499999999998</v>
      </c>
      <c r="M24">
        <v>35.759599999999999</v>
      </c>
      <c r="N24">
        <v>9.7699999999999995E-2</v>
      </c>
      <c r="O24" t="s">
        <v>220</v>
      </c>
    </row>
    <row r="25" spans="1:26">
      <c r="A25" t="s">
        <v>9</v>
      </c>
      <c r="B25">
        <v>9</v>
      </c>
      <c r="O25" t="s">
        <v>382</v>
      </c>
    </row>
    <row r="26" spans="1:26">
      <c r="A26" t="s">
        <v>8</v>
      </c>
      <c r="C26" t="str">
        <f>ROUND(AVERAGE(C16,C18,C20,C22,C24),4) &amp;"±"&amp;ROUND(STDEV(C16,C18,C20,C22,C24), 4)</f>
        <v>19.6796±0.1531</v>
      </c>
      <c r="D26" t="str">
        <f t="shared" ref="D26:N26" si="3">ROUND(AVERAGE(D16,D18,D20,D22,D24),4) &amp;"±"&amp;ROUND(STDEV(D16,D18,D20,D22,D24), 4)</f>
        <v>31.8449±0.1767</v>
      </c>
      <c r="E26" t="str">
        <f t="shared" si="3"/>
        <v>0.0842±0.0015</v>
      </c>
      <c r="F26" t="str">
        <f t="shared" si="3"/>
        <v>21.8241±0.3554</v>
      </c>
      <c r="G26" t="str">
        <f t="shared" si="3"/>
        <v>35.2793±0.3847</v>
      </c>
      <c r="H26" t="str">
        <f t="shared" si="3"/>
        <v>0.0931±0.0034</v>
      </c>
      <c r="I26" t="str">
        <f t="shared" si="3"/>
        <v>25.48±0.6516</v>
      </c>
      <c r="J26" t="str">
        <f t="shared" si="3"/>
        <v>40.5717±0.8313</v>
      </c>
      <c r="K26" t="str">
        <f t="shared" si="3"/>
        <v>0.1112±0.0053</v>
      </c>
      <c r="L26" t="str">
        <f t="shared" si="3"/>
        <v>21.8799±0.3554</v>
      </c>
      <c r="M26" t="str">
        <f t="shared" si="3"/>
        <v>35.1986±0.4234</v>
      </c>
      <c r="N26" t="str">
        <f t="shared" si="3"/>
        <v>0.0938±0.0028</v>
      </c>
      <c r="O26">
        <f>ROUND(AVERAGE(C16,C18,C20,C22,C24),4)</f>
        <v>19.679600000000001</v>
      </c>
      <c r="P26">
        <f t="shared" ref="P26:Z27" si="4">ROUND(AVERAGE(D16,D18,D20,D22,D24),4)</f>
        <v>31.844899999999999</v>
      </c>
      <c r="Q26">
        <f t="shared" si="4"/>
        <v>8.4199999999999997E-2</v>
      </c>
      <c r="R26">
        <f t="shared" si="4"/>
        <v>21.824100000000001</v>
      </c>
      <c r="S26">
        <f t="shared" si="4"/>
        <v>35.279299999999999</v>
      </c>
      <c r="T26">
        <f t="shared" si="4"/>
        <v>9.3100000000000002E-2</v>
      </c>
      <c r="U26">
        <f t="shared" si="4"/>
        <v>25.48</v>
      </c>
      <c r="V26">
        <f t="shared" si="4"/>
        <v>40.5717</v>
      </c>
      <c r="W26">
        <f t="shared" si="4"/>
        <v>0.11119999999999999</v>
      </c>
      <c r="X26">
        <f t="shared" si="4"/>
        <v>21.879899999999999</v>
      </c>
      <c r="Y26">
        <f t="shared" si="4"/>
        <v>35.198599999999999</v>
      </c>
      <c r="Z26">
        <f t="shared" si="4"/>
        <v>9.3799999999999994E-2</v>
      </c>
    </row>
    <row r="27" spans="1:26">
      <c r="A27" t="s">
        <v>17</v>
      </c>
      <c r="C27" t="e">
        <f>ROUND(AVERAGE(C17,C19,C21,C23,C25),4) &amp;"±"&amp;ROUND(STDEV(C17,C19,C21,C23,C25), 4)</f>
        <v>#DIV/0!</v>
      </c>
      <c r="D27" t="e">
        <f t="shared" ref="D27:N27" si="5">ROUND(AVERAGE(D17,D19,D21,D23,D25),4) &amp;"±"&amp;ROUND(STDEV(D17,D19,D21,D23,D25), 4)</f>
        <v>#DIV/0!</v>
      </c>
      <c r="E27" t="e">
        <f t="shared" si="5"/>
        <v>#DIV/0!</v>
      </c>
      <c r="F27" t="e">
        <f t="shared" si="5"/>
        <v>#DIV/0!</v>
      </c>
      <c r="G27" t="e">
        <f t="shared" si="5"/>
        <v>#DIV/0!</v>
      </c>
      <c r="H27" t="e">
        <f t="shared" si="5"/>
        <v>#DIV/0!</v>
      </c>
      <c r="I27" t="e">
        <f t="shared" si="5"/>
        <v>#DIV/0!</v>
      </c>
      <c r="J27" t="e">
        <f t="shared" si="5"/>
        <v>#DIV/0!</v>
      </c>
      <c r="K27" s="1" t="e">
        <f t="shared" si="5"/>
        <v>#DIV/0!</v>
      </c>
      <c r="L27" t="e">
        <f t="shared" si="5"/>
        <v>#DIV/0!</v>
      </c>
      <c r="M27" t="e">
        <f t="shared" si="5"/>
        <v>#DIV/0!</v>
      </c>
      <c r="N27" t="e">
        <f t="shared" si="5"/>
        <v>#DIV/0!</v>
      </c>
      <c r="O27" t="e">
        <f>ROUND(AVERAGE(C17,C19,C21,C23,C25),4)</f>
        <v>#DIV/0!</v>
      </c>
      <c r="P27" t="e">
        <f t="shared" si="4"/>
        <v>#DIV/0!</v>
      </c>
      <c r="Q27" t="e">
        <f t="shared" si="4"/>
        <v>#DIV/0!</v>
      </c>
      <c r="R27" t="e">
        <f t="shared" si="4"/>
        <v>#DIV/0!</v>
      </c>
      <c r="S27" t="e">
        <f t="shared" si="4"/>
        <v>#DIV/0!</v>
      </c>
      <c r="T27" t="e">
        <f t="shared" si="4"/>
        <v>#DIV/0!</v>
      </c>
      <c r="U27" t="e">
        <f t="shared" si="4"/>
        <v>#DIV/0!</v>
      </c>
      <c r="V27" t="e">
        <f t="shared" si="4"/>
        <v>#DIV/0!</v>
      </c>
      <c r="W27" t="e">
        <f t="shared" si="4"/>
        <v>#DIV/0!</v>
      </c>
      <c r="X27" t="e">
        <f t="shared" si="4"/>
        <v>#DIV/0!</v>
      </c>
      <c r="Y27" t="e">
        <f t="shared" si="4"/>
        <v>#DIV/0!</v>
      </c>
      <c r="Z27" t="e">
        <f t="shared" si="4"/>
        <v>#DIV/0!</v>
      </c>
    </row>
    <row r="28" spans="1:26">
      <c r="O28" s="2" t="e">
        <f t="shared" ref="O28:Z28" si="6">O27-O26</f>
        <v>#DIV/0!</v>
      </c>
      <c r="P28" s="2" t="e">
        <f t="shared" si="6"/>
        <v>#DIV/0!</v>
      </c>
      <c r="Q28" s="2" t="e">
        <f t="shared" si="6"/>
        <v>#DIV/0!</v>
      </c>
      <c r="R28" s="2" t="e">
        <f t="shared" si="6"/>
        <v>#DIV/0!</v>
      </c>
      <c r="S28" s="2" t="e">
        <f t="shared" si="6"/>
        <v>#DIV/0!</v>
      </c>
      <c r="T28" s="2" t="e">
        <f t="shared" si="6"/>
        <v>#DIV/0!</v>
      </c>
      <c r="U28" s="2" t="e">
        <f t="shared" si="6"/>
        <v>#DIV/0!</v>
      </c>
      <c r="V28" s="2" t="e">
        <f t="shared" si="6"/>
        <v>#DIV/0!</v>
      </c>
      <c r="W28" s="2" t="e">
        <f t="shared" si="6"/>
        <v>#DIV/0!</v>
      </c>
      <c r="X28" s="2" t="e">
        <f t="shared" si="6"/>
        <v>#DIV/0!</v>
      </c>
      <c r="Y28" s="2" t="e">
        <f t="shared" si="6"/>
        <v>#DIV/0!</v>
      </c>
      <c r="Z28" s="2" t="e">
        <f t="shared" si="6"/>
        <v>#DIV/0!</v>
      </c>
    </row>
    <row r="29" spans="1:26">
      <c r="A29" t="s">
        <v>11</v>
      </c>
      <c r="B29">
        <v>1</v>
      </c>
      <c r="C29">
        <v>19.6464</v>
      </c>
      <c r="D29">
        <v>31.4725</v>
      </c>
      <c r="E29">
        <v>8.5800000000000001E-2</v>
      </c>
      <c r="F29">
        <v>21.030999999999999</v>
      </c>
      <c r="G29">
        <v>34.057899999999997</v>
      </c>
      <c r="H29">
        <v>8.8400000000000006E-2</v>
      </c>
      <c r="I29">
        <v>23.1296</v>
      </c>
      <c r="J29">
        <v>37.592799999999997</v>
      </c>
      <c r="K29">
        <v>0.1023</v>
      </c>
      <c r="L29">
        <v>20.965399999999999</v>
      </c>
      <c r="M29">
        <v>33.862000000000002</v>
      </c>
      <c r="N29">
        <v>9.0200000000000002E-2</v>
      </c>
      <c r="O29" t="s">
        <v>276</v>
      </c>
    </row>
    <row r="30" spans="1:26">
      <c r="A30" t="s">
        <v>12</v>
      </c>
      <c r="B30">
        <v>1</v>
      </c>
      <c r="C30">
        <v>19.8291</v>
      </c>
      <c r="D30">
        <v>31.595500000000001</v>
      </c>
      <c r="E30">
        <v>8.6599999999999996E-2</v>
      </c>
      <c r="F30">
        <v>21.314900000000002</v>
      </c>
      <c r="G30">
        <v>34.227400000000003</v>
      </c>
      <c r="H30">
        <v>9.06E-2</v>
      </c>
      <c r="I30">
        <v>23.349599999999999</v>
      </c>
      <c r="J30">
        <v>37.749600000000001</v>
      </c>
      <c r="K30">
        <v>0.1012</v>
      </c>
      <c r="L30">
        <v>21.177900000000001</v>
      </c>
      <c r="M30">
        <v>34.004600000000003</v>
      </c>
      <c r="N30">
        <v>9.11E-2</v>
      </c>
      <c r="O30" t="s">
        <v>373</v>
      </c>
    </row>
    <row r="31" spans="1:26">
      <c r="A31" t="s">
        <v>11</v>
      </c>
      <c r="B31">
        <v>3</v>
      </c>
      <c r="C31">
        <v>19.4147</v>
      </c>
      <c r="D31">
        <v>31.268999999999998</v>
      </c>
      <c r="E31">
        <v>8.5699999999999998E-2</v>
      </c>
      <c r="F31">
        <v>20.754799999999999</v>
      </c>
      <c r="G31">
        <v>33.880800000000001</v>
      </c>
      <c r="H31">
        <v>8.9099999999999999E-2</v>
      </c>
      <c r="I31">
        <v>22.797999999999998</v>
      </c>
      <c r="J31">
        <v>37.397799999999997</v>
      </c>
      <c r="K31">
        <v>0.10050000000000001</v>
      </c>
      <c r="L31">
        <v>20.679200000000002</v>
      </c>
      <c r="M31">
        <v>33.699100000000001</v>
      </c>
      <c r="N31">
        <v>9.0200000000000002E-2</v>
      </c>
      <c r="O31" t="s">
        <v>277</v>
      </c>
    </row>
    <row r="32" spans="1:26">
      <c r="A32" t="s">
        <v>12</v>
      </c>
      <c r="B32">
        <v>3</v>
      </c>
      <c r="C32">
        <v>20.368099999999998</v>
      </c>
      <c r="D32">
        <v>32.061</v>
      </c>
      <c r="E32">
        <v>8.8400000000000006E-2</v>
      </c>
      <c r="F32">
        <v>21.922000000000001</v>
      </c>
      <c r="G32">
        <v>34.7301</v>
      </c>
      <c r="H32">
        <v>9.4399999999999998E-2</v>
      </c>
      <c r="I32">
        <v>24.4542</v>
      </c>
      <c r="J32">
        <v>38.586500000000001</v>
      </c>
      <c r="K32">
        <v>0.1062</v>
      </c>
      <c r="L32">
        <v>21.921800000000001</v>
      </c>
      <c r="M32">
        <v>34.600999999999999</v>
      </c>
      <c r="N32">
        <v>9.6100000000000005E-2</v>
      </c>
      <c r="O32" t="s">
        <v>374</v>
      </c>
    </row>
    <row r="33" spans="1:26">
      <c r="A33" t="s">
        <v>11</v>
      </c>
      <c r="B33">
        <v>5</v>
      </c>
      <c r="C33">
        <v>19.696200000000001</v>
      </c>
      <c r="D33">
        <v>31.520099999999999</v>
      </c>
      <c r="E33">
        <v>8.43E-2</v>
      </c>
      <c r="F33">
        <v>21.187799999999999</v>
      </c>
      <c r="G33">
        <v>34.194299999999998</v>
      </c>
      <c r="H33">
        <v>8.9599999999999999E-2</v>
      </c>
      <c r="I33">
        <v>23.314</v>
      </c>
      <c r="J33">
        <v>37.8155</v>
      </c>
      <c r="K33">
        <v>0.1003</v>
      </c>
      <c r="L33">
        <v>21.092099999999999</v>
      </c>
      <c r="M33">
        <v>33.992100000000001</v>
      </c>
      <c r="N33">
        <v>0.09</v>
      </c>
      <c r="O33" t="s">
        <v>278</v>
      </c>
    </row>
    <row r="34" spans="1:26">
      <c r="A34" t="s">
        <v>12</v>
      </c>
      <c r="B34">
        <v>5</v>
      </c>
      <c r="C34">
        <v>20.2773</v>
      </c>
      <c r="D34">
        <v>32.155299999999997</v>
      </c>
      <c r="E34">
        <v>8.6999999999999994E-2</v>
      </c>
      <c r="F34">
        <v>22.140599999999999</v>
      </c>
      <c r="G34">
        <v>34.973700000000001</v>
      </c>
      <c r="H34">
        <v>9.5200000000000007E-2</v>
      </c>
      <c r="I34">
        <v>24.616399999999999</v>
      </c>
      <c r="J34">
        <v>38.793900000000001</v>
      </c>
      <c r="K34">
        <v>0.1074</v>
      </c>
      <c r="L34">
        <v>22.015699999999999</v>
      </c>
      <c r="M34">
        <v>34.776400000000002</v>
      </c>
      <c r="N34">
        <v>9.6500000000000002E-2</v>
      </c>
      <c r="O34" t="s">
        <v>370</v>
      </c>
    </row>
    <row r="35" spans="1:26">
      <c r="A35" t="s">
        <v>11</v>
      </c>
      <c r="B35">
        <v>7</v>
      </c>
      <c r="C35">
        <v>19.665900000000001</v>
      </c>
      <c r="D35">
        <v>31.4621</v>
      </c>
      <c r="E35">
        <v>8.7499999999999994E-2</v>
      </c>
      <c r="F35">
        <v>20.872699999999998</v>
      </c>
      <c r="G35">
        <v>34.005800000000001</v>
      </c>
      <c r="H35">
        <v>8.9499999999999996E-2</v>
      </c>
      <c r="I35">
        <v>22.982099999999999</v>
      </c>
      <c r="J35">
        <v>37.645299999999999</v>
      </c>
      <c r="K35">
        <v>9.9699999999999997E-2</v>
      </c>
      <c r="L35">
        <v>20.846699999999998</v>
      </c>
      <c r="M35">
        <v>33.851500000000001</v>
      </c>
      <c r="N35">
        <v>9.0399999999999994E-2</v>
      </c>
      <c r="O35" t="s">
        <v>279</v>
      </c>
    </row>
    <row r="36" spans="1:26">
      <c r="A36" t="s">
        <v>12</v>
      </c>
      <c r="B36">
        <v>7</v>
      </c>
      <c r="C36">
        <v>20.224900000000002</v>
      </c>
      <c r="D36">
        <v>32.064900000000002</v>
      </c>
      <c r="E36">
        <v>9.2600000000000002E-2</v>
      </c>
      <c r="F36">
        <v>21.7834</v>
      </c>
      <c r="G36">
        <v>34.733499999999999</v>
      </c>
      <c r="H36">
        <v>9.8400000000000001E-2</v>
      </c>
      <c r="I36">
        <v>24.013200000000001</v>
      </c>
      <c r="J36">
        <v>38.258899999999997</v>
      </c>
      <c r="K36">
        <v>0.1087</v>
      </c>
      <c r="L36">
        <v>21.6557</v>
      </c>
      <c r="M36">
        <v>34.500599999999999</v>
      </c>
      <c r="N36">
        <v>9.7500000000000003E-2</v>
      </c>
      <c r="O36" t="s">
        <v>371</v>
      </c>
    </row>
    <row r="37" spans="1:26">
      <c r="A37" t="s">
        <v>11</v>
      </c>
      <c r="B37">
        <v>9</v>
      </c>
      <c r="C37">
        <v>19.4251</v>
      </c>
      <c r="D37">
        <v>31.2715</v>
      </c>
      <c r="E37">
        <v>8.2900000000000001E-2</v>
      </c>
      <c r="F37">
        <v>20.84</v>
      </c>
      <c r="G37">
        <v>33.973599999999998</v>
      </c>
      <c r="H37">
        <v>8.8200000000000001E-2</v>
      </c>
      <c r="I37">
        <v>22.875299999999999</v>
      </c>
      <c r="J37">
        <v>37.487000000000002</v>
      </c>
      <c r="K37">
        <v>9.9099999999999994E-2</v>
      </c>
      <c r="L37">
        <v>20.723099999999999</v>
      </c>
      <c r="M37">
        <v>33.743000000000002</v>
      </c>
      <c r="N37">
        <v>8.8700000000000001E-2</v>
      </c>
      <c r="O37" t="s">
        <v>280</v>
      </c>
    </row>
    <row r="38" spans="1:26">
      <c r="A38" t="s">
        <v>12</v>
      </c>
      <c r="B38">
        <v>9</v>
      </c>
      <c r="C38">
        <v>20.362200000000001</v>
      </c>
      <c r="D38">
        <v>32.261400000000002</v>
      </c>
      <c r="E38">
        <v>8.9300000000000004E-2</v>
      </c>
      <c r="F38">
        <v>22.0639</v>
      </c>
      <c r="G38">
        <v>34.953000000000003</v>
      </c>
      <c r="H38">
        <v>0.10580000000000001</v>
      </c>
      <c r="I38">
        <v>24.615600000000001</v>
      </c>
      <c r="J38">
        <v>38.964100000000002</v>
      </c>
      <c r="K38">
        <v>0.1108</v>
      </c>
      <c r="L38">
        <v>21.956099999999999</v>
      </c>
      <c r="M38">
        <v>34.8095</v>
      </c>
      <c r="N38">
        <v>9.9500000000000005E-2</v>
      </c>
      <c r="O38" t="s">
        <v>372</v>
      </c>
    </row>
    <row r="39" spans="1:26">
      <c r="A39" t="s">
        <v>11</v>
      </c>
      <c r="C39" t="str">
        <f>ROUND(AVERAGE(C29,C31,C33,C35,C37),4) &amp;"±"&amp;ROUND(STDEV(C29,C31,C33,C35,C37), 4)</f>
        <v>19.5697±0.1379</v>
      </c>
      <c r="D39" t="str">
        <f t="shared" ref="D39:N39" si="7">ROUND(AVERAGE(D29,D31,D33,D35,D37),4) &amp;"±"&amp;ROUND(STDEV(D29,D31,D33,D35,D37), 4)</f>
        <v>31.399±0.1196</v>
      </c>
      <c r="E39" t="str">
        <f t="shared" si="7"/>
        <v>0.0852±0.0017</v>
      </c>
      <c r="F39" t="str">
        <f t="shared" si="7"/>
        <v>20.9373±0.1721</v>
      </c>
      <c r="G39" t="str">
        <f t="shared" si="7"/>
        <v>34.0225±0.1157</v>
      </c>
      <c r="H39" t="str">
        <f t="shared" si="7"/>
        <v>0.089±0.0006</v>
      </c>
      <c r="I39" t="str">
        <f t="shared" si="7"/>
        <v>23.0198±0.2062</v>
      </c>
      <c r="J39" t="str">
        <f t="shared" si="7"/>
        <v>37.5877±0.1592</v>
      </c>
      <c r="K39" t="str">
        <f t="shared" si="7"/>
        <v>0.1004±0.0012</v>
      </c>
      <c r="L39" t="str">
        <f t="shared" si="7"/>
        <v>20.8613±0.1707</v>
      </c>
      <c r="M39" t="str">
        <f t="shared" si="7"/>
        <v>33.8295±0.1145</v>
      </c>
      <c r="N39" t="str">
        <f t="shared" si="7"/>
        <v>0.0899±0.0007</v>
      </c>
      <c r="O39">
        <f>ROUND(AVERAGE(C29,C31,C33,C35,C37),4)</f>
        <v>19.569700000000001</v>
      </c>
      <c r="P39">
        <f t="shared" ref="P39:Z40" si="8">ROUND(AVERAGE(D29,D31,D33,D35,D37),4)</f>
        <v>31.399000000000001</v>
      </c>
      <c r="Q39">
        <f t="shared" si="8"/>
        <v>8.5199999999999998E-2</v>
      </c>
      <c r="R39">
        <f t="shared" si="8"/>
        <v>20.9373</v>
      </c>
      <c r="S39">
        <f t="shared" si="8"/>
        <v>34.022500000000001</v>
      </c>
      <c r="T39">
        <f t="shared" si="8"/>
        <v>8.8999999999999996E-2</v>
      </c>
      <c r="U39">
        <f t="shared" si="8"/>
        <v>23.0198</v>
      </c>
      <c r="V39">
        <f t="shared" si="8"/>
        <v>37.587699999999998</v>
      </c>
      <c r="W39">
        <f t="shared" si="8"/>
        <v>0.1004</v>
      </c>
      <c r="X39">
        <f t="shared" si="8"/>
        <v>20.8613</v>
      </c>
      <c r="Y39">
        <f t="shared" si="8"/>
        <v>33.829500000000003</v>
      </c>
      <c r="Z39">
        <f t="shared" si="8"/>
        <v>8.9899999999999994E-2</v>
      </c>
    </row>
    <row r="40" spans="1:26">
      <c r="A40" t="s">
        <v>18</v>
      </c>
      <c r="C40" t="str">
        <f>ROUND(AVERAGE(C30,C32,C34,C36,C38),4) &amp;"±"&amp;ROUND(STDEV(C30,C32,C34,C36,C38), 4)</f>
        <v>20.2123±0.2225</v>
      </c>
      <c r="D40" t="str">
        <f t="shared" ref="D40:N40" si="9">ROUND(AVERAGE(D30,D32,D34,D36,D38),4) &amp;"±"&amp;ROUND(STDEV(D30,D32,D34,D36,D38), 4)</f>
        <v>32.0276±0.255</v>
      </c>
      <c r="E40" t="str">
        <f t="shared" si="9"/>
        <v>0.0888±0.0024</v>
      </c>
      <c r="F40" t="str">
        <f t="shared" si="9"/>
        <v>21.845±0.3264</v>
      </c>
      <c r="G40" t="str">
        <f t="shared" si="9"/>
        <v>34.7235±0.3006</v>
      </c>
      <c r="H40" t="str">
        <f t="shared" si="9"/>
        <v>0.0969±0.0057</v>
      </c>
      <c r="I40" t="str">
        <f t="shared" si="9"/>
        <v>24.2098±0.5404</v>
      </c>
      <c r="J40" t="str">
        <f t="shared" si="9"/>
        <v>38.4706±0.4812</v>
      </c>
      <c r="K40" t="str">
        <f t="shared" si="9"/>
        <v>0.1069±0.0036</v>
      </c>
      <c r="L40" t="str">
        <f t="shared" si="9"/>
        <v>21.7454±0.3459</v>
      </c>
      <c r="M40" t="str">
        <f t="shared" si="9"/>
        <v>34.5384±0.3242</v>
      </c>
      <c r="N40" t="str">
        <f t="shared" si="9"/>
        <v>0.0961±0.0031</v>
      </c>
      <c r="O40">
        <f>ROUND(AVERAGE(C30,C32,C34,C36,C38),4)</f>
        <v>20.212299999999999</v>
      </c>
      <c r="P40">
        <f t="shared" si="8"/>
        <v>32.0276</v>
      </c>
      <c r="Q40">
        <f t="shared" si="8"/>
        <v>8.8800000000000004E-2</v>
      </c>
      <c r="R40">
        <f t="shared" si="8"/>
        <v>21.844999999999999</v>
      </c>
      <c r="S40">
        <f t="shared" si="8"/>
        <v>34.723500000000001</v>
      </c>
      <c r="T40">
        <f t="shared" si="8"/>
        <v>9.69E-2</v>
      </c>
      <c r="U40">
        <f t="shared" si="8"/>
        <v>24.209800000000001</v>
      </c>
      <c r="V40">
        <f t="shared" si="8"/>
        <v>38.470599999999997</v>
      </c>
      <c r="W40">
        <f t="shared" si="8"/>
        <v>0.1069</v>
      </c>
      <c r="X40">
        <f t="shared" si="8"/>
        <v>21.7454</v>
      </c>
      <c r="Y40">
        <f t="shared" si="8"/>
        <v>34.538400000000003</v>
      </c>
      <c r="Z40">
        <f t="shared" si="8"/>
        <v>9.6100000000000005E-2</v>
      </c>
    </row>
    <row r="41" spans="1:26">
      <c r="O41" s="2">
        <f t="shared" ref="O41:Z41" si="10">O40-O39</f>
        <v>0.64259999999999806</v>
      </c>
      <c r="P41" s="2">
        <f t="shared" si="10"/>
        <v>0.62859999999999872</v>
      </c>
      <c r="Q41" s="2">
        <f t="shared" si="10"/>
        <v>3.600000000000006E-3</v>
      </c>
      <c r="R41" s="2">
        <f t="shared" si="10"/>
        <v>0.9076999999999984</v>
      </c>
      <c r="S41" s="2">
        <f t="shared" si="10"/>
        <v>0.70100000000000051</v>
      </c>
      <c r="T41" s="2">
        <f t="shared" si="10"/>
        <v>7.9000000000000042E-3</v>
      </c>
      <c r="U41" s="2">
        <f t="shared" si="10"/>
        <v>1.1900000000000013</v>
      </c>
      <c r="V41" s="2">
        <f t="shared" si="10"/>
        <v>0.88289999999999935</v>
      </c>
      <c r="W41" s="2">
        <f t="shared" si="10"/>
        <v>6.4999999999999919E-3</v>
      </c>
      <c r="X41" s="2">
        <f t="shared" si="10"/>
        <v>0.88410000000000011</v>
      </c>
      <c r="Y41" s="2">
        <f t="shared" si="10"/>
        <v>0.70889999999999986</v>
      </c>
      <c r="Z41" s="2">
        <f t="shared" si="10"/>
        <v>6.2000000000000111E-3</v>
      </c>
    </row>
    <row r="42" spans="1:26">
      <c r="A42" t="s">
        <v>13</v>
      </c>
      <c r="B42">
        <v>1</v>
      </c>
      <c r="C42">
        <v>20.5746</v>
      </c>
      <c r="D42">
        <v>33.181399999999996</v>
      </c>
      <c r="E42">
        <v>8.6300000000000002E-2</v>
      </c>
      <c r="F42">
        <v>23.144500000000001</v>
      </c>
      <c r="G42">
        <v>37.430199999999999</v>
      </c>
      <c r="H42">
        <v>9.6799999999999997E-2</v>
      </c>
      <c r="I42">
        <v>27.9956</v>
      </c>
      <c r="J42">
        <v>44.708799999999997</v>
      </c>
      <c r="K42">
        <v>0.1173</v>
      </c>
      <c r="L42">
        <v>23.3507</v>
      </c>
      <c r="M42">
        <v>37.585500000000003</v>
      </c>
      <c r="N42">
        <v>9.7500000000000003E-2</v>
      </c>
      <c r="O42" t="s">
        <v>221</v>
      </c>
    </row>
    <row r="43" spans="1:26">
      <c r="A43" t="s">
        <v>14</v>
      </c>
      <c r="B43">
        <v>1</v>
      </c>
      <c r="O43" t="s">
        <v>222</v>
      </c>
    </row>
    <row r="44" spans="1:26">
      <c r="A44" t="s">
        <v>13</v>
      </c>
      <c r="B44">
        <v>3</v>
      </c>
      <c r="C44">
        <v>20.627800000000001</v>
      </c>
      <c r="D44">
        <v>33.161700000000003</v>
      </c>
      <c r="E44">
        <v>8.8099999999999998E-2</v>
      </c>
      <c r="F44">
        <v>23.2151</v>
      </c>
      <c r="G44">
        <v>37.495800000000003</v>
      </c>
      <c r="H44">
        <v>9.8699999999999996E-2</v>
      </c>
      <c r="I44">
        <v>28.135899999999999</v>
      </c>
      <c r="J44">
        <v>44.884999999999998</v>
      </c>
      <c r="K44">
        <v>0.12039999999999999</v>
      </c>
      <c r="L44">
        <v>23.443899999999999</v>
      </c>
      <c r="M44">
        <v>37.6751</v>
      </c>
      <c r="N44">
        <v>9.9500000000000005E-2</v>
      </c>
      <c r="O44" t="s">
        <v>223</v>
      </c>
    </row>
    <row r="45" spans="1:26">
      <c r="A45" t="s">
        <v>14</v>
      </c>
      <c r="B45">
        <v>3</v>
      </c>
      <c r="O45" t="s">
        <v>224</v>
      </c>
    </row>
    <row r="46" spans="1:26">
      <c r="A46" t="s">
        <v>13</v>
      </c>
      <c r="B46">
        <v>5</v>
      </c>
      <c r="C46">
        <v>20.7439</v>
      </c>
      <c r="D46">
        <v>33.318399999999997</v>
      </c>
      <c r="E46">
        <v>8.7800000000000003E-2</v>
      </c>
      <c r="F46">
        <v>23.356300000000001</v>
      </c>
      <c r="G46">
        <v>37.655000000000001</v>
      </c>
      <c r="H46">
        <v>9.74E-2</v>
      </c>
      <c r="I46">
        <v>28.200700000000001</v>
      </c>
      <c r="J46">
        <v>44.941600000000001</v>
      </c>
      <c r="K46">
        <v>0.121</v>
      </c>
      <c r="L46">
        <v>23.5472</v>
      </c>
      <c r="M46">
        <v>37.779699999999998</v>
      </c>
      <c r="N46">
        <v>9.8900000000000002E-2</v>
      </c>
      <c r="O46" t="s">
        <v>225</v>
      </c>
    </row>
    <row r="47" spans="1:26">
      <c r="A47" t="s">
        <v>14</v>
      </c>
      <c r="B47">
        <v>5</v>
      </c>
      <c r="O47" t="s">
        <v>226</v>
      </c>
    </row>
    <row r="48" spans="1:26">
      <c r="A48" t="s">
        <v>13</v>
      </c>
      <c r="B48">
        <v>7</v>
      </c>
      <c r="C48">
        <v>20.875499999999999</v>
      </c>
      <c r="D48">
        <v>33.417099999999998</v>
      </c>
      <c r="E48">
        <v>8.7300000000000003E-2</v>
      </c>
      <c r="F48">
        <v>23.484999999999999</v>
      </c>
      <c r="G48">
        <v>37.731000000000002</v>
      </c>
      <c r="H48">
        <v>0.10150000000000001</v>
      </c>
      <c r="I48">
        <v>28.432500000000001</v>
      </c>
      <c r="J48">
        <v>45.151699999999998</v>
      </c>
      <c r="K48">
        <v>0.12</v>
      </c>
      <c r="L48">
        <v>23.6876</v>
      </c>
      <c r="M48">
        <v>37.896299999999997</v>
      </c>
      <c r="N48">
        <v>0.1009</v>
      </c>
      <c r="O48" t="s">
        <v>227</v>
      </c>
    </row>
    <row r="49" spans="1:26">
      <c r="A49" t="s">
        <v>14</v>
      </c>
      <c r="B49">
        <v>7</v>
      </c>
      <c r="O49" t="s">
        <v>228</v>
      </c>
    </row>
    <row r="50" spans="1:26">
      <c r="A50" t="s">
        <v>13</v>
      </c>
      <c r="B50">
        <v>9</v>
      </c>
      <c r="C50">
        <v>20.773599999999998</v>
      </c>
      <c r="D50">
        <v>33.207999999999998</v>
      </c>
      <c r="E50">
        <v>9.7500000000000003E-2</v>
      </c>
      <c r="F50">
        <v>23.266200000000001</v>
      </c>
      <c r="G50">
        <v>37.460099999999997</v>
      </c>
      <c r="H50">
        <v>9.7500000000000003E-2</v>
      </c>
      <c r="I50">
        <v>28.291799999999999</v>
      </c>
      <c r="J50">
        <v>44.839599999999997</v>
      </c>
      <c r="K50">
        <v>0.1206</v>
      </c>
      <c r="L50">
        <v>23.540400000000002</v>
      </c>
      <c r="M50">
        <v>37.640799999999999</v>
      </c>
      <c r="N50">
        <v>0.10349999999999999</v>
      </c>
      <c r="O50" t="s">
        <v>205</v>
      </c>
    </row>
    <row r="51" spans="1:26">
      <c r="A51" t="s">
        <v>14</v>
      </c>
      <c r="B51">
        <v>9</v>
      </c>
      <c r="O51" t="s">
        <v>170</v>
      </c>
    </row>
    <row r="52" spans="1:26">
      <c r="A52" t="s">
        <v>13</v>
      </c>
      <c r="C52" t="str">
        <f>ROUND(AVERAGE(C42,C44,C46,C48,C50),4) &amp;"±"&amp;ROUND(STDEV(C42,C44,C46,C48,C50), 4)</f>
        <v>20.7191±0.1196</v>
      </c>
      <c r="D52" t="str">
        <f t="shared" ref="D52:N52" si="11">ROUND(AVERAGE(D42,D44,D46,D48,D50),4) &amp;"±"&amp;ROUND(STDEV(D42,D44,D46,D48,D50), 4)</f>
        <v>33.2573±0.1079</v>
      </c>
      <c r="E52" t="str">
        <f t="shared" si="11"/>
        <v>0.0894±0.0046</v>
      </c>
      <c r="F52" t="str">
        <f t="shared" si="11"/>
        <v>23.2934±0.132</v>
      </c>
      <c r="G52" t="str">
        <f t="shared" si="11"/>
        <v>37.5544±0.1314</v>
      </c>
      <c r="H52" t="str">
        <f t="shared" si="11"/>
        <v>0.0984±0.0019</v>
      </c>
      <c r="I52" t="str">
        <f t="shared" si="11"/>
        <v>28.2113±0.1641</v>
      </c>
      <c r="J52" t="str">
        <f t="shared" si="11"/>
        <v>44.9053±0.1623</v>
      </c>
      <c r="K52" t="str">
        <f t="shared" si="11"/>
        <v>0.1199±0.0015</v>
      </c>
      <c r="L52" t="str">
        <f t="shared" si="11"/>
        <v>23.514±0.126</v>
      </c>
      <c r="M52" t="str">
        <f t="shared" si="11"/>
        <v>37.7155±0.1234</v>
      </c>
      <c r="N52" t="str">
        <f t="shared" si="11"/>
        <v>0.1001±0.0023</v>
      </c>
      <c r="O52">
        <f>ROUND(AVERAGE(C42,C44,C46,C48,C50),4)</f>
        <v>20.719100000000001</v>
      </c>
      <c r="P52">
        <f t="shared" ref="P52:Z53" si="12">ROUND(AVERAGE(D42,D44,D46,D48,D50),4)</f>
        <v>33.257300000000001</v>
      </c>
      <c r="Q52">
        <f t="shared" si="12"/>
        <v>8.9399999999999993E-2</v>
      </c>
      <c r="R52">
        <f t="shared" si="12"/>
        <v>23.293399999999998</v>
      </c>
      <c r="S52">
        <f t="shared" si="12"/>
        <v>37.554400000000001</v>
      </c>
      <c r="T52">
        <f t="shared" si="12"/>
        <v>9.8400000000000001E-2</v>
      </c>
      <c r="U52">
        <f t="shared" si="12"/>
        <v>28.211300000000001</v>
      </c>
      <c r="V52">
        <f t="shared" si="12"/>
        <v>44.905299999999997</v>
      </c>
      <c r="W52">
        <f t="shared" si="12"/>
        <v>0.11990000000000001</v>
      </c>
      <c r="X52">
        <f t="shared" si="12"/>
        <v>23.513999999999999</v>
      </c>
      <c r="Y52">
        <f t="shared" si="12"/>
        <v>37.715499999999999</v>
      </c>
      <c r="Z52">
        <f t="shared" si="12"/>
        <v>0.10009999999999999</v>
      </c>
    </row>
    <row r="53" spans="1:26">
      <c r="A53" t="s">
        <v>19</v>
      </c>
      <c r="C53" t="e">
        <f>ROUND(AVERAGE(C43,C45,C47,C49,C51),4) &amp;"±"&amp;ROUND(STDEV(C43,C45,C47,C49,C51), 4)</f>
        <v>#DIV/0!</v>
      </c>
      <c r="D53" t="e">
        <f t="shared" ref="D53:N53" si="13">ROUND(AVERAGE(D43,D45,D47,D49,D51),4) &amp;"±"&amp;ROUND(STDEV(D43,D45,D47,D49,D51), 4)</f>
        <v>#DIV/0!</v>
      </c>
      <c r="E53" t="e">
        <f t="shared" si="13"/>
        <v>#DIV/0!</v>
      </c>
      <c r="F53" t="e">
        <f t="shared" si="13"/>
        <v>#DIV/0!</v>
      </c>
      <c r="G53" t="e">
        <f t="shared" si="13"/>
        <v>#DIV/0!</v>
      </c>
      <c r="H53" t="e">
        <f t="shared" si="13"/>
        <v>#DIV/0!</v>
      </c>
      <c r="I53" t="e">
        <f t="shared" si="13"/>
        <v>#DIV/0!</v>
      </c>
      <c r="J53" t="e">
        <f t="shared" si="13"/>
        <v>#DIV/0!</v>
      </c>
      <c r="K53" t="e">
        <f t="shared" si="13"/>
        <v>#DIV/0!</v>
      </c>
      <c r="L53" t="e">
        <f t="shared" si="13"/>
        <v>#DIV/0!</v>
      </c>
      <c r="M53" t="e">
        <f t="shared" si="13"/>
        <v>#DIV/0!</v>
      </c>
      <c r="N53" t="e">
        <f t="shared" si="13"/>
        <v>#DIV/0!</v>
      </c>
      <c r="O53" t="e">
        <f>ROUND(AVERAGE(C43,C45,C47,C49,C51),4)</f>
        <v>#DIV/0!</v>
      </c>
      <c r="P53" t="e">
        <f t="shared" si="12"/>
        <v>#DIV/0!</v>
      </c>
      <c r="Q53" t="e">
        <f t="shared" si="12"/>
        <v>#DIV/0!</v>
      </c>
      <c r="R53" t="e">
        <f t="shared" si="12"/>
        <v>#DIV/0!</v>
      </c>
      <c r="S53" t="e">
        <f t="shared" si="12"/>
        <v>#DIV/0!</v>
      </c>
      <c r="T53" t="e">
        <f t="shared" si="12"/>
        <v>#DIV/0!</v>
      </c>
      <c r="U53" t="e">
        <f t="shared" si="12"/>
        <v>#DIV/0!</v>
      </c>
      <c r="V53" t="e">
        <f t="shared" si="12"/>
        <v>#DIV/0!</v>
      </c>
      <c r="W53" t="e">
        <f t="shared" si="12"/>
        <v>#DIV/0!</v>
      </c>
      <c r="X53" t="e">
        <f t="shared" si="12"/>
        <v>#DIV/0!</v>
      </c>
      <c r="Y53" t="e">
        <f t="shared" si="12"/>
        <v>#DIV/0!</v>
      </c>
      <c r="Z53" t="e">
        <f t="shared" si="12"/>
        <v>#DIV/0!</v>
      </c>
    </row>
    <row r="54" spans="1:26">
      <c r="O54" s="2" t="e">
        <f t="shared" ref="O54:Z54" si="14">O53-O52</f>
        <v>#DIV/0!</v>
      </c>
      <c r="P54" s="2" t="e">
        <f t="shared" si="14"/>
        <v>#DIV/0!</v>
      </c>
      <c r="Q54" s="2" t="e">
        <f t="shared" si="14"/>
        <v>#DIV/0!</v>
      </c>
      <c r="R54" s="2" t="e">
        <f t="shared" si="14"/>
        <v>#DIV/0!</v>
      </c>
      <c r="S54" s="2" t="e">
        <f t="shared" si="14"/>
        <v>#DIV/0!</v>
      </c>
      <c r="T54" s="2" t="e">
        <f t="shared" si="14"/>
        <v>#DIV/0!</v>
      </c>
      <c r="U54" s="2" t="e">
        <f t="shared" si="14"/>
        <v>#DIV/0!</v>
      </c>
      <c r="V54" s="2" t="e">
        <f t="shared" si="14"/>
        <v>#DIV/0!</v>
      </c>
      <c r="W54" s="2" t="e">
        <f t="shared" si="14"/>
        <v>#DIV/0!</v>
      </c>
      <c r="X54" s="2" t="e">
        <f t="shared" si="14"/>
        <v>#DIV/0!</v>
      </c>
      <c r="Y54" s="2" t="e">
        <f t="shared" si="14"/>
        <v>#DIV/0!</v>
      </c>
      <c r="Z54" s="2" t="e">
        <f t="shared" si="14"/>
        <v>#DIV/0!</v>
      </c>
    </row>
    <row r="55" spans="1:26">
      <c r="A55" t="s">
        <v>22</v>
      </c>
      <c r="B55">
        <v>1</v>
      </c>
      <c r="C55">
        <v>19.567299999999999</v>
      </c>
      <c r="D55">
        <v>31.394300000000001</v>
      </c>
      <c r="E55">
        <v>8.3199999999999996E-2</v>
      </c>
      <c r="F55">
        <v>21.217600000000001</v>
      </c>
      <c r="G55">
        <v>34.1768</v>
      </c>
      <c r="H55">
        <v>8.9700000000000002E-2</v>
      </c>
      <c r="I55">
        <v>23.926500000000001</v>
      </c>
      <c r="J55">
        <v>38.313699999999997</v>
      </c>
      <c r="K55">
        <v>0.1032</v>
      </c>
      <c r="L55">
        <v>21.234999999999999</v>
      </c>
      <c r="M55">
        <v>34.1175</v>
      </c>
      <c r="N55">
        <v>9.0399999999999994E-2</v>
      </c>
      <c r="O55" t="s">
        <v>255</v>
      </c>
    </row>
    <row r="56" spans="1:26">
      <c r="A56" t="s">
        <v>23</v>
      </c>
      <c r="B56">
        <v>1</v>
      </c>
      <c r="O56" t="s">
        <v>375</v>
      </c>
    </row>
    <row r="57" spans="1:26">
      <c r="A57" t="s">
        <v>22</v>
      </c>
      <c r="B57">
        <v>3</v>
      </c>
      <c r="C57">
        <v>19.677299999999999</v>
      </c>
      <c r="D57">
        <v>31.4998</v>
      </c>
      <c r="F57">
        <v>22.065300000000001</v>
      </c>
      <c r="G57">
        <v>34.125300000000003</v>
      </c>
      <c r="H57">
        <v>9.1899999999999996E-2</v>
      </c>
      <c r="I57">
        <v>23.948499999999999</v>
      </c>
      <c r="J57">
        <v>38.258699999999997</v>
      </c>
      <c r="K57">
        <v>0.10299999999999999</v>
      </c>
      <c r="L57">
        <v>21.2422</v>
      </c>
      <c r="M57">
        <v>34.048499999999997</v>
      </c>
      <c r="N57">
        <v>9.1999999999999998E-2</v>
      </c>
      <c r="O57" t="s">
        <v>256</v>
      </c>
    </row>
    <row r="58" spans="1:26">
      <c r="A58" t="s">
        <v>23</v>
      </c>
      <c r="B58">
        <v>3</v>
      </c>
      <c r="C58">
        <v>19.776499999999999</v>
      </c>
      <c r="D58">
        <v>31.645800000000001</v>
      </c>
      <c r="E58">
        <v>8.9899999999999994E-2</v>
      </c>
      <c r="F58">
        <v>21.401199999999999</v>
      </c>
      <c r="G58">
        <v>34.300400000000003</v>
      </c>
      <c r="H58">
        <v>0.1003</v>
      </c>
      <c r="I58">
        <v>24.072900000000001</v>
      </c>
      <c r="J58">
        <v>38.292700000000004</v>
      </c>
      <c r="K58">
        <v>0.1095</v>
      </c>
      <c r="L58">
        <v>21.376100000000001</v>
      </c>
      <c r="M58">
        <v>34.165300000000002</v>
      </c>
      <c r="N58">
        <v>0.10299999999999999</v>
      </c>
      <c r="O58" t="s">
        <v>383</v>
      </c>
    </row>
    <row r="59" spans="1:26">
      <c r="A59" t="s">
        <v>22</v>
      </c>
      <c r="B59">
        <v>5</v>
      </c>
      <c r="C59">
        <v>19.575199999999999</v>
      </c>
      <c r="D59">
        <v>31.537500000000001</v>
      </c>
      <c r="E59">
        <v>8.4099999999999994E-2</v>
      </c>
      <c r="F59">
        <v>21.1752</v>
      </c>
      <c r="G59">
        <v>34.216000000000001</v>
      </c>
      <c r="H59">
        <v>9.0399999999999994E-2</v>
      </c>
      <c r="I59">
        <v>23.720199999999998</v>
      </c>
      <c r="J59">
        <v>38.028799999999997</v>
      </c>
      <c r="K59">
        <v>0.1027</v>
      </c>
      <c r="L59">
        <v>21.0839</v>
      </c>
      <c r="M59">
        <v>34.010800000000003</v>
      </c>
      <c r="N59">
        <v>9.2899999999999996E-2</v>
      </c>
      <c r="O59" t="s">
        <v>257</v>
      </c>
    </row>
    <row r="60" spans="1:26">
      <c r="A60" t="s">
        <v>23</v>
      </c>
      <c r="B60">
        <v>5</v>
      </c>
      <c r="C60">
        <v>19.620899999999999</v>
      </c>
      <c r="D60">
        <v>31.420300000000001</v>
      </c>
      <c r="E60">
        <v>9.3200000000000005E-2</v>
      </c>
      <c r="F60">
        <v>21.303599999999999</v>
      </c>
      <c r="G60">
        <v>34.320900000000002</v>
      </c>
      <c r="H60">
        <v>9.8599999999999993E-2</v>
      </c>
      <c r="I60">
        <v>23.6919</v>
      </c>
      <c r="J60">
        <v>38.168399999999998</v>
      </c>
      <c r="K60">
        <v>0.1071</v>
      </c>
      <c r="L60">
        <v>21.2425</v>
      </c>
      <c r="M60">
        <v>34.186399999999999</v>
      </c>
      <c r="N60">
        <v>9.8799999999999999E-2</v>
      </c>
      <c r="O60" t="s">
        <v>430</v>
      </c>
    </row>
    <row r="61" spans="1:26">
      <c r="A61" t="s">
        <v>22</v>
      </c>
      <c r="B61">
        <v>7</v>
      </c>
      <c r="C61">
        <v>19.745999999999999</v>
      </c>
      <c r="D61">
        <v>31.607800000000001</v>
      </c>
      <c r="E61">
        <v>8.72E-2</v>
      </c>
      <c r="F61">
        <v>21.4404</v>
      </c>
      <c r="G61">
        <v>34.3125</v>
      </c>
      <c r="H61">
        <v>9.3299999999999994E-2</v>
      </c>
      <c r="I61">
        <v>24.0001</v>
      </c>
      <c r="J61">
        <v>38.192900000000002</v>
      </c>
      <c r="K61">
        <v>0.1065</v>
      </c>
      <c r="L61">
        <v>21.326899999999998</v>
      </c>
      <c r="M61">
        <v>34.112499999999997</v>
      </c>
      <c r="N61">
        <v>9.3200000000000005E-2</v>
      </c>
      <c r="O61" t="s">
        <v>258</v>
      </c>
    </row>
    <row r="62" spans="1:26">
      <c r="A62" t="s">
        <v>23</v>
      </c>
      <c r="B62">
        <v>7</v>
      </c>
      <c r="O62" t="s">
        <v>376</v>
      </c>
    </row>
    <row r="63" spans="1:26">
      <c r="A63" t="s">
        <v>22</v>
      </c>
      <c r="B63">
        <v>9</v>
      </c>
      <c r="C63">
        <v>19.457899999999999</v>
      </c>
      <c r="D63">
        <v>31.470199999999998</v>
      </c>
      <c r="E63">
        <v>8.2400000000000001E-2</v>
      </c>
      <c r="F63">
        <v>21.1968</v>
      </c>
      <c r="G63">
        <v>34.334299999999999</v>
      </c>
      <c r="H63">
        <v>8.9700000000000002E-2</v>
      </c>
      <c r="I63">
        <v>23.752500000000001</v>
      </c>
      <c r="J63">
        <v>38.3551</v>
      </c>
      <c r="K63">
        <v>0.10349999999999999</v>
      </c>
      <c r="L63">
        <v>21.103999999999999</v>
      </c>
      <c r="M63">
        <v>34.138800000000003</v>
      </c>
      <c r="N63">
        <v>9.0700000000000003E-2</v>
      </c>
      <c r="O63" t="s">
        <v>259</v>
      </c>
    </row>
    <row r="64" spans="1:26">
      <c r="A64" t="s">
        <v>23</v>
      </c>
      <c r="B64">
        <v>9</v>
      </c>
      <c r="O64" t="s">
        <v>377</v>
      </c>
    </row>
    <row r="65" spans="1:28">
      <c r="A65" t="s">
        <v>22</v>
      </c>
      <c r="O65">
        <f>ROUND(AVERAGE(C55,C57,C59,C61,C63),4)</f>
        <v>19.604700000000001</v>
      </c>
      <c r="P65">
        <f t="shared" ref="P65:Z66" si="15">ROUND(AVERAGE(D55,D57,D59,D61,D63),4)</f>
        <v>31.501899999999999</v>
      </c>
      <c r="Q65">
        <f t="shared" si="15"/>
        <v>8.4199999999999997E-2</v>
      </c>
      <c r="R65">
        <f t="shared" si="15"/>
        <v>21.4191</v>
      </c>
      <c r="S65">
        <f t="shared" si="15"/>
        <v>34.232999999999997</v>
      </c>
      <c r="T65">
        <f t="shared" si="15"/>
        <v>9.0999999999999998E-2</v>
      </c>
      <c r="U65">
        <f t="shared" si="15"/>
        <v>23.869599999999998</v>
      </c>
      <c r="V65">
        <f t="shared" si="15"/>
        <v>38.229799999999997</v>
      </c>
      <c r="W65">
        <f t="shared" si="15"/>
        <v>0.1038</v>
      </c>
      <c r="X65">
        <f t="shared" si="15"/>
        <v>21.198399999999999</v>
      </c>
      <c r="Y65">
        <f t="shared" si="15"/>
        <v>34.085599999999999</v>
      </c>
      <c r="Z65">
        <f t="shared" si="15"/>
        <v>9.1800000000000007E-2</v>
      </c>
    </row>
    <row r="66" spans="1:28">
      <c r="A66" t="s">
        <v>24</v>
      </c>
      <c r="E66" s="1"/>
      <c r="H66" s="1"/>
      <c r="K66" s="1"/>
      <c r="N66" s="1"/>
      <c r="O66">
        <f>ROUND(AVERAGE(C56,C58,C60,C62,C64),4)</f>
        <v>19.698699999999999</v>
      </c>
      <c r="P66">
        <f t="shared" si="15"/>
        <v>31.533100000000001</v>
      </c>
      <c r="Q66">
        <f t="shared" si="15"/>
        <v>9.1600000000000001E-2</v>
      </c>
      <c r="R66">
        <f t="shared" si="15"/>
        <v>21.352399999999999</v>
      </c>
      <c r="S66">
        <f t="shared" si="15"/>
        <v>34.310699999999997</v>
      </c>
      <c r="T66">
        <f t="shared" si="15"/>
        <v>9.9500000000000005E-2</v>
      </c>
      <c r="U66">
        <f t="shared" si="15"/>
        <v>23.882400000000001</v>
      </c>
      <c r="V66">
        <f t="shared" si="15"/>
        <v>38.230600000000003</v>
      </c>
      <c r="W66">
        <f t="shared" si="15"/>
        <v>0.10829999999999999</v>
      </c>
      <c r="X66">
        <f t="shared" si="15"/>
        <v>21.3093</v>
      </c>
      <c r="Y66">
        <f t="shared" si="15"/>
        <v>34.175899999999999</v>
      </c>
      <c r="Z66">
        <f t="shared" si="15"/>
        <v>0.1009</v>
      </c>
    </row>
    <row r="67" spans="1:28">
      <c r="O67" s="4">
        <f t="shared" ref="O67:Z67" si="16">O66-O65</f>
        <v>9.3999999999997641E-2</v>
      </c>
      <c r="P67" s="4">
        <f t="shared" si="16"/>
        <v>3.1200000000001893E-2</v>
      </c>
      <c r="Q67" s="4">
        <f t="shared" si="16"/>
        <v>7.4000000000000038E-3</v>
      </c>
      <c r="R67" s="4">
        <f t="shared" si="16"/>
        <v>-6.670000000000087E-2</v>
      </c>
      <c r="S67" s="4">
        <f t="shared" si="16"/>
        <v>7.7700000000000102E-2</v>
      </c>
      <c r="T67" s="4">
        <f t="shared" si="16"/>
        <v>8.5000000000000075E-3</v>
      </c>
      <c r="U67" s="4">
        <f t="shared" si="16"/>
        <v>1.2800000000002143E-2</v>
      </c>
      <c r="V67" s="4">
        <f t="shared" si="16"/>
        <v>8.0000000000524096E-4</v>
      </c>
      <c r="W67" s="4">
        <f t="shared" si="16"/>
        <v>4.4999999999999901E-3</v>
      </c>
      <c r="X67" s="4">
        <f t="shared" si="16"/>
        <v>0.11090000000000089</v>
      </c>
      <c r="Y67" s="4">
        <f t="shared" si="16"/>
        <v>9.0299999999999159E-2</v>
      </c>
      <c r="Z67" s="4">
        <f t="shared" si="16"/>
        <v>9.099999999999997E-3</v>
      </c>
    </row>
    <row r="68" spans="1:28">
      <c r="A68" t="s">
        <v>396</v>
      </c>
      <c r="B68">
        <v>1</v>
      </c>
      <c r="C68">
        <v>20.0014</v>
      </c>
      <c r="D68">
        <v>31.9194</v>
      </c>
      <c r="E68">
        <v>8.9300000000000004E-2</v>
      </c>
      <c r="F68">
        <v>21.677399999999999</v>
      </c>
      <c r="G68">
        <v>34.671199999999999</v>
      </c>
      <c r="H68">
        <v>9.5399999999999999E-2</v>
      </c>
      <c r="I68">
        <v>24.574200000000001</v>
      </c>
      <c r="J68">
        <v>38.900500000000001</v>
      </c>
      <c r="K68">
        <v>0.11</v>
      </c>
      <c r="L68">
        <v>21.6633</v>
      </c>
      <c r="M68">
        <v>34.539099999999998</v>
      </c>
      <c r="N68">
        <v>9.5799999999999996E-2</v>
      </c>
      <c r="Q68" t="s">
        <v>415</v>
      </c>
    </row>
    <row r="69" spans="1:28">
      <c r="A69" t="s">
        <v>397</v>
      </c>
      <c r="B69">
        <v>1</v>
      </c>
      <c r="Q69" t="s">
        <v>416</v>
      </c>
    </row>
    <row r="70" spans="1:28">
      <c r="A70" t="s">
        <v>396</v>
      </c>
      <c r="B70">
        <v>3</v>
      </c>
      <c r="C70">
        <v>20.0624</v>
      </c>
      <c r="D70">
        <v>32.006700000000002</v>
      </c>
      <c r="E70">
        <v>8.6900000000000005E-2</v>
      </c>
      <c r="F70">
        <v>21.949400000000001</v>
      </c>
      <c r="G70">
        <v>34.898099999999999</v>
      </c>
      <c r="H70">
        <v>9.6299999999999997E-2</v>
      </c>
      <c r="I70">
        <v>24.881799999999998</v>
      </c>
      <c r="J70">
        <v>39.239100000000001</v>
      </c>
      <c r="K70">
        <v>0.1134</v>
      </c>
      <c r="L70">
        <v>21.930299999999999</v>
      </c>
      <c r="M70">
        <v>34.779800000000002</v>
      </c>
      <c r="N70">
        <v>9.7500000000000003E-2</v>
      </c>
      <c r="Q70" t="s">
        <v>417</v>
      </c>
    </row>
    <row r="71" spans="1:28">
      <c r="A71" t="s">
        <v>397</v>
      </c>
      <c r="B71">
        <v>3</v>
      </c>
      <c r="Q71" t="s">
        <v>429</v>
      </c>
    </row>
    <row r="72" spans="1:28">
      <c r="A72" t="s">
        <v>396</v>
      </c>
      <c r="B72">
        <v>5</v>
      </c>
      <c r="C72">
        <v>19.965299999999999</v>
      </c>
      <c r="D72">
        <v>31.9573</v>
      </c>
      <c r="E72">
        <v>8.7800000000000003E-2</v>
      </c>
      <c r="F72">
        <v>21.664200000000001</v>
      </c>
      <c r="G72">
        <v>34.637500000000003</v>
      </c>
      <c r="H72">
        <v>9.4399999999999998E-2</v>
      </c>
      <c r="I72">
        <v>24.5136</v>
      </c>
      <c r="J72">
        <v>38.826700000000002</v>
      </c>
      <c r="K72">
        <v>0.1099</v>
      </c>
      <c r="L72">
        <v>21.655000000000001</v>
      </c>
      <c r="M72">
        <v>34.5319</v>
      </c>
      <c r="N72">
        <v>9.5100000000000004E-2</v>
      </c>
      <c r="Q72" t="s">
        <v>418</v>
      </c>
    </row>
    <row r="73" spans="1:28">
      <c r="A73" t="s">
        <v>397</v>
      </c>
      <c r="B73">
        <v>5</v>
      </c>
      <c r="Q73" t="s">
        <v>419</v>
      </c>
    </row>
    <row r="74" spans="1:28">
      <c r="A74" t="s">
        <v>396</v>
      </c>
      <c r="B74">
        <v>7</v>
      </c>
      <c r="C74" s="7">
        <v>20.095300000000002</v>
      </c>
      <c r="D74" s="7">
        <v>32.146999999999998</v>
      </c>
      <c r="E74" s="7">
        <v>8.6099999999999996E-2</v>
      </c>
      <c r="F74" s="7">
        <v>21.943899999999999</v>
      </c>
      <c r="G74" s="7">
        <v>35.021700000000003</v>
      </c>
      <c r="H74" s="7">
        <v>9.4399999999999998E-2</v>
      </c>
      <c r="I74" s="7">
        <v>25.080100000000002</v>
      </c>
      <c r="J74" s="7">
        <v>39.436799999999998</v>
      </c>
      <c r="K74" s="7">
        <v>0.1099</v>
      </c>
      <c r="L74" s="7">
        <v>21.944199999999999</v>
      </c>
      <c r="M74" s="7">
        <v>34.884900000000002</v>
      </c>
      <c r="N74" s="7">
        <v>9.4700000000000006E-2</v>
      </c>
      <c r="Q74" t="s">
        <v>420</v>
      </c>
    </row>
    <row r="75" spans="1:28">
      <c r="A75" t="s">
        <v>397</v>
      </c>
      <c r="B75">
        <v>7</v>
      </c>
      <c r="C75">
        <v>20.059899999999999</v>
      </c>
      <c r="D75">
        <v>32.041600000000003</v>
      </c>
      <c r="E75">
        <v>9.4500000000000001E-2</v>
      </c>
      <c r="F75">
        <v>21.8645</v>
      </c>
      <c r="G75">
        <v>34.902799999999999</v>
      </c>
      <c r="H75">
        <v>0.1053</v>
      </c>
      <c r="I75">
        <v>25.1309</v>
      </c>
      <c r="J75">
        <v>39.4086</v>
      </c>
      <c r="K75">
        <v>0.1179</v>
      </c>
      <c r="L75">
        <v>21.920500000000001</v>
      </c>
      <c r="M75">
        <v>34.8446</v>
      </c>
      <c r="N75">
        <v>0.10009999999999999</v>
      </c>
      <c r="Q75" t="s">
        <v>428</v>
      </c>
    </row>
    <row r="76" spans="1:28">
      <c r="A76" t="s">
        <v>396</v>
      </c>
      <c r="B76">
        <v>9</v>
      </c>
      <c r="C76" s="7">
        <v>19.9285</v>
      </c>
      <c r="D76" s="7">
        <v>31.877400000000002</v>
      </c>
      <c r="E76" s="7">
        <v>0.09</v>
      </c>
      <c r="F76" s="7">
        <v>21.6035</v>
      </c>
      <c r="G76" s="7">
        <v>34.571800000000003</v>
      </c>
      <c r="H76" s="7">
        <v>9.5799999999999996E-2</v>
      </c>
      <c r="I76" s="7">
        <v>24.439</v>
      </c>
      <c r="J76" s="7">
        <v>38.857999999999997</v>
      </c>
      <c r="K76" s="7">
        <v>0.1085</v>
      </c>
      <c r="L76" s="7">
        <v>21.599499999999999</v>
      </c>
      <c r="M76" s="7">
        <v>34.472799999999999</v>
      </c>
      <c r="N76" s="7">
        <v>9.6699999999999994E-2</v>
      </c>
      <c r="Q76" t="s">
        <v>421</v>
      </c>
    </row>
    <row r="77" spans="1:28">
      <c r="A77" t="s">
        <v>397</v>
      </c>
      <c r="B77">
        <v>9</v>
      </c>
      <c r="C77" s="3">
        <v>20.066700000000001</v>
      </c>
      <c r="D77" s="3">
        <v>31.9969</v>
      </c>
      <c r="E77" s="3">
        <v>8.5900000000000004E-2</v>
      </c>
      <c r="F77" s="3">
        <v>21.646699999999999</v>
      </c>
      <c r="G77" s="3">
        <v>34.689500000000002</v>
      </c>
      <c r="H77" s="3">
        <v>9.2899999999999996E-2</v>
      </c>
      <c r="I77" s="3">
        <v>24.673300000000001</v>
      </c>
      <c r="J77" s="3">
        <v>38.9587</v>
      </c>
      <c r="K77" s="3">
        <v>0.1129</v>
      </c>
      <c r="L77" s="3">
        <v>21.691600000000001</v>
      </c>
      <c r="M77" s="3">
        <v>34.569299999999998</v>
      </c>
      <c r="N77" s="3">
        <v>9.5200000000000007E-2</v>
      </c>
      <c r="O77" t="s">
        <v>399</v>
      </c>
      <c r="P77">
        <v>1892178</v>
      </c>
      <c r="Q77" t="s">
        <v>422</v>
      </c>
    </row>
    <row r="78" spans="1:28">
      <c r="A78" t="s">
        <v>396</v>
      </c>
      <c r="C78" t="str">
        <f>ROUND(AVERAGE(C68,C70,C72,C74,C76),4) &amp;"±"&amp;ROUND(STDEV(C68,C70,C72,C74,C76), 4)</f>
        <v>20.0106±0.0684</v>
      </c>
      <c r="D78" t="str">
        <f t="shared" ref="D78:N78" si="17">ROUND(AVERAGE(D68,D70,D72,D74,D76),4) &amp;"±"&amp;ROUND(STDEV(D68,D70,D72,D74,D76), 4)</f>
        <v>31.9816±0.104</v>
      </c>
      <c r="E78" t="str">
        <f t="shared" si="17"/>
        <v>0.088±0.0016</v>
      </c>
      <c r="F78" t="str">
        <f t="shared" si="17"/>
        <v>21.7677±0.1657</v>
      </c>
      <c r="G78" t="str">
        <f t="shared" si="17"/>
        <v>34.7601±0.191</v>
      </c>
      <c r="H78" t="str">
        <f t="shared" si="17"/>
        <v>0.0953±0.0008</v>
      </c>
      <c r="I78" t="str">
        <f t="shared" si="17"/>
        <v>24.6977±0.2721</v>
      </c>
      <c r="J78" t="str">
        <f t="shared" si="17"/>
        <v>39.0522±0.2713</v>
      </c>
      <c r="K78" t="str">
        <f t="shared" si="17"/>
        <v>0.1103±0.0018</v>
      </c>
      <c r="L78" t="str">
        <f t="shared" si="17"/>
        <v>21.7585±0.1651</v>
      </c>
      <c r="M78" t="str">
        <f t="shared" si="17"/>
        <v>34.6417±0.1798</v>
      </c>
      <c r="N78" t="str">
        <f t="shared" si="17"/>
        <v>0.096±0.0011</v>
      </c>
      <c r="Q78">
        <f t="shared" ref="Q78:AB79" si="18">ROUND(AVERAGE(C68,C70,C72,C74,C76),4)</f>
        <v>20.0106</v>
      </c>
      <c r="R78">
        <f t="shared" si="18"/>
        <v>31.9816</v>
      </c>
      <c r="S78">
        <f t="shared" si="18"/>
        <v>8.7999999999999995E-2</v>
      </c>
      <c r="T78">
        <f t="shared" si="18"/>
        <v>21.767700000000001</v>
      </c>
      <c r="U78">
        <f t="shared" si="18"/>
        <v>34.760100000000001</v>
      </c>
      <c r="V78">
        <f t="shared" si="18"/>
        <v>9.5299999999999996E-2</v>
      </c>
      <c r="W78">
        <f t="shared" si="18"/>
        <v>24.697700000000001</v>
      </c>
      <c r="X78">
        <f t="shared" si="18"/>
        <v>39.052199999999999</v>
      </c>
      <c r="Y78">
        <f t="shared" si="18"/>
        <v>0.1103</v>
      </c>
      <c r="Z78">
        <f t="shared" si="18"/>
        <v>21.758500000000002</v>
      </c>
      <c r="AA78">
        <f t="shared" si="18"/>
        <v>34.6417</v>
      </c>
      <c r="AB78">
        <f t="shared" si="18"/>
        <v>9.6000000000000002E-2</v>
      </c>
    </row>
    <row r="79" spans="1:28">
      <c r="A79" t="s">
        <v>398</v>
      </c>
      <c r="C79" t="str">
        <f>ROUND(AVERAGE(C69,C71,C73,C75,C77),4) &amp;"±"&amp;ROUND(STDEV(C69,C71,C73,C75,C77), 4)</f>
        <v>20.0633±0.0048</v>
      </c>
      <c r="D79" t="str">
        <f t="shared" ref="D79:N79" si="19">ROUND(AVERAGE(D69,D71,D73,D75,D77),4) &amp;"±"&amp;ROUND(STDEV(D69,D71,D73,D75,D77), 4)</f>
        <v>32.0193±0.0316</v>
      </c>
      <c r="E79" t="str">
        <f t="shared" si="19"/>
        <v>0.0902±0.0061</v>
      </c>
      <c r="F79" t="str">
        <f t="shared" si="19"/>
        <v>21.7556±0.154</v>
      </c>
      <c r="G79" t="str">
        <f t="shared" si="19"/>
        <v>34.7962±0.1508</v>
      </c>
      <c r="H79" t="str">
        <f t="shared" si="19"/>
        <v>0.0991±0.0088</v>
      </c>
      <c r="I79" t="str">
        <f t="shared" si="19"/>
        <v>24.9021±0.3236</v>
      </c>
      <c r="J79" t="str">
        <f t="shared" si="19"/>
        <v>39.1837±0.3181</v>
      </c>
      <c r="K79" t="str">
        <f t="shared" si="19"/>
        <v>0.1154±0.0035</v>
      </c>
      <c r="L79" t="str">
        <f t="shared" si="19"/>
        <v>21.8061±0.1619</v>
      </c>
      <c r="M79" t="str">
        <f t="shared" si="19"/>
        <v>34.707±0.1947</v>
      </c>
      <c r="N79" t="str">
        <f t="shared" si="19"/>
        <v>0.0977±0.0035</v>
      </c>
      <c r="Q79">
        <f t="shared" si="18"/>
        <v>20.063300000000002</v>
      </c>
      <c r="R79">
        <f t="shared" si="18"/>
        <v>32.019300000000001</v>
      </c>
      <c r="S79">
        <f t="shared" si="18"/>
        <v>9.0200000000000002E-2</v>
      </c>
      <c r="T79">
        <f t="shared" si="18"/>
        <v>21.755600000000001</v>
      </c>
      <c r="U79">
        <f t="shared" si="18"/>
        <v>34.796199999999999</v>
      </c>
      <c r="V79">
        <f t="shared" si="18"/>
        <v>9.9099999999999994E-2</v>
      </c>
      <c r="W79">
        <f t="shared" si="18"/>
        <v>24.902100000000001</v>
      </c>
      <c r="X79">
        <f t="shared" si="18"/>
        <v>39.183700000000002</v>
      </c>
      <c r="Y79">
        <f t="shared" si="18"/>
        <v>0.1154</v>
      </c>
      <c r="Z79">
        <f t="shared" si="18"/>
        <v>21.806100000000001</v>
      </c>
      <c r="AA79">
        <f t="shared" si="18"/>
        <v>34.707000000000001</v>
      </c>
      <c r="AB79">
        <f t="shared" si="18"/>
        <v>9.7699999999999995E-2</v>
      </c>
    </row>
    <row r="80" spans="1:28">
      <c r="Q80" s="4">
        <f t="shared" ref="Q80:AB80" si="20">Q79-Q78</f>
        <v>5.2700000000001523E-2</v>
      </c>
      <c r="R80" s="4">
        <f t="shared" si="20"/>
        <v>3.7700000000000955E-2</v>
      </c>
      <c r="S80" s="4">
        <f t="shared" si="20"/>
        <v>2.2000000000000075E-3</v>
      </c>
      <c r="T80" s="4">
        <f t="shared" si="20"/>
        <v>-1.2100000000000222E-2</v>
      </c>
      <c r="U80" s="4">
        <f t="shared" si="20"/>
        <v>3.6099999999997578E-2</v>
      </c>
      <c r="V80" s="4">
        <f t="shared" si="20"/>
        <v>3.7999999999999978E-3</v>
      </c>
      <c r="W80" s="4">
        <f t="shared" si="20"/>
        <v>0.20439999999999969</v>
      </c>
      <c r="X80" s="4">
        <f t="shared" si="20"/>
        <v>0.13150000000000261</v>
      </c>
      <c r="Y80" s="4">
        <f t="shared" si="20"/>
        <v>5.1000000000000073E-3</v>
      </c>
      <c r="Z80" s="4">
        <f t="shared" si="20"/>
        <v>4.7599999999999199E-2</v>
      </c>
      <c r="AA80" s="4">
        <f t="shared" si="20"/>
        <v>6.530000000000058E-2</v>
      </c>
      <c r="AB80" s="4">
        <f t="shared" si="20"/>
        <v>1.6999999999999932E-3</v>
      </c>
    </row>
    <row r="82" spans="1:28">
      <c r="A82" t="s">
        <v>431</v>
      </c>
      <c r="C82">
        <v>19.597100000000001</v>
      </c>
      <c r="D82">
        <v>31.335999999999999</v>
      </c>
      <c r="E82">
        <v>9.8799999999999999E-2</v>
      </c>
      <c r="F82">
        <v>20.929099999999998</v>
      </c>
      <c r="G82">
        <v>33.922800000000002</v>
      </c>
      <c r="H82">
        <v>9.3600000000000003E-2</v>
      </c>
      <c r="I82">
        <v>23.319299999999998</v>
      </c>
      <c r="J82">
        <v>37.801099999999998</v>
      </c>
      <c r="K82">
        <v>0.1046</v>
      </c>
      <c r="L82">
        <v>21.0121</v>
      </c>
      <c r="M82">
        <v>33.855600000000003</v>
      </c>
      <c r="N82">
        <v>9.8100000000000007E-2</v>
      </c>
      <c r="Q82" t="s">
        <v>690</v>
      </c>
    </row>
    <row r="83" spans="1:28">
      <c r="A83" t="s">
        <v>431</v>
      </c>
      <c r="C83">
        <v>19.342400000000001</v>
      </c>
      <c r="D83">
        <v>31.22</v>
      </c>
      <c r="E83">
        <v>8.72E-2</v>
      </c>
      <c r="F83">
        <v>21.2438</v>
      </c>
      <c r="G83">
        <v>34.064799999999998</v>
      </c>
      <c r="H83">
        <v>9.8100000000000007E-2</v>
      </c>
      <c r="I83">
        <v>23.3307</v>
      </c>
      <c r="J83">
        <v>37.694299999999998</v>
      </c>
      <c r="K83">
        <v>0.1154</v>
      </c>
      <c r="L83">
        <v>20.908799999999999</v>
      </c>
      <c r="M83">
        <v>33.733199999999997</v>
      </c>
      <c r="N83">
        <v>9.7900000000000001E-2</v>
      </c>
      <c r="O83" t="s">
        <v>432</v>
      </c>
      <c r="P83">
        <v>11121936</v>
      </c>
      <c r="Q83" t="s">
        <v>691</v>
      </c>
    </row>
    <row r="84" spans="1:28">
      <c r="A84" t="s">
        <v>431</v>
      </c>
      <c r="C84">
        <v>19.577400000000001</v>
      </c>
      <c r="D84">
        <v>31.389800000000001</v>
      </c>
      <c r="E84">
        <v>8.5400000000000004E-2</v>
      </c>
      <c r="F84">
        <v>21.024899999999999</v>
      </c>
      <c r="G84">
        <v>33.927500000000002</v>
      </c>
      <c r="H84">
        <v>9.2600000000000002E-2</v>
      </c>
      <c r="I84">
        <v>23.422499999999999</v>
      </c>
      <c r="J84">
        <v>37.719799999999999</v>
      </c>
      <c r="K84">
        <v>0.1036</v>
      </c>
      <c r="L84">
        <v>20.997599999999998</v>
      </c>
      <c r="M84">
        <v>33.792700000000004</v>
      </c>
      <c r="N84">
        <v>9.2700000000000005E-2</v>
      </c>
      <c r="O84" t="s">
        <v>438</v>
      </c>
      <c r="Q84" t="s">
        <v>692</v>
      </c>
    </row>
    <row r="85" spans="1:28">
      <c r="A85" t="s">
        <v>431</v>
      </c>
      <c r="C85">
        <v>19.563099999999999</v>
      </c>
      <c r="D85">
        <v>31.444700000000001</v>
      </c>
      <c r="E85">
        <v>8.5699999999999998E-2</v>
      </c>
      <c r="F85">
        <v>21.098500000000001</v>
      </c>
      <c r="G85">
        <v>34.070599999999999</v>
      </c>
      <c r="H85">
        <v>9.4600000000000004E-2</v>
      </c>
      <c r="I85">
        <v>24.000800000000002</v>
      </c>
      <c r="J85">
        <v>38.103299999999997</v>
      </c>
      <c r="K85">
        <v>0.1168</v>
      </c>
      <c r="L85">
        <v>21.2286</v>
      </c>
      <c r="M85">
        <v>34.005800000000001</v>
      </c>
      <c r="N85">
        <v>9.64E-2</v>
      </c>
      <c r="Q85" t="s">
        <v>693</v>
      </c>
    </row>
    <row r="86" spans="1:28">
      <c r="A86" t="s">
        <v>431</v>
      </c>
      <c r="O86" t="s">
        <v>439</v>
      </c>
      <c r="Q86" t="s">
        <v>694</v>
      </c>
    </row>
    <row r="87" spans="1:28">
      <c r="A87" t="s">
        <v>431</v>
      </c>
      <c r="C87" t="str">
        <f>ROUND(AVERAGE(C77,C79,C81,C83,C85),4) &amp;"±"&amp;ROUND(STDEV(C77,C79,C81,C83,C85), 4)</f>
        <v>19.6574±0.3712</v>
      </c>
      <c r="D87" t="str">
        <f t="shared" ref="D87:N87" si="21">ROUND(AVERAGE(D77,D79,D81,D83,D85),4) &amp;"±"&amp;ROUND(STDEV(D77,D79,D81,D83,D85), 4)</f>
        <v>31.5539±0.3998</v>
      </c>
      <c r="E87" t="str">
        <f t="shared" si="21"/>
        <v>0.0863±0.0008</v>
      </c>
      <c r="F87" t="str">
        <f t="shared" si="21"/>
        <v>21.3297±0.284</v>
      </c>
      <c r="G87" t="str">
        <f t="shared" si="21"/>
        <v>34.275±0.359</v>
      </c>
      <c r="H87" t="str">
        <f t="shared" si="21"/>
        <v>0.0952±0.0027</v>
      </c>
      <c r="I87" t="str">
        <f t="shared" si="21"/>
        <v>24.0016±0.6713</v>
      </c>
      <c r="J87" t="str">
        <f t="shared" si="21"/>
        <v>38.2521±0.6452</v>
      </c>
      <c r="K87" t="str">
        <f t="shared" si="21"/>
        <v>0.115±0.002</v>
      </c>
      <c r="L87" t="str">
        <f t="shared" si="21"/>
        <v>21.2763±0.3936</v>
      </c>
      <c r="M87" t="str">
        <f t="shared" si="21"/>
        <v>34.1028±0.4264</v>
      </c>
      <c r="N87" t="str">
        <f t="shared" si="21"/>
        <v>0.0965±0.0014</v>
      </c>
      <c r="Q87">
        <f t="shared" ref="Q87:AB87" si="22">ROUND(AVERAGE(C82,C83,C84,C85,C86),4)</f>
        <v>19.52</v>
      </c>
      <c r="R87">
        <f t="shared" si="22"/>
        <v>31.3476</v>
      </c>
      <c r="S87">
        <f t="shared" si="22"/>
        <v>8.9300000000000004E-2</v>
      </c>
      <c r="T87">
        <f t="shared" si="22"/>
        <v>21.074100000000001</v>
      </c>
      <c r="U87">
        <f t="shared" si="22"/>
        <v>33.996400000000001</v>
      </c>
      <c r="V87">
        <f t="shared" si="22"/>
        <v>9.4700000000000006E-2</v>
      </c>
      <c r="W87">
        <f t="shared" si="22"/>
        <v>23.5183</v>
      </c>
      <c r="X87">
        <f t="shared" si="22"/>
        <v>37.829599999999999</v>
      </c>
      <c r="Y87">
        <f t="shared" si="22"/>
        <v>0.1101</v>
      </c>
      <c r="Z87">
        <f t="shared" si="22"/>
        <v>21.036799999999999</v>
      </c>
      <c r="AA87">
        <f t="shared" si="22"/>
        <v>33.846800000000002</v>
      </c>
      <c r="AB87">
        <f t="shared" si="22"/>
        <v>9.6299999999999997E-2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2AEA-EF92-4C6C-BF37-E44A1D68E23B}">
  <dimension ref="A1:Z131"/>
  <sheetViews>
    <sheetView zoomScaleNormal="100" workbookViewId="0">
      <selection activeCell="M6" sqref="M6"/>
    </sheetView>
  </sheetViews>
  <sheetFormatPr defaultRowHeight="15"/>
  <cols>
    <col min="9" max="10" width="9.140625" customWidth="1"/>
  </cols>
  <sheetData>
    <row r="1" spans="1:26">
      <c r="C1" s="10" t="s">
        <v>21</v>
      </c>
      <c r="D1" s="10"/>
      <c r="E1" s="10"/>
      <c r="F1" s="10" t="s">
        <v>3</v>
      </c>
      <c r="G1" s="10"/>
      <c r="H1" s="10"/>
      <c r="I1" s="10" t="s">
        <v>4</v>
      </c>
      <c r="J1" s="10"/>
      <c r="K1" s="10"/>
      <c r="L1" s="10" t="s">
        <v>20</v>
      </c>
      <c r="M1" s="10"/>
      <c r="N1" s="10"/>
    </row>
    <row r="2" spans="1:26">
      <c r="A2" t="s">
        <v>10</v>
      </c>
      <c r="B2" t="s">
        <v>5</v>
      </c>
      <c r="C2" t="s">
        <v>0</v>
      </c>
      <c r="D2" t="s">
        <v>1</v>
      </c>
      <c r="E2" t="s">
        <v>2</v>
      </c>
      <c r="F2" t="s">
        <v>0</v>
      </c>
      <c r="G2" t="s">
        <v>1</v>
      </c>
      <c r="H2" t="s">
        <v>2</v>
      </c>
      <c r="I2" t="s">
        <v>0</v>
      </c>
      <c r="J2" t="s">
        <v>1</v>
      </c>
      <c r="K2" t="s">
        <v>2</v>
      </c>
      <c r="L2" t="s">
        <v>0</v>
      </c>
      <c r="M2" t="s">
        <v>1</v>
      </c>
      <c r="N2" t="s">
        <v>2</v>
      </c>
      <c r="O2" t="s">
        <v>15</v>
      </c>
    </row>
    <row r="3" spans="1:26">
      <c r="A3" t="s">
        <v>6</v>
      </c>
      <c r="B3">
        <v>1</v>
      </c>
      <c r="C3">
        <v>2.7913000000000001</v>
      </c>
      <c r="D3">
        <v>5.399</v>
      </c>
      <c r="E3">
        <v>7.3999999999999996E-2</v>
      </c>
      <c r="F3">
        <v>3.1604000000000001</v>
      </c>
      <c r="G3">
        <v>6.4516999999999998</v>
      </c>
      <c r="H3">
        <v>8.9899999999999994E-2</v>
      </c>
      <c r="I3">
        <v>3.5848</v>
      </c>
      <c r="J3">
        <v>7.5372000000000003</v>
      </c>
      <c r="K3">
        <v>0.10780000000000001</v>
      </c>
      <c r="L3">
        <v>3.1215999999999999</v>
      </c>
      <c r="M3">
        <v>6.3105000000000002</v>
      </c>
      <c r="N3">
        <v>8.8499999999999995E-2</v>
      </c>
      <c r="O3" t="s">
        <v>25</v>
      </c>
    </row>
    <row r="4" spans="1:26">
      <c r="A4" t="s">
        <v>7</v>
      </c>
      <c r="B4">
        <v>1</v>
      </c>
      <c r="C4">
        <v>2.7555999999999998</v>
      </c>
      <c r="D4">
        <v>5.3170999999999999</v>
      </c>
      <c r="E4">
        <v>7.1800000000000003E-2</v>
      </c>
      <c r="F4">
        <v>3.1248999999999998</v>
      </c>
      <c r="G4">
        <v>6.3788</v>
      </c>
      <c r="H4">
        <v>8.6400000000000005E-2</v>
      </c>
      <c r="I4">
        <v>3.5421999999999998</v>
      </c>
      <c r="J4">
        <v>7.4587000000000003</v>
      </c>
      <c r="K4">
        <v>0.1021</v>
      </c>
      <c r="L4">
        <v>3.0874000000000001</v>
      </c>
      <c r="M4">
        <v>6.2441000000000004</v>
      </c>
      <c r="N4">
        <v>8.4900000000000003E-2</v>
      </c>
      <c r="O4" t="s">
        <v>391</v>
      </c>
    </row>
    <row r="5" spans="1:26">
      <c r="A5" t="s">
        <v>6</v>
      </c>
      <c r="B5">
        <v>3</v>
      </c>
      <c r="C5">
        <v>2.8144999999999998</v>
      </c>
      <c r="D5">
        <v>5.4467999999999996</v>
      </c>
      <c r="E5">
        <v>7.4399999999999994E-2</v>
      </c>
      <c r="F5">
        <v>3.1806000000000001</v>
      </c>
      <c r="G5">
        <v>6.5014000000000003</v>
      </c>
      <c r="H5">
        <v>0.09</v>
      </c>
      <c r="I5">
        <v>3.5880000000000001</v>
      </c>
      <c r="J5">
        <v>7.5445000000000002</v>
      </c>
      <c r="K5">
        <v>0.1072</v>
      </c>
      <c r="L5">
        <v>3.1408</v>
      </c>
      <c r="M5">
        <v>6.3498999999999999</v>
      </c>
      <c r="N5">
        <v>8.8599999999999998E-2</v>
      </c>
      <c r="O5" t="s">
        <v>26</v>
      </c>
    </row>
    <row r="6" spans="1:26">
      <c r="A6" t="s">
        <v>7</v>
      </c>
      <c r="B6">
        <v>3</v>
      </c>
      <c r="C6">
        <v>2.7378999999999998</v>
      </c>
      <c r="D6">
        <v>5.3029999999999999</v>
      </c>
      <c r="E6">
        <v>7.1999999999999995E-2</v>
      </c>
      <c r="F6">
        <v>3.0872000000000002</v>
      </c>
      <c r="G6">
        <v>6.3131000000000004</v>
      </c>
      <c r="H6">
        <v>8.6199999999999999E-2</v>
      </c>
      <c r="I6">
        <v>3.4912000000000001</v>
      </c>
      <c r="J6">
        <v>7.3517999999999999</v>
      </c>
      <c r="K6">
        <v>0.1019</v>
      </c>
      <c r="L6">
        <v>3.0489000000000002</v>
      </c>
      <c r="M6">
        <v>6.1708999999999996</v>
      </c>
      <c r="N6">
        <v>8.4699999999999998E-2</v>
      </c>
      <c r="O6" t="s">
        <v>392</v>
      </c>
    </row>
    <row r="7" spans="1:26">
      <c r="A7" t="s">
        <v>6</v>
      </c>
      <c r="B7">
        <v>5</v>
      </c>
      <c r="C7">
        <v>2.7854000000000001</v>
      </c>
      <c r="D7">
        <v>5.3615000000000004</v>
      </c>
      <c r="E7">
        <v>7.2499999999999995E-2</v>
      </c>
      <c r="F7">
        <v>3.1555</v>
      </c>
      <c r="G7">
        <v>6.3922999999999996</v>
      </c>
      <c r="H7">
        <v>8.6199999999999999E-2</v>
      </c>
      <c r="I7">
        <v>3.5642</v>
      </c>
      <c r="J7">
        <v>7.3994</v>
      </c>
      <c r="K7">
        <v>0.1013</v>
      </c>
      <c r="L7">
        <v>3.1143000000000001</v>
      </c>
      <c r="M7">
        <v>6.2413999999999996</v>
      </c>
      <c r="N7">
        <v>8.48E-2</v>
      </c>
      <c r="O7" t="s">
        <v>27</v>
      </c>
    </row>
    <row r="8" spans="1:26">
      <c r="A8" t="s">
        <v>7</v>
      </c>
      <c r="B8">
        <v>5</v>
      </c>
      <c r="C8">
        <v>2.7673999999999999</v>
      </c>
      <c r="D8">
        <v>5.3815999999999997</v>
      </c>
      <c r="E8">
        <v>7.4300000000000005E-2</v>
      </c>
      <c r="F8">
        <v>3.1107999999999998</v>
      </c>
      <c r="G8">
        <v>6.3902000000000001</v>
      </c>
      <c r="H8">
        <v>8.8200000000000001E-2</v>
      </c>
      <c r="I8">
        <v>3.5143</v>
      </c>
      <c r="J8">
        <v>7.4124999999999996</v>
      </c>
      <c r="K8">
        <v>0.1043</v>
      </c>
      <c r="L8">
        <v>3.0727000000000002</v>
      </c>
      <c r="M8">
        <v>6.2436999999999996</v>
      </c>
      <c r="N8">
        <v>8.6800000000000002E-2</v>
      </c>
      <c r="O8" t="s">
        <v>393</v>
      </c>
    </row>
    <row r="9" spans="1:26">
      <c r="A9" t="s">
        <v>6</v>
      </c>
      <c r="B9">
        <v>7</v>
      </c>
      <c r="C9">
        <v>2.8115000000000001</v>
      </c>
      <c r="D9">
        <v>5.3914999999999997</v>
      </c>
      <c r="E9">
        <v>7.2800000000000004E-2</v>
      </c>
      <c r="F9">
        <v>3.1779999999999999</v>
      </c>
      <c r="G9">
        <v>6.3947000000000003</v>
      </c>
      <c r="H9">
        <v>8.6499999999999994E-2</v>
      </c>
      <c r="I9">
        <v>3.5914999999999999</v>
      </c>
      <c r="J9">
        <v>7.4073000000000002</v>
      </c>
      <c r="K9">
        <v>0.1022</v>
      </c>
      <c r="L9">
        <v>3.1398999999999999</v>
      </c>
      <c r="M9">
        <v>6.258</v>
      </c>
      <c r="N9">
        <v>8.5300000000000001E-2</v>
      </c>
      <c r="O9" t="s">
        <v>28</v>
      </c>
    </row>
    <row r="10" spans="1:26">
      <c r="A10" t="s">
        <v>7</v>
      </c>
      <c r="B10">
        <v>7</v>
      </c>
      <c r="C10">
        <v>2.8003999999999998</v>
      </c>
      <c r="D10">
        <v>5.3784999999999998</v>
      </c>
      <c r="E10">
        <v>7.3800000000000004E-2</v>
      </c>
      <c r="F10">
        <v>3.1482999999999999</v>
      </c>
      <c r="G10">
        <v>6.4009999999999998</v>
      </c>
      <c r="H10">
        <v>8.8200000000000001E-2</v>
      </c>
      <c r="I10">
        <v>3.5263</v>
      </c>
      <c r="J10">
        <v>7.3666</v>
      </c>
      <c r="K10">
        <v>0.10349999999999999</v>
      </c>
      <c r="L10">
        <v>3.1061000000000001</v>
      </c>
      <c r="M10">
        <v>6.2392000000000003</v>
      </c>
      <c r="N10">
        <v>8.6599999999999996E-2</v>
      </c>
      <c r="O10" t="s">
        <v>394</v>
      </c>
    </row>
    <row r="11" spans="1:26">
      <c r="A11" t="s">
        <v>6</v>
      </c>
      <c r="B11">
        <v>9</v>
      </c>
      <c r="O11" t="s">
        <v>29</v>
      </c>
    </row>
    <row r="12" spans="1:26">
      <c r="A12" t="s">
        <v>7</v>
      </c>
      <c r="B12">
        <v>9</v>
      </c>
      <c r="C12">
        <v>2.7858999999999998</v>
      </c>
      <c r="D12">
        <v>5.3726000000000003</v>
      </c>
      <c r="E12">
        <v>7.3499999999999996E-2</v>
      </c>
      <c r="F12">
        <v>3.1511999999999998</v>
      </c>
      <c r="G12">
        <v>6.4132999999999996</v>
      </c>
      <c r="H12">
        <v>8.7999999999999995E-2</v>
      </c>
      <c r="I12">
        <v>3.5379</v>
      </c>
      <c r="J12">
        <v>7.4104000000000001</v>
      </c>
      <c r="K12">
        <v>0.1036</v>
      </c>
      <c r="L12">
        <v>3.1032999999999999</v>
      </c>
      <c r="M12">
        <v>6.2538999999999998</v>
      </c>
      <c r="N12">
        <v>8.6400000000000005E-2</v>
      </c>
      <c r="O12" t="s">
        <v>395</v>
      </c>
    </row>
    <row r="13" spans="1:26">
      <c r="A13" t="s">
        <v>6</v>
      </c>
      <c r="C13" t="str">
        <f>ROUND(AVERAGE(C3,C5,C7,C9,C11),4) &amp;"±"&amp;ROUND(STDEV(C3,C5,C7,C9,C11), 4)</f>
        <v>2.8007±0.0145</v>
      </c>
      <c r="D13" t="str">
        <f t="shared" ref="D13:N14" si="0">ROUND(AVERAGE(D3,D5,D7,D9,D11),4) &amp;"±"&amp;ROUND(STDEV(D3,D5,D7,D9,D11), 4)</f>
        <v>5.3997±0.0353</v>
      </c>
      <c r="E13" t="str">
        <f t="shared" si="0"/>
        <v>0.0734±0.0009</v>
      </c>
      <c r="F13" t="str">
        <f t="shared" si="0"/>
        <v>3.1686±0.0125</v>
      </c>
      <c r="G13" t="str">
        <f t="shared" si="0"/>
        <v>6.435±0.0521</v>
      </c>
      <c r="H13" t="str">
        <f t="shared" si="0"/>
        <v>0.0882±0.0021</v>
      </c>
      <c r="I13" t="str">
        <f t="shared" si="0"/>
        <v>3.5821±0.0123</v>
      </c>
      <c r="J13" t="str">
        <f t="shared" si="0"/>
        <v>7.4721±0.0795</v>
      </c>
      <c r="K13" t="str">
        <f t="shared" si="0"/>
        <v>0.1046±0.0033</v>
      </c>
      <c r="L13" t="str">
        <f t="shared" si="0"/>
        <v>3.1292±0.0133</v>
      </c>
      <c r="M13" t="str">
        <f t="shared" si="0"/>
        <v>6.29±0.0496</v>
      </c>
      <c r="N13" t="str">
        <f t="shared" si="0"/>
        <v>0.0868±0.002</v>
      </c>
      <c r="O13" s="2">
        <f>ROUND(AVERAGE(C3,C5,C7,C9,C11),4)</f>
        <v>2.8007</v>
      </c>
      <c r="P13" s="2">
        <f t="shared" ref="P13:W13" si="1">ROUND(AVERAGE(D3,D5,D7,D9,D11),4)</f>
        <v>5.3997000000000002</v>
      </c>
      <c r="Q13" s="2">
        <f t="shared" si="1"/>
        <v>7.3400000000000007E-2</v>
      </c>
      <c r="R13" s="2">
        <f t="shared" si="1"/>
        <v>3.1686000000000001</v>
      </c>
      <c r="S13" s="2">
        <f t="shared" si="1"/>
        <v>6.4349999999999996</v>
      </c>
      <c r="T13" s="2">
        <f t="shared" si="1"/>
        <v>8.8200000000000001E-2</v>
      </c>
      <c r="U13" s="2">
        <f t="shared" si="1"/>
        <v>3.5821000000000001</v>
      </c>
      <c r="V13" s="2">
        <f t="shared" si="1"/>
        <v>7.4721000000000002</v>
      </c>
      <c r="W13" s="2">
        <f t="shared" si="1"/>
        <v>0.1046</v>
      </c>
      <c r="X13" s="2">
        <f t="shared" ref="X13:Z14" si="2">ROUND(AVERAGE(L3,L5,L7,L9,L11),4)</f>
        <v>3.1292</v>
      </c>
      <c r="Y13" s="2">
        <f t="shared" si="2"/>
        <v>6.29</v>
      </c>
      <c r="Z13" s="2">
        <f t="shared" si="2"/>
        <v>8.6800000000000002E-2</v>
      </c>
    </row>
    <row r="14" spans="1:26">
      <c r="A14" t="s">
        <v>16</v>
      </c>
      <c r="C14" s="1" t="str">
        <f>ROUND(AVERAGE(C4,C6,C8,C10,C12),4) &amp;"±"&amp;ROUND(STDEV(C4,C6,C8,C10,C12), 4)</f>
        <v>2.7694±0.0246</v>
      </c>
      <c r="D14" s="1" t="str">
        <f t="shared" si="0"/>
        <v>5.3506±0.0375</v>
      </c>
      <c r="E14" s="1" t="str">
        <f t="shared" si="0"/>
        <v>0.0731±0.0011</v>
      </c>
      <c r="F14" s="1" t="str">
        <f t="shared" si="0"/>
        <v>3.1245±0.0267</v>
      </c>
      <c r="G14" s="1" t="str">
        <f t="shared" si="0"/>
        <v>6.3793±0.0391</v>
      </c>
      <c r="H14" s="1" t="str">
        <f t="shared" si="0"/>
        <v>0.0874±0.001</v>
      </c>
      <c r="I14" s="1" t="str">
        <f t="shared" si="0"/>
        <v>3.5224±0.0205</v>
      </c>
      <c r="J14" s="1" t="str">
        <f t="shared" si="0"/>
        <v>7.4±0.0423</v>
      </c>
      <c r="K14" s="1" t="str">
        <f t="shared" si="0"/>
        <v>0.1031±0.001</v>
      </c>
      <c r="L14" s="1" t="str">
        <f t="shared" si="0"/>
        <v>3.0837±0.0236</v>
      </c>
      <c r="M14" s="1" t="str">
        <f t="shared" si="0"/>
        <v>6.2304±0.0337</v>
      </c>
      <c r="N14" s="1" t="str">
        <f t="shared" si="0"/>
        <v>0.0859±0.001</v>
      </c>
      <c r="O14" s="2">
        <f>ROUND(AVERAGE(C4,C6,C8,C10,C12),4)</f>
        <v>2.7694000000000001</v>
      </c>
      <c r="P14" s="2">
        <f t="shared" ref="P14:W14" si="3">ROUND(AVERAGE(D4,D6,D8,D10,D12),4)</f>
        <v>5.3506</v>
      </c>
      <c r="Q14" s="2">
        <f t="shared" si="3"/>
        <v>7.3099999999999998E-2</v>
      </c>
      <c r="R14" s="2">
        <f t="shared" si="3"/>
        <v>3.1244999999999998</v>
      </c>
      <c r="S14" s="2">
        <f t="shared" si="3"/>
        <v>6.3792999999999997</v>
      </c>
      <c r="T14" s="2">
        <f t="shared" si="3"/>
        <v>8.7400000000000005E-2</v>
      </c>
      <c r="U14" s="2">
        <f t="shared" si="3"/>
        <v>3.5224000000000002</v>
      </c>
      <c r="V14" s="2">
        <f t="shared" si="3"/>
        <v>7.4</v>
      </c>
      <c r="W14" s="2">
        <f t="shared" si="3"/>
        <v>0.1031</v>
      </c>
      <c r="X14" s="2">
        <f t="shared" si="2"/>
        <v>3.0836999999999999</v>
      </c>
      <c r="Y14" s="2">
        <f t="shared" si="2"/>
        <v>6.2304000000000004</v>
      </c>
      <c r="Z14" s="2">
        <f t="shared" si="2"/>
        <v>8.5900000000000004E-2</v>
      </c>
    </row>
    <row r="15" spans="1:26">
      <c r="O15" s="2">
        <f t="shared" ref="O15:Z15" si="4">O14-O13</f>
        <v>-3.1299999999999883E-2</v>
      </c>
      <c r="P15" s="2">
        <f t="shared" si="4"/>
        <v>-4.9100000000000144E-2</v>
      </c>
      <c r="Q15" s="2">
        <f t="shared" si="4"/>
        <v>-3.0000000000000859E-4</v>
      </c>
      <c r="R15" s="2">
        <f t="shared" si="4"/>
        <v>-4.410000000000025E-2</v>
      </c>
      <c r="S15" s="2">
        <f t="shared" si="4"/>
        <v>-5.5699999999999861E-2</v>
      </c>
      <c r="T15" s="2">
        <f t="shared" si="4"/>
        <v>-7.9999999999999516E-4</v>
      </c>
      <c r="U15" s="2">
        <f t="shared" si="4"/>
        <v>-5.9699999999999864E-2</v>
      </c>
      <c r="V15" s="2">
        <f t="shared" si="4"/>
        <v>-7.2099999999999831E-2</v>
      </c>
      <c r="W15" s="2">
        <f t="shared" si="4"/>
        <v>-1.5000000000000013E-3</v>
      </c>
      <c r="X15" s="2">
        <f t="shared" si="4"/>
        <v>-4.5500000000000096E-2</v>
      </c>
      <c r="Y15" s="2">
        <f t="shared" si="4"/>
        <v>-5.9599999999999653E-2</v>
      </c>
      <c r="Z15" s="2">
        <f t="shared" si="4"/>
        <v>-8.9999999999999802E-4</v>
      </c>
    </row>
    <row r="16" spans="1:26">
      <c r="A16" t="s">
        <v>8</v>
      </c>
      <c r="B16">
        <v>1</v>
      </c>
      <c r="C16">
        <v>2.7418</v>
      </c>
      <c r="D16">
        <v>5.2333999999999996</v>
      </c>
      <c r="E16">
        <v>7.2099999999999997E-2</v>
      </c>
      <c r="F16">
        <v>3.1358000000000001</v>
      </c>
      <c r="G16">
        <v>6.2828999999999997</v>
      </c>
      <c r="H16">
        <v>8.8099999999999998E-2</v>
      </c>
      <c r="I16">
        <v>3.5741000000000001</v>
      </c>
      <c r="J16">
        <v>7.3409000000000004</v>
      </c>
      <c r="K16">
        <v>0.1061</v>
      </c>
      <c r="L16">
        <v>3.0909</v>
      </c>
      <c r="M16">
        <v>6.1318000000000001</v>
      </c>
      <c r="N16">
        <v>8.6699999999999999E-2</v>
      </c>
      <c r="O16" t="s">
        <v>30</v>
      </c>
    </row>
    <row r="17" spans="1:26">
      <c r="A17" t="s">
        <v>9</v>
      </c>
      <c r="B17">
        <v>1</v>
      </c>
      <c r="C17">
        <v>2.7612000000000001</v>
      </c>
      <c r="D17">
        <v>5.2949000000000002</v>
      </c>
      <c r="E17">
        <v>7.2099999999999997E-2</v>
      </c>
      <c r="F17">
        <v>3.1617999999999999</v>
      </c>
      <c r="G17">
        <v>6.3124000000000002</v>
      </c>
      <c r="H17">
        <v>8.72E-2</v>
      </c>
      <c r="I17">
        <v>3.6322000000000001</v>
      </c>
      <c r="J17">
        <v>7.4360999999999997</v>
      </c>
      <c r="K17">
        <v>0.10489999999999999</v>
      </c>
      <c r="L17">
        <v>3.1234000000000002</v>
      </c>
      <c r="M17">
        <v>6.1853999999999996</v>
      </c>
      <c r="N17">
        <v>8.5900000000000004E-2</v>
      </c>
      <c r="O17" t="s">
        <v>31</v>
      </c>
    </row>
    <row r="18" spans="1:26">
      <c r="A18" t="s">
        <v>8</v>
      </c>
      <c r="B18">
        <v>3</v>
      </c>
      <c r="C18">
        <v>2.7757999999999998</v>
      </c>
      <c r="D18">
        <v>5.2731000000000003</v>
      </c>
      <c r="E18">
        <v>7.1599999999999997E-2</v>
      </c>
      <c r="F18">
        <v>3.1573000000000002</v>
      </c>
      <c r="G18">
        <v>6.2487000000000004</v>
      </c>
      <c r="H18">
        <v>8.6400000000000005E-2</v>
      </c>
      <c r="I18">
        <v>3.6036999999999999</v>
      </c>
      <c r="J18">
        <v>7.3266999999999998</v>
      </c>
      <c r="K18">
        <v>0.1041</v>
      </c>
      <c r="L18">
        <v>3.1160999999999999</v>
      </c>
      <c r="M18">
        <v>6.1231</v>
      </c>
      <c r="N18">
        <v>8.5199999999999998E-2</v>
      </c>
      <c r="O18" t="s">
        <v>109</v>
      </c>
    </row>
    <row r="19" spans="1:26">
      <c r="A19" t="s">
        <v>9</v>
      </c>
      <c r="B19">
        <v>3</v>
      </c>
      <c r="C19">
        <v>2.7269999999999999</v>
      </c>
      <c r="D19">
        <v>5.2016999999999998</v>
      </c>
      <c r="E19">
        <v>7.0800000000000002E-2</v>
      </c>
      <c r="F19">
        <v>3.1061999999999999</v>
      </c>
      <c r="G19">
        <v>6.1962999999999999</v>
      </c>
      <c r="H19">
        <v>8.5000000000000006E-2</v>
      </c>
      <c r="I19">
        <v>3.5323000000000002</v>
      </c>
      <c r="J19">
        <v>7.2095000000000002</v>
      </c>
      <c r="K19">
        <v>0.1014</v>
      </c>
      <c r="L19">
        <v>3.0634999999999999</v>
      </c>
      <c r="M19">
        <v>6.0510000000000002</v>
      </c>
      <c r="N19">
        <v>8.3699999999999997E-2</v>
      </c>
      <c r="O19" t="s">
        <v>32</v>
      </c>
    </row>
    <row r="20" spans="1:26">
      <c r="A20" t="s">
        <v>8</v>
      </c>
      <c r="B20">
        <v>5</v>
      </c>
      <c r="C20">
        <v>2.7504</v>
      </c>
      <c r="D20">
        <v>5.2610999999999999</v>
      </c>
      <c r="E20">
        <v>7.0999999999999994E-2</v>
      </c>
      <c r="F20">
        <v>3.1200999999999999</v>
      </c>
      <c r="G20">
        <v>6.2561</v>
      </c>
      <c r="H20">
        <v>8.5800000000000001E-2</v>
      </c>
      <c r="I20">
        <v>3.5516000000000001</v>
      </c>
      <c r="J20">
        <v>7.3131000000000004</v>
      </c>
      <c r="K20">
        <v>0.10340000000000001</v>
      </c>
      <c r="L20">
        <v>3.0783999999999998</v>
      </c>
      <c r="M20">
        <v>6.1161000000000003</v>
      </c>
      <c r="N20">
        <v>8.4500000000000006E-2</v>
      </c>
      <c r="O20" t="s">
        <v>33</v>
      </c>
    </row>
    <row r="21" spans="1:26">
      <c r="A21" t="s">
        <v>9</v>
      </c>
      <c r="B21">
        <v>5</v>
      </c>
      <c r="C21">
        <v>2.7480000000000002</v>
      </c>
      <c r="D21">
        <v>5.2567000000000004</v>
      </c>
      <c r="E21">
        <v>7.0400000000000004E-2</v>
      </c>
      <c r="F21">
        <v>3.1175999999999999</v>
      </c>
      <c r="G21">
        <v>6.2393999999999998</v>
      </c>
      <c r="H21">
        <v>8.4900000000000003E-2</v>
      </c>
      <c r="I21">
        <v>3.5327000000000002</v>
      </c>
      <c r="J21">
        <v>7.2506000000000004</v>
      </c>
      <c r="K21">
        <v>0.1012</v>
      </c>
      <c r="L21">
        <v>3.0747</v>
      </c>
      <c r="M21">
        <v>6.0975000000000001</v>
      </c>
      <c r="N21">
        <v>8.3400000000000002E-2</v>
      </c>
      <c r="O21" t="s">
        <v>34</v>
      </c>
    </row>
    <row r="22" spans="1:26">
      <c r="A22" t="s">
        <v>8</v>
      </c>
      <c r="B22">
        <v>7</v>
      </c>
      <c r="C22">
        <v>2.7570000000000001</v>
      </c>
      <c r="D22">
        <v>5.2358000000000002</v>
      </c>
      <c r="E22">
        <v>7.3599999999999999E-2</v>
      </c>
      <c r="F22">
        <v>3.1509999999999998</v>
      </c>
      <c r="G22">
        <v>6.2648000000000001</v>
      </c>
      <c r="H22">
        <v>8.8900000000000007E-2</v>
      </c>
      <c r="I22">
        <v>3.6059000000000001</v>
      </c>
      <c r="J22">
        <v>7.3959000000000001</v>
      </c>
      <c r="K22">
        <v>0.1062</v>
      </c>
      <c r="L22">
        <v>3.1080000000000001</v>
      </c>
      <c r="M22">
        <v>6.1410999999999998</v>
      </c>
      <c r="N22">
        <v>8.7400000000000005E-2</v>
      </c>
      <c r="O22" t="s">
        <v>35</v>
      </c>
    </row>
    <row r="23" spans="1:26">
      <c r="A23" t="s">
        <v>9</v>
      </c>
      <c r="B23">
        <v>7</v>
      </c>
      <c r="C23">
        <v>2.7273000000000001</v>
      </c>
      <c r="D23">
        <v>5.2150999999999996</v>
      </c>
      <c r="E23">
        <v>7.1199999999999999E-2</v>
      </c>
      <c r="F23">
        <v>3.1177000000000001</v>
      </c>
      <c r="G23">
        <v>6.2503000000000002</v>
      </c>
      <c r="H23">
        <v>8.48E-2</v>
      </c>
      <c r="I23">
        <v>3.5975999999999999</v>
      </c>
      <c r="J23">
        <v>7.4132999999999996</v>
      </c>
      <c r="K23">
        <v>0.1023</v>
      </c>
      <c r="L23">
        <v>3.0859000000000001</v>
      </c>
      <c r="M23">
        <v>6.1289999999999996</v>
      </c>
      <c r="N23">
        <v>8.4000000000000005E-2</v>
      </c>
      <c r="O23" t="s">
        <v>36</v>
      </c>
    </row>
    <row r="24" spans="1:26">
      <c r="A24" t="s">
        <v>8</v>
      </c>
      <c r="B24">
        <v>9</v>
      </c>
      <c r="C24">
        <v>2.794</v>
      </c>
      <c r="D24">
        <v>5.3137999999999996</v>
      </c>
      <c r="E24">
        <v>7.2400000000000006E-2</v>
      </c>
      <c r="F24">
        <v>3.2212000000000001</v>
      </c>
      <c r="G24">
        <v>6.3501000000000003</v>
      </c>
      <c r="H24">
        <v>8.8900000000000007E-2</v>
      </c>
      <c r="I24">
        <v>3.7321</v>
      </c>
      <c r="J24">
        <v>7.4848999999999997</v>
      </c>
      <c r="K24">
        <v>0.1087</v>
      </c>
      <c r="L24">
        <v>3.1823999999999999</v>
      </c>
      <c r="M24">
        <v>6.2209000000000003</v>
      </c>
      <c r="N24">
        <v>8.7599999999999997E-2</v>
      </c>
      <c r="O24" t="s">
        <v>37</v>
      </c>
    </row>
    <row r="25" spans="1:26">
      <c r="A25" t="s">
        <v>9</v>
      </c>
      <c r="B25">
        <v>9</v>
      </c>
      <c r="C25">
        <v>2.7589000000000001</v>
      </c>
      <c r="D25">
        <v>5.2988</v>
      </c>
      <c r="E25">
        <v>7.2599999999999998E-2</v>
      </c>
      <c r="F25">
        <v>3.1528999999999998</v>
      </c>
      <c r="G25">
        <v>6.3178000000000001</v>
      </c>
      <c r="H25">
        <v>8.8200000000000001E-2</v>
      </c>
      <c r="I25">
        <v>3.6160999999999999</v>
      </c>
      <c r="J25">
        <v>7.4372999999999996</v>
      </c>
      <c r="K25">
        <v>0.1065</v>
      </c>
      <c r="L25">
        <v>3.1156999999999999</v>
      </c>
      <c r="M25">
        <v>6.1879</v>
      </c>
      <c r="N25">
        <v>8.6999999999999994E-2</v>
      </c>
      <c r="O25" t="s">
        <v>38</v>
      </c>
    </row>
    <row r="26" spans="1:26">
      <c r="A26" t="s">
        <v>8</v>
      </c>
      <c r="C26" t="str">
        <f t="shared" ref="C26:N26" si="5">ROUND(AVERAGE(C16,C18,C20,C22,C24),4) &amp;"±"&amp;ROUND(STDEV(C16,C18,C20,C22,C24), 4)</f>
        <v>2.7638±0.021</v>
      </c>
      <c r="D26" t="str">
        <f t="shared" si="5"/>
        <v>5.2634±0.0328</v>
      </c>
      <c r="E26" t="str">
        <f t="shared" si="5"/>
        <v>0.0721±0.001</v>
      </c>
      <c r="F26" t="str">
        <f t="shared" si="5"/>
        <v>3.1571±0.0386</v>
      </c>
      <c r="G26" t="str">
        <f t="shared" si="5"/>
        <v>6.2805±0.0409</v>
      </c>
      <c r="H26" t="str">
        <f t="shared" si="5"/>
        <v>0.0876±0.0014</v>
      </c>
      <c r="I26" t="str">
        <f t="shared" si="5"/>
        <v>3.6135±0.07</v>
      </c>
      <c r="J26" t="str">
        <f t="shared" si="5"/>
        <v>7.3723±0.0704</v>
      </c>
      <c r="K26" t="str">
        <f t="shared" si="5"/>
        <v>0.1057±0.0021</v>
      </c>
      <c r="L26" t="str">
        <f t="shared" si="5"/>
        <v>3.1152±0.0404</v>
      </c>
      <c r="M26" t="str">
        <f t="shared" si="5"/>
        <v>6.1466±0.0426</v>
      </c>
      <c r="N26" t="str">
        <f t="shared" si="5"/>
        <v>0.0863±0.0014</v>
      </c>
      <c r="O26" s="2">
        <f t="shared" ref="O26:Z27" si="6">ROUND(AVERAGE(C16,C18,C20,C22,C24),4)</f>
        <v>2.7637999999999998</v>
      </c>
      <c r="P26" s="2">
        <f t="shared" si="6"/>
        <v>5.2633999999999999</v>
      </c>
      <c r="Q26" s="2">
        <f t="shared" si="6"/>
        <v>7.2099999999999997E-2</v>
      </c>
      <c r="R26" s="2">
        <f t="shared" si="6"/>
        <v>3.1570999999999998</v>
      </c>
      <c r="S26" s="2">
        <f t="shared" si="6"/>
        <v>6.2805</v>
      </c>
      <c r="T26" s="2">
        <f t="shared" si="6"/>
        <v>8.7599999999999997E-2</v>
      </c>
      <c r="U26" s="2">
        <f t="shared" si="6"/>
        <v>3.6135000000000002</v>
      </c>
      <c r="V26" s="2">
        <f t="shared" si="6"/>
        <v>7.3723000000000001</v>
      </c>
      <c r="W26" s="2">
        <f t="shared" si="6"/>
        <v>0.1057</v>
      </c>
      <c r="X26" s="2">
        <f t="shared" si="6"/>
        <v>3.1152000000000002</v>
      </c>
      <c r="Y26" s="2">
        <f t="shared" si="6"/>
        <v>6.1466000000000003</v>
      </c>
      <c r="Z26" s="2">
        <f t="shared" si="6"/>
        <v>8.6300000000000002E-2</v>
      </c>
    </row>
    <row r="27" spans="1:26">
      <c r="A27" t="s">
        <v>17</v>
      </c>
      <c r="C27" s="1" t="str">
        <f>ROUND(AVERAGE(C17,C19,C21,C23,C25),4) &amp;"±"&amp;ROUND(STDEV(C17,C19,C21,C23,C25), 4)</f>
        <v>2.7445±0.0166</v>
      </c>
      <c r="D27" s="1" t="str">
        <f t="shared" ref="D27:N27" si="7">ROUND(AVERAGE(D17,D19,D21,D23,D25),4) &amp;"±"&amp;ROUND(STDEV(D17,D19,D21,D23,D25), 4)</f>
        <v>5.2534±0.0445</v>
      </c>
      <c r="E27" s="1" t="str">
        <f t="shared" si="7"/>
        <v>0.0714±0.0009</v>
      </c>
      <c r="F27" s="1" t="str">
        <f t="shared" si="7"/>
        <v>3.1312±0.0245</v>
      </c>
      <c r="G27" s="1" t="str">
        <f t="shared" si="7"/>
        <v>6.2632±0.0515</v>
      </c>
      <c r="H27" s="1" t="str">
        <f t="shared" si="7"/>
        <v>0.086±0.0016</v>
      </c>
      <c r="I27" s="1" t="str">
        <f t="shared" si="7"/>
        <v>3.5822±0.047</v>
      </c>
      <c r="J27" s="1" t="str">
        <f t="shared" si="7"/>
        <v>7.3494±0.1103</v>
      </c>
      <c r="K27" s="1" t="str">
        <f t="shared" si="7"/>
        <v>0.1033±0.0023</v>
      </c>
      <c r="L27" s="1" t="str">
        <f t="shared" si="7"/>
        <v>3.0926±0.026</v>
      </c>
      <c r="M27" s="1" t="str">
        <f t="shared" si="7"/>
        <v>6.1302±0.0586</v>
      </c>
      <c r="N27" s="1" t="str">
        <f t="shared" si="7"/>
        <v>0.0848±0.0016</v>
      </c>
      <c r="O27" s="2">
        <f t="shared" si="6"/>
        <v>2.7444999999999999</v>
      </c>
      <c r="P27" s="2">
        <f t="shared" si="6"/>
        <v>5.2534000000000001</v>
      </c>
      <c r="Q27" s="2">
        <f t="shared" si="6"/>
        <v>7.1400000000000005E-2</v>
      </c>
      <c r="R27" s="2">
        <f t="shared" si="6"/>
        <v>3.1312000000000002</v>
      </c>
      <c r="S27" s="2">
        <f t="shared" si="6"/>
        <v>6.2632000000000003</v>
      </c>
      <c r="T27" s="2">
        <f t="shared" si="6"/>
        <v>8.5999999999999993E-2</v>
      </c>
      <c r="U27" s="2">
        <f t="shared" si="6"/>
        <v>3.5821999999999998</v>
      </c>
      <c r="V27" s="2">
        <f t="shared" si="6"/>
        <v>7.3494000000000002</v>
      </c>
      <c r="W27" s="2">
        <f t="shared" si="6"/>
        <v>0.1033</v>
      </c>
      <c r="X27" s="2">
        <f t="shared" si="6"/>
        <v>3.0926</v>
      </c>
      <c r="Y27" s="2">
        <f t="shared" si="6"/>
        <v>6.1302000000000003</v>
      </c>
      <c r="Z27" s="2">
        <f t="shared" si="6"/>
        <v>8.48E-2</v>
      </c>
    </row>
    <row r="28" spans="1:26">
      <c r="O28" s="2">
        <f t="shared" ref="O28:Z28" si="8">O27-O26</f>
        <v>-1.9299999999999873E-2</v>
      </c>
      <c r="P28" s="2">
        <f t="shared" si="8"/>
        <v>-9.9999999999997868E-3</v>
      </c>
      <c r="Q28" s="2">
        <f t="shared" si="8"/>
        <v>-6.999999999999923E-4</v>
      </c>
      <c r="R28" s="2">
        <f t="shared" si="8"/>
        <v>-2.589999999999959E-2</v>
      </c>
      <c r="S28" s="2">
        <f t="shared" si="8"/>
        <v>-1.7299999999999649E-2</v>
      </c>
      <c r="T28" s="2">
        <f t="shared" si="8"/>
        <v>-1.6000000000000042E-3</v>
      </c>
      <c r="U28" s="2">
        <f t="shared" si="8"/>
        <v>-3.1300000000000328E-2</v>
      </c>
      <c r="V28" s="2">
        <f t="shared" si="8"/>
        <v>-2.289999999999992E-2</v>
      </c>
      <c r="W28" s="2">
        <f t="shared" si="8"/>
        <v>-2.3999999999999994E-3</v>
      </c>
      <c r="X28" s="2">
        <f t="shared" si="8"/>
        <v>-2.2600000000000176E-2</v>
      </c>
      <c r="Y28" s="2">
        <f t="shared" si="8"/>
        <v>-1.639999999999997E-2</v>
      </c>
      <c r="Z28" s="2">
        <f t="shared" si="8"/>
        <v>-1.5000000000000013E-3</v>
      </c>
    </row>
    <row r="29" spans="1:26">
      <c r="A29" t="s">
        <v>11</v>
      </c>
      <c r="B29">
        <v>1</v>
      </c>
      <c r="C29">
        <v>2.8519999999999999</v>
      </c>
      <c r="D29">
        <v>5.5076999999999998</v>
      </c>
      <c r="E29">
        <v>7.5999999999999998E-2</v>
      </c>
      <c r="F29">
        <v>3.2107000000000001</v>
      </c>
      <c r="G29">
        <v>6.4972000000000003</v>
      </c>
      <c r="H29">
        <v>9.0399999999999994E-2</v>
      </c>
      <c r="I29">
        <v>3.5768</v>
      </c>
      <c r="J29">
        <v>7.4298000000000002</v>
      </c>
      <c r="K29">
        <v>0.1033</v>
      </c>
      <c r="L29">
        <v>3.1526000000000001</v>
      </c>
      <c r="M29">
        <v>6.3208000000000002</v>
      </c>
      <c r="N29">
        <v>8.7800000000000003E-2</v>
      </c>
      <c r="O29" t="s">
        <v>39</v>
      </c>
    </row>
    <row r="30" spans="1:26">
      <c r="A30" t="s">
        <v>12</v>
      </c>
      <c r="B30">
        <v>1</v>
      </c>
      <c r="C30">
        <v>2.8527</v>
      </c>
      <c r="D30">
        <v>5.5133999999999999</v>
      </c>
      <c r="E30">
        <v>7.5800000000000006E-2</v>
      </c>
      <c r="F30">
        <v>3.2191000000000001</v>
      </c>
      <c r="G30">
        <v>6.5151000000000003</v>
      </c>
      <c r="H30">
        <v>8.9599999999999999E-2</v>
      </c>
      <c r="I30">
        <v>3.5636999999999999</v>
      </c>
      <c r="J30">
        <v>7.3796999999999997</v>
      </c>
      <c r="K30">
        <v>0.10290000000000001</v>
      </c>
      <c r="L30">
        <v>3.1545000000000001</v>
      </c>
      <c r="M30">
        <v>6.3250999999999999</v>
      </c>
      <c r="N30">
        <v>8.7400000000000005E-2</v>
      </c>
      <c r="O30" t="s">
        <v>40</v>
      </c>
    </row>
    <row r="31" spans="1:26">
      <c r="A31" t="s">
        <v>11</v>
      </c>
      <c r="B31">
        <v>3</v>
      </c>
      <c r="C31">
        <v>2.8228</v>
      </c>
      <c r="D31">
        <v>5.4935999999999998</v>
      </c>
      <c r="E31">
        <v>7.5499999999999998E-2</v>
      </c>
      <c r="F31">
        <v>3.1717</v>
      </c>
      <c r="G31">
        <v>6.4515000000000002</v>
      </c>
      <c r="H31">
        <v>8.9200000000000002E-2</v>
      </c>
      <c r="I31">
        <v>3.5186000000000002</v>
      </c>
      <c r="J31">
        <v>7.3392999999999997</v>
      </c>
      <c r="K31">
        <v>0.1026</v>
      </c>
      <c r="L31">
        <v>3.1139999999999999</v>
      </c>
      <c r="M31">
        <v>6.2729999999999997</v>
      </c>
      <c r="N31">
        <v>8.72E-2</v>
      </c>
      <c r="O31" t="s">
        <v>41</v>
      </c>
    </row>
    <row r="32" spans="1:26">
      <c r="A32" t="s">
        <v>12</v>
      </c>
      <c r="B32">
        <v>3</v>
      </c>
      <c r="C32">
        <v>2.8399000000000001</v>
      </c>
      <c r="D32">
        <v>5.5213000000000001</v>
      </c>
      <c r="E32">
        <v>7.5700000000000003E-2</v>
      </c>
      <c r="F32">
        <v>3.1960999999999999</v>
      </c>
      <c r="G32">
        <v>6.4612999999999996</v>
      </c>
      <c r="H32">
        <v>9.01E-2</v>
      </c>
      <c r="I32">
        <v>3.5590999999999999</v>
      </c>
      <c r="J32">
        <v>7.3574000000000002</v>
      </c>
      <c r="K32">
        <v>0.1033</v>
      </c>
      <c r="L32">
        <v>3.1423000000000001</v>
      </c>
      <c r="M32">
        <v>6.2991999999999999</v>
      </c>
      <c r="N32">
        <v>8.7800000000000003E-2</v>
      </c>
      <c r="O32" t="s">
        <v>42</v>
      </c>
    </row>
    <row r="33" spans="1:26">
      <c r="A33" t="s">
        <v>11</v>
      </c>
      <c r="B33">
        <v>5</v>
      </c>
      <c r="C33">
        <v>2.8180999999999998</v>
      </c>
      <c r="D33">
        <v>5.4614000000000003</v>
      </c>
      <c r="E33">
        <v>7.51E-2</v>
      </c>
      <c r="F33">
        <v>3.1785999999999999</v>
      </c>
      <c r="G33">
        <v>6.4549000000000003</v>
      </c>
      <c r="H33">
        <v>8.9200000000000002E-2</v>
      </c>
      <c r="I33">
        <v>3.5335000000000001</v>
      </c>
      <c r="J33">
        <v>7.3917000000000002</v>
      </c>
      <c r="K33">
        <v>0.1036</v>
      </c>
      <c r="L33">
        <v>3.1194000000000002</v>
      </c>
      <c r="M33">
        <v>6.28</v>
      </c>
      <c r="N33">
        <v>8.7300000000000003E-2</v>
      </c>
      <c r="O33" t="s">
        <v>43</v>
      </c>
    </row>
    <row r="34" spans="1:26">
      <c r="A34" t="s">
        <v>12</v>
      </c>
      <c r="B34">
        <v>5</v>
      </c>
      <c r="C34">
        <v>2.8170000000000002</v>
      </c>
      <c r="D34">
        <v>5.4696999999999996</v>
      </c>
      <c r="E34">
        <v>7.5200000000000003E-2</v>
      </c>
      <c r="F34">
        <v>3.1642000000000001</v>
      </c>
      <c r="G34">
        <v>6.4344000000000001</v>
      </c>
      <c r="H34">
        <v>8.9200000000000002E-2</v>
      </c>
      <c r="I34">
        <v>3.5238</v>
      </c>
      <c r="J34">
        <v>7.3479000000000001</v>
      </c>
      <c r="K34">
        <v>0.1045</v>
      </c>
      <c r="L34">
        <v>3.1118999999999999</v>
      </c>
      <c r="M34">
        <v>6.2653999999999996</v>
      </c>
      <c r="N34">
        <v>8.7499999999999994E-2</v>
      </c>
      <c r="O34" t="s">
        <v>44</v>
      </c>
    </row>
    <row r="35" spans="1:26">
      <c r="A35" t="s">
        <v>11</v>
      </c>
      <c r="B35">
        <v>7</v>
      </c>
      <c r="C35">
        <v>2.8620999999999999</v>
      </c>
      <c r="D35">
        <v>5.5243000000000002</v>
      </c>
      <c r="E35">
        <v>7.8100000000000003E-2</v>
      </c>
      <c r="F35">
        <v>3.2147000000000001</v>
      </c>
      <c r="G35">
        <v>6.5217999999999998</v>
      </c>
      <c r="H35">
        <v>9.1600000000000001E-2</v>
      </c>
      <c r="I35">
        <v>3.5583999999999998</v>
      </c>
      <c r="J35">
        <v>7.3745000000000003</v>
      </c>
      <c r="K35">
        <v>0.1031</v>
      </c>
      <c r="L35">
        <v>3.1549</v>
      </c>
      <c r="M35">
        <v>6.3216000000000001</v>
      </c>
      <c r="N35">
        <v>8.9099999999999999E-2</v>
      </c>
      <c r="O35" t="s">
        <v>45</v>
      </c>
    </row>
    <row r="36" spans="1:26">
      <c r="A36" t="s">
        <v>12</v>
      </c>
      <c r="B36">
        <v>7</v>
      </c>
      <c r="C36">
        <v>2.8292999999999999</v>
      </c>
      <c r="D36">
        <v>5.5267999999999997</v>
      </c>
      <c r="E36">
        <v>7.5399999999999995E-2</v>
      </c>
      <c r="F36">
        <v>3.1669</v>
      </c>
      <c r="G36">
        <v>6.4843000000000002</v>
      </c>
      <c r="H36">
        <v>8.9700000000000002E-2</v>
      </c>
      <c r="I36">
        <v>3.5121000000000002</v>
      </c>
      <c r="J36">
        <v>7.3559999999999999</v>
      </c>
      <c r="K36">
        <v>0.1024</v>
      </c>
      <c r="L36">
        <v>3.1114000000000002</v>
      </c>
      <c r="M36">
        <v>6.3021000000000003</v>
      </c>
      <c r="N36">
        <v>8.72E-2</v>
      </c>
      <c r="O36" t="s">
        <v>46</v>
      </c>
    </row>
    <row r="37" spans="1:26">
      <c r="A37" t="s">
        <v>11</v>
      </c>
      <c r="B37">
        <v>9</v>
      </c>
      <c r="C37">
        <v>2.8247</v>
      </c>
      <c r="D37">
        <v>5.4707999999999997</v>
      </c>
      <c r="E37">
        <v>7.5800000000000006E-2</v>
      </c>
      <c r="F37">
        <v>3.1783999999999999</v>
      </c>
      <c r="G37">
        <v>6.4466999999999999</v>
      </c>
      <c r="H37">
        <v>8.9700000000000002E-2</v>
      </c>
      <c r="I37">
        <v>3.5083000000000002</v>
      </c>
      <c r="J37">
        <v>7.2733999999999996</v>
      </c>
      <c r="K37">
        <v>0.1028</v>
      </c>
      <c r="L37">
        <v>3.1152000000000002</v>
      </c>
      <c r="M37">
        <v>6.2465000000000002</v>
      </c>
      <c r="N37">
        <v>8.7499999999999994E-2</v>
      </c>
      <c r="O37" t="s">
        <v>56</v>
      </c>
    </row>
    <row r="38" spans="1:26">
      <c r="A38" t="s">
        <v>12</v>
      </c>
      <c r="B38">
        <v>9</v>
      </c>
      <c r="C38">
        <v>2.8422000000000001</v>
      </c>
      <c r="D38">
        <v>5.5067000000000004</v>
      </c>
      <c r="E38">
        <v>7.5600000000000001E-2</v>
      </c>
      <c r="F38">
        <v>3.1796000000000002</v>
      </c>
      <c r="G38">
        <v>6.4414999999999996</v>
      </c>
      <c r="H38">
        <v>8.9499999999999996E-2</v>
      </c>
      <c r="I38">
        <v>3.5301999999999998</v>
      </c>
      <c r="J38">
        <v>7.2878999999999996</v>
      </c>
      <c r="K38">
        <v>0.1023</v>
      </c>
      <c r="L38">
        <v>3.1263999999999998</v>
      </c>
      <c r="M38">
        <v>3.1263999999999998</v>
      </c>
      <c r="N38">
        <v>8.7300000000000003E-2</v>
      </c>
      <c r="O38" t="s">
        <v>57</v>
      </c>
    </row>
    <row r="39" spans="1:26">
      <c r="A39" t="s">
        <v>11</v>
      </c>
      <c r="C39" t="str">
        <f>ROUND(AVERAGE(C29,C31,C33,C35,C37),4) &amp;"±"&amp;ROUND(STDEV(C29,C31,C33,C35,C37), 4)</f>
        <v>2.8359±0.0197</v>
      </c>
      <c r="D39" t="str">
        <f t="shared" ref="D39:N39" si="9">ROUND(AVERAGE(D29,D31,D33,D35,D37),4) &amp;"±"&amp;ROUND(STDEV(D29,D31,D33,D35,D37), 4)</f>
        <v>5.4916±0.0259</v>
      </c>
      <c r="E39" t="str">
        <f t="shared" si="9"/>
        <v>0.0761±0.0012</v>
      </c>
      <c r="F39" t="str">
        <f t="shared" si="9"/>
        <v>3.1908±0.0202</v>
      </c>
      <c r="G39" t="str">
        <f t="shared" si="9"/>
        <v>6.4744±0.0333</v>
      </c>
      <c r="H39" t="str">
        <f t="shared" si="9"/>
        <v>0.09±0.001</v>
      </c>
      <c r="I39" t="str">
        <f t="shared" si="9"/>
        <v>3.5391±0.0283</v>
      </c>
      <c r="J39" t="str">
        <f t="shared" si="9"/>
        <v>7.3617±0.0592</v>
      </c>
      <c r="K39" t="str">
        <f t="shared" si="9"/>
        <v>0.1031±0.0004</v>
      </c>
      <c r="L39" t="str">
        <f t="shared" si="9"/>
        <v>3.1312±0.0207</v>
      </c>
      <c r="M39" t="str">
        <f t="shared" si="9"/>
        <v>6.2884±0.0325</v>
      </c>
      <c r="N39" t="str">
        <f t="shared" si="9"/>
        <v>0.0878±0.0008</v>
      </c>
      <c r="O39" s="2">
        <f t="shared" ref="O39:Z40" si="10">ROUND(AVERAGE(C29,C31,C33,C35,C37),4)</f>
        <v>2.8359000000000001</v>
      </c>
      <c r="P39" s="2">
        <f t="shared" si="10"/>
        <v>5.4916</v>
      </c>
      <c r="Q39" s="2">
        <f t="shared" si="10"/>
        <v>7.6100000000000001E-2</v>
      </c>
      <c r="R39" s="2">
        <f t="shared" si="10"/>
        <v>3.1907999999999999</v>
      </c>
      <c r="S39" s="2">
        <f t="shared" si="10"/>
        <v>6.4744000000000002</v>
      </c>
      <c r="T39" s="2">
        <f t="shared" si="10"/>
        <v>0.09</v>
      </c>
      <c r="U39" s="2">
        <f t="shared" si="10"/>
        <v>3.5390999999999999</v>
      </c>
      <c r="V39" s="2">
        <f t="shared" si="10"/>
        <v>7.3616999999999999</v>
      </c>
      <c r="W39" s="2">
        <f t="shared" si="10"/>
        <v>0.1031</v>
      </c>
      <c r="X39" s="2">
        <f t="shared" si="10"/>
        <v>3.1312000000000002</v>
      </c>
      <c r="Y39" s="2">
        <f t="shared" si="10"/>
        <v>6.2884000000000002</v>
      </c>
      <c r="Z39" s="2">
        <f t="shared" si="10"/>
        <v>8.7800000000000003E-2</v>
      </c>
    </row>
    <row r="40" spans="1:26">
      <c r="A40" t="s">
        <v>18</v>
      </c>
      <c r="C40" t="str">
        <f>ROUND(AVERAGE(C30,C32,C34,C36,C38),4) &amp;"±"&amp;ROUND(STDEV(C30,C32,C34,C36,C38), 4)</f>
        <v>2.8362±0.0136</v>
      </c>
      <c r="D40" t="str">
        <f t="shared" ref="D40:N40" si="11">ROUND(AVERAGE(D30,D32,D34,D36,D38),4) &amp;"±"&amp;ROUND(STDEV(D30,D32,D34,D36,D38), 4)</f>
        <v>5.5076±0.0225</v>
      </c>
      <c r="E40" s="1" t="str">
        <f t="shared" si="11"/>
        <v>0.0755±0.0002</v>
      </c>
      <c r="F40" s="1" t="str">
        <f t="shared" si="11"/>
        <v>3.1852±0.0228</v>
      </c>
      <c r="G40" s="1" t="str">
        <f t="shared" si="11"/>
        <v>6.4673±0.033</v>
      </c>
      <c r="H40" s="1" t="str">
        <f t="shared" si="11"/>
        <v>0.0896±0.0003</v>
      </c>
      <c r="I40" s="1" t="str">
        <f t="shared" si="11"/>
        <v>3.5378±0.0226</v>
      </c>
      <c r="J40" s="1" t="str">
        <f t="shared" si="11"/>
        <v>7.3458±0.0344</v>
      </c>
      <c r="K40" s="1" t="str">
        <f t="shared" si="11"/>
        <v>0.1031±0.0009</v>
      </c>
      <c r="L40" s="1" t="str">
        <f t="shared" si="11"/>
        <v>3.1293±0.0189</v>
      </c>
      <c r="M40" s="1" t="str">
        <f t="shared" si="11"/>
        <v>5.6636±1.4185</v>
      </c>
      <c r="N40" s="1" t="str">
        <f t="shared" si="11"/>
        <v>0.0874±0.0002</v>
      </c>
      <c r="O40" s="2">
        <f t="shared" si="10"/>
        <v>2.8361999999999998</v>
      </c>
      <c r="P40" s="2">
        <f t="shared" si="10"/>
        <v>5.5076000000000001</v>
      </c>
      <c r="Q40" s="2">
        <f t="shared" si="10"/>
        <v>7.5499999999999998E-2</v>
      </c>
      <c r="R40" s="2">
        <f t="shared" si="10"/>
        <v>3.1852</v>
      </c>
      <c r="S40" s="2">
        <f t="shared" si="10"/>
        <v>6.4672999999999998</v>
      </c>
      <c r="T40" s="2">
        <f t="shared" si="10"/>
        <v>8.9599999999999999E-2</v>
      </c>
      <c r="U40" s="2">
        <f t="shared" si="10"/>
        <v>3.5377999999999998</v>
      </c>
      <c r="V40" s="2">
        <f t="shared" si="10"/>
        <v>7.3457999999999997</v>
      </c>
      <c r="W40" s="2">
        <f t="shared" si="10"/>
        <v>0.1031</v>
      </c>
      <c r="X40" s="2">
        <f t="shared" si="10"/>
        <v>3.1293000000000002</v>
      </c>
      <c r="Y40" s="2">
        <f t="shared" si="10"/>
        <v>5.6635999999999997</v>
      </c>
      <c r="Z40" s="2">
        <f t="shared" si="10"/>
        <v>8.7400000000000005E-2</v>
      </c>
    </row>
    <row r="41" spans="1:26">
      <c r="O41" s="2">
        <f t="shared" ref="O41:Z41" si="12">O40-O39</f>
        <v>2.9999999999974492E-4</v>
      </c>
      <c r="P41" s="2">
        <f t="shared" si="12"/>
        <v>1.6000000000000014E-2</v>
      </c>
      <c r="Q41" s="2">
        <f t="shared" si="12"/>
        <v>-6.0000000000000331E-4</v>
      </c>
      <c r="R41" s="2">
        <f t="shared" si="12"/>
        <v>-5.5999999999998273E-3</v>
      </c>
      <c r="S41" s="2">
        <f t="shared" si="12"/>
        <v>-7.1000000000003283E-3</v>
      </c>
      <c r="T41" s="2">
        <f t="shared" si="12"/>
        <v>-3.9999999999999758E-4</v>
      </c>
      <c r="U41" s="2">
        <f t="shared" si="12"/>
        <v>-1.3000000000000789E-3</v>
      </c>
      <c r="V41" s="2">
        <f t="shared" si="12"/>
        <v>-1.5900000000000247E-2</v>
      </c>
      <c r="W41" s="2">
        <f t="shared" si="12"/>
        <v>0</v>
      </c>
      <c r="X41" s="2">
        <f t="shared" si="12"/>
        <v>-1.9000000000000128E-3</v>
      </c>
      <c r="Y41" s="2">
        <f t="shared" si="12"/>
        <v>-0.62480000000000047</v>
      </c>
      <c r="Z41" s="2">
        <f t="shared" si="12"/>
        <v>-3.9999999999999758E-4</v>
      </c>
    </row>
    <row r="42" spans="1:26">
      <c r="A42" t="s">
        <v>13</v>
      </c>
      <c r="B42">
        <v>1</v>
      </c>
      <c r="C42">
        <v>2.99</v>
      </c>
      <c r="D42">
        <v>5.8685999999999998</v>
      </c>
      <c r="E42">
        <v>8.0500000000000002E-2</v>
      </c>
      <c r="F42">
        <v>3.5768</v>
      </c>
      <c r="G42">
        <v>7.2241999999999997</v>
      </c>
      <c r="H42">
        <v>0.1028</v>
      </c>
      <c r="I42">
        <v>4.4038000000000004</v>
      </c>
      <c r="J42">
        <v>8.8829999999999991</v>
      </c>
      <c r="K42">
        <v>0.1361</v>
      </c>
      <c r="L42">
        <v>3.5665</v>
      </c>
      <c r="M42">
        <v>7.1124000000000001</v>
      </c>
      <c r="N42">
        <v>0.1032</v>
      </c>
      <c r="O42" t="s">
        <v>47</v>
      </c>
    </row>
    <row r="43" spans="1:26">
      <c r="A43" t="s">
        <v>14</v>
      </c>
      <c r="B43">
        <v>1</v>
      </c>
      <c r="C43">
        <v>2.9883000000000002</v>
      </c>
      <c r="D43">
        <v>5.8681999999999999</v>
      </c>
      <c r="E43">
        <v>7.9699999999999993E-2</v>
      </c>
      <c r="F43">
        <v>3.5825</v>
      </c>
      <c r="G43">
        <v>7.2319000000000004</v>
      </c>
      <c r="H43">
        <v>0.1032</v>
      </c>
      <c r="I43">
        <v>4.4085000000000001</v>
      </c>
      <c r="J43">
        <v>8.8902999999999999</v>
      </c>
      <c r="K43">
        <v>0.13669999999999999</v>
      </c>
      <c r="L43">
        <v>3.5693000000000001</v>
      </c>
      <c r="M43">
        <v>7.1173000000000002</v>
      </c>
      <c r="N43">
        <v>0.1033</v>
      </c>
      <c r="O43" t="s">
        <v>48</v>
      </c>
    </row>
    <row r="44" spans="1:26">
      <c r="A44" t="s">
        <v>13</v>
      </c>
      <c r="B44">
        <v>3</v>
      </c>
      <c r="C44">
        <v>2.9937999999999998</v>
      </c>
      <c r="D44">
        <v>5.8760000000000003</v>
      </c>
      <c r="E44">
        <v>8.0699999999999994E-2</v>
      </c>
      <c r="F44">
        <v>3.5785</v>
      </c>
      <c r="G44">
        <v>7.2243000000000004</v>
      </c>
      <c r="H44">
        <v>0.10349999999999999</v>
      </c>
      <c r="I44">
        <v>4.3868999999999998</v>
      </c>
      <c r="J44">
        <v>8.8513000000000002</v>
      </c>
      <c r="K44">
        <v>0.1358</v>
      </c>
      <c r="L44">
        <v>3.5609999999999999</v>
      </c>
      <c r="M44">
        <v>7.1022999999999996</v>
      </c>
      <c r="N44">
        <v>0.1033</v>
      </c>
      <c r="O44" t="s">
        <v>49</v>
      </c>
    </row>
    <row r="45" spans="1:26">
      <c r="A45" t="s">
        <v>14</v>
      </c>
      <c r="B45">
        <v>3</v>
      </c>
      <c r="C45">
        <v>2.9841000000000002</v>
      </c>
      <c r="D45">
        <v>5.8807</v>
      </c>
      <c r="E45">
        <v>7.9399999999999998E-2</v>
      </c>
      <c r="F45">
        <v>3.5741000000000001</v>
      </c>
      <c r="G45">
        <v>7.2327000000000004</v>
      </c>
      <c r="H45">
        <v>0.10199999999999999</v>
      </c>
      <c r="I45">
        <v>4.3982000000000001</v>
      </c>
      <c r="J45">
        <v>8.8630999999999993</v>
      </c>
      <c r="K45">
        <v>0.1356</v>
      </c>
      <c r="L45">
        <v>3.5613000000000001</v>
      </c>
      <c r="M45">
        <v>7.1077000000000004</v>
      </c>
      <c r="N45">
        <v>0.1024</v>
      </c>
      <c r="O45" t="s">
        <v>50</v>
      </c>
    </row>
    <row r="46" spans="1:26">
      <c r="A46" t="s">
        <v>13</v>
      </c>
      <c r="B46">
        <v>5</v>
      </c>
      <c r="C46">
        <v>2.9845000000000002</v>
      </c>
      <c r="D46">
        <v>5.8648999999999996</v>
      </c>
      <c r="E46">
        <v>7.9299999999999995E-2</v>
      </c>
      <c r="F46">
        <v>3.5735999999999999</v>
      </c>
      <c r="G46">
        <v>7.2363</v>
      </c>
      <c r="H46">
        <v>0.1021</v>
      </c>
      <c r="I46">
        <v>4.3867000000000003</v>
      </c>
      <c r="J46">
        <v>8.8798999999999992</v>
      </c>
      <c r="K46">
        <v>0.13489999999999999</v>
      </c>
      <c r="L46">
        <v>3.5581</v>
      </c>
      <c r="M46">
        <v>7.1109999999999998</v>
      </c>
      <c r="N46">
        <v>0.1021</v>
      </c>
      <c r="O46" t="s">
        <v>51</v>
      </c>
    </row>
    <row r="47" spans="1:26">
      <c r="A47" t="s">
        <v>14</v>
      </c>
      <c r="B47">
        <v>5</v>
      </c>
      <c r="C47">
        <v>2.9874000000000001</v>
      </c>
      <c r="D47">
        <v>5.8795999999999999</v>
      </c>
      <c r="E47">
        <v>7.9899999999999999E-2</v>
      </c>
      <c r="F47">
        <v>3.5796999999999999</v>
      </c>
      <c r="G47">
        <v>7.2203999999999997</v>
      </c>
      <c r="H47">
        <v>0.10290000000000001</v>
      </c>
      <c r="I47">
        <v>4.4145000000000003</v>
      </c>
      <c r="J47">
        <v>8.9154</v>
      </c>
      <c r="K47">
        <v>0.1381</v>
      </c>
      <c r="L47">
        <v>3.5703</v>
      </c>
      <c r="M47">
        <v>7.1234000000000002</v>
      </c>
      <c r="N47">
        <v>0.1037</v>
      </c>
      <c r="O47" t="s">
        <v>52</v>
      </c>
    </row>
    <row r="48" spans="1:26">
      <c r="A48" t="s">
        <v>13</v>
      </c>
      <c r="B48">
        <v>7</v>
      </c>
      <c r="C48">
        <v>2.9901</v>
      </c>
      <c r="D48">
        <v>5.8746999999999998</v>
      </c>
      <c r="E48">
        <v>7.9299999999999995E-2</v>
      </c>
      <c r="F48">
        <v>3.5790000000000002</v>
      </c>
      <c r="G48">
        <v>7.2112999999999996</v>
      </c>
      <c r="H48">
        <v>0.10199999999999999</v>
      </c>
      <c r="I48">
        <v>4.4160000000000004</v>
      </c>
      <c r="J48">
        <v>8.8460999999999999</v>
      </c>
      <c r="K48">
        <v>0.1356</v>
      </c>
      <c r="L48">
        <v>3.57</v>
      </c>
      <c r="M48">
        <v>7.0925000000000002</v>
      </c>
      <c r="N48">
        <v>0.1024</v>
      </c>
      <c r="O48" t="s">
        <v>53</v>
      </c>
    </row>
    <row r="49" spans="1:26">
      <c r="A49" t="s">
        <v>14</v>
      </c>
      <c r="B49">
        <v>7</v>
      </c>
      <c r="C49">
        <v>2.9902000000000002</v>
      </c>
      <c r="D49">
        <v>5.8826999999999998</v>
      </c>
      <c r="E49">
        <v>7.9399999999999998E-2</v>
      </c>
      <c r="F49">
        <v>3.5859999999999999</v>
      </c>
      <c r="G49">
        <v>7.2350000000000003</v>
      </c>
      <c r="H49">
        <v>0.10290000000000001</v>
      </c>
      <c r="I49">
        <v>4.4157000000000002</v>
      </c>
      <c r="J49">
        <v>8.8841999999999999</v>
      </c>
      <c r="K49">
        <v>0.1363</v>
      </c>
      <c r="L49">
        <v>3.5727000000000002</v>
      </c>
      <c r="M49">
        <v>7.1215000000000002</v>
      </c>
      <c r="N49">
        <v>0.10299999999999999</v>
      </c>
      <c r="O49" t="s">
        <v>54</v>
      </c>
    </row>
    <row r="50" spans="1:26">
      <c r="A50" t="s">
        <v>13</v>
      </c>
      <c r="B50">
        <v>9</v>
      </c>
      <c r="C50">
        <v>2.9863</v>
      </c>
      <c r="D50">
        <v>5.8470000000000004</v>
      </c>
      <c r="E50">
        <v>7.9699999999999993E-2</v>
      </c>
      <c r="F50">
        <v>3.5796999999999999</v>
      </c>
      <c r="G50">
        <v>7.1673999999999998</v>
      </c>
      <c r="H50">
        <v>0.10290000000000001</v>
      </c>
      <c r="I50">
        <v>4.4222000000000001</v>
      </c>
      <c r="J50">
        <v>8.7933000000000003</v>
      </c>
      <c r="K50">
        <v>0.13869999999999999</v>
      </c>
      <c r="L50">
        <v>3.5716999999999999</v>
      </c>
      <c r="M50">
        <v>7.0563000000000002</v>
      </c>
      <c r="N50">
        <v>0.1038</v>
      </c>
      <c r="O50" t="s">
        <v>58</v>
      </c>
    </row>
    <row r="51" spans="1:26">
      <c r="A51" t="s">
        <v>14</v>
      </c>
      <c r="B51">
        <v>9</v>
      </c>
      <c r="C51">
        <v>2.9941</v>
      </c>
      <c r="D51">
        <v>5.9081999999999999</v>
      </c>
      <c r="E51">
        <v>7.85E-2</v>
      </c>
      <c r="F51">
        <v>3.5708000000000002</v>
      </c>
      <c r="G51">
        <v>7.2319000000000004</v>
      </c>
      <c r="H51">
        <v>0.1014</v>
      </c>
      <c r="I51">
        <v>4.3909000000000002</v>
      </c>
      <c r="J51">
        <v>8.8282000000000007</v>
      </c>
      <c r="K51">
        <v>0.13450000000000001</v>
      </c>
      <c r="L51">
        <v>3.5619999999999998</v>
      </c>
      <c r="M51">
        <v>7.1138000000000003</v>
      </c>
      <c r="N51">
        <v>0.10150000000000001</v>
      </c>
      <c r="O51" t="s">
        <v>55</v>
      </c>
    </row>
    <row r="52" spans="1:26">
      <c r="A52" t="s">
        <v>13</v>
      </c>
      <c r="C52" t="str">
        <f>ROUND(AVERAGE(C42,C44,C46,C48,C50),4) &amp;"±"&amp;ROUND(STDEV(C42,C44,C46,C48,C50), 4)</f>
        <v>2.9889±0.0036</v>
      </c>
      <c r="D52" t="str">
        <f t="shared" ref="D52:N52" si="13">ROUND(AVERAGE(D42,D44,D46,D48,D50),4) &amp;"±"&amp;ROUND(STDEV(D42,D44,D46,D48,D50), 4)</f>
        <v>5.8662±0.0117</v>
      </c>
      <c r="E52" t="str">
        <f t="shared" si="13"/>
        <v>0.0799±0.0007</v>
      </c>
      <c r="F52" t="str">
        <f t="shared" si="13"/>
        <v>3.5775±0.0024</v>
      </c>
      <c r="G52" t="str">
        <f t="shared" si="13"/>
        <v>7.2127±0.0268</v>
      </c>
      <c r="H52" t="str">
        <f t="shared" si="13"/>
        <v>0.1027±0.0006</v>
      </c>
      <c r="I52" t="str">
        <f t="shared" si="13"/>
        <v>4.4031±0.0163</v>
      </c>
      <c r="J52" t="str">
        <f t="shared" si="13"/>
        <v>8.8507±0.0361</v>
      </c>
      <c r="K52" t="str">
        <f t="shared" si="13"/>
        <v>0.1362±0.0015</v>
      </c>
      <c r="L52" t="str">
        <f t="shared" si="13"/>
        <v>3.5655±0.0058</v>
      </c>
      <c r="M52" t="str">
        <f t="shared" si="13"/>
        <v>7.0949±0.023</v>
      </c>
      <c r="N52" t="str">
        <f t="shared" si="13"/>
        <v>0.103±0.0007</v>
      </c>
      <c r="O52" s="2">
        <f t="shared" ref="O52:Z53" si="14">ROUND(AVERAGE(C42,C44,C46,C48,C50),4)</f>
        <v>2.9889000000000001</v>
      </c>
      <c r="P52" s="2">
        <f t="shared" si="14"/>
        <v>5.8662000000000001</v>
      </c>
      <c r="Q52" s="2">
        <f t="shared" si="14"/>
        <v>7.9899999999999999E-2</v>
      </c>
      <c r="R52" s="2">
        <f t="shared" si="14"/>
        <v>3.5775000000000001</v>
      </c>
      <c r="S52" s="2">
        <f t="shared" si="14"/>
        <v>7.2126999999999999</v>
      </c>
      <c r="T52" s="2">
        <f t="shared" si="14"/>
        <v>0.1027</v>
      </c>
      <c r="U52" s="2">
        <f t="shared" si="14"/>
        <v>4.4031000000000002</v>
      </c>
      <c r="V52" s="2">
        <f t="shared" si="14"/>
        <v>8.8506999999999998</v>
      </c>
      <c r="W52" s="2">
        <f t="shared" si="14"/>
        <v>0.13619999999999999</v>
      </c>
      <c r="X52" s="2">
        <f t="shared" si="14"/>
        <v>3.5655000000000001</v>
      </c>
      <c r="Y52" s="2">
        <f t="shared" si="14"/>
        <v>7.0949</v>
      </c>
      <c r="Z52" s="2">
        <f t="shared" si="14"/>
        <v>0.10299999999999999</v>
      </c>
    </row>
    <row r="53" spans="1:26">
      <c r="A53" t="s">
        <v>19</v>
      </c>
      <c r="C53" s="1" t="str">
        <f>ROUND(AVERAGE(C43,C45,C47,C49,C51),4) &amp;"±"&amp;ROUND(STDEV(C43,C45,C47,C49,C51), 4)</f>
        <v>2.9888±0.0037</v>
      </c>
      <c r="D53" t="str">
        <f t="shared" ref="D53:N53" si="15">ROUND(AVERAGE(D43,D45,D47,D49,D51),4) &amp;"±"&amp;ROUND(STDEV(D43,D45,D47,D49,D51), 4)</f>
        <v>5.8839±0.0147</v>
      </c>
      <c r="E53" s="1" t="str">
        <f t="shared" si="15"/>
        <v>0.0794±0.0005</v>
      </c>
      <c r="F53" t="str">
        <f t="shared" si="15"/>
        <v>3.5786±0.0062</v>
      </c>
      <c r="G53" t="str">
        <f t="shared" si="15"/>
        <v>7.2304±0.0057</v>
      </c>
      <c r="H53" s="1" t="str">
        <f t="shared" si="15"/>
        <v>0.1025±0.0008</v>
      </c>
      <c r="I53" t="str">
        <f t="shared" si="15"/>
        <v>4.4056±0.0107</v>
      </c>
      <c r="J53" t="str">
        <f t="shared" si="15"/>
        <v>8.8762±0.0327</v>
      </c>
      <c r="K53" s="1" t="str">
        <f t="shared" si="15"/>
        <v>0.1362±0.0013</v>
      </c>
      <c r="L53" t="str">
        <f t="shared" si="15"/>
        <v>3.5671±0.0051</v>
      </c>
      <c r="M53" t="str">
        <f t="shared" si="15"/>
        <v>7.1167±0.0063</v>
      </c>
      <c r="N53" s="1" t="str">
        <f t="shared" si="15"/>
        <v>0.1028±0.0009</v>
      </c>
      <c r="O53" s="2">
        <f t="shared" si="14"/>
        <v>2.9887999999999999</v>
      </c>
      <c r="P53" s="2">
        <f t="shared" si="14"/>
        <v>5.8838999999999997</v>
      </c>
      <c r="Q53" s="2">
        <f t="shared" si="14"/>
        <v>7.9399999999999998E-2</v>
      </c>
      <c r="R53" s="2">
        <f t="shared" si="14"/>
        <v>3.5785999999999998</v>
      </c>
      <c r="S53" s="2">
        <f t="shared" si="14"/>
        <v>7.2304000000000004</v>
      </c>
      <c r="T53" s="2">
        <f t="shared" si="14"/>
        <v>0.10249999999999999</v>
      </c>
      <c r="U53" s="2">
        <f t="shared" si="14"/>
        <v>4.4055999999999997</v>
      </c>
      <c r="V53" s="2">
        <f t="shared" si="14"/>
        <v>8.8762000000000008</v>
      </c>
      <c r="W53" s="2">
        <f t="shared" si="14"/>
        <v>0.13619999999999999</v>
      </c>
      <c r="X53" s="2">
        <f t="shared" si="14"/>
        <v>3.5670999999999999</v>
      </c>
      <c r="Y53" s="2">
        <f t="shared" si="14"/>
        <v>7.1166999999999998</v>
      </c>
      <c r="Z53" s="2">
        <f t="shared" si="14"/>
        <v>0.1028</v>
      </c>
    </row>
    <row r="54" spans="1:26">
      <c r="O54" s="2">
        <f t="shared" ref="O54:Z54" si="16">O53-O52</f>
        <v>-1.0000000000021103E-4</v>
      </c>
      <c r="P54" s="2">
        <f t="shared" si="16"/>
        <v>1.7699999999999605E-2</v>
      </c>
      <c r="Q54" s="2">
        <f t="shared" si="16"/>
        <v>-5.0000000000000044E-4</v>
      </c>
      <c r="R54" s="2">
        <f t="shared" si="16"/>
        <v>1.0999999999996568E-3</v>
      </c>
      <c r="S54" s="2">
        <f t="shared" si="16"/>
        <v>1.7700000000000493E-2</v>
      </c>
      <c r="T54" s="2">
        <f t="shared" si="16"/>
        <v>-2.0000000000000573E-4</v>
      </c>
      <c r="U54" s="2">
        <f t="shared" si="16"/>
        <v>2.4999999999995026E-3</v>
      </c>
      <c r="V54" s="2">
        <f t="shared" si="16"/>
        <v>2.5500000000000966E-2</v>
      </c>
      <c r="W54" s="2">
        <f t="shared" si="16"/>
        <v>0</v>
      </c>
      <c r="X54" s="2">
        <f t="shared" si="16"/>
        <v>1.5999999999998238E-3</v>
      </c>
      <c r="Y54" s="2">
        <f t="shared" si="16"/>
        <v>2.179999999999982E-2</v>
      </c>
      <c r="Z54" s="2">
        <f t="shared" si="16"/>
        <v>-1.9999999999999185E-4</v>
      </c>
    </row>
    <row r="55" spans="1:26">
      <c r="A55" t="s">
        <v>22</v>
      </c>
      <c r="B55">
        <v>1</v>
      </c>
      <c r="C55">
        <v>2.7160000000000002</v>
      </c>
      <c r="D55">
        <v>5.1932</v>
      </c>
      <c r="E55">
        <v>7.0000000000000007E-2</v>
      </c>
      <c r="F55">
        <v>3.0440999999999998</v>
      </c>
      <c r="G55">
        <v>6.1163999999999996</v>
      </c>
      <c r="H55">
        <v>8.3500000000000005E-2</v>
      </c>
      <c r="I55">
        <v>3.4411999999999998</v>
      </c>
      <c r="J55">
        <v>7.1555999999999997</v>
      </c>
      <c r="K55">
        <v>9.8100000000000007E-2</v>
      </c>
      <c r="L55">
        <v>3.0078</v>
      </c>
      <c r="M55">
        <v>6.0049000000000001</v>
      </c>
      <c r="N55">
        <v>8.1900000000000001E-2</v>
      </c>
      <c r="O55" t="s">
        <v>59</v>
      </c>
    </row>
    <row r="56" spans="1:26">
      <c r="A56" t="s">
        <v>23</v>
      </c>
      <c r="B56">
        <v>1</v>
      </c>
      <c r="C56">
        <v>2.7174999999999998</v>
      </c>
      <c r="D56">
        <v>5.2209000000000003</v>
      </c>
      <c r="E56">
        <v>7.0000000000000007E-2</v>
      </c>
      <c r="F56">
        <v>3.0541</v>
      </c>
      <c r="G56">
        <v>6.2016999999999998</v>
      </c>
      <c r="H56">
        <v>8.3500000000000005E-2</v>
      </c>
      <c r="I56">
        <v>3.4603000000000002</v>
      </c>
      <c r="J56">
        <v>7.2605000000000004</v>
      </c>
      <c r="K56">
        <v>9.9000000000000005E-2</v>
      </c>
      <c r="L56">
        <v>3.0162</v>
      </c>
      <c r="M56">
        <v>6.0709999999999997</v>
      </c>
      <c r="N56">
        <v>8.2000000000000003E-2</v>
      </c>
      <c r="O56" t="s">
        <v>60</v>
      </c>
    </row>
    <row r="57" spans="1:26">
      <c r="A57" t="s">
        <v>22</v>
      </c>
      <c r="B57">
        <v>3</v>
      </c>
      <c r="C57">
        <v>2.7458999999999998</v>
      </c>
      <c r="D57">
        <v>5.2542999999999997</v>
      </c>
      <c r="E57">
        <v>7.1400000000000005E-2</v>
      </c>
      <c r="F57">
        <v>3.0821999999999998</v>
      </c>
      <c r="G57">
        <v>6.2092999999999998</v>
      </c>
      <c r="H57">
        <v>8.5599999999999996E-2</v>
      </c>
      <c r="I57">
        <v>3.4777999999999998</v>
      </c>
      <c r="J57">
        <v>7.2388000000000003</v>
      </c>
      <c r="K57">
        <v>0.1022</v>
      </c>
      <c r="L57">
        <v>3.0375000000000001</v>
      </c>
      <c r="M57">
        <v>6.0742000000000003</v>
      </c>
      <c r="N57">
        <v>8.4099999999999994E-2</v>
      </c>
      <c r="O57" t="s">
        <v>61</v>
      </c>
    </row>
    <row r="58" spans="1:26">
      <c r="A58" t="s">
        <v>23</v>
      </c>
      <c r="B58">
        <v>3</v>
      </c>
      <c r="C58">
        <v>2.7149999999999999</v>
      </c>
      <c r="D58">
        <v>5.1256000000000004</v>
      </c>
      <c r="E58">
        <v>7.0999999999999994E-2</v>
      </c>
      <c r="F58">
        <v>3.0390999999999999</v>
      </c>
      <c r="G58">
        <v>6.0278999999999998</v>
      </c>
      <c r="H58">
        <v>8.48E-2</v>
      </c>
      <c r="I58">
        <v>3.4333999999999998</v>
      </c>
      <c r="J58">
        <v>7.1020000000000003</v>
      </c>
      <c r="K58">
        <v>0.1019</v>
      </c>
      <c r="L58">
        <v>3.0017999999999998</v>
      </c>
      <c r="M58">
        <v>5.9481000000000002</v>
      </c>
      <c r="N58">
        <v>8.4000000000000005E-2</v>
      </c>
      <c r="O58" t="s">
        <v>62</v>
      </c>
    </row>
    <row r="59" spans="1:26">
      <c r="A59" t="s">
        <v>22</v>
      </c>
      <c r="B59">
        <v>5</v>
      </c>
      <c r="C59">
        <v>2.7120000000000002</v>
      </c>
      <c r="D59">
        <v>5.1936</v>
      </c>
      <c r="E59">
        <v>7.0699999999999999E-2</v>
      </c>
      <c r="F59">
        <v>3.0491000000000001</v>
      </c>
      <c r="G59">
        <v>6.1765999999999996</v>
      </c>
      <c r="H59">
        <v>8.5199999999999998E-2</v>
      </c>
      <c r="I59">
        <v>3.4437000000000002</v>
      </c>
      <c r="J59">
        <v>7.1809000000000003</v>
      </c>
      <c r="K59">
        <v>9.9599999999999994E-2</v>
      </c>
      <c r="L59">
        <v>3.0125000000000002</v>
      </c>
      <c r="M59">
        <v>6.0476999999999999</v>
      </c>
      <c r="N59">
        <v>8.3299999999999999E-2</v>
      </c>
      <c r="O59" t="s">
        <v>63</v>
      </c>
    </row>
    <row r="60" spans="1:26">
      <c r="A60" t="s">
        <v>23</v>
      </c>
      <c r="B60">
        <v>5</v>
      </c>
      <c r="C60">
        <v>2.7324999999999999</v>
      </c>
      <c r="D60">
        <v>5.1910999999999996</v>
      </c>
      <c r="E60">
        <v>6.9900000000000004E-2</v>
      </c>
      <c r="F60">
        <v>3.0579000000000001</v>
      </c>
      <c r="G60">
        <v>6.1106999999999996</v>
      </c>
      <c r="H60">
        <v>8.2500000000000004E-2</v>
      </c>
      <c r="I60">
        <v>3.4609000000000001</v>
      </c>
      <c r="J60">
        <v>7.1546000000000003</v>
      </c>
      <c r="K60">
        <v>9.7600000000000006E-2</v>
      </c>
      <c r="L60">
        <v>3.0224000000000002</v>
      </c>
      <c r="M60">
        <v>5.9999000000000002</v>
      </c>
      <c r="N60">
        <v>8.1199999999999994E-2</v>
      </c>
      <c r="O60" t="s">
        <v>64</v>
      </c>
    </row>
    <row r="61" spans="1:26">
      <c r="A61" t="s">
        <v>22</v>
      </c>
      <c r="B61">
        <v>7</v>
      </c>
      <c r="C61">
        <v>2.7056</v>
      </c>
      <c r="D61">
        <v>5.1791</v>
      </c>
      <c r="E61">
        <v>6.9900000000000004E-2</v>
      </c>
      <c r="F61">
        <v>3.0329000000000002</v>
      </c>
      <c r="G61">
        <v>6.0987</v>
      </c>
      <c r="H61">
        <v>8.3500000000000005E-2</v>
      </c>
      <c r="I61">
        <v>3.4398</v>
      </c>
      <c r="J61">
        <v>7.1797000000000004</v>
      </c>
      <c r="K61">
        <v>0.1009</v>
      </c>
      <c r="L61">
        <v>2.9998999999999998</v>
      </c>
      <c r="M61">
        <v>6.0065999999999997</v>
      </c>
      <c r="N61">
        <v>8.2500000000000004E-2</v>
      </c>
      <c r="O61" t="s">
        <v>65</v>
      </c>
    </row>
    <row r="62" spans="1:26">
      <c r="A62" t="s">
        <v>23</v>
      </c>
      <c r="B62">
        <v>7</v>
      </c>
      <c r="C62">
        <v>2.7174</v>
      </c>
      <c r="D62">
        <v>5.1765999999999996</v>
      </c>
      <c r="E62">
        <v>7.0800000000000002E-2</v>
      </c>
      <c r="F62">
        <v>3.0430000000000001</v>
      </c>
      <c r="G62">
        <v>6.1021999999999998</v>
      </c>
      <c r="H62">
        <v>8.3699999999999997E-2</v>
      </c>
      <c r="I62">
        <v>3.4238</v>
      </c>
      <c r="J62">
        <v>7.1102999999999996</v>
      </c>
      <c r="K62">
        <v>0.1</v>
      </c>
      <c r="L62">
        <v>3.0009000000000001</v>
      </c>
      <c r="M62">
        <v>5.9836999999999998</v>
      </c>
      <c r="N62">
        <v>8.2500000000000004E-2</v>
      </c>
      <c r="O62" t="s">
        <v>66</v>
      </c>
    </row>
    <row r="63" spans="1:26">
      <c r="A63" t="s">
        <v>22</v>
      </c>
      <c r="B63">
        <v>9</v>
      </c>
      <c r="C63">
        <v>2.7164000000000001</v>
      </c>
      <c r="D63">
        <v>5.1726000000000001</v>
      </c>
      <c r="E63">
        <v>7.17E-2</v>
      </c>
      <c r="F63">
        <v>3.0446</v>
      </c>
      <c r="G63">
        <v>6.1204999999999998</v>
      </c>
      <c r="H63">
        <v>8.5300000000000001E-2</v>
      </c>
      <c r="I63">
        <v>3.4401999999999999</v>
      </c>
      <c r="J63">
        <v>7.1711999999999998</v>
      </c>
      <c r="K63">
        <v>0.1013</v>
      </c>
      <c r="L63">
        <v>3.0078</v>
      </c>
      <c r="M63">
        <v>5.9991000000000003</v>
      </c>
      <c r="N63">
        <v>8.3599999999999994E-2</v>
      </c>
      <c r="O63" t="s">
        <v>67</v>
      </c>
    </row>
    <row r="64" spans="1:26">
      <c r="A64" t="s">
        <v>23</v>
      </c>
      <c r="B64">
        <v>9</v>
      </c>
      <c r="C64">
        <v>2.7185999999999999</v>
      </c>
      <c r="D64">
        <v>5.2047999999999996</v>
      </c>
      <c r="E64">
        <v>7.2400000000000006E-2</v>
      </c>
      <c r="F64">
        <v>3.0625</v>
      </c>
      <c r="G64">
        <v>6.2251000000000003</v>
      </c>
      <c r="H64">
        <v>8.6999999999999994E-2</v>
      </c>
      <c r="I64">
        <v>3.4523999999999999</v>
      </c>
      <c r="J64">
        <v>7.2153</v>
      </c>
      <c r="K64">
        <v>0.1</v>
      </c>
      <c r="L64">
        <v>3.0154999999999998</v>
      </c>
      <c r="M64">
        <v>6.0580999999999996</v>
      </c>
      <c r="N64">
        <v>8.3799999999999999E-2</v>
      </c>
      <c r="O64" t="s">
        <v>68</v>
      </c>
    </row>
    <row r="65" spans="1:26">
      <c r="A65" t="s">
        <v>22</v>
      </c>
      <c r="C65" t="str">
        <f>ROUND(AVERAGE(C55,C57,C59,C61,C63),4) &amp;"±"&amp;ROUND(STDEV(C55,C57,C59,C61,C63), 4)</f>
        <v>2.7192±0.0156</v>
      </c>
      <c r="D65" t="str">
        <f t="shared" ref="D65:N65" si="17">ROUND(AVERAGE(D55,D57,D59,D61,D63),4) &amp;"±"&amp;ROUND(STDEV(D55,D57,D59,D61,D63), 4)</f>
        <v>5.1986±0.0325</v>
      </c>
      <c r="E65" t="str">
        <f t="shared" si="17"/>
        <v>0.0707±0.0008</v>
      </c>
      <c r="F65" t="str">
        <f t="shared" si="17"/>
        <v>3.0506±0.0187</v>
      </c>
      <c r="G65" t="str">
        <f t="shared" si="17"/>
        <v>6.1443±0.0466</v>
      </c>
      <c r="H65" t="str">
        <f t="shared" si="17"/>
        <v>0.0846±0.001</v>
      </c>
      <c r="I65" t="str">
        <f t="shared" si="17"/>
        <v>3.4485±0.0164</v>
      </c>
      <c r="J65" t="str">
        <f t="shared" si="17"/>
        <v>7.1852±0.0316</v>
      </c>
      <c r="K65" t="str">
        <f t="shared" si="17"/>
        <v>0.1004±0.0016</v>
      </c>
      <c r="L65" t="str">
        <f t="shared" si="17"/>
        <v>3.0131±0.0144</v>
      </c>
      <c r="M65" t="str">
        <f t="shared" si="17"/>
        <v>6.0265±0.0329</v>
      </c>
      <c r="N65" t="str">
        <f t="shared" si="17"/>
        <v>0.0831±0.0009</v>
      </c>
      <c r="O65" s="2">
        <f t="shared" ref="O65:Z66" si="18">ROUND(AVERAGE(C55,C57,C59,C61,C63),4)</f>
        <v>2.7191999999999998</v>
      </c>
      <c r="P65" s="2">
        <f t="shared" si="18"/>
        <v>5.1985999999999999</v>
      </c>
      <c r="Q65" s="2">
        <f t="shared" si="18"/>
        <v>7.0699999999999999E-2</v>
      </c>
      <c r="R65" s="2">
        <f t="shared" si="18"/>
        <v>3.0506000000000002</v>
      </c>
      <c r="S65" s="2">
        <f t="shared" si="18"/>
        <v>6.1443000000000003</v>
      </c>
      <c r="T65" s="2">
        <f t="shared" si="18"/>
        <v>8.4599999999999995E-2</v>
      </c>
      <c r="U65" s="2">
        <f t="shared" si="18"/>
        <v>3.4485000000000001</v>
      </c>
      <c r="V65" s="2">
        <f t="shared" si="18"/>
        <v>7.1852</v>
      </c>
      <c r="W65" s="2">
        <f t="shared" si="18"/>
        <v>0.1004</v>
      </c>
      <c r="X65" s="2">
        <f t="shared" si="18"/>
        <v>3.0131000000000001</v>
      </c>
      <c r="Y65" s="2">
        <f t="shared" si="18"/>
        <v>6.0265000000000004</v>
      </c>
      <c r="Z65" s="2">
        <f t="shared" si="18"/>
        <v>8.3099999999999993E-2</v>
      </c>
    </row>
    <row r="66" spans="1:26">
      <c r="A66" t="s">
        <v>24</v>
      </c>
      <c r="C66" t="str">
        <f>ROUND(AVERAGE(C56,C58,C60,C62,C64),4) &amp;"±"&amp;ROUND(STDEV(C56,C58,C60,C62,C64), 4)</f>
        <v>2.7202±0.007</v>
      </c>
      <c r="D66" s="1" t="str">
        <f t="shared" ref="D66:N66" si="19">ROUND(AVERAGE(D56,D58,D60,D62,D64),4) &amp;"±"&amp;ROUND(STDEV(D56,D58,D60,D62,D64), 4)</f>
        <v>5.1838±0.0364</v>
      </c>
      <c r="E66" t="str">
        <f t="shared" si="19"/>
        <v>0.0708±0.001</v>
      </c>
      <c r="F66" t="str">
        <f t="shared" si="19"/>
        <v>3.0513±0.0099</v>
      </c>
      <c r="G66" s="1" t="str">
        <f t="shared" si="19"/>
        <v>6.1335±0.0801</v>
      </c>
      <c r="H66" s="1" t="str">
        <f t="shared" si="19"/>
        <v>0.0843±0.0017</v>
      </c>
      <c r="I66" s="1" t="str">
        <f t="shared" si="19"/>
        <v>3.4462±0.0167</v>
      </c>
      <c r="J66" s="1" t="str">
        <f t="shared" si="19"/>
        <v>7.1685±0.0683</v>
      </c>
      <c r="K66" s="1" t="str">
        <f t="shared" si="19"/>
        <v>0.0997±0.0016</v>
      </c>
      <c r="L66" s="1" t="str">
        <f t="shared" si="19"/>
        <v>3.0114±0.0095</v>
      </c>
      <c r="M66" s="1" t="str">
        <f t="shared" si="19"/>
        <v>6.0122±0.0516</v>
      </c>
      <c r="N66" s="1" t="str">
        <f t="shared" si="19"/>
        <v>0.0827±0.0012</v>
      </c>
      <c r="O66" s="2">
        <f t="shared" si="18"/>
        <v>2.7202000000000002</v>
      </c>
      <c r="P66" s="2">
        <f t="shared" si="18"/>
        <v>5.1837999999999997</v>
      </c>
      <c r="Q66" s="2">
        <f t="shared" si="18"/>
        <v>7.0800000000000002E-2</v>
      </c>
      <c r="R66" s="2">
        <f t="shared" si="18"/>
        <v>3.0512999999999999</v>
      </c>
      <c r="S66" s="2">
        <f t="shared" si="18"/>
        <v>6.1334999999999997</v>
      </c>
      <c r="T66" s="2">
        <f t="shared" si="18"/>
        <v>8.43E-2</v>
      </c>
      <c r="U66" s="2">
        <f t="shared" si="18"/>
        <v>3.4462000000000002</v>
      </c>
      <c r="V66" s="2">
        <f t="shared" si="18"/>
        <v>7.1684999999999999</v>
      </c>
      <c r="W66" s="2">
        <f t="shared" si="18"/>
        <v>9.9699999999999997E-2</v>
      </c>
      <c r="X66" s="2">
        <f t="shared" si="18"/>
        <v>3.0114000000000001</v>
      </c>
      <c r="Y66" s="2">
        <f t="shared" si="18"/>
        <v>6.0122</v>
      </c>
      <c r="Z66" s="2">
        <f t="shared" si="18"/>
        <v>8.2699999999999996E-2</v>
      </c>
    </row>
    <row r="67" spans="1:26">
      <c r="O67" s="2">
        <f t="shared" ref="O67:Z67" si="20">O66-O65</f>
        <v>1.000000000000334E-3</v>
      </c>
      <c r="P67" s="2">
        <f t="shared" si="20"/>
        <v>-1.4800000000000146E-2</v>
      </c>
      <c r="Q67" s="2">
        <f t="shared" si="20"/>
        <v>1.0000000000000286E-4</v>
      </c>
      <c r="R67" s="2">
        <f t="shared" si="20"/>
        <v>6.9999999999970086E-4</v>
      </c>
      <c r="S67" s="2">
        <f t="shared" si="20"/>
        <v>-1.0800000000000587E-2</v>
      </c>
      <c r="T67" s="2">
        <f t="shared" si="20"/>
        <v>-2.9999999999999472E-4</v>
      </c>
      <c r="U67" s="2">
        <f t="shared" si="20"/>
        <v>-2.2999999999999687E-3</v>
      </c>
      <c r="V67" s="2">
        <f t="shared" si="20"/>
        <v>-1.6700000000000159E-2</v>
      </c>
      <c r="W67" s="2">
        <f t="shared" si="20"/>
        <v>-7.0000000000000617E-4</v>
      </c>
      <c r="X67" s="2">
        <f t="shared" si="20"/>
        <v>-1.7000000000000348E-3</v>
      </c>
      <c r="Y67" s="2">
        <f t="shared" si="20"/>
        <v>-1.4300000000000423E-2</v>
      </c>
      <c r="Z67" s="2">
        <f t="shared" si="20"/>
        <v>-3.9999999999999758E-4</v>
      </c>
    </row>
    <row r="68" spans="1:26">
      <c r="A68" t="s">
        <v>229</v>
      </c>
      <c r="B68">
        <v>1</v>
      </c>
      <c r="C68">
        <v>2.7774000000000001</v>
      </c>
      <c r="D68">
        <v>5.2839</v>
      </c>
      <c r="E68">
        <v>7.2800000000000004E-2</v>
      </c>
      <c r="F68">
        <v>3.1905000000000001</v>
      </c>
      <c r="G68">
        <v>6.3796999999999997</v>
      </c>
      <c r="H68">
        <v>8.9399999999999993E-2</v>
      </c>
      <c r="I68">
        <v>3.6707999999999998</v>
      </c>
      <c r="J68">
        <v>7.5332999999999997</v>
      </c>
      <c r="K68">
        <v>0.1084</v>
      </c>
      <c r="L68">
        <v>3.1496</v>
      </c>
      <c r="M68">
        <v>6.2361000000000004</v>
      </c>
      <c r="N68">
        <v>8.7900000000000006E-2</v>
      </c>
      <c r="O68" t="s">
        <v>232</v>
      </c>
    </row>
    <row r="69" spans="1:26">
      <c r="A69" t="s">
        <v>230</v>
      </c>
      <c r="B69">
        <v>1</v>
      </c>
      <c r="C69">
        <v>2.8003</v>
      </c>
      <c r="D69">
        <v>5.3268000000000004</v>
      </c>
      <c r="E69">
        <v>7.3899999999999993E-2</v>
      </c>
      <c r="F69">
        <v>3.2206000000000001</v>
      </c>
      <c r="G69">
        <v>6.4260999999999999</v>
      </c>
      <c r="H69">
        <v>9.0899999999999995E-2</v>
      </c>
      <c r="I69">
        <v>3.7160000000000002</v>
      </c>
      <c r="J69">
        <v>7.6001000000000003</v>
      </c>
      <c r="K69">
        <v>0.11020000000000001</v>
      </c>
      <c r="L69">
        <v>3.1806999999999999</v>
      </c>
      <c r="M69">
        <v>6.2881</v>
      </c>
      <c r="N69">
        <v>8.9300000000000004E-2</v>
      </c>
      <c r="O69" t="s">
        <v>233</v>
      </c>
    </row>
    <row r="70" spans="1:26">
      <c r="A70" t="s">
        <v>229</v>
      </c>
      <c r="B70">
        <v>3</v>
      </c>
      <c r="C70">
        <v>2.7856000000000001</v>
      </c>
      <c r="D70">
        <v>5.3026999999999997</v>
      </c>
      <c r="E70">
        <v>7.3099999999999998E-2</v>
      </c>
      <c r="F70">
        <v>3.2115999999999998</v>
      </c>
      <c r="G70">
        <v>6.4172000000000002</v>
      </c>
      <c r="H70">
        <v>0.09</v>
      </c>
      <c r="I70">
        <v>3.7147999999999999</v>
      </c>
      <c r="J70">
        <v>7.6268000000000002</v>
      </c>
      <c r="K70">
        <v>0.11020000000000001</v>
      </c>
      <c r="L70">
        <v>3.1751</v>
      </c>
      <c r="M70">
        <v>6.2868000000000004</v>
      </c>
      <c r="N70">
        <v>8.8800000000000004E-2</v>
      </c>
      <c r="O70" t="s">
        <v>234</v>
      </c>
    </row>
    <row r="71" spans="1:26">
      <c r="A71" t="s">
        <v>230</v>
      </c>
      <c r="B71">
        <v>3</v>
      </c>
      <c r="C71">
        <v>2.7902999999999998</v>
      </c>
      <c r="D71">
        <v>5.3034999999999997</v>
      </c>
      <c r="E71">
        <v>7.3300000000000004E-2</v>
      </c>
      <c r="F71">
        <v>3.1960000000000002</v>
      </c>
      <c r="G71">
        <v>6.3975999999999997</v>
      </c>
      <c r="H71">
        <v>8.9099999999999999E-2</v>
      </c>
      <c r="I71">
        <v>3.6798000000000002</v>
      </c>
      <c r="J71">
        <v>7.5934999999999997</v>
      </c>
      <c r="K71">
        <v>0.1077</v>
      </c>
      <c r="L71">
        <v>3.1585000000000001</v>
      </c>
      <c r="M71">
        <v>6.2679</v>
      </c>
      <c r="N71">
        <v>8.77E-2</v>
      </c>
      <c r="O71" t="s">
        <v>235</v>
      </c>
    </row>
    <row r="72" spans="1:26">
      <c r="A72" t="s">
        <v>229</v>
      </c>
      <c r="B72">
        <v>5</v>
      </c>
      <c r="C72">
        <v>2.7873000000000001</v>
      </c>
      <c r="D72">
        <v>5.3034999999999997</v>
      </c>
      <c r="E72">
        <v>7.2800000000000004E-2</v>
      </c>
      <c r="F72">
        <v>3.2044000000000001</v>
      </c>
      <c r="G72">
        <v>6.3875999999999999</v>
      </c>
      <c r="H72">
        <v>8.9399999999999993E-2</v>
      </c>
      <c r="I72">
        <v>3.6932999999999998</v>
      </c>
      <c r="J72">
        <v>7.5650000000000004</v>
      </c>
      <c r="K72">
        <v>0.109</v>
      </c>
      <c r="L72">
        <v>3.1644000000000001</v>
      </c>
      <c r="M72">
        <v>6.2544000000000004</v>
      </c>
      <c r="N72">
        <v>8.8099999999999998E-2</v>
      </c>
      <c r="O72" t="s">
        <v>236</v>
      </c>
    </row>
    <row r="73" spans="1:26">
      <c r="A73" t="s">
        <v>230</v>
      </c>
      <c r="B73">
        <v>5</v>
      </c>
      <c r="C73">
        <v>2.7890000000000001</v>
      </c>
      <c r="D73">
        <v>5.2995999999999999</v>
      </c>
      <c r="E73">
        <v>7.2999999999999995E-2</v>
      </c>
      <c r="F73">
        <v>3.2000999999999999</v>
      </c>
      <c r="G73">
        <v>6.3826000000000001</v>
      </c>
      <c r="H73">
        <v>8.9300000000000004E-2</v>
      </c>
      <c r="I73">
        <v>3.6835</v>
      </c>
      <c r="J73">
        <v>7.5190000000000001</v>
      </c>
      <c r="K73">
        <v>0.10780000000000001</v>
      </c>
      <c r="L73">
        <v>3.1606000000000001</v>
      </c>
      <c r="M73">
        <v>6.2408999999999999</v>
      </c>
      <c r="N73">
        <v>8.7800000000000003E-2</v>
      </c>
      <c r="O73" t="s">
        <v>237</v>
      </c>
    </row>
    <row r="74" spans="1:26">
      <c r="A74" t="s">
        <v>229</v>
      </c>
      <c r="B74">
        <v>7</v>
      </c>
      <c r="C74">
        <v>2.7803</v>
      </c>
      <c r="D74">
        <v>5.2948000000000004</v>
      </c>
      <c r="E74">
        <v>7.2999999999999995E-2</v>
      </c>
      <c r="F74">
        <v>3.194</v>
      </c>
      <c r="G74">
        <v>6.3875999999999999</v>
      </c>
      <c r="H74">
        <v>8.9399999999999993E-2</v>
      </c>
      <c r="I74">
        <v>3.6779999999999999</v>
      </c>
      <c r="J74">
        <v>7.5533000000000001</v>
      </c>
      <c r="K74">
        <v>0.1084</v>
      </c>
      <c r="L74">
        <v>3.1555</v>
      </c>
      <c r="M74">
        <v>6.2516999999999996</v>
      </c>
      <c r="N74">
        <v>8.7999999999999995E-2</v>
      </c>
      <c r="O74" t="s">
        <v>238</v>
      </c>
    </row>
    <row r="75" spans="1:26">
      <c r="A75" t="s">
        <v>230</v>
      </c>
      <c r="B75">
        <v>7</v>
      </c>
      <c r="C75">
        <v>2.7978999999999998</v>
      </c>
      <c r="D75">
        <v>5.3094999999999999</v>
      </c>
      <c r="E75">
        <v>7.3400000000000007E-2</v>
      </c>
      <c r="F75">
        <v>3.2071999999999998</v>
      </c>
      <c r="G75">
        <v>6.3958000000000004</v>
      </c>
      <c r="H75">
        <v>8.9300000000000004E-2</v>
      </c>
      <c r="I75">
        <v>3.6998000000000002</v>
      </c>
      <c r="J75">
        <v>7.5682999999999998</v>
      </c>
      <c r="K75">
        <v>0.10780000000000001</v>
      </c>
      <c r="L75">
        <v>3.1717</v>
      </c>
      <c r="M75">
        <v>6.2637</v>
      </c>
      <c r="N75">
        <v>8.7900000000000006E-2</v>
      </c>
      <c r="O75" t="s">
        <v>239</v>
      </c>
    </row>
    <row r="76" spans="1:26">
      <c r="A76" t="s">
        <v>229</v>
      </c>
      <c r="B76">
        <v>9</v>
      </c>
      <c r="C76">
        <v>2.7814999999999999</v>
      </c>
      <c r="D76">
        <v>5.2956000000000003</v>
      </c>
      <c r="E76">
        <v>7.2900000000000006E-2</v>
      </c>
      <c r="F76">
        <v>3.1960999999999999</v>
      </c>
      <c r="G76">
        <v>6.3822000000000001</v>
      </c>
      <c r="H76">
        <v>8.8999999999999996E-2</v>
      </c>
      <c r="I76">
        <v>3.6734</v>
      </c>
      <c r="J76">
        <v>7.5176999999999996</v>
      </c>
      <c r="K76">
        <v>0.1071</v>
      </c>
      <c r="L76">
        <v>3.1539999999999999</v>
      </c>
      <c r="M76">
        <v>6.2354000000000003</v>
      </c>
      <c r="N76">
        <v>8.7400000000000005E-2</v>
      </c>
      <c r="O76" t="s">
        <v>240</v>
      </c>
    </row>
    <row r="77" spans="1:26">
      <c r="A77" t="s">
        <v>230</v>
      </c>
      <c r="B77">
        <v>9</v>
      </c>
      <c r="C77">
        <v>2.7877999999999998</v>
      </c>
      <c r="D77">
        <v>5.3125999999999998</v>
      </c>
      <c r="E77">
        <v>7.3099999999999998E-2</v>
      </c>
      <c r="F77">
        <v>3.1974</v>
      </c>
      <c r="G77">
        <v>6.3917000000000002</v>
      </c>
      <c r="H77">
        <v>8.8800000000000004E-2</v>
      </c>
      <c r="I77">
        <v>3.6859999999999999</v>
      </c>
      <c r="J77">
        <v>7.5225</v>
      </c>
      <c r="K77">
        <v>0.1061</v>
      </c>
      <c r="L77">
        <v>3.1608000000000001</v>
      </c>
      <c r="M77">
        <v>6.2480000000000002</v>
      </c>
      <c r="N77">
        <v>8.7099999999999997E-2</v>
      </c>
      <c r="O77" t="s">
        <v>241</v>
      </c>
    </row>
    <row r="78" spans="1:26">
      <c r="A78" t="s">
        <v>229</v>
      </c>
      <c r="C78" t="str">
        <f>ROUND(AVERAGE(C68,C70,C72,C74,C76),4) &amp;"±"&amp;ROUND(STDEV(C68,C70,C72,C74,C76), 4)</f>
        <v>2.7824±0.004</v>
      </c>
      <c r="D78" t="str">
        <f t="shared" ref="D78:N78" si="21">ROUND(AVERAGE(D68,D70,D72,D74,D76),4) &amp;"±"&amp;ROUND(STDEV(D68,D70,D72,D74,D76), 4)</f>
        <v>5.2961±0.0079</v>
      </c>
      <c r="E78" t="str">
        <f t="shared" si="21"/>
        <v>0.0729±0.0001</v>
      </c>
      <c r="F78" t="str">
        <f t="shared" si="21"/>
        <v>3.1993±0.0086</v>
      </c>
      <c r="G78" t="str">
        <f t="shared" si="21"/>
        <v>6.3909±0.0151</v>
      </c>
      <c r="H78" t="str">
        <f t="shared" si="21"/>
        <v>0.0894±0.0004</v>
      </c>
      <c r="I78" t="str">
        <f t="shared" si="21"/>
        <v>3.6861±0.0183</v>
      </c>
      <c r="J78" t="str">
        <f t="shared" si="21"/>
        <v>7.5592±0.0419</v>
      </c>
      <c r="K78" t="str">
        <f t="shared" si="21"/>
        <v>0.1086±0.0011</v>
      </c>
      <c r="L78" t="str">
        <f t="shared" si="21"/>
        <v>3.1597±0.0101</v>
      </c>
      <c r="M78" t="str">
        <f t="shared" si="21"/>
        <v>6.2529±0.0209</v>
      </c>
      <c r="N78" t="str">
        <f t="shared" si="21"/>
        <v>0.088±0.0005</v>
      </c>
      <c r="O78" s="2">
        <f t="shared" ref="O78:Z79" si="22">ROUND(AVERAGE(C68,C70,C72,C74,C76),4)</f>
        <v>2.7824</v>
      </c>
      <c r="P78" s="2">
        <f t="shared" si="22"/>
        <v>5.2961</v>
      </c>
      <c r="Q78" s="2">
        <f t="shared" si="22"/>
        <v>7.2900000000000006E-2</v>
      </c>
      <c r="R78" s="2">
        <f t="shared" si="22"/>
        <v>3.1993</v>
      </c>
      <c r="S78" s="2">
        <f t="shared" si="22"/>
        <v>6.3909000000000002</v>
      </c>
      <c r="T78" s="2">
        <f t="shared" si="22"/>
        <v>8.9399999999999993E-2</v>
      </c>
      <c r="U78" s="2">
        <f t="shared" si="22"/>
        <v>3.6861000000000002</v>
      </c>
      <c r="V78" s="2">
        <f t="shared" si="22"/>
        <v>7.5591999999999997</v>
      </c>
      <c r="W78" s="2">
        <f t="shared" si="22"/>
        <v>0.1086</v>
      </c>
      <c r="X78" s="2">
        <f t="shared" si="22"/>
        <v>3.1597</v>
      </c>
      <c r="Y78" s="2">
        <f t="shared" si="22"/>
        <v>6.2529000000000003</v>
      </c>
      <c r="Z78" s="2">
        <f t="shared" si="22"/>
        <v>8.7999999999999995E-2</v>
      </c>
    </row>
    <row r="79" spans="1:26">
      <c r="A79" t="s">
        <v>231</v>
      </c>
      <c r="C79" t="str">
        <f>ROUND(AVERAGE(C69,C71,C73,C75,C77),4) &amp;"±"&amp;ROUND(STDEV(C69,C71,C73,C75,C77), 4)</f>
        <v>2.7931±0.0056</v>
      </c>
      <c r="D79" t="str">
        <f t="shared" ref="D79:N79" si="23">ROUND(AVERAGE(D69,D71,D73,D75,D77),4) &amp;"±"&amp;ROUND(STDEV(D69,D71,D73,D75,D77), 4)</f>
        <v>5.3104±0.0105</v>
      </c>
      <c r="E79" t="str">
        <f t="shared" si="23"/>
        <v>0.0733±0.0004</v>
      </c>
      <c r="F79" t="str">
        <f t="shared" si="23"/>
        <v>3.2043±0.0101</v>
      </c>
      <c r="G79" t="str">
        <f t="shared" si="23"/>
        <v>6.3988±0.0163</v>
      </c>
      <c r="H79" t="str">
        <f t="shared" si="23"/>
        <v>0.0895±0.0008</v>
      </c>
      <c r="I79" t="str">
        <f t="shared" si="23"/>
        <v>3.693±0.0149</v>
      </c>
      <c r="J79" t="str">
        <f t="shared" si="23"/>
        <v>7.5607±0.0384</v>
      </c>
      <c r="K79" s="1" t="str">
        <f t="shared" si="23"/>
        <v>0.1079±0.0015</v>
      </c>
      <c r="L79" t="str">
        <f t="shared" si="23"/>
        <v>3.1665±0.0095</v>
      </c>
      <c r="M79" t="str">
        <f t="shared" si="23"/>
        <v>6.2617±0.0184</v>
      </c>
      <c r="N79" s="1" t="str">
        <f t="shared" si="23"/>
        <v>0.088±0.0008</v>
      </c>
      <c r="O79" s="2">
        <f t="shared" si="22"/>
        <v>2.7930999999999999</v>
      </c>
      <c r="P79" s="2">
        <f t="shared" si="22"/>
        <v>5.3103999999999996</v>
      </c>
      <c r="Q79" s="2">
        <f t="shared" si="22"/>
        <v>7.3300000000000004E-2</v>
      </c>
      <c r="R79" s="2">
        <f t="shared" si="22"/>
        <v>3.2042999999999999</v>
      </c>
      <c r="S79" s="2">
        <f t="shared" si="22"/>
        <v>6.3987999999999996</v>
      </c>
      <c r="T79" s="2">
        <f t="shared" si="22"/>
        <v>8.9499999999999996E-2</v>
      </c>
      <c r="U79" s="2">
        <f t="shared" si="22"/>
        <v>3.6930000000000001</v>
      </c>
      <c r="V79" s="2">
        <f t="shared" si="22"/>
        <v>7.5606999999999998</v>
      </c>
      <c r="W79" s="2">
        <f t="shared" si="22"/>
        <v>0.1079</v>
      </c>
      <c r="X79" s="2">
        <f t="shared" si="22"/>
        <v>3.1665000000000001</v>
      </c>
      <c r="Y79" s="2">
        <f t="shared" si="22"/>
        <v>6.2617000000000003</v>
      </c>
      <c r="Z79" s="2">
        <f t="shared" si="22"/>
        <v>8.7999999999999995E-2</v>
      </c>
    </row>
    <row r="81" spans="1:26">
      <c r="A81" t="s">
        <v>242</v>
      </c>
      <c r="B81">
        <v>1</v>
      </c>
      <c r="C81">
        <v>3.0644999999999998</v>
      </c>
      <c r="D81">
        <v>5.7148000000000003</v>
      </c>
      <c r="E81">
        <v>8.4699999999999998E-2</v>
      </c>
      <c r="F81">
        <v>3.5335000000000001</v>
      </c>
      <c r="G81">
        <v>6.7606999999999999</v>
      </c>
      <c r="H81">
        <v>0.1047</v>
      </c>
      <c r="I81">
        <v>4.1616999999999997</v>
      </c>
      <c r="J81">
        <v>8.1076999999999995</v>
      </c>
      <c r="K81">
        <v>0.12989999999999999</v>
      </c>
      <c r="L81">
        <v>3.4988999999999999</v>
      </c>
      <c r="M81">
        <v>6.6692999999999998</v>
      </c>
      <c r="N81">
        <v>0.1032</v>
      </c>
      <c r="O81" t="s">
        <v>243</v>
      </c>
    </row>
    <row r="82" spans="1:26">
      <c r="A82" t="s">
        <v>244</v>
      </c>
      <c r="B82">
        <v>1</v>
      </c>
      <c r="C82">
        <v>3.0632000000000001</v>
      </c>
      <c r="D82">
        <v>5.7202000000000002</v>
      </c>
      <c r="E82">
        <v>8.5099999999999995E-2</v>
      </c>
      <c r="F82">
        <v>3.5217999999999998</v>
      </c>
      <c r="G82">
        <v>6.7419000000000002</v>
      </c>
      <c r="H82">
        <v>0.1036</v>
      </c>
      <c r="I82">
        <v>4.2118000000000002</v>
      </c>
      <c r="J82">
        <v>8.1767000000000003</v>
      </c>
      <c r="K82">
        <v>0.12959999999999999</v>
      </c>
      <c r="L82">
        <v>3.5103</v>
      </c>
      <c r="M82">
        <v>6.6782000000000004</v>
      </c>
      <c r="N82">
        <v>0.1028</v>
      </c>
      <c r="O82" t="s">
        <v>245</v>
      </c>
    </row>
    <row r="83" spans="1:26">
      <c r="A83" t="s">
        <v>242</v>
      </c>
      <c r="B83">
        <v>3</v>
      </c>
      <c r="C83">
        <v>3.008</v>
      </c>
      <c r="D83">
        <v>5.6830999999999996</v>
      </c>
      <c r="E83">
        <v>8.1699999999999995E-2</v>
      </c>
      <c r="F83">
        <v>3.4599000000000002</v>
      </c>
      <c r="G83">
        <v>6.7331000000000003</v>
      </c>
      <c r="H83">
        <v>0.1</v>
      </c>
      <c r="I83">
        <v>4.1345000000000001</v>
      </c>
      <c r="J83">
        <v>8.0458999999999996</v>
      </c>
      <c r="K83">
        <v>0.126</v>
      </c>
      <c r="L83">
        <v>3.4485999999999999</v>
      </c>
      <c r="M83">
        <v>6.6254999999999997</v>
      </c>
      <c r="N83">
        <v>9.9400000000000002E-2</v>
      </c>
      <c r="O83" t="s">
        <v>246</v>
      </c>
    </row>
    <row r="84" spans="1:26">
      <c r="A84" t="s">
        <v>244</v>
      </c>
      <c r="B84">
        <v>3</v>
      </c>
      <c r="C84">
        <v>3.1568999999999998</v>
      </c>
      <c r="D84">
        <v>5.9615999999999998</v>
      </c>
      <c r="E84">
        <v>8.8300000000000003E-2</v>
      </c>
      <c r="F84">
        <v>3.7109999999999999</v>
      </c>
      <c r="G84">
        <v>7.1936999999999998</v>
      </c>
      <c r="H84">
        <v>0.10979999999999999</v>
      </c>
      <c r="I84">
        <v>4.4602000000000004</v>
      </c>
      <c r="J84">
        <v>8.6502999999999997</v>
      </c>
      <c r="K84">
        <v>0.13830000000000001</v>
      </c>
      <c r="L84">
        <v>3.6852999999999998</v>
      </c>
      <c r="M84">
        <v>7.0568</v>
      </c>
      <c r="N84">
        <v>0.10879999999999999</v>
      </c>
      <c r="O84" t="s">
        <v>247</v>
      </c>
    </row>
    <row r="85" spans="1:26">
      <c r="A85" t="s">
        <v>242</v>
      </c>
      <c r="B85">
        <v>5</v>
      </c>
      <c r="C85">
        <v>3.0377999999999998</v>
      </c>
      <c r="D85">
        <v>5.6448</v>
      </c>
      <c r="E85">
        <v>8.3199999999999996E-2</v>
      </c>
      <c r="F85">
        <v>3.5129000000000001</v>
      </c>
      <c r="G85">
        <v>6.7533000000000003</v>
      </c>
      <c r="H85">
        <v>0.10150000000000001</v>
      </c>
      <c r="I85">
        <v>4.1017999999999999</v>
      </c>
      <c r="J85">
        <v>8.0601000000000003</v>
      </c>
      <c r="K85">
        <v>0.12089999999999999</v>
      </c>
      <c r="L85">
        <v>3.4668000000000001</v>
      </c>
      <c r="M85">
        <v>6.6269</v>
      </c>
      <c r="N85">
        <v>9.8799999999999999E-2</v>
      </c>
      <c r="O85" t="s">
        <v>248</v>
      </c>
    </row>
    <row r="86" spans="1:26">
      <c r="A86" t="s">
        <v>244</v>
      </c>
      <c r="B86">
        <v>5</v>
      </c>
      <c r="C86">
        <v>3.0158999999999998</v>
      </c>
      <c r="D86">
        <v>5.6368</v>
      </c>
      <c r="E86">
        <v>8.0399999999999999E-2</v>
      </c>
      <c r="F86">
        <v>3.4874999999999998</v>
      </c>
      <c r="G86">
        <v>6.6253000000000002</v>
      </c>
      <c r="H86">
        <v>9.8799999999999999E-2</v>
      </c>
      <c r="I86">
        <v>4.1360000000000001</v>
      </c>
      <c r="J86">
        <v>7.8905000000000003</v>
      </c>
      <c r="K86">
        <v>0.12239999999999999</v>
      </c>
      <c r="L86">
        <v>3.4613</v>
      </c>
      <c r="M86">
        <v>6.5259</v>
      </c>
      <c r="N86">
        <v>9.7699999999999995E-2</v>
      </c>
      <c r="O86" t="s">
        <v>249</v>
      </c>
    </row>
    <row r="87" spans="1:26">
      <c r="A87" t="s">
        <v>242</v>
      </c>
      <c r="B87">
        <v>7</v>
      </c>
      <c r="C87">
        <v>2.9718</v>
      </c>
      <c r="D87">
        <v>5.6096000000000004</v>
      </c>
      <c r="E87">
        <v>8.0399999999999999E-2</v>
      </c>
      <c r="F87">
        <v>3.4020999999999999</v>
      </c>
      <c r="G87">
        <v>6.5823999999999998</v>
      </c>
      <c r="H87">
        <v>9.7799999999999998E-2</v>
      </c>
      <c r="I87">
        <v>3.9266999999999999</v>
      </c>
      <c r="J87">
        <v>7.7152000000000003</v>
      </c>
      <c r="K87">
        <v>0.11700000000000001</v>
      </c>
      <c r="L87">
        <v>3.3595999999999999</v>
      </c>
      <c r="M87">
        <v>6.4549000000000003</v>
      </c>
      <c r="N87">
        <v>9.5799999999999996E-2</v>
      </c>
      <c r="O87" t="s">
        <v>250</v>
      </c>
    </row>
    <row r="88" spans="1:26">
      <c r="A88" t="s">
        <v>244</v>
      </c>
      <c r="B88">
        <v>7</v>
      </c>
      <c r="C88">
        <v>3.0910000000000002</v>
      </c>
      <c r="D88">
        <v>5.7363</v>
      </c>
      <c r="E88">
        <v>8.6800000000000002E-2</v>
      </c>
      <c r="F88">
        <v>3.5605000000000002</v>
      </c>
      <c r="G88">
        <v>6.7428999999999997</v>
      </c>
      <c r="H88">
        <v>0.1032</v>
      </c>
      <c r="I88">
        <v>4.2882999999999996</v>
      </c>
      <c r="J88">
        <v>8.1992999999999991</v>
      </c>
      <c r="K88">
        <v>0.12839999999999999</v>
      </c>
      <c r="L88">
        <v>3.5670000000000002</v>
      </c>
      <c r="M88">
        <v>6.7035999999999998</v>
      </c>
      <c r="N88">
        <v>0.1037</v>
      </c>
      <c r="O88" t="s">
        <v>251</v>
      </c>
    </row>
    <row r="89" spans="1:26">
      <c r="A89" t="s">
        <v>242</v>
      </c>
      <c r="B89">
        <v>9</v>
      </c>
      <c r="C89">
        <v>3.0562999999999998</v>
      </c>
      <c r="D89">
        <v>5.6894999999999998</v>
      </c>
      <c r="E89">
        <v>8.3000000000000004E-2</v>
      </c>
      <c r="F89">
        <v>3.5158999999999998</v>
      </c>
      <c r="G89">
        <v>6.7565</v>
      </c>
      <c r="H89">
        <v>0.1043</v>
      </c>
      <c r="I89">
        <v>4.1597999999999997</v>
      </c>
      <c r="J89">
        <v>8.1181000000000001</v>
      </c>
      <c r="K89">
        <v>0.12870000000000001</v>
      </c>
      <c r="L89">
        <v>3.4895999999999998</v>
      </c>
      <c r="M89">
        <v>6.6588000000000003</v>
      </c>
      <c r="N89">
        <v>0.1021</v>
      </c>
      <c r="O89" t="s">
        <v>252</v>
      </c>
    </row>
    <row r="90" spans="1:26">
      <c r="A90" t="s">
        <v>244</v>
      </c>
      <c r="B90">
        <v>9</v>
      </c>
      <c r="C90">
        <v>3.0817000000000001</v>
      </c>
      <c r="D90">
        <v>5.8080999999999996</v>
      </c>
      <c r="E90">
        <v>8.5599999999999996E-2</v>
      </c>
      <c r="F90">
        <v>3.5914999999999999</v>
      </c>
      <c r="G90">
        <v>7.0025000000000004</v>
      </c>
      <c r="H90">
        <v>0.10680000000000001</v>
      </c>
      <c r="I90">
        <v>4.2679</v>
      </c>
      <c r="J90">
        <v>8.3262999999999998</v>
      </c>
      <c r="K90">
        <v>0.1308</v>
      </c>
      <c r="L90">
        <v>3.5586000000000002</v>
      </c>
      <c r="M90">
        <v>6.8493000000000004</v>
      </c>
      <c r="N90">
        <v>0.1046</v>
      </c>
      <c r="O90" t="s">
        <v>253</v>
      </c>
    </row>
    <row r="91" spans="1:26">
      <c r="A91" t="s">
        <v>242</v>
      </c>
      <c r="C91" t="str">
        <f>ROUND(AVERAGE(C81,C83,C85,C87,C89),4) &amp;"±"&amp;ROUND(STDEV(C81,C83,C85,C87,C89), 4)</f>
        <v>3.0277±0.038</v>
      </c>
      <c r="D91" t="str">
        <f t="shared" ref="D91:N91" si="24">ROUND(AVERAGE(D81,D83,D85,D87,D89),4) &amp;"±"&amp;ROUND(STDEV(D81,D83,D85,D87,D89), 4)</f>
        <v>5.6684±0.0413</v>
      </c>
      <c r="E91" t="str">
        <f t="shared" si="24"/>
        <v>0.0826±0.0016</v>
      </c>
      <c r="F91" t="str">
        <f t="shared" si="24"/>
        <v>3.4849±0.0538</v>
      </c>
      <c r="G91" t="str">
        <f t="shared" si="24"/>
        <v>6.7172±0.0761</v>
      </c>
      <c r="H91" t="str">
        <f t="shared" si="24"/>
        <v>0.1017±0.0029</v>
      </c>
      <c r="I91" t="str">
        <f t="shared" si="24"/>
        <v>4.0969±0.0982</v>
      </c>
      <c r="J91" t="str">
        <f t="shared" si="24"/>
        <v>8.0094±0.1673</v>
      </c>
      <c r="K91" t="str">
        <f t="shared" si="24"/>
        <v>0.1245±0.0054</v>
      </c>
      <c r="L91" t="str">
        <f t="shared" si="24"/>
        <v>3.4527±0.0556</v>
      </c>
      <c r="M91" t="str">
        <f t="shared" si="24"/>
        <v>6.6071±0.0872</v>
      </c>
      <c r="N91" t="str">
        <f t="shared" si="24"/>
        <v>0.0999±0.0029</v>
      </c>
      <c r="O91" s="2">
        <f t="shared" ref="O91:Z92" si="25">ROUND(AVERAGE(C81,C83,C85,C87,C89),4)</f>
        <v>3.0276999999999998</v>
      </c>
      <c r="P91" s="2">
        <f t="shared" si="25"/>
        <v>5.6684000000000001</v>
      </c>
      <c r="Q91" s="2">
        <f t="shared" si="25"/>
        <v>8.2600000000000007E-2</v>
      </c>
      <c r="R91" s="2">
        <f t="shared" si="25"/>
        <v>3.4849000000000001</v>
      </c>
      <c r="S91" s="2">
        <f t="shared" si="25"/>
        <v>6.7172000000000001</v>
      </c>
      <c r="T91" s="2">
        <f t="shared" si="25"/>
        <v>0.1017</v>
      </c>
      <c r="U91" s="2">
        <f t="shared" si="25"/>
        <v>4.0968999999999998</v>
      </c>
      <c r="V91" s="2">
        <f t="shared" si="25"/>
        <v>8.0093999999999994</v>
      </c>
      <c r="W91" s="2">
        <f t="shared" si="25"/>
        <v>0.1245</v>
      </c>
      <c r="X91" s="2">
        <f t="shared" si="25"/>
        <v>3.4527000000000001</v>
      </c>
      <c r="Y91" s="2">
        <f t="shared" si="25"/>
        <v>6.6071</v>
      </c>
      <c r="Z91" s="2">
        <f t="shared" si="25"/>
        <v>9.9900000000000003E-2</v>
      </c>
    </row>
    <row r="92" spans="1:26">
      <c r="A92" t="s">
        <v>254</v>
      </c>
      <c r="C92" t="str">
        <f>ROUND(AVERAGE(C82,C84,C86,C88,C90),4) &amp;"±"&amp;ROUND(STDEV(C82,C84,C86,C88,C90), 4)</f>
        <v>3.0817±0.051</v>
      </c>
      <c r="D92" t="str">
        <f t="shared" ref="D92:N92" si="26">ROUND(AVERAGE(D82,D84,D86,D88,D90),4) &amp;"±"&amp;ROUND(STDEV(D82,D84,D86,D88,D90), 4)</f>
        <v>5.7726±0.1219</v>
      </c>
      <c r="E92" t="str">
        <f t="shared" si="26"/>
        <v>0.0852±0.003</v>
      </c>
      <c r="F92" t="str">
        <f t="shared" si="26"/>
        <v>3.5745±0.0858</v>
      </c>
      <c r="G92" t="str">
        <f t="shared" si="26"/>
        <v>6.8613±0.2315</v>
      </c>
      <c r="H92" t="str">
        <f t="shared" si="26"/>
        <v>0.1044±0.0041</v>
      </c>
      <c r="I92" t="str">
        <f t="shared" si="26"/>
        <v>4.2728±0.1202</v>
      </c>
      <c r="J92" t="str">
        <f t="shared" si="26"/>
        <v>8.2486±0.2753</v>
      </c>
      <c r="K92" t="str">
        <f t="shared" si="26"/>
        <v>0.1299±0.0057</v>
      </c>
      <c r="L92" t="str">
        <f t="shared" si="26"/>
        <v>3.5565±0.0835</v>
      </c>
      <c r="M92" t="str">
        <f t="shared" si="26"/>
        <v>6.7628±0.2004</v>
      </c>
      <c r="N92" t="str">
        <f t="shared" si="26"/>
        <v>0.1035±0.004</v>
      </c>
      <c r="O92" s="2">
        <f t="shared" si="25"/>
        <v>3.0817000000000001</v>
      </c>
      <c r="P92" s="2">
        <f t="shared" si="25"/>
        <v>5.7725999999999997</v>
      </c>
      <c r="Q92" s="2">
        <f t="shared" si="25"/>
        <v>8.5199999999999998E-2</v>
      </c>
      <c r="R92" s="2">
        <f t="shared" si="25"/>
        <v>3.5745</v>
      </c>
      <c r="S92" s="2">
        <f t="shared" si="25"/>
        <v>6.8613</v>
      </c>
      <c r="T92" s="2">
        <f t="shared" si="25"/>
        <v>0.10440000000000001</v>
      </c>
      <c r="U92" s="2">
        <f t="shared" si="25"/>
        <v>4.2728000000000002</v>
      </c>
      <c r="V92" s="2">
        <f t="shared" si="25"/>
        <v>8.2485999999999997</v>
      </c>
      <c r="W92" s="2">
        <f t="shared" si="25"/>
        <v>0.12989999999999999</v>
      </c>
      <c r="X92" s="2">
        <f t="shared" si="25"/>
        <v>3.5565000000000002</v>
      </c>
      <c r="Y92" s="2">
        <f t="shared" si="25"/>
        <v>6.7628000000000004</v>
      </c>
      <c r="Z92" s="2">
        <f t="shared" si="25"/>
        <v>0.10349999999999999</v>
      </c>
    </row>
    <row r="94" spans="1:26">
      <c r="A94" t="s">
        <v>281</v>
      </c>
      <c r="B94">
        <v>1</v>
      </c>
      <c r="C94">
        <v>2.8214000000000001</v>
      </c>
      <c r="D94">
        <v>5.5068000000000001</v>
      </c>
      <c r="E94">
        <v>7.5700000000000003E-2</v>
      </c>
      <c r="F94">
        <v>3.2103999999999999</v>
      </c>
      <c r="G94">
        <v>6.5450999999999997</v>
      </c>
      <c r="H94">
        <v>9.2499999999999999E-2</v>
      </c>
      <c r="I94">
        <v>3.6393</v>
      </c>
      <c r="J94">
        <v>7.6402000000000001</v>
      </c>
      <c r="K94">
        <v>0.1101</v>
      </c>
      <c r="L94">
        <v>3.1602999999999999</v>
      </c>
      <c r="M94">
        <v>6.3922999999999996</v>
      </c>
      <c r="N94">
        <v>9.0499999999999997E-2</v>
      </c>
      <c r="O94" t="s">
        <v>284</v>
      </c>
    </row>
    <row r="95" spans="1:26">
      <c r="A95" t="s">
        <v>282</v>
      </c>
      <c r="B95">
        <v>1</v>
      </c>
      <c r="C95">
        <v>2.827</v>
      </c>
      <c r="D95">
        <v>5.4996999999999998</v>
      </c>
      <c r="E95">
        <v>7.6499999999999999E-2</v>
      </c>
      <c r="F95">
        <v>3.2065000000000001</v>
      </c>
      <c r="G95">
        <v>6.5167000000000002</v>
      </c>
      <c r="H95">
        <v>9.3200000000000005E-2</v>
      </c>
      <c r="I95">
        <v>3.5735000000000001</v>
      </c>
      <c r="J95">
        <v>7.4645000000000001</v>
      </c>
      <c r="K95">
        <v>0.1079</v>
      </c>
      <c r="L95">
        <v>3.1421000000000001</v>
      </c>
      <c r="M95">
        <v>6.3331999999999997</v>
      </c>
      <c r="N95">
        <v>9.0200000000000002E-2</v>
      </c>
      <c r="O95" t="s">
        <v>285</v>
      </c>
    </row>
    <row r="96" spans="1:26">
      <c r="A96" t="s">
        <v>281</v>
      </c>
      <c r="B96">
        <v>3</v>
      </c>
      <c r="C96">
        <v>2.8125</v>
      </c>
      <c r="D96">
        <v>5.4573</v>
      </c>
      <c r="E96">
        <v>7.6200000000000004E-2</v>
      </c>
      <c r="F96">
        <v>3.2002999999999999</v>
      </c>
      <c r="G96">
        <v>6.4926000000000004</v>
      </c>
      <c r="H96">
        <v>9.2700000000000005E-2</v>
      </c>
      <c r="I96">
        <v>3.5918999999999999</v>
      </c>
      <c r="J96">
        <v>7.5099</v>
      </c>
      <c r="K96">
        <v>0.109</v>
      </c>
      <c r="L96">
        <v>3.1436999999999999</v>
      </c>
      <c r="M96">
        <v>6.3322000000000003</v>
      </c>
      <c r="N96">
        <v>9.0399999999999994E-2</v>
      </c>
      <c r="O96" t="s">
        <v>286</v>
      </c>
    </row>
    <row r="97" spans="1:26">
      <c r="A97" t="s">
        <v>282</v>
      </c>
      <c r="B97">
        <v>3</v>
      </c>
      <c r="C97">
        <v>2.8140000000000001</v>
      </c>
      <c r="D97">
        <v>5.4589999999999996</v>
      </c>
      <c r="E97">
        <v>7.51E-2</v>
      </c>
      <c r="F97">
        <v>3.1825000000000001</v>
      </c>
      <c r="G97">
        <v>6.5008999999999997</v>
      </c>
      <c r="H97">
        <v>9.1499999999999998E-2</v>
      </c>
      <c r="I97">
        <v>3.5629</v>
      </c>
      <c r="J97">
        <v>7.4954000000000001</v>
      </c>
      <c r="K97">
        <v>0.10780000000000001</v>
      </c>
      <c r="L97">
        <v>3.1280999999999999</v>
      </c>
      <c r="M97">
        <v>6.3186</v>
      </c>
      <c r="N97">
        <v>8.9300000000000004E-2</v>
      </c>
      <c r="O97" t="s">
        <v>287</v>
      </c>
    </row>
    <row r="98" spans="1:26">
      <c r="A98" t="s">
        <v>281</v>
      </c>
      <c r="B98">
        <v>5</v>
      </c>
      <c r="C98">
        <v>2.8121</v>
      </c>
      <c r="D98">
        <v>5.4901999999999997</v>
      </c>
      <c r="E98">
        <v>7.6799999999999993E-2</v>
      </c>
      <c r="F98">
        <v>3.1745999999999999</v>
      </c>
      <c r="G98">
        <v>6.5232999999999999</v>
      </c>
      <c r="H98">
        <v>9.2600000000000002E-2</v>
      </c>
      <c r="I98">
        <v>3.5550999999999999</v>
      </c>
      <c r="J98">
        <v>7.5060000000000002</v>
      </c>
      <c r="K98">
        <v>0.1082</v>
      </c>
      <c r="L98">
        <v>3.1227999999999998</v>
      </c>
      <c r="M98">
        <v>6.3411999999999997</v>
      </c>
      <c r="N98">
        <v>9.0300000000000005E-2</v>
      </c>
      <c r="O98" t="s">
        <v>288</v>
      </c>
    </row>
    <row r="99" spans="1:26">
      <c r="A99" t="s">
        <v>282</v>
      </c>
      <c r="B99">
        <v>5</v>
      </c>
      <c r="C99">
        <v>2.8043999999999998</v>
      </c>
      <c r="D99">
        <v>5.4455999999999998</v>
      </c>
      <c r="E99">
        <v>7.5700000000000003E-2</v>
      </c>
      <c r="F99">
        <v>3.161</v>
      </c>
      <c r="G99">
        <v>6.4532999999999996</v>
      </c>
      <c r="H99">
        <v>9.01E-2</v>
      </c>
      <c r="I99">
        <v>3.5546000000000002</v>
      </c>
      <c r="J99">
        <v>7.4237000000000002</v>
      </c>
      <c r="K99">
        <v>0.10630000000000001</v>
      </c>
      <c r="L99">
        <v>3.113</v>
      </c>
      <c r="M99">
        <v>6.2801999999999998</v>
      </c>
      <c r="N99">
        <v>8.8499999999999995E-2</v>
      </c>
      <c r="O99" t="s">
        <v>289</v>
      </c>
    </row>
    <row r="100" spans="1:26">
      <c r="A100" t="s">
        <v>281</v>
      </c>
      <c r="B100">
        <v>7</v>
      </c>
      <c r="C100">
        <v>2.8170999999999999</v>
      </c>
      <c r="D100">
        <v>5.44</v>
      </c>
      <c r="E100">
        <v>7.6799999999999993E-2</v>
      </c>
      <c r="F100">
        <v>3.1884000000000001</v>
      </c>
      <c r="G100">
        <v>6.4870000000000001</v>
      </c>
      <c r="H100">
        <v>9.2499999999999999E-2</v>
      </c>
      <c r="I100">
        <v>3.5571999999999999</v>
      </c>
      <c r="J100">
        <v>7.4348999999999998</v>
      </c>
      <c r="K100">
        <v>0.1072</v>
      </c>
      <c r="L100">
        <v>3.1244999999999998</v>
      </c>
      <c r="M100">
        <v>6.2994000000000003</v>
      </c>
      <c r="N100">
        <v>8.9800000000000005E-2</v>
      </c>
      <c r="O100" t="s">
        <v>290</v>
      </c>
    </row>
    <row r="101" spans="1:26">
      <c r="A101" t="s">
        <v>282</v>
      </c>
      <c r="B101">
        <v>7</v>
      </c>
      <c r="C101">
        <v>2.83</v>
      </c>
      <c r="D101">
        <v>5.4930000000000003</v>
      </c>
      <c r="E101">
        <v>7.6799999999999993E-2</v>
      </c>
      <c r="F101">
        <v>3.2054</v>
      </c>
      <c r="G101">
        <v>6.4882</v>
      </c>
      <c r="H101">
        <v>9.3600000000000003E-2</v>
      </c>
      <c r="I101">
        <v>3.6139000000000001</v>
      </c>
      <c r="J101">
        <v>7.4870000000000001</v>
      </c>
      <c r="K101">
        <v>0.1114</v>
      </c>
      <c r="L101">
        <v>3.1501999999999999</v>
      </c>
      <c r="M101">
        <v>6.3257000000000003</v>
      </c>
      <c r="N101">
        <v>9.1499999999999998E-2</v>
      </c>
      <c r="O101" t="s">
        <v>291</v>
      </c>
    </row>
    <row r="102" spans="1:26">
      <c r="A102" t="s">
        <v>281</v>
      </c>
      <c r="B102">
        <v>9</v>
      </c>
      <c r="C102">
        <v>2.7904</v>
      </c>
      <c r="D102">
        <v>5.4499000000000004</v>
      </c>
      <c r="E102">
        <v>7.46E-2</v>
      </c>
      <c r="F102">
        <v>3.1583999999999999</v>
      </c>
      <c r="G102">
        <v>6.4645000000000001</v>
      </c>
      <c r="H102">
        <v>9.06E-2</v>
      </c>
      <c r="I102">
        <v>3.5455999999999999</v>
      </c>
      <c r="J102">
        <v>7.4367999999999999</v>
      </c>
      <c r="K102">
        <v>0.1085</v>
      </c>
      <c r="L102">
        <v>3.1076999999999999</v>
      </c>
      <c r="M102">
        <v>6.2904999999999998</v>
      </c>
      <c r="N102">
        <v>8.9200000000000002E-2</v>
      </c>
      <c r="O102" t="s">
        <v>292</v>
      </c>
    </row>
    <row r="103" spans="1:26">
      <c r="A103" t="s">
        <v>282</v>
      </c>
      <c r="B103">
        <v>9</v>
      </c>
      <c r="C103">
        <v>2.8246000000000002</v>
      </c>
      <c r="D103">
        <v>5.4904000000000002</v>
      </c>
      <c r="E103">
        <v>7.6799999999999993E-2</v>
      </c>
      <c r="F103">
        <v>3.2092999999999998</v>
      </c>
      <c r="G103">
        <v>6.5414000000000003</v>
      </c>
      <c r="H103">
        <v>9.35E-2</v>
      </c>
      <c r="I103">
        <v>3.5727000000000002</v>
      </c>
      <c r="J103">
        <v>7.4931999999999999</v>
      </c>
      <c r="K103">
        <v>0.1089</v>
      </c>
      <c r="L103">
        <v>3.1444000000000001</v>
      </c>
      <c r="M103">
        <v>6.3528000000000002</v>
      </c>
      <c r="N103">
        <v>9.0899999999999995E-2</v>
      </c>
      <c r="O103" t="s">
        <v>293</v>
      </c>
    </row>
    <row r="104" spans="1:26">
      <c r="A104" t="s">
        <v>281</v>
      </c>
      <c r="C104" t="str">
        <f>ROUND(AVERAGE(C94,C96,C98,C100,C102),4) &amp;"±"&amp;ROUND(STDEV(C94,C96,C98,C100,C102), 4)</f>
        <v>2.8107±0.012</v>
      </c>
      <c r="D104" t="str">
        <f t="shared" ref="D104:N104" si="27">ROUND(AVERAGE(D94,D96,D98,D100,D102),4) &amp;"±"&amp;ROUND(STDEV(D94,D96,D98,D100,D102), 4)</f>
        <v>5.4688±0.0284</v>
      </c>
      <c r="E104" t="str">
        <f t="shared" si="27"/>
        <v>0.076±0.0009</v>
      </c>
      <c r="F104" t="str">
        <f t="shared" si="27"/>
        <v>3.1864±0.0206</v>
      </c>
      <c r="G104" t="str">
        <f t="shared" si="27"/>
        <v>6.5025±0.0317</v>
      </c>
      <c r="H104" t="str">
        <f t="shared" si="27"/>
        <v>0.0922±0.0009</v>
      </c>
      <c r="I104" t="str">
        <f t="shared" si="27"/>
        <v>3.5778±0.0386</v>
      </c>
      <c r="J104" t="str">
        <f t="shared" si="27"/>
        <v>7.5056±0.0835</v>
      </c>
      <c r="K104" t="str">
        <f t="shared" si="27"/>
        <v>0.1086±0.0011</v>
      </c>
      <c r="L104" t="str">
        <f t="shared" si="27"/>
        <v>3.1318±0.0204</v>
      </c>
      <c r="M104" t="str">
        <f t="shared" si="27"/>
        <v>6.3311±0.0403</v>
      </c>
      <c r="N104" t="str">
        <f t="shared" si="27"/>
        <v>0.09±0.0005</v>
      </c>
      <c r="O104" s="2">
        <f t="shared" ref="O104:Z105" si="28">ROUND(AVERAGE(C94,C96,C98,C100,C102),4)</f>
        <v>2.8107000000000002</v>
      </c>
      <c r="P104" s="2">
        <f t="shared" si="28"/>
        <v>5.4687999999999999</v>
      </c>
      <c r="Q104" s="2">
        <f t="shared" si="28"/>
        <v>7.5999999999999998E-2</v>
      </c>
      <c r="R104" s="2">
        <f t="shared" si="28"/>
        <v>3.1863999999999999</v>
      </c>
      <c r="S104" s="2">
        <f t="shared" si="28"/>
        <v>6.5025000000000004</v>
      </c>
      <c r="T104" s="2">
        <f t="shared" si="28"/>
        <v>9.2200000000000004E-2</v>
      </c>
      <c r="U104" s="2">
        <f t="shared" si="28"/>
        <v>3.5777999999999999</v>
      </c>
      <c r="V104" s="2">
        <f t="shared" si="28"/>
        <v>7.5056000000000003</v>
      </c>
      <c r="W104" s="2">
        <f t="shared" si="28"/>
        <v>0.1086</v>
      </c>
      <c r="X104" s="2">
        <f t="shared" si="28"/>
        <v>3.1318000000000001</v>
      </c>
      <c r="Y104" s="2">
        <f t="shared" si="28"/>
        <v>6.3311000000000002</v>
      </c>
      <c r="Z104" s="2">
        <f t="shared" si="28"/>
        <v>0.09</v>
      </c>
    </row>
    <row r="105" spans="1:26">
      <c r="A105" t="s">
        <v>283</v>
      </c>
      <c r="C105" t="str">
        <f>ROUND(AVERAGE(C95,C97,C99,C101,C103),4) &amp;"±"&amp;ROUND(STDEV(C95,C97,C99,C101,C103), 4)</f>
        <v>2.82±0.0106</v>
      </c>
      <c r="D105" t="str">
        <f t="shared" ref="D105:N105" si="29">ROUND(AVERAGE(D95,D97,D99,D101,D103),4) &amp;"±"&amp;ROUND(STDEV(D95,D97,D99,D101,D103), 4)</f>
        <v>5.4775±0.0238</v>
      </c>
      <c r="E105" t="str">
        <f t="shared" si="29"/>
        <v>0.0762±0.0008</v>
      </c>
      <c r="F105" t="str">
        <f t="shared" si="29"/>
        <v>3.1929±0.0208</v>
      </c>
      <c r="G105" s="1" t="str">
        <f t="shared" si="29"/>
        <v>6.5001±0.0328</v>
      </c>
      <c r="H105" t="str">
        <f t="shared" si="29"/>
        <v>0.0924±0.0015</v>
      </c>
      <c r="I105" s="1" t="str">
        <f t="shared" si="29"/>
        <v>3.5755±0.0228</v>
      </c>
      <c r="J105" s="1" t="str">
        <f t="shared" si="29"/>
        <v>7.4728±0.03</v>
      </c>
      <c r="K105" s="1" t="str">
        <f t="shared" si="29"/>
        <v>0.1085±0.0019</v>
      </c>
      <c r="L105" t="str">
        <f t="shared" si="29"/>
        <v>3.1356±0.015</v>
      </c>
      <c r="M105" s="1" t="str">
        <f t="shared" si="29"/>
        <v>6.3221±0.0267</v>
      </c>
      <c r="N105" t="str">
        <f t="shared" si="29"/>
        <v>0.0901±0.0012</v>
      </c>
      <c r="O105" s="2">
        <f t="shared" si="28"/>
        <v>2.82</v>
      </c>
      <c r="P105" s="2">
        <f t="shared" si="28"/>
        <v>5.4775</v>
      </c>
      <c r="Q105" s="2">
        <f t="shared" si="28"/>
        <v>7.6200000000000004E-2</v>
      </c>
      <c r="R105" s="2">
        <f t="shared" si="28"/>
        <v>3.1928999999999998</v>
      </c>
      <c r="S105" s="2">
        <f t="shared" si="28"/>
        <v>6.5000999999999998</v>
      </c>
      <c r="T105" s="2">
        <f t="shared" si="28"/>
        <v>9.2399999999999996E-2</v>
      </c>
      <c r="U105" s="2">
        <f t="shared" si="28"/>
        <v>3.5754999999999999</v>
      </c>
      <c r="V105" s="2">
        <f t="shared" si="28"/>
        <v>7.4728000000000003</v>
      </c>
      <c r="W105" s="2">
        <f t="shared" si="28"/>
        <v>0.1085</v>
      </c>
      <c r="X105" s="2">
        <f t="shared" si="28"/>
        <v>3.1356000000000002</v>
      </c>
      <c r="Y105" s="2">
        <f t="shared" si="28"/>
        <v>6.3220999999999998</v>
      </c>
      <c r="Z105" s="2">
        <f t="shared" si="28"/>
        <v>9.01E-2</v>
      </c>
    </row>
    <row r="107" spans="1:26">
      <c r="A107" t="s">
        <v>294</v>
      </c>
      <c r="B107">
        <v>1</v>
      </c>
      <c r="O107" t="s">
        <v>295</v>
      </c>
    </row>
    <row r="108" spans="1:26">
      <c r="A108" t="s">
        <v>296</v>
      </c>
      <c r="B108">
        <v>1</v>
      </c>
      <c r="O108" t="s">
        <v>297</v>
      </c>
    </row>
    <row r="109" spans="1:26">
      <c r="A109" t="s">
        <v>294</v>
      </c>
      <c r="B109">
        <v>3</v>
      </c>
      <c r="O109" t="s">
        <v>298</v>
      </c>
    </row>
    <row r="110" spans="1:26">
      <c r="A110" t="s">
        <v>296</v>
      </c>
      <c r="B110">
        <v>3</v>
      </c>
      <c r="O110" t="s">
        <v>299</v>
      </c>
    </row>
    <row r="111" spans="1:26">
      <c r="A111" t="s">
        <v>294</v>
      </c>
      <c r="B111">
        <v>5</v>
      </c>
      <c r="O111" t="s">
        <v>300</v>
      </c>
    </row>
    <row r="112" spans="1:26">
      <c r="A112" t="s">
        <v>296</v>
      </c>
      <c r="B112">
        <v>5</v>
      </c>
      <c r="O112" t="s">
        <v>301</v>
      </c>
    </row>
    <row r="113" spans="1:16">
      <c r="A113" t="s">
        <v>294</v>
      </c>
      <c r="B113">
        <v>7</v>
      </c>
      <c r="O113" t="s">
        <v>302</v>
      </c>
    </row>
    <row r="114" spans="1:16">
      <c r="A114" t="s">
        <v>296</v>
      </c>
      <c r="B114">
        <v>7</v>
      </c>
      <c r="O114" t="s">
        <v>303</v>
      </c>
    </row>
    <row r="115" spans="1:16">
      <c r="A115" t="s">
        <v>294</v>
      </c>
      <c r="B115">
        <v>9</v>
      </c>
      <c r="O115" t="s">
        <v>304</v>
      </c>
    </row>
    <row r="116" spans="1:16">
      <c r="A116" t="s">
        <v>296</v>
      </c>
      <c r="B116">
        <v>9</v>
      </c>
      <c r="O116" t="s">
        <v>305</v>
      </c>
    </row>
    <row r="117" spans="1:16">
      <c r="A117" t="s">
        <v>294</v>
      </c>
      <c r="O117" s="2"/>
      <c r="P117" s="2"/>
    </row>
    <row r="118" spans="1:16">
      <c r="A118" t="s">
        <v>306</v>
      </c>
      <c r="O118" s="2"/>
      <c r="P118" s="2"/>
    </row>
    <row r="120" spans="1:16">
      <c r="A120" t="s">
        <v>307</v>
      </c>
      <c r="B120">
        <v>1</v>
      </c>
      <c r="O120" t="s">
        <v>308</v>
      </c>
    </row>
    <row r="121" spans="1:16">
      <c r="A121" t="s">
        <v>309</v>
      </c>
      <c r="B121">
        <v>1</v>
      </c>
      <c r="O121" t="s">
        <v>310</v>
      </c>
    </row>
    <row r="122" spans="1:16">
      <c r="A122" t="s">
        <v>307</v>
      </c>
      <c r="B122">
        <v>3</v>
      </c>
      <c r="O122" t="s">
        <v>311</v>
      </c>
    </row>
    <row r="123" spans="1:16">
      <c r="A123" t="s">
        <v>309</v>
      </c>
      <c r="B123">
        <v>3</v>
      </c>
      <c r="O123" t="s">
        <v>312</v>
      </c>
    </row>
    <row r="124" spans="1:16">
      <c r="A124" t="s">
        <v>307</v>
      </c>
      <c r="B124">
        <v>5</v>
      </c>
      <c r="O124" t="s">
        <v>313</v>
      </c>
    </row>
    <row r="125" spans="1:16">
      <c r="A125" t="s">
        <v>309</v>
      </c>
      <c r="B125">
        <v>5</v>
      </c>
      <c r="O125" t="s">
        <v>314</v>
      </c>
    </row>
    <row r="126" spans="1:16">
      <c r="A126" t="s">
        <v>307</v>
      </c>
      <c r="B126">
        <v>7</v>
      </c>
      <c r="O126" t="s">
        <v>315</v>
      </c>
    </row>
    <row r="127" spans="1:16">
      <c r="A127" t="s">
        <v>309</v>
      </c>
      <c r="B127">
        <v>7</v>
      </c>
      <c r="O127" t="s">
        <v>316</v>
      </c>
    </row>
    <row r="128" spans="1:16">
      <c r="A128" t="s">
        <v>307</v>
      </c>
      <c r="B128">
        <v>9</v>
      </c>
      <c r="O128" t="s">
        <v>317</v>
      </c>
    </row>
    <row r="129" spans="1:15">
      <c r="A129" t="s">
        <v>309</v>
      </c>
      <c r="B129">
        <v>9</v>
      </c>
      <c r="O129" t="s">
        <v>318</v>
      </c>
    </row>
    <row r="130" spans="1:15">
      <c r="A130" t="s">
        <v>307</v>
      </c>
      <c r="O130" s="2"/>
    </row>
    <row r="131" spans="1:15">
      <c r="A131" t="s">
        <v>319</v>
      </c>
      <c r="O131" s="2"/>
    </row>
  </sheetData>
  <mergeCells count="4">
    <mergeCell ref="F1:H1"/>
    <mergeCell ref="C1:E1"/>
    <mergeCell ref="I1:K1"/>
    <mergeCell ref="L1:N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0048-D7F9-490B-B3DF-EA16CE259A16}">
  <dimension ref="A1:Z93"/>
  <sheetViews>
    <sheetView topLeftCell="A88" workbookViewId="0">
      <selection activeCell="C12" sqref="C12"/>
    </sheetView>
  </sheetViews>
  <sheetFormatPr defaultRowHeight="15"/>
  <sheetData>
    <row r="1" spans="1:26">
      <c r="C1" s="10" t="s">
        <v>21</v>
      </c>
      <c r="D1" s="10"/>
      <c r="E1" s="10"/>
      <c r="F1" s="10" t="s">
        <v>3</v>
      </c>
      <c r="G1" s="10"/>
      <c r="H1" s="10"/>
      <c r="I1" s="10" t="s">
        <v>4</v>
      </c>
      <c r="J1" s="10"/>
      <c r="K1" s="10"/>
      <c r="L1" s="10" t="s">
        <v>20</v>
      </c>
      <c r="M1" s="10"/>
      <c r="N1" s="10"/>
    </row>
    <row r="2" spans="1:26">
      <c r="A2" t="s">
        <v>10</v>
      </c>
      <c r="B2" t="s">
        <v>5</v>
      </c>
      <c r="C2" t="s">
        <v>0</v>
      </c>
      <c r="D2" t="s">
        <v>1</v>
      </c>
      <c r="E2" t="s">
        <v>2</v>
      </c>
      <c r="F2" t="s">
        <v>0</v>
      </c>
      <c r="G2" t="s">
        <v>1</v>
      </c>
      <c r="H2" t="s">
        <v>2</v>
      </c>
      <c r="I2" t="s">
        <v>0</v>
      </c>
      <c r="J2" t="s">
        <v>1</v>
      </c>
      <c r="K2" t="s">
        <v>2</v>
      </c>
      <c r="L2" t="s">
        <v>0</v>
      </c>
      <c r="M2" t="s">
        <v>1</v>
      </c>
      <c r="N2" t="s">
        <v>2</v>
      </c>
      <c r="O2" t="s">
        <v>15</v>
      </c>
    </row>
    <row r="3" spans="1:26">
      <c r="A3" t="s">
        <v>6</v>
      </c>
      <c r="B3">
        <v>1</v>
      </c>
      <c r="C3">
        <v>1.4240999999999999</v>
      </c>
      <c r="D3">
        <v>2.9133</v>
      </c>
      <c r="E3">
        <v>3.0599999999999999E-2</v>
      </c>
      <c r="F3">
        <v>1.7385999999999999</v>
      </c>
      <c r="G3">
        <v>3.8371</v>
      </c>
      <c r="H3">
        <v>3.9300000000000002E-2</v>
      </c>
      <c r="I3">
        <v>2.0373999999999999</v>
      </c>
      <c r="J3">
        <v>4.5918000000000001</v>
      </c>
      <c r="K3">
        <v>4.7699999999999999E-2</v>
      </c>
      <c r="L3">
        <v>1.6856</v>
      </c>
      <c r="M3">
        <v>3.6577000000000002</v>
      </c>
      <c r="N3">
        <v>3.8100000000000002E-2</v>
      </c>
      <c r="O3" t="s">
        <v>69</v>
      </c>
    </row>
    <row r="4" spans="1:26">
      <c r="A4" t="s">
        <v>7</v>
      </c>
      <c r="B4">
        <v>1</v>
      </c>
      <c r="C4">
        <v>1.3865000000000001</v>
      </c>
      <c r="D4">
        <v>2.891</v>
      </c>
      <c r="E4">
        <v>2.92E-2</v>
      </c>
      <c r="F4">
        <v>1.7075</v>
      </c>
      <c r="G4">
        <v>3.7909999999999999</v>
      </c>
      <c r="H4">
        <v>3.8399999999999997E-2</v>
      </c>
      <c r="I4">
        <v>2.0011000000000001</v>
      </c>
      <c r="J4">
        <v>4.5361000000000002</v>
      </c>
      <c r="K4">
        <v>4.7399999999999998E-2</v>
      </c>
      <c r="L4">
        <v>1.6464000000000001</v>
      </c>
      <c r="M4">
        <v>3.6006999999999998</v>
      </c>
      <c r="N4">
        <v>3.7100000000000001E-2</v>
      </c>
      <c r="O4" t="s">
        <v>70</v>
      </c>
    </row>
    <row r="5" spans="1:26">
      <c r="A5" t="s">
        <v>6</v>
      </c>
      <c r="B5">
        <v>3</v>
      </c>
      <c r="C5">
        <v>1.4137</v>
      </c>
      <c r="D5">
        <v>2.9159000000000002</v>
      </c>
      <c r="E5">
        <v>3.0300000000000001E-2</v>
      </c>
      <c r="F5">
        <v>1.7306999999999999</v>
      </c>
      <c r="G5">
        <v>3.8073999999999999</v>
      </c>
      <c r="H5">
        <v>3.9199999999999999E-2</v>
      </c>
      <c r="I5">
        <v>2.0082</v>
      </c>
      <c r="J5">
        <v>4.5201000000000002</v>
      </c>
      <c r="K5">
        <v>4.6800000000000001E-2</v>
      </c>
      <c r="L5">
        <v>1.6692</v>
      </c>
      <c r="M5">
        <v>3.6230000000000002</v>
      </c>
      <c r="N5">
        <v>3.7699999999999997E-2</v>
      </c>
      <c r="O5" t="s">
        <v>71</v>
      </c>
    </row>
    <row r="6" spans="1:26">
      <c r="A6" t="s">
        <v>7</v>
      </c>
      <c r="B6">
        <v>3</v>
      </c>
      <c r="C6">
        <v>1.3835</v>
      </c>
      <c r="D6">
        <v>2.8666999999999998</v>
      </c>
      <c r="E6">
        <v>2.9899999999999999E-2</v>
      </c>
      <c r="F6">
        <v>1.7041999999999999</v>
      </c>
      <c r="G6">
        <v>3.8113999999999999</v>
      </c>
      <c r="H6">
        <v>3.9699999999999999E-2</v>
      </c>
      <c r="I6">
        <v>1.9784999999999999</v>
      </c>
      <c r="J6">
        <v>4.5425000000000004</v>
      </c>
      <c r="K6">
        <v>4.8399999999999999E-2</v>
      </c>
      <c r="L6">
        <v>1.6400999999999999</v>
      </c>
      <c r="M6">
        <v>3.6156999999999999</v>
      </c>
      <c r="N6">
        <v>3.8199999999999998E-2</v>
      </c>
      <c r="O6" t="s">
        <v>72</v>
      </c>
    </row>
    <row r="7" spans="1:26">
      <c r="A7" t="s">
        <v>6</v>
      </c>
      <c r="B7">
        <v>5</v>
      </c>
      <c r="C7">
        <v>1.4152</v>
      </c>
      <c r="D7">
        <v>2.9129</v>
      </c>
      <c r="E7">
        <v>3.0499999999999999E-2</v>
      </c>
      <c r="F7">
        <v>1.7370000000000001</v>
      </c>
      <c r="G7">
        <v>3.8351999999999999</v>
      </c>
      <c r="H7">
        <v>3.9699999999999999E-2</v>
      </c>
      <c r="I7">
        <v>2.0427</v>
      </c>
      <c r="J7">
        <v>4.6089000000000002</v>
      </c>
      <c r="K7">
        <v>4.8099999999999997E-2</v>
      </c>
      <c r="L7">
        <v>1.6817</v>
      </c>
      <c r="M7">
        <v>3.6581999999999999</v>
      </c>
      <c r="N7">
        <v>3.8300000000000001E-2</v>
      </c>
      <c r="O7" t="s">
        <v>73</v>
      </c>
    </row>
    <row r="8" spans="1:26">
      <c r="A8" t="s">
        <v>7</v>
      </c>
      <c r="B8">
        <v>5</v>
      </c>
      <c r="C8">
        <v>1.3846000000000001</v>
      </c>
      <c r="D8">
        <v>2.8593000000000002</v>
      </c>
      <c r="E8">
        <v>2.93E-2</v>
      </c>
      <c r="F8">
        <v>1.6911</v>
      </c>
      <c r="G8">
        <v>3.7389000000000001</v>
      </c>
      <c r="H8">
        <v>3.7900000000000003E-2</v>
      </c>
      <c r="I8">
        <v>2.0011999999999999</v>
      </c>
      <c r="J8">
        <v>4.5160999999999998</v>
      </c>
      <c r="K8">
        <v>4.6300000000000001E-2</v>
      </c>
      <c r="L8">
        <v>1.6415999999999999</v>
      </c>
      <c r="M8">
        <v>3.5722999999999998</v>
      </c>
      <c r="N8">
        <v>3.6700000000000003E-2</v>
      </c>
      <c r="O8" t="s">
        <v>74</v>
      </c>
    </row>
    <row r="9" spans="1:26">
      <c r="A9" t="s">
        <v>6</v>
      </c>
      <c r="B9">
        <v>7</v>
      </c>
      <c r="C9">
        <v>1.4132</v>
      </c>
      <c r="D9">
        <v>2.9055</v>
      </c>
      <c r="E9">
        <v>3.04E-2</v>
      </c>
      <c r="F9">
        <v>1.7483</v>
      </c>
      <c r="G9">
        <v>3.8536000000000001</v>
      </c>
      <c r="H9">
        <v>4.0500000000000001E-2</v>
      </c>
      <c r="I9">
        <v>2.0701000000000001</v>
      </c>
      <c r="J9">
        <v>4.6780999999999997</v>
      </c>
      <c r="K9">
        <v>4.9799999999999997E-2</v>
      </c>
      <c r="L9">
        <v>1.6921999999999999</v>
      </c>
      <c r="M9">
        <v>3.6804999999999999</v>
      </c>
      <c r="N9">
        <v>3.9E-2</v>
      </c>
      <c r="O9" t="s">
        <v>75</v>
      </c>
    </row>
    <row r="10" spans="1:26">
      <c r="A10" t="s">
        <v>7</v>
      </c>
      <c r="B10">
        <v>7</v>
      </c>
      <c r="C10">
        <v>1.3752</v>
      </c>
      <c r="D10">
        <v>2.8405</v>
      </c>
      <c r="E10">
        <v>2.9600000000000001E-2</v>
      </c>
      <c r="F10">
        <v>1.7016</v>
      </c>
      <c r="G10">
        <v>3.798</v>
      </c>
      <c r="H10">
        <v>3.9399999999999998E-2</v>
      </c>
      <c r="I10">
        <v>1.9865999999999999</v>
      </c>
      <c r="J10">
        <v>4.5054999999999996</v>
      </c>
      <c r="K10">
        <v>4.7399999999999998E-2</v>
      </c>
      <c r="L10">
        <v>1.6375</v>
      </c>
      <c r="M10">
        <v>3.5914000000000001</v>
      </c>
      <c r="N10">
        <v>3.7699999999999997E-2</v>
      </c>
      <c r="O10" t="s">
        <v>76</v>
      </c>
    </row>
    <row r="11" spans="1:26">
      <c r="A11" t="s">
        <v>6</v>
      </c>
      <c r="B11">
        <v>9</v>
      </c>
      <c r="C11">
        <v>1.4186000000000001</v>
      </c>
      <c r="D11">
        <v>2.9293999999999998</v>
      </c>
      <c r="E11">
        <v>3.09E-2</v>
      </c>
      <c r="F11">
        <v>1.7413000000000001</v>
      </c>
      <c r="G11">
        <v>3.8481999999999998</v>
      </c>
      <c r="H11">
        <v>3.9899999999999998E-2</v>
      </c>
      <c r="I11">
        <v>2.0547</v>
      </c>
      <c r="J11">
        <v>4.6334999999999997</v>
      </c>
      <c r="K11">
        <v>4.82E-2</v>
      </c>
      <c r="L11">
        <v>1.6883999999999999</v>
      </c>
      <c r="M11">
        <v>3.6764999999999999</v>
      </c>
      <c r="N11">
        <v>3.8600000000000002E-2</v>
      </c>
      <c r="O11" t="s">
        <v>77</v>
      </c>
    </row>
    <row r="12" spans="1:26">
      <c r="A12" t="s">
        <v>7</v>
      </c>
      <c r="B12">
        <v>9</v>
      </c>
      <c r="C12">
        <v>1.3727</v>
      </c>
      <c r="D12">
        <v>2.8407</v>
      </c>
      <c r="E12">
        <v>2.92E-2</v>
      </c>
      <c r="F12">
        <v>1.6963999999999999</v>
      </c>
      <c r="G12">
        <v>3.7797999999999998</v>
      </c>
      <c r="H12">
        <v>3.8600000000000002E-2</v>
      </c>
      <c r="I12">
        <v>1.9917</v>
      </c>
      <c r="J12">
        <v>4.5488</v>
      </c>
      <c r="K12">
        <v>4.7100000000000003E-2</v>
      </c>
      <c r="L12">
        <v>1.6364000000000001</v>
      </c>
      <c r="M12">
        <v>3.5945</v>
      </c>
      <c r="N12">
        <v>3.7100000000000001E-2</v>
      </c>
      <c r="O12" t="s">
        <v>78</v>
      </c>
    </row>
    <row r="13" spans="1:26">
      <c r="A13" t="s">
        <v>6</v>
      </c>
      <c r="C13" t="str">
        <f>ROUND(AVERAGE(C3,C5,C7,C9,C11),4) &amp;"±"&amp;ROUND(STDEV(C3,C5,C7,C9,C11), 4)</f>
        <v>1.417±0.0045</v>
      </c>
      <c r="D13" t="str">
        <f t="shared" ref="D13:N13" si="0">ROUND(AVERAGE(D3,D5,D7,D9,D11),4) &amp;"±"&amp;ROUND(STDEV(D3,D5,D7,D9,D11), 4)</f>
        <v>2.9154±0.0087</v>
      </c>
      <c r="E13" t="str">
        <f t="shared" si="0"/>
        <v>0.0305±0.0002</v>
      </c>
      <c r="F13" t="str">
        <f t="shared" si="0"/>
        <v>1.7392±0.0064</v>
      </c>
      <c r="G13" t="str">
        <f t="shared" si="0"/>
        <v>3.8363±0.0179</v>
      </c>
      <c r="H13" t="str">
        <f t="shared" si="0"/>
        <v>0.0397±0.0005</v>
      </c>
      <c r="I13" t="str">
        <f t="shared" si="0"/>
        <v>2.0426±0.023</v>
      </c>
      <c r="J13" t="str">
        <f t="shared" si="0"/>
        <v>4.6065±0.0582</v>
      </c>
      <c r="K13" t="str">
        <f t="shared" si="0"/>
        <v>0.0481±0.0011</v>
      </c>
      <c r="L13" t="str">
        <f t="shared" si="0"/>
        <v>1.6834±0.0088</v>
      </c>
      <c r="M13" t="str">
        <f t="shared" si="0"/>
        <v>3.6592±0.0227</v>
      </c>
      <c r="N13" t="str">
        <f t="shared" si="0"/>
        <v>0.0383±0.0005</v>
      </c>
      <c r="O13">
        <f>ROUND(AVERAGE(C3,C5,C7,C9,C11),4)</f>
        <v>1.417</v>
      </c>
      <c r="P13">
        <f t="shared" ref="P13:Z13" si="1">ROUND(AVERAGE(D3,D5,D7,D9,D11),4)</f>
        <v>2.9154</v>
      </c>
      <c r="Q13">
        <f t="shared" si="1"/>
        <v>3.0499999999999999E-2</v>
      </c>
      <c r="R13">
        <f t="shared" si="1"/>
        <v>1.7392000000000001</v>
      </c>
      <c r="S13">
        <f t="shared" si="1"/>
        <v>3.8363</v>
      </c>
      <c r="T13">
        <f t="shared" si="1"/>
        <v>3.9699999999999999E-2</v>
      </c>
      <c r="U13">
        <f t="shared" si="1"/>
        <v>2.0426000000000002</v>
      </c>
      <c r="V13">
        <f t="shared" si="1"/>
        <v>4.6064999999999996</v>
      </c>
      <c r="W13">
        <f t="shared" si="1"/>
        <v>4.8099999999999997E-2</v>
      </c>
      <c r="X13">
        <f t="shared" si="1"/>
        <v>1.6834</v>
      </c>
      <c r="Y13">
        <f t="shared" si="1"/>
        <v>3.6591999999999998</v>
      </c>
      <c r="Z13">
        <f t="shared" si="1"/>
        <v>3.8300000000000001E-2</v>
      </c>
    </row>
    <row r="14" spans="1:26">
      <c r="A14" t="s">
        <v>16</v>
      </c>
      <c r="C14" s="1" t="str">
        <f>ROUND(AVERAGE(C4,C6,C8,C10,C12),4) &amp;"±"&amp;ROUND(STDEV(C4,C6,C8,C10,C12), 4)</f>
        <v>1.3805±0.0061</v>
      </c>
      <c r="D14" s="1" t="str">
        <f t="shared" ref="D14:N14" si="2">ROUND(AVERAGE(D4,D6,D8,D10,D12),4) &amp;"±"&amp;ROUND(STDEV(D4,D6,D8,D10,D12), 4)</f>
        <v>2.8596±0.021</v>
      </c>
      <c r="E14" s="1" t="str">
        <f t="shared" si="2"/>
        <v>0.0294±0.0003</v>
      </c>
      <c r="F14" s="1" t="str">
        <f t="shared" si="2"/>
        <v>1.7002±0.0065</v>
      </c>
      <c r="G14" s="1" t="str">
        <f t="shared" si="2"/>
        <v>3.7838±0.0276</v>
      </c>
      <c r="H14" s="1" t="str">
        <f t="shared" si="2"/>
        <v>0.0388±0.0007</v>
      </c>
      <c r="I14" s="1" t="str">
        <f t="shared" si="2"/>
        <v>1.9918±0.0097</v>
      </c>
      <c r="J14" s="1" t="str">
        <f t="shared" si="2"/>
        <v>4.5298±0.0183</v>
      </c>
      <c r="K14" s="1" t="str">
        <f t="shared" si="2"/>
        <v>0.0473±0.0008</v>
      </c>
      <c r="L14" s="1" t="str">
        <f t="shared" si="2"/>
        <v>1.6404±0.0039</v>
      </c>
      <c r="M14" s="1" t="str">
        <f t="shared" si="2"/>
        <v>3.5949±0.0157</v>
      </c>
      <c r="N14" s="1" t="str">
        <f t="shared" si="2"/>
        <v>0.0374±0.0006</v>
      </c>
      <c r="O14">
        <f>ROUND(AVERAGE(C4,C6,C8,C10,C12),4)</f>
        <v>1.3805000000000001</v>
      </c>
      <c r="P14">
        <f t="shared" ref="P14:Z14" si="3">ROUND(AVERAGE(D4,D6,D8,D10,D12),4)</f>
        <v>2.8595999999999999</v>
      </c>
      <c r="Q14">
        <f t="shared" si="3"/>
        <v>2.9399999999999999E-2</v>
      </c>
      <c r="R14">
        <f t="shared" si="3"/>
        <v>1.7001999999999999</v>
      </c>
      <c r="S14">
        <f t="shared" si="3"/>
        <v>3.7837999999999998</v>
      </c>
      <c r="T14">
        <f t="shared" si="3"/>
        <v>3.8800000000000001E-2</v>
      </c>
      <c r="U14">
        <f t="shared" si="3"/>
        <v>1.9918</v>
      </c>
      <c r="V14">
        <f t="shared" si="3"/>
        <v>4.5297999999999998</v>
      </c>
      <c r="W14">
        <f t="shared" si="3"/>
        <v>4.7300000000000002E-2</v>
      </c>
      <c r="X14">
        <f t="shared" si="3"/>
        <v>1.6404000000000001</v>
      </c>
      <c r="Y14">
        <f t="shared" si="3"/>
        <v>3.5949</v>
      </c>
      <c r="Z14">
        <f t="shared" si="3"/>
        <v>3.7400000000000003E-2</v>
      </c>
    </row>
    <row r="15" spans="1:26">
      <c r="O15" s="2">
        <f t="shared" ref="O15:Z15" si="4">O14-O13</f>
        <v>-3.6499999999999977E-2</v>
      </c>
      <c r="P15" s="2">
        <f t="shared" si="4"/>
        <v>-5.5800000000000072E-2</v>
      </c>
      <c r="Q15" s="2">
        <f t="shared" si="4"/>
        <v>-1.1000000000000003E-3</v>
      </c>
      <c r="R15" s="2">
        <f t="shared" si="4"/>
        <v>-3.9000000000000146E-2</v>
      </c>
      <c r="S15" s="2">
        <f t="shared" si="4"/>
        <v>-5.2500000000000213E-2</v>
      </c>
      <c r="T15" s="2">
        <f t="shared" si="4"/>
        <v>-8.9999999999999802E-4</v>
      </c>
      <c r="U15" s="2">
        <f t="shared" si="4"/>
        <v>-5.0800000000000178E-2</v>
      </c>
      <c r="V15" s="2">
        <f t="shared" si="4"/>
        <v>-7.6699999999999768E-2</v>
      </c>
      <c r="W15" s="2">
        <f t="shared" si="4"/>
        <v>-7.9999999999999516E-4</v>
      </c>
      <c r="X15" s="2">
        <f t="shared" si="4"/>
        <v>-4.2999999999999927E-2</v>
      </c>
      <c r="Y15" s="2">
        <f t="shared" si="4"/>
        <v>-6.4299999999999802E-2</v>
      </c>
      <c r="Z15" s="2">
        <f t="shared" si="4"/>
        <v>-8.9999999999999802E-4</v>
      </c>
    </row>
    <row r="16" spans="1:26">
      <c r="A16" t="s">
        <v>8</v>
      </c>
      <c r="B16">
        <v>1</v>
      </c>
      <c r="C16">
        <v>1.3416999999999999</v>
      </c>
      <c r="D16">
        <v>2.8058999999999998</v>
      </c>
      <c r="E16">
        <v>2.7799999999999998E-2</v>
      </c>
      <c r="F16">
        <v>1.6870000000000001</v>
      </c>
      <c r="G16">
        <v>3.742</v>
      </c>
      <c r="H16">
        <v>3.7400000000000003E-2</v>
      </c>
      <c r="I16">
        <v>2.0249000000000001</v>
      </c>
      <c r="J16">
        <v>4.5641999999999996</v>
      </c>
      <c r="K16">
        <v>4.7600000000000003E-2</v>
      </c>
      <c r="L16">
        <v>1.6276999999999999</v>
      </c>
      <c r="M16">
        <v>3.5613000000000001</v>
      </c>
      <c r="N16">
        <v>3.5999999999999997E-2</v>
      </c>
      <c r="O16" t="s">
        <v>79</v>
      </c>
    </row>
    <row r="17" spans="1:26">
      <c r="A17" t="s">
        <v>9</v>
      </c>
      <c r="B17">
        <v>1</v>
      </c>
      <c r="C17">
        <v>1.3339000000000001</v>
      </c>
      <c r="D17">
        <v>2.8092999999999999</v>
      </c>
      <c r="E17">
        <v>2.76E-2</v>
      </c>
      <c r="F17">
        <v>1.6676</v>
      </c>
      <c r="G17">
        <v>3.7262</v>
      </c>
      <c r="H17">
        <v>3.7400000000000003E-2</v>
      </c>
      <c r="I17">
        <v>1.9914000000000001</v>
      </c>
      <c r="J17">
        <v>4.5212000000000003</v>
      </c>
      <c r="K17">
        <v>4.7600000000000003E-2</v>
      </c>
      <c r="L17">
        <v>1.6075999999999999</v>
      </c>
      <c r="M17">
        <v>3.5413000000000001</v>
      </c>
      <c r="N17">
        <v>3.6200000000000003E-2</v>
      </c>
      <c r="O17" t="s">
        <v>365</v>
      </c>
    </row>
    <row r="18" spans="1:26">
      <c r="A18" t="s">
        <v>8</v>
      </c>
      <c r="B18">
        <v>3</v>
      </c>
      <c r="C18">
        <v>1.3416999999999999</v>
      </c>
      <c r="D18">
        <v>2.8161999999999998</v>
      </c>
      <c r="E18">
        <v>2.81E-2</v>
      </c>
      <c r="F18">
        <v>1.6930000000000001</v>
      </c>
      <c r="G18">
        <v>3.7711000000000001</v>
      </c>
      <c r="H18">
        <v>3.8300000000000001E-2</v>
      </c>
      <c r="I18">
        <v>2.0383</v>
      </c>
      <c r="J18">
        <v>4.5991</v>
      </c>
      <c r="K18">
        <v>4.8399999999999999E-2</v>
      </c>
      <c r="L18">
        <v>1.6332</v>
      </c>
      <c r="M18">
        <v>3.5849000000000002</v>
      </c>
      <c r="N18">
        <v>3.6900000000000002E-2</v>
      </c>
      <c r="O18" t="s">
        <v>80</v>
      </c>
    </row>
    <row r="19" spans="1:26">
      <c r="A19" t="s">
        <v>9</v>
      </c>
      <c r="B19">
        <v>3</v>
      </c>
      <c r="C19">
        <v>1.3433999999999999</v>
      </c>
      <c r="D19">
        <v>2.8123</v>
      </c>
      <c r="E19">
        <v>2.8400000000000002E-2</v>
      </c>
      <c r="F19">
        <v>1.6957</v>
      </c>
      <c r="G19">
        <v>3.7888999999999999</v>
      </c>
      <c r="H19">
        <v>3.8800000000000001E-2</v>
      </c>
      <c r="I19">
        <v>2.0444</v>
      </c>
      <c r="J19">
        <v>4.6230000000000002</v>
      </c>
      <c r="K19">
        <v>4.9599999999999998E-2</v>
      </c>
      <c r="L19">
        <v>1.6362000000000001</v>
      </c>
      <c r="M19">
        <v>3.5964999999999998</v>
      </c>
      <c r="N19">
        <v>3.7499999999999999E-2</v>
      </c>
      <c r="O19" t="s">
        <v>366</v>
      </c>
    </row>
    <row r="20" spans="1:26">
      <c r="A20" t="s">
        <v>8</v>
      </c>
      <c r="B20">
        <v>5</v>
      </c>
      <c r="C20">
        <v>1.3445</v>
      </c>
      <c r="D20">
        <v>2.8203999999999998</v>
      </c>
      <c r="E20">
        <v>2.81E-2</v>
      </c>
      <c r="F20">
        <v>1.6960999999999999</v>
      </c>
      <c r="G20">
        <v>3.7602000000000002</v>
      </c>
      <c r="H20">
        <v>3.7999999999999999E-2</v>
      </c>
      <c r="I20">
        <v>2.0455000000000001</v>
      </c>
      <c r="J20">
        <v>4.5845000000000002</v>
      </c>
      <c r="K20">
        <v>4.8300000000000003E-2</v>
      </c>
      <c r="L20">
        <v>1.6371</v>
      </c>
      <c r="M20">
        <v>3.5764999999999998</v>
      </c>
      <c r="N20">
        <v>3.6700000000000003E-2</v>
      </c>
      <c r="O20" t="s">
        <v>81</v>
      </c>
    </row>
    <row r="21" spans="1:26">
      <c r="A21" t="s">
        <v>9</v>
      </c>
      <c r="B21">
        <v>5</v>
      </c>
      <c r="C21">
        <v>1.3391999999999999</v>
      </c>
      <c r="D21">
        <v>2.8056999999999999</v>
      </c>
      <c r="E21">
        <v>2.8000000000000001E-2</v>
      </c>
      <c r="F21">
        <v>1.6748000000000001</v>
      </c>
      <c r="G21">
        <v>3.7467000000000001</v>
      </c>
      <c r="H21">
        <v>3.78E-2</v>
      </c>
      <c r="I21">
        <v>2.0009999999999999</v>
      </c>
      <c r="J21">
        <v>4.5434999999999999</v>
      </c>
      <c r="K21">
        <v>4.7800000000000002E-2</v>
      </c>
      <c r="L21">
        <v>1.6142000000000001</v>
      </c>
      <c r="M21">
        <v>3.5562999999999998</v>
      </c>
      <c r="N21">
        <v>3.6499999999999998E-2</v>
      </c>
      <c r="O21" t="s">
        <v>367</v>
      </c>
    </row>
    <row r="22" spans="1:26">
      <c r="A22" t="s">
        <v>8</v>
      </c>
      <c r="B22">
        <v>7</v>
      </c>
      <c r="C22">
        <v>1.3480000000000001</v>
      </c>
      <c r="D22">
        <v>2.8281999999999998</v>
      </c>
      <c r="E22">
        <v>2.8000000000000001E-2</v>
      </c>
      <c r="F22">
        <v>1.6954</v>
      </c>
      <c r="G22">
        <v>3.7679</v>
      </c>
      <c r="H22">
        <v>3.7600000000000001E-2</v>
      </c>
      <c r="I22">
        <v>2.0457999999999998</v>
      </c>
      <c r="J22">
        <v>4.5852000000000004</v>
      </c>
      <c r="K22">
        <v>4.7800000000000002E-2</v>
      </c>
      <c r="L22">
        <v>1.6383000000000001</v>
      </c>
      <c r="M22">
        <v>3.5829</v>
      </c>
      <c r="N22">
        <v>3.6400000000000002E-2</v>
      </c>
      <c r="O22" t="s">
        <v>82</v>
      </c>
    </row>
    <row r="23" spans="1:26">
      <c r="A23" t="s">
        <v>9</v>
      </c>
      <c r="B23">
        <v>7</v>
      </c>
      <c r="C23">
        <v>1.3456999999999999</v>
      </c>
      <c r="D23">
        <v>2.8317000000000001</v>
      </c>
      <c r="E23">
        <v>2.7799999999999998E-2</v>
      </c>
      <c r="F23">
        <v>1.6916</v>
      </c>
      <c r="G23">
        <v>3.7719</v>
      </c>
      <c r="H23">
        <v>3.7699999999999997E-2</v>
      </c>
      <c r="I23">
        <v>2.0327000000000002</v>
      </c>
      <c r="J23">
        <v>4.5801999999999996</v>
      </c>
      <c r="K23">
        <v>4.7699999999999999E-2</v>
      </c>
      <c r="L23">
        <v>1.6316999999999999</v>
      </c>
      <c r="M23">
        <v>3.5849000000000002</v>
      </c>
      <c r="N23">
        <v>3.6400000000000002E-2</v>
      </c>
      <c r="O23" t="s">
        <v>368</v>
      </c>
    </row>
    <row r="24" spans="1:26">
      <c r="A24" t="s">
        <v>8</v>
      </c>
      <c r="B24">
        <v>9</v>
      </c>
      <c r="C24">
        <v>1.3455999999999999</v>
      </c>
      <c r="D24">
        <v>2.8188</v>
      </c>
      <c r="E24">
        <v>2.86E-2</v>
      </c>
      <c r="F24">
        <v>1.6968000000000001</v>
      </c>
      <c r="G24">
        <v>3.7665999999999999</v>
      </c>
      <c r="H24">
        <v>3.8699999999999998E-2</v>
      </c>
      <c r="I24">
        <v>2.0449999999999999</v>
      </c>
      <c r="J24">
        <v>4.5801999999999996</v>
      </c>
      <c r="K24">
        <v>4.87E-2</v>
      </c>
      <c r="L24">
        <v>1.6379999999999999</v>
      </c>
      <c r="M24">
        <v>3.5825999999999998</v>
      </c>
      <c r="N24">
        <v>3.73E-2</v>
      </c>
      <c r="O24" t="s">
        <v>83</v>
      </c>
    </row>
    <row r="25" spans="1:26">
      <c r="A25" t="s">
        <v>9</v>
      </c>
      <c r="B25">
        <v>9</v>
      </c>
      <c r="C25">
        <v>1.3378000000000001</v>
      </c>
      <c r="D25">
        <v>2.8153999999999999</v>
      </c>
      <c r="E25">
        <v>2.7799999999999998E-2</v>
      </c>
      <c r="F25">
        <v>1.6846000000000001</v>
      </c>
      <c r="G25">
        <v>3.7595999999999998</v>
      </c>
      <c r="H25">
        <v>3.7600000000000001E-2</v>
      </c>
      <c r="I25">
        <v>2.024</v>
      </c>
      <c r="J25">
        <v>4.5651000000000002</v>
      </c>
      <c r="K25">
        <v>4.7800000000000002E-2</v>
      </c>
      <c r="L25">
        <v>1.6254999999999999</v>
      </c>
      <c r="M25">
        <v>3.5710999999999999</v>
      </c>
      <c r="N25">
        <v>3.6400000000000002E-2</v>
      </c>
      <c r="O25" t="s">
        <v>369</v>
      </c>
    </row>
    <row r="26" spans="1:26">
      <c r="A26" t="s">
        <v>8</v>
      </c>
      <c r="C26" t="str">
        <f>ROUND(AVERAGE(C16,C18,C20,C22,C24),4) &amp;"±"&amp;ROUND(STDEV(C16,C18,C20,C22,C24), 4)</f>
        <v>1.3443±0.0027</v>
      </c>
      <c r="D26" t="str">
        <f t="shared" ref="D26:N27" si="5">ROUND(AVERAGE(D16,D18,D20,D22,D24),4) &amp;"±"&amp;ROUND(STDEV(D16,D18,D20,D22,D24), 4)</f>
        <v>2.8179±0.0081</v>
      </c>
      <c r="E26" t="str">
        <f t="shared" si="5"/>
        <v>0.0281±0.0003</v>
      </c>
      <c r="F26" t="str">
        <f t="shared" si="5"/>
        <v>1.6937±0.004</v>
      </c>
      <c r="G26" t="str">
        <f t="shared" si="5"/>
        <v>3.7616±0.0116</v>
      </c>
      <c r="H26" t="str">
        <f t="shared" si="5"/>
        <v>0.038±0.0005</v>
      </c>
      <c r="I26" t="str">
        <f t="shared" si="5"/>
        <v>2.0399±0.0089</v>
      </c>
      <c r="J26" t="str">
        <f t="shared" si="5"/>
        <v>4.5826±0.0125</v>
      </c>
      <c r="K26" t="str">
        <f t="shared" si="5"/>
        <v>0.0482±0.0005</v>
      </c>
      <c r="L26" t="str">
        <f t="shared" si="5"/>
        <v>1.6349±0.0045</v>
      </c>
      <c r="M26" t="str">
        <f t="shared" si="5"/>
        <v>3.5776±0.0097</v>
      </c>
      <c r="N26" t="str">
        <f t="shared" si="5"/>
        <v>0.0367±0.0005</v>
      </c>
      <c r="O26">
        <f>ROUND(AVERAGE(C16,C18,C20,C22,C24),4)</f>
        <v>1.3443000000000001</v>
      </c>
      <c r="P26">
        <f t="shared" ref="P26:Z27" si="6">ROUND(AVERAGE(D16,D18,D20,D22,D24),4)</f>
        <v>2.8178999999999998</v>
      </c>
      <c r="Q26">
        <f t="shared" si="6"/>
        <v>2.81E-2</v>
      </c>
      <c r="R26">
        <f t="shared" si="6"/>
        <v>1.6937</v>
      </c>
      <c r="S26">
        <f t="shared" si="6"/>
        <v>3.7616000000000001</v>
      </c>
      <c r="T26">
        <f t="shared" si="6"/>
        <v>3.7999999999999999E-2</v>
      </c>
      <c r="U26">
        <f t="shared" si="6"/>
        <v>2.0398999999999998</v>
      </c>
      <c r="V26">
        <f t="shared" si="6"/>
        <v>4.5826000000000002</v>
      </c>
      <c r="W26">
        <f t="shared" si="6"/>
        <v>4.82E-2</v>
      </c>
      <c r="X26">
        <f t="shared" si="6"/>
        <v>1.6349</v>
      </c>
      <c r="Y26">
        <f t="shared" si="6"/>
        <v>3.5775999999999999</v>
      </c>
      <c r="Z26">
        <f t="shared" si="6"/>
        <v>3.6700000000000003E-2</v>
      </c>
    </row>
    <row r="27" spans="1:26">
      <c r="A27" t="s">
        <v>17</v>
      </c>
      <c r="C27" s="1" t="str">
        <f>ROUND(AVERAGE(C17,C19,C21,C23,C25),4) &amp;"±"&amp;ROUND(STDEV(C17,C19,C21,C23,C25), 4)</f>
        <v>1.34±0.0047</v>
      </c>
      <c r="D27" s="1" t="str">
        <f t="shared" si="5"/>
        <v>2.8149±0.0101</v>
      </c>
      <c r="E27" s="1" t="str">
        <f t="shared" si="5"/>
        <v>0.0279±0.0003</v>
      </c>
      <c r="F27" s="1" t="str">
        <f t="shared" si="5"/>
        <v>1.6829±0.0116</v>
      </c>
      <c r="G27" s="1" t="str">
        <f t="shared" si="5"/>
        <v>3.7587±0.0239</v>
      </c>
      <c r="H27" s="1" t="str">
        <f t="shared" si="5"/>
        <v>0.0379±0.0005</v>
      </c>
      <c r="I27" s="1" t="str">
        <f t="shared" si="5"/>
        <v>2.0187±0.022</v>
      </c>
      <c r="J27" s="1" t="str">
        <f t="shared" si="5"/>
        <v>4.5666±0.0386</v>
      </c>
      <c r="K27" s="1" t="str">
        <f t="shared" si="5"/>
        <v>0.0481±0.0008</v>
      </c>
      <c r="L27" s="1" t="str">
        <f t="shared" si="5"/>
        <v>1.623±0.0119</v>
      </c>
      <c r="M27" s="1" t="str">
        <f t="shared" si="5"/>
        <v>3.57±0.022</v>
      </c>
      <c r="N27" s="1" t="str">
        <f t="shared" si="5"/>
        <v>0.0366±0.0005</v>
      </c>
      <c r="O27">
        <f>ROUND(AVERAGE(C17,C19,C21,C23,C25),4)</f>
        <v>1.34</v>
      </c>
      <c r="P27">
        <f t="shared" si="6"/>
        <v>2.8149000000000002</v>
      </c>
      <c r="Q27">
        <f t="shared" si="6"/>
        <v>2.7900000000000001E-2</v>
      </c>
      <c r="R27">
        <f t="shared" si="6"/>
        <v>1.6829000000000001</v>
      </c>
      <c r="S27">
        <f t="shared" si="6"/>
        <v>3.7587000000000002</v>
      </c>
      <c r="T27">
        <f t="shared" si="6"/>
        <v>3.7900000000000003E-2</v>
      </c>
      <c r="U27">
        <f t="shared" si="6"/>
        <v>2.0186999999999999</v>
      </c>
      <c r="V27">
        <f t="shared" si="6"/>
        <v>4.5666000000000002</v>
      </c>
      <c r="W27">
        <f t="shared" si="6"/>
        <v>4.8099999999999997E-2</v>
      </c>
      <c r="X27">
        <f t="shared" si="6"/>
        <v>1.623</v>
      </c>
      <c r="Y27">
        <f t="shared" si="6"/>
        <v>3.57</v>
      </c>
      <c r="Z27">
        <f t="shared" si="6"/>
        <v>3.6600000000000001E-2</v>
      </c>
    </row>
    <row r="28" spans="1:26">
      <c r="O28" s="2">
        <f t="shared" ref="O28:Z28" si="7">O27-O26</f>
        <v>-4.2999999999999705E-3</v>
      </c>
      <c r="P28" s="2">
        <f t="shared" si="7"/>
        <v>-2.9999999999996696E-3</v>
      </c>
      <c r="Q28" s="2">
        <f t="shared" si="7"/>
        <v>-1.9999999999999879E-4</v>
      </c>
      <c r="R28" s="2">
        <f t="shared" si="7"/>
        <v>-1.0799999999999921E-2</v>
      </c>
      <c r="S28" s="2">
        <f t="shared" si="7"/>
        <v>-2.8999999999999027E-3</v>
      </c>
      <c r="T28" s="2">
        <f t="shared" si="7"/>
        <v>-9.9999999999995925E-5</v>
      </c>
      <c r="U28" s="2">
        <f t="shared" si="7"/>
        <v>-2.1199999999999886E-2</v>
      </c>
      <c r="V28" s="2">
        <f t="shared" si="7"/>
        <v>-1.6000000000000014E-2</v>
      </c>
      <c r="W28" s="2">
        <f t="shared" si="7"/>
        <v>-1.0000000000000286E-4</v>
      </c>
      <c r="X28" s="2">
        <f t="shared" si="7"/>
        <v>-1.1900000000000022E-2</v>
      </c>
      <c r="Y28" s="2">
        <f t="shared" si="7"/>
        <v>-7.6000000000000512E-3</v>
      </c>
      <c r="Z28" s="2">
        <f t="shared" si="7"/>
        <v>-1.0000000000000286E-4</v>
      </c>
    </row>
    <row r="29" spans="1:26">
      <c r="A29" t="s">
        <v>11</v>
      </c>
      <c r="B29">
        <v>1</v>
      </c>
      <c r="C29">
        <v>1.3878999999999999</v>
      </c>
      <c r="D29">
        <v>2.8805000000000001</v>
      </c>
      <c r="E29">
        <v>2.98E-2</v>
      </c>
      <c r="F29">
        <v>1.7372000000000001</v>
      </c>
      <c r="G29">
        <v>3.8208000000000002</v>
      </c>
      <c r="H29">
        <v>0.04</v>
      </c>
      <c r="I29">
        <v>2.0476000000000001</v>
      </c>
      <c r="J29">
        <v>4.5960999999999999</v>
      </c>
      <c r="K29">
        <v>4.9099999999999998E-2</v>
      </c>
      <c r="L29">
        <v>1.6677999999999999</v>
      </c>
      <c r="M29">
        <v>3.6236999999999999</v>
      </c>
      <c r="N29">
        <v>3.8300000000000001E-2</v>
      </c>
      <c r="O29" t="s">
        <v>84</v>
      </c>
    </row>
    <row r="30" spans="1:26">
      <c r="A30" t="s">
        <v>12</v>
      </c>
      <c r="B30">
        <v>1</v>
      </c>
      <c r="C30">
        <v>1.3662000000000001</v>
      </c>
      <c r="D30">
        <v>2.8517000000000001</v>
      </c>
      <c r="E30">
        <v>2.9399999999999999E-2</v>
      </c>
      <c r="F30">
        <v>1.6995</v>
      </c>
      <c r="G30">
        <v>3.7879999999999998</v>
      </c>
      <c r="H30">
        <v>3.9300000000000002E-2</v>
      </c>
      <c r="I30">
        <v>1.9832000000000001</v>
      </c>
      <c r="J30">
        <v>4.4805999999999999</v>
      </c>
      <c r="K30">
        <v>4.7600000000000003E-2</v>
      </c>
      <c r="L30">
        <v>1.629</v>
      </c>
      <c r="M30">
        <v>3.5684</v>
      </c>
      <c r="N30">
        <v>3.7499999999999999E-2</v>
      </c>
      <c r="O30" t="s">
        <v>260</v>
      </c>
    </row>
    <row r="31" spans="1:26">
      <c r="A31" t="s">
        <v>11</v>
      </c>
      <c r="B31">
        <v>3</v>
      </c>
      <c r="C31">
        <v>1.3433999999999999</v>
      </c>
      <c r="D31">
        <v>2.8123</v>
      </c>
      <c r="E31">
        <v>2.8400000000000002E-2</v>
      </c>
      <c r="F31">
        <v>1.6957</v>
      </c>
      <c r="G31">
        <v>3.7888999999999999</v>
      </c>
      <c r="H31">
        <v>3.8800000000000001E-2</v>
      </c>
      <c r="I31">
        <v>2.0444</v>
      </c>
      <c r="J31">
        <v>4.6230000000000002</v>
      </c>
      <c r="K31">
        <v>4.9599999999999998E-2</v>
      </c>
      <c r="L31">
        <v>1.6362000000000001</v>
      </c>
      <c r="M31">
        <v>3.5964999999999998</v>
      </c>
      <c r="N31">
        <v>3.7499999999999999E-2</v>
      </c>
      <c r="O31" t="s">
        <v>85</v>
      </c>
    </row>
    <row r="32" spans="1:26">
      <c r="A32" t="s">
        <v>12</v>
      </c>
      <c r="B32">
        <v>3</v>
      </c>
      <c r="C32">
        <v>1.3677999999999999</v>
      </c>
      <c r="D32">
        <v>2.8538999999999999</v>
      </c>
      <c r="E32">
        <v>2.92E-2</v>
      </c>
      <c r="F32">
        <v>1.7152000000000001</v>
      </c>
      <c r="G32">
        <v>3.7913000000000001</v>
      </c>
      <c r="H32">
        <v>3.9399999999999998E-2</v>
      </c>
      <c r="I32">
        <v>2.0011000000000001</v>
      </c>
      <c r="J32">
        <v>4.5111999999999997</v>
      </c>
      <c r="K32">
        <v>4.7899999999999998E-2</v>
      </c>
      <c r="L32">
        <v>1.6388</v>
      </c>
      <c r="M32">
        <v>3.5813999999999999</v>
      </c>
      <c r="N32">
        <v>3.7499999999999999E-2</v>
      </c>
      <c r="O32" t="s">
        <v>261</v>
      </c>
    </row>
    <row r="33" spans="1:26">
      <c r="A33" t="s">
        <v>11</v>
      </c>
      <c r="B33">
        <v>5</v>
      </c>
      <c r="C33">
        <v>1.3733</v>
      </c>
      <c r="D33">
        <v>2.8557999999999999</v>
      </c>
      <c r="E33">
        <v>2.9499999999999998E-2</v>
      </c>
      <c r="F33">
        <v>1.7023999999999999</v>
      </c>
      <c r="G33">
        <v>3.7534999999999998</v>
      </c>
      <c r="H33">
        <v>3.9100000000000003E-2</v>
      </c>
      <c r="I33">
        <v>1.9941</v>
      </c>
      <c r="J33">
        <v>4.4724000000000004</v>
      </c>
      <c r="K33">
        <v>4.7600000000000003E-2</v>
      </c>
      <c r="L33">
        <v>1.6351</v>
      </c>
      <c r="M33">
        <v>3.5535999999999999</v>
      </c>
      <c r="N33">
        <v>3.7400000000000003E-2</v>
      </c>
      <c r="O33" t="s">
        <v>86</v>
      </c>
    </row>
    <row r="34" spans="1:26">
      <c r="A34" t="s">
        <v>12</v>
      </c>
      <c r="B34">
        <v>5</v>
      </c>
      <c r="C34">
        <v>1.3733</v>
      </c>
      <c r="D34">
        <v>2.8622999999999998</v>
      </c>
      <c r="E34">
        <v>2.92E-2</v>
      </c>
      <c r="F34">
        <v>1.7197</v>
      </c>
      <c r="G34">
        <v>3.7865000000000002</v>
      </c>
      <c r="H34">
        <v>3.9199999999999999E-2</v>
      </c>
      <c r="I34">
        <v>2.0215999999999998</v>
      </c>
      <c r="J34">
        <v>4.5145999999999997</v>
      </c>
      <c r="K34">
        <v>4.7500000000000001E-2</v>
      </c>
      <c r="L34">
        <v>1.6484000000000001</v>
      </c>
      <c r="M34">
        <v>3.5819999999999999</v>
      </c>
      <c r="N34">
        <v>3.73E-2</v>
      </c>
      <c r="O34" t="s">
        <v>262</v>
      </c>
    </row>
    <row r="35" spans="1:26">
      <c r="A35" t="s">
        <v>11</v>
      </c>
      <c r="B35">
        <v>7</v>
      </c>
      <c r="C35">
        <v>1.3691</v>
      </c>
      <c r="D35">
        <v>2.8712</v>
      </c>
      <c r="E35">
        <v>2.92E-2</v>
      </c>
      <c r="F35">
        <v>1.7040999999999999</v>
      </c>
      <c r="G35">
        <v>3.7785000000000002</v>
      </c>
      <c r="H35">
        <v>3.8800000000000001E-2</v>
      </c>
      <c r="I35">
        <v>1.9917</v>
      </c>
      <c r="J35">
        <v>4.4843000000000002</v>
      </c>
      <c r="K35">
        <v>4.7E-2</v>
      </c>
      <c r="L35">
        <v>1.6325000000000001</v>
      </c>
      <c r="M35">
        <v>3.5712999999999999</v>
      </c>
      <c r="N35">
        <v>3.6999999999999998E-2</v>
      </c>
      <c r="O35" t="s">
        <v>87</v>
      </c>
    </row>
    <row r="36" spans="1:26">
      <c r="A36" t="s">
        <v>12</v>
      </c>
      <c r="B36">
        <v>7</v>
      </c>
      <c r="C36">
        <v>1.3734</v>
      </c>
      <c r="D36">
        <v>2.8635000000000002</v>
      </c>
      <c r="E36">
        <v>2.98E-2</v>
      </c>
      <c r="F36">
        <v>1.7053</v>
      </c>
      <c r="G36">
        <v>3.7932000000000001</v>
      </c>
      <c r="H36">
        <v>3.9600000000000003E-2</v>
      </c>
      <c r="I36">
        <v>1.9928999999999999</v>
      </c>
      <c r="J36">
        <v>4.4931999999999999</v>
      </c>
      <c r="K36">
        <v>4.7800000000000002E-2</v>
      </c>
      <c r="L36">
        <v>1.6358999999999999</v>
      </c>
      <c r="M36">
        <v>3.5823</v>
      </c>
      <c r="N36">
        <v>3.78E-2</v>
      </c>
      <c r="O36" t="s">
        <v>263</v>
      </c>
    </row>
    <row r="37" spans="1:26">
      <c r="A37" t="s">
        <v>11</v>
      </c>
      <c r="B37">
        <v>9</v>
      </c>
      <c r="C37">
        <v>1.3681000000000001</v>
      </c>
      <c r="D37">
        <v>2.8595000000000002</v>
      </c>
      <c r="E37">
        <v>2.9399999999999999E-2</v>
      </c>
      <c r="F37">
        <v>1.7069000000000001</v>
      </c>
      <c r="G37">
        <v>3.774</v>
      </c>
      <c r="H37">
        <v>3.9199999999999999E-2</v>
      </c>
      <c r="I37">
        <v>2.0064000000000002</v>
      </c>
      <c r="J37">
        <v>4.4989999999999997</v>
      </c>
      <c r="K37">
        <v>4.7600000000000003E-2</v>
      </c>
      <c r="L37">
        <v>1.6385000000000001</v>
      </c>
      <c r="M37">
        <v>3.5712999999999999</v>
      </c>
      <c r="N37">
        <v>3.7400000000000003E-2</v>
      </c>
      <c r="O37" t="s">
        <v>88</v>
      </c>
    </row>
    <row r="38" spans="1:26">
      <c r="A38" t="s">
        <v>12</v>
      </c>
      <c r="B38">
        <v>9</v>
      </c>
      <c r="C38">
        <v>1.3691</v>
      </c>
      <c r="D38">
        <v>2.8567</v>
      </c>
      <c r="E38">
        <v>2.92E-2</v>
      </c>
      <c r="F38">
        <v>1.6946000000000001</v>
      </c>
      <c r="G38">
        <v>3.7808000000000002</v>
      </c>
      <c r="H38">
        <v>3.8899999999999997E-2</v>
      </c>
      <c r="I38">
        <v>1.9872000000000001</v>
      </c>
      <c r="J38">
        <v>4.5068000000000001</v>
      </c>
      <c r="K38">
        <v>4.7300000000000002E-2</v>
      </c>
      <c r="L38">
        <v>1.6265000000000001</v>
      </c>
      <c r="M38">
        <v>3.5741999999999998</v>
      </c>
      <c r="N38">
        <v>3.7100000000000001E-2</v>
      </c>
      <c r="O38" t="s">
        <v>264</v>
      </c>
    </row>
    <row r="39" spans="1:26">
      <c r="A39" t="s">
        <v>11</v>
      </c>
      <c r="C39" t="str">
        <f>ROUND(AVERAGE(C29,C31,C33,C35,C37),4) &amp;"±"&amp;ROUND(STDEV(C29,C31,C33,C35,C37), 4)</f>
        <v>1.3684±0.016</v>
      </c>
      <c r="D39" t="str">
        <f t="shared" ref="D39:N40" si="8">ROUND(AVERAGE(D29,D31,D33,D35,D37),4) &amp;"±"&amp;ROUND(STDEV(D29,D31,D33,D35,D37), 4)</f>
        <v>2.8559±0.0262</v>
      </c>
      <c r="E39" t="str">
        <f t="shared" si="8"/>
        <v>0.0293±0.0005</v>
      </c>
      <c r="F39" t="str">
        <f t="shared" si="8"/>
        <v>1.7093±0.0162</v>
      </c>
      <c r="G39" t="str">
        <f t="shared" si="8"/>
        <v>3.7831±0.0247</v>
      </c>
      <c r="H39" t="str">
        <f t="shared" si="8"/>
        <v>0.0392±0.0005</v>
      </c>
      <c r="I39" t="str">
        <f t="shared" si="8"/>
        <v>2.0168±0.0272</v>
      </c>
      <c r="J39" t="str">
        <f t="shared" si="8"/>
        <v>4.535±0.0694</v>
      </c>
      <c r="K39" t="str">
        <f t="shared" si="8"/>
        <v>0.0482±0.0011</v>
      </c>
      <c r="L39" t="str">
        <f t="shared" si="8"/>
        <v>1.642±0.0146</v>
      </c>
      <c r="M39" t="str">
        <f t="shared" si="8"/>
        <v>3.5833±0.0273</v>
      </c>
      <c r="N39" t="str">
        <f t="shared" si="8"/>
        <v>0.0375±0.0005</v>
      </c>
      <c r="O39">
        <f>ROUND(AVERAGE(C29,C31,C33,C35,C37),4)</f>
        <v>1.3684000000000001</v>
      </c>
      <c r="P39">
        <f t="shared" ref="P39:Z40" si="9">ROUND(AVERAGE(D29,D31,D33,D35,D37),4)</f>
        <v>2.8559000000000001</v>
      </c>
      <c r="Q39">
        <f t="shared" si="9"/>
        <v>2.93E-2</v>
      </c>
      <c r="R39">
        <f t="shared" si="9"/>
        <v>1.7093</v>
      </c>
      <c r="S39">
        <f t="shared" si="9"/>
        <v>3.7831000000000001</v>
      </c>
      <c r="T39">
        <f t="shared" si="9"/>
        <v>3.9199999999999999E-2</v>
      </c>
      <c r="U39">
        <f t="shared" si="9"/>
        <v>2.0167999999999999</v>
      </c>
      <c r="V39">
        <f t="shared" si="9"/>
        <v>4.5350000000000001</v>
      </c>
      <c r="W39">
        <f t="shared" si="9"/>
        <v>4.82E-2</v>
      </c>
      <c r="X39">
        <f t="shared" si="9"/>
        <v>1.6419999999999999</v>
      </c>
      <c r="Y39">
        <f t="shared" si="9"/>
        <v>3.5832999999999999</v>
      </c>
      <c r="Z39">
        <f t="shared" si="9"/>
        <v>3.7499999999999999E-2</v>
      </c>
    </row>
    <row r="40" spans="1:26">
      <c r="A40" t="s">
        <v>18</v>
      </c>
      <c r="C40" t="str">
        <f>ROUND(AVERAGE(C30,C32,C34,C36,C38),4) &amp;"±"&amp;ROUND(STDEV(C30,C32,C34,C36,C38), 4)</f>
        <v>1.37±0.0033</v>
      </c>
      <c r="D40" t="str">
        <f t="shared" si="8"/>
        <v>2.8576±0.0052</v>
      </c>
      <c r="E40" t="str">
        <f t="shared" si="8"/>
        <v>0.0294±0.0003</v>
      </c>
      <c r="F40" s="1" t="str">
        <f t="shared" si="8"/>
        <v>1.7069±0.0105</v>
      </c>
      <c r="G40" t="str">
        <f t="shared" si="8"/>
        <v>3.788±0.0048</v>
      </c>
      <c r="H40" t="str">
        <f t="shared" si="8"/>
        <v>0.0393±0.0003</v>
      </c>
      <c r="I40" s="1" t="str">
        <f t="shared" si="8"/>
        <v>1.9972±0.0152</v>
      </c>
      <c r="J40" s="1" t="str">
        <f t="shared" si="8"/>
        <v>4.5013±0.0141</v>
      </c>
      <c r="K40" s="1" t="str">
        <f t="shared" si="8"/>
        <v>0.0476±0.0002</v>
      </c>
      <c r="L40" s="1" t="str">
        <f t="shared" si="8"/>
        <v>1.6357±0.0087</v>
      </c>
      <c r="M40" s="1" t="str">
        <f t="shared" si="8"/>
        <v>3.5777±0.0062</v>
      </c>
      <c r="N40" s="1" t="str">
        <f t="shared" si="8"/>
        <v>0.0374±0.0003</v>
      </c>
      <c r="O40">
        <f>ROUND(AVERAGE(C30,C32,C34,C36,C38),4)</f>
        <v>1.37</v>
      </c>
      <c r="P40">
        <f t="shared" si="9"/>
        <v>2.8576000000000001</v>
      </c>
      <c r="Q40">
        <f t="shared" si="9"/>
        <v>2.9399999999999999E-2</v>
      </c>
      <c r="R40">
        <f t="shared" si="9"/>
        <v>1.7069000000000001</v>
      </c>
      <c r="S40">
        <f t="shared" si="9"/>
        <v>3.7879999999999998</v>
      </c>
      <c r="T40">
        <f t="shared" si="9"/>
        <v>3.9300000000000002E-2</v>
      </c>
      <c r="U40">
        <f t="shared" si="9"/>
        <v>1.9972000000000001</v>
      </c>
      <c r="V40">
        <f t="shared" si="9"/>
        <v>4.5012999999999996</v>
      </c>
      <c r="W40">
        <f t="shared" si="9"/>
        <v>4.7600000000000003E-2</v>
      </c>
      <c r="X40">
        <f t="shared" si="9"/>
        <v>1.6356999999999999</v>
      </c>
      <c r="Y40">
        <f t="shared" si="9"/>
        <v>3.5777000000000001</v>
      </c>
      <c r="Z40">
        <f t="shared" si="9"/>
        <v>3.7400000000000003E-2</v>
      </c>
    </row>
    <row r="41" spans="1:26">
      <c r="O41" s="2">
        <f t="shared" ref="O41:Z41" si="10">O40-O39</f>
        <v>1.6000000000000458E-3</v>
      </c>
      <c r="P41" s="2">
        <f t="shared" si="10"/>
        <v>1.7000000000000348E-3</v>
      </c>
      <c r="Q41" s="2">
        <f t="shared" si="10"/>
        <v>9.9999999999999395E-5</v>
      </c>
      <c r="R41" s="2">
        <f t="shared" si="10"/>
        <v>-2.3999999999999577E-3</v>
      </c>
      <c r="S41" s="2">
        <f t="shared" si="10"/>
        <v>4.8999999999996824E-3</v>
      </c>
      <c r="T41" s="2">
        <f t="shared" si="10"/>
        <v>1.0000000000000286E-4</v>
      </c>
      <c r="U41" s="2">
        <f t="shared" si="10"/>
        <v>-1.959999999999984E-2</v>
      </c>
      <c r="V41" s="2">
        <f t="shared" si="10"/>
        <v>-3.3700000000000507E-2</v>
      </c>
      <c r="W41" s="2">
        <f t="shared" si="10"/>
        <v>-5.9999999999999637E-4</v>
      </c>
      <c r="X41" s="2">
        <f t="shared" si="10"/>
        <v>-6.2999999999999723E-3</v>
      </c>
      <c r="Y41" s="2">
        <f t="shared" si="10"/>
        <v>-5.5999999999998273E-3</v>
      </c>
      <c r="Z41" s="2">
        <f t="shared" si="10"/>
        <v>-9.9999999999995925E-5</v>
      </c>
    </row>
    <row r="42" spans="1:26">
      <c r="A42" t="s">
        <v>13</v>
      </c>
      <c r="B42">
        <v>1</v>
      </c>
      <c r="C42">
        <v>1.4121999999999999</v>
      </c>
      <c r="D42">
        <v>3.0358999999999998</v>
      </c>
      <c r="E42">
        <v>2.9700000000000001E-2</v>
      </c>
      <c r="F42">
        <v>1.8637999999999999</v>
      </c>
      <c r="G42">
        <v>4.2385000000000002</v>
      </c>
      <c r="H42">
        <v>4.2900000000000001E-2</v>
      </c>
      <c r="I42">
        <v>2.3717999999999999</v>
      </c>
      <c r="J42">
        <v>5.4622999999999999</v>
      </c>
      <c r="K42">
        <v>5.9299999999999999E-2</v>
      </c>
      <c r="L42">
        <v>1.8164</v>
      </c>
      <c r="M42">
        <v>4.0759999999999996</v>
      </c>
      <c r="N42">
        <v>4.2299999999999997E-2</v>
      </c>
      <c r="O42" t="s">
        <v>89</v>
      </c>
    </row>
    <row r="43" spans="1:26">
      <c r="A43" t="s">
        <v>14</v>
      </c>
      <c r="B43">
        <v>1</v>
      </c>
      <c r="C43">
        <v>1.4116</v>
      </c>
      <c r="D43">
        <v>3.0245000000000002</v>
      </c>
      <c r="E43">
        <v>2.9600000000000001E-2</v>
      </c>
      <c r="F43">
        <v>1.8605</v>
      </c>
      <c r="G43">
        <v>4.2245999999999997</v>
      </c>
      <c r="H43">
        <v>4.24E-2</v>
      </c>
      <c r="I43">
        <v>2.3843999999999999</v>
      </c>
      <c r="J43">
        <v>5.4103000000000003</v>
      </c>
      <c r="K43">
        <v>6.0100000000000001E-2</v>
      </c>
      <c r="L43">
        <v>1.8180000000000001</v>
      </c>
      <c r="M43">
        <v>4.0506000000000002</v>
      </c>
      <c r="N43">
        <v>4.2299999999999997E-2</v>
      </c>
      <c r="O43" t="s">
        <v>90</v>
      </c>
    </row>
    <row r="44" spans="1:26">
      <c r="A44" t="s">
        <v>13</v>
      </c>
      <c r="B44">
        <v>3</v>
      </c>
      <c r="C44">
        <v>1.4164000000000001</v>
      </c>
      <c r="D44">
        <v>3.0464000000000002</v>
      </c>
      <c r="E44">
        <v>2.98E-2</v>
      </c>
      <c r="F44">
        <v>1.8648</v>
      </c>
      <c r="G44">
        <v>4.2648999999999999</v>
      </c>
      <c r="H44">
        <v>4.2599999999999999E-2</v>
      </c>
      <c r="I44">
        <v>2.3896999999999999</v>
      </c>
      <c r="J44">
        <v>5.4862000000000002</v>
      </c>
      <c r="K44">
        <v>5.9200000000000003E-2</v>
      </c>
      <c r="L44">
        <v>1.8221000000000001</v>
      </c>
      <c r="M44">
        <v>4.0964999999999998</v>
      </c>
      <c r="N44">
        <v>4.2099999999999999E-2</v>
      </c>
      <c r="O44" t="s">
        <v>91</v>
      </c>
    </row>
    <row r="45" spans="1:26">
      <c r="A45" t="s">
        <v>14</v>
      </c>
      <c r="B45">
        <v>3</v>
      </c>
      <c r="C45">
        <v>1.4033</v>
      </c>
      <c r="D45">
        <v>3.0148999999999999</v>
      </c>
      <c r="E45">
        <v>2.9399999999999999E-2</v>
      </c>
      <c r="F45">
        <v>1.8441000000000001</v>
      </c>
      <c r="G45">
        <v>4.2134</v>
      </c>
      <c r="H45">
        <v>4.1700000000000001E-2</v>
      </c>
      <c r="I45">
        <v>2.3639999999999999</v>
      </c>
      <c r="J45">
        <v>5.3887999999999998</v>
      </c>
      <c r="K45">
        <v>5.8400000000000001E-2</v>
      </c>
      <c r="L45">
        <v>1.802</v>
      </c>
      <c r="M45">
        <v>4.0351999999999997</v>
      </c>
      <c r="N45">
        <v>4.1399999999999999E-2</v>
      </c>
      <c r="O45" t="s">
        <v>92</v>
      </c>
    </row>
    <row r="46" spans="1:26">
      <c r="A46" t="s">
        <v>13</v>
      </c>
      <c r="B46">
        <v>5</v>
      </c>
      <c r="C46">
        <v>1.413</v>
      </c>
      <c r="D46">
        <v>3.0413000000000001</v>
      </c>
      <c r="E46">
        <v>2.9700000000000001E-2</v>
      </c>
      <c r="F46">
        <v>1.8581000000000001</v>
      </c>
      <c r="G46">
        <v>4.2572000000000001</v>
      </c>
      <c r="H46">
        <v>4.2299999999999997E-2</v>
      </c>
      <c r="I46">
        <v>2.3767</v>
      </c>
      <c r="J46">
        <v>5.4584000000000001</v>
      </c>
      <c r="K46">
        <v>5.8900000000000001E-2</v>
      </c>
      <c r="L46">
        <v>1.8149</v>
      </c>
      <c r="M46">
        <v>4.0816999999999997</v>
      </c>
      <c r="N46">
        <v>4.19E-2</v>
      </c>
      <c r="O46" t="s">
        <v>93</v>
      </c>
    </row>
    <row r="47" spans="1:26">
      <c r="A47" t="s">
        <v>14</v>
      </c>
      <c r="B47">
        <v>5</v>
      </c>
      <c r="C47">
        <v>1.4085000000000001</v>
      </c>
      <c r="D47">
        <v>3.0316000000000001</v>
      </c>
      <c r="E47">
        <v>2.9700000000000001E-2</v>
      </c>
      <c r="F47">
        <v>1.855</v>
      </c>
      <c r="G47">
        <v>4.2229000000000001</v>
      </c>
      <c r="H47">
        <v>4.24E-2</v>
      </c>
      <c r="I47">
        <v>2.3753000000000002</v>
      </c>
      <c r="J47">
        <v>5.3888999999999996</v>
      </c>
      <c r="K47">
        <v>5.9499999999999997E-2</v>
      </c>
      <c r="L47">
        <v>1.8117000000000001</v>
      </c>
      <c r="M47">
        <v>4.0425000000000004</v>
      </c>
      <c r="N47">
        <v>4.2000000000000003E-2</v>
      </c>
      <c r="O47" t="s">
        <v>94</v>
      </c>
    </row>
    <row r="48" spans="1:26">
      <c r="A48" t="s">
        <v>13</v>
      </c>
      <c r="B48">
        <v>7</v>
      </c>
      <c r="C48">
        <v>1.4147000000000001</v>
      </c>
      <c r="D48">
        <v>3.0379</v>
      </c>
      <c r="E48">
        <v>2.9700000000000001E-2</v>
      </c>
      <c r="F48">
        <v>1.8666</v>
      </c>
      <c r="G48">
        <v>4.2404999999999999</v>
      </c>
      <c r="H48">
        <v>4.2599999999999999E-2</v>
      </c>
      <c r="I48">
        <v>2.3894000000000002</v>
      </c>
      <c r="J48">
        <v>5.4431000000000003</v>
      </c>
      <c r="K48">
        <v>5.9499999999999997E-2</v>
      </c>
      <c r="L48">
        <v>1.8229</v>
      </c>
      <c r="M48">
        <v>4.0698999999999996</v>
      </c>
      <c r="N48">
        <v>4.2200000000000001E-2</v>
      </c>
      <c r="O48" t="s">
        <v>95</v>
      </c>
    </row>
    <row r="49" spans="1:26">
      <c r="A49" t="s">
        <v>14</v>
      </c>
      <c r="B49">
        <v>7</v>
      </c>
      <c r="C49">
        <v>1.4105000000000001</v>
      </c>
      <c r="D49">
        <v>3.0167000000000002</v>
      </c>
      <c r="E49">
        <v>2.98E-2</v>
      </c>
      <c r="F49">
        <v>1.8580000000000001</v>
      </c>
      <c r="G49">
        <v>4.2198000000000002</v>
      </c>
      <c r="H49">
        <v>4.24E-2</v>
      </c>
      <c r="I49">
        <v>2.3837000000000002</v>
      </c>
      <c r="J49">
        <v>5.4427000000000003</v>
      </c>
      <c r="K49">
        <v>5.8999999999999997E-2</v>
      </c>
      <c r="L49">
        <v>1.8162</v>
      </c>
      <c r="M49">
        <v>4.0566000000000004</v>
      </c>
      <c r="N49">
        <v>4.2099999999999999E-2</v>
      </c>
      <c r="O49" t="s">
        <v>96</v>
      </c>
    </row>
    <row r="50" spans="1:26">
      <c r="A50" t="s">
        <v>13</v>
      </c>
      <c r="B50">
        <v>9</v>
      </c>
      <c r="C50">
        <v>1.411</v>
      </c>
      <c r="D50">
        <v>3.0209000000000001</v>
      </c>
      <c r="E50">
        <v>2.98E-2</v>
      </c>
      <c r="F50">
        <v>1.8579000000000001</v>
      </c>
      <c r="G50">
        <v>4.2154999999999996</v>
      </c>
      <c r="H50">
        <v>4.2799999999999998E-2</v>
      </c>
      <c r="I50">
        <v>2.3736000000000002</v>
      </c>
      <c r="J50">
        <v>5.3968999999999996</v>
      </c>
      <c r="K50">
        <v>5.9200000000000003E-2</v>
      </c>
      <c r="L50">
        <v>1.8137000000000001</v>
      </c>
      <c r="M50">
        <v>4.0425000000000004</v>
      </c>
      <c r="N50">
        <v>4.2299999999999997E-2</v>
      </c>
      <c r="O50" t="s">
        <v>97</v>
      </c>
    </row>
    <row r="51" spans="1:26">
      <c r="A51" t="s">
        <v>14</v>
      </c>
      <c r="B51">
        <v>9</v>
      </c>
      <c r="C51">
        <v>1.4069</v>
      </c>
      <c r="D51">
        <v>3.0301999999999998</v>
      </c>
      <c r="E51">
        <v>2.9600000000000001E-2</v>
      </c>
      <c r="F51">
        <v>1.85</v>
      </c>
      <c r="G51">
        <v>4.2294999999999998</v>
      </c>
      <c r="H51">
        <v>4.2000000000000003E-2</v>
      </c>
      <c r="I51">
        <v>2.3687999999999998</v>
      </c>
      <c r="J51">
        <v>5.4413</v>
      </c>
      <c r="K51">
        <v>5.8200000000000002E-2</v>
      </c>
      <c r="L51">
        <v>1.8069999999999999</v>
      </c>
      <c r="M51">
        <v>4.0599999999999996</v>
      </c>
      <c r="N51">
        <v>4.1599999999999998E-2</v>
      </c>
      <c r="O51" t="s">
        <v>98</v>
      </c>
    </row>
    <row r="52" spans="1:26">
      <c r="A52" t="s">
        <v>13</v>
      </c>
      <c r="C52" t="str">
        <f>ROUND(AVERAGE(C42,C44,C46,C48,C50),4) &amp;"±"&amp;ROUND(STDEV(C42,C44,C46,C48,C50), 4)</f>
        <v>1.4135±0.0021</v>
      </c>
      <c r="D52" t="str">
        <f t="shared" ref="D52:N52" si="11">ROUND(AVERAGE(D42,D44,D46,D48,D50),4) &amp;"±"&amp;ROUND(STDEV(D42,D44,D46,D48,D50), 4)</f>
        <v>3.0365±0.0096</v>
      </c>
      <c r="E52" t="str">
        <f t="shared" si="11"/>
        <v>0.0297±0.0001</v>
      </c>
      <c r="F52" t="str">
        <f t="shared" si="11"/>
        <v>1.8622±0.004</v>
      </c>
      <c r="G52" t="str">
        <f t="shared" si="11"/>
        <v>4.2433±0.0191</v>
      </c>
      <c r="H52" t="str">
        <f t="shared" si="11"/>
        <v>0.0426±0.0002</v>
      </c>
      <c r="I52" t="str">
        <f t="shared" si="11"/>
        <v>2.3802±0.0087</v>
      </c>
      <c r="J52" t="str">
        <f t="shared" si="11"/>
        <v>5.4494±0.0332</v>
      </c>
      <c r="K52" t="str">
        <f t="shared" si="11"/>
        <v>0.0592±0.0002</v>
      </c>
      <c r="L52" t="str">
        <f t="shared" si="11"/>
        <v>1.818±0.0042</v>
      </c>
      <c r="M52" t="str">
        <f t="shared" si="11"/>
        <v>4.0733±0.0199</v>
      </c>
      <c r="N52" t="str">
        <f t="shared" si="11"/>
        <v>0.0422±0.0002</v>
      </c>
      <c r="O52">
        <f t="shared" ref="O52:Z53" si="12">ROUND(AVERAGE(C42,C44,C46,C48,C50),4)</f>
        <v>1.4135</v>
      </c>
      <c r="P52">
        <f t="shared" si="12"/>
        <v>3.0365000000000002</v>
      </c>
      <c r="Q52">
        <f t="shared" si="12"/>
        <v>2.9700000000000001E-2</v>
      </c>
      <c r="R52">
        <f t="shared" si="12"/>
        <v>1.8622000000000001</v>
      </c>
      <c r="S52">
        <f t="shared" si="12"/>
        <v>4.2432999999999996</v>
      </c>
      <c r="T52">
        <f t="shared" si="12"/>
        <v>4.2599999999999999E-2</v>
      </c>
      <c r="U52">
        <f t="shared" si="12"/>
        <v>2.3801999999999999</v>
      </c>
      <c r="V52">
        <f t="shared" si="12"/>
        <v>5.4493999999999998</v>
      </c>
      <c r="W52">
        <f t="shared" si="12"/>
        <v>5.9200000000000003E-2</v>
      </c>
      <c r="X52">
        <f t="shared" si="12"/>
        <v>1.8180000000000001</v>
      </c>
      <c r="Y52">
        <f t="shared" si="12"/>
        <v>4.0732999999999997</v>
      </c>
      <c r="Z52">
        <f t="shared" si="12"/>
        <v>4.2200000000000001E-2</v>
      </c>
    </row>
    <row r="53" spans="1:26">
      <c r="A53" t="s">
        <v>19</v>
      </c>
      <c r="C53" s="1" t="str">
        <f>ROUND(AVERAGE(C43,C45,C47,C49,C51),4) &amp;"±"&amp;ROUND(STDEV(C43,C45,C47,C49,C51), 4)</f>
        <v>1.4082±0.0033</v>
      </c>
      <c r="D53" s="1" t="str">
        <f t="shared" ref="D53:N53" si="13">ROUND(AVERAGE(D43,D45,D47,D49,D51),4) &amp;"±"&amp;ROUND(STDEV(D43,D45,D47,D49,D51), 4)</f>
        <v>3.0236±0.0076</v>
      </c>
      <c r="E53" s="1" t="str">
        <f t="shared" si="13"/>
        <v>0.0296±0.0001</v>
      </c>
      <c r="F53" s="1" t="str">
        <f t="shared" si="13"/>
        <v>1.8535±0.0066</v>
      </c>
      <c r="G53" s="1" t="str">
        <f t="shared" si="13"/>
        <v>4.222±0.006</v>
      </c>
      <c r="H53" s="1" t="str">
        <f t="shared" si="13"/>
        <v>0.0422±0.0003</v>
      </c>
      <c r="I53" s="1" t="str">
        <f t="shared" si="13"/>
        <v>2.3752±0.009</v>
      </c>
      <c r="J53" s="1" t="str">
        <f t="shared" si="13"/>
        <v>5.4144±0.0267</v>
      </c>
      <c r="K53" s="1" t="str">
        <f t="shared" si="13"/>
        <v>0.059±0.0008</v>
      </c>
      <c r="L53" s="1" t="str">
        <f t="shared" si="13"/>
        <v>1.811±0.0066</v>
      </c>
      <c r="M53" s="1" t="str">
        <f t="shared" si="13"/>
        <v>4.049±0.0102</v>
      </c>
      <c r="N53" s="1" t="str">
        <f t="shared" si="13"/>
        <v>0.0419±0.0004</v>
      </c>
      <c r="O53">
        <f t="shared" si="12"/>
        <v>1.4081999999999999</v>
      </c>
      <c r="P53">
        <f t="shared" si="12"/>
        <v>3.0236000000000001</v>
      </c>
      <c r="Q53">
        <f t="shared" si="12"/>
        <v>2.9600000000000001E-2</v>
      </c>
      <c r="R53">
        <f t="shared" si="12"/>
        <v>1.8534999999999999</v>
      </c>
      <c r="S53">
        <f t="shared" si="12"/>
        <v>4.2220000000000004</v>
      </c>
      <c r="T53">
        <f t="shared" si="12"/>
        <v>4.2200000000000001E-2</v>
      </c>
      <c r="U53">
        <f t="shared" si="12"/>
        <v>2.3752</v>
      </c>
      <c r="V53">
        <f t="shared" si="12"/>
        <v>5.4143999999999997</v>
      </c>
      <c r="W53">
        <f t="shared" si="12"/>
        <v>5.8999999999999997E-2</v>
      </c>
      <c r="X53">
        <f t="shared" si="12"/>
        <v>1.8109999999999999</v>
      </c>
      <c r="Y53">
        <f t="shared" si="12"/>
        <v>4.0490000000000004</v>
      </c>
      <c r="Z53">
        <f t="shared" si="12"/>
        <v>4.19E-2</v>
      </c>
    </row>
    <row r="54" spans="1:26">
      <c r="O54" s="2">
        <f t="shared" ref="O54:Z54" si="14">O53-O52</f>
        <v>-5.3000000000000824E-3</v>
      </c>
      <c r="P54" s="2">
        <f t="shared" si="14"/>
        <v>-1.2900000000000134E-2</v>
      </c>
      <c r="Q54" s="2">
        <f t="shared" si="14"/>
        <v>-9.9999999999999395E-5</v>
      </c>
      <c r="R54" s="2">
        <f t="shared" si="14"/>
        <v>-8.7000000000001521E-3</v>
      </c>
      <c r="S54" s="2">
        <f t="shared" si="14"/>
        <v>-2.1299999999999208E-2</v>
      </c>
      <c r="T54" s="2">
        <f t="shared" si="14"/>
        <v>-3.9999999999999758E-4</v>
      </c>
      <c r="U54" s="2">
        <f t="shared" si="14"/>
        <v>-4.9999999999998934E-3</v>
      </c>
      <c r="V54" s="2">
        <f t="shared" si="14"/>
        <v>-3.5000000000000142E-2</v>
      </c>
      <c r="W54" s="2">
        <f t="shared" si="14"/>
        <v>-2.0000000000000573E-4</v>
      </c>
      <c r="X54" s="2">
        <f t="shared" si="14"/>
        <v>-7.0000000000001172E-3</v>
      </c>
      <c r="Y54" s="2">
        <f t="shared" si="14"/>
        <v>-2.4299999999999322E-2</v>
      </c>
      <c r="Z54" s="2">
        <f t="shared" si="14"/>
        <v>-3.0000000000000165E-4</v>
      </c>
    </row>
    <row r="55" spans="1:26">
      <c r="A55" t="s">
        <v>22</v>
      </c>
      <c r="B55">
        <v>1</v>
      </c>
      <c r="C55">
        <v>1.4036999999999999</v>
      </c>
      <c r="D55">
        <v>2.8582999999999998</v>
      </c>
      <c r="E55">
        <v>3.2199999999999999E-2</v>
      </c>
      <c r="F55">
        <v>1.7515000000000001</v>
      </c>
      <c r="G55">
        <v>3.7980999999999998</v>
      </c>
      <c r="H55">
        <v>4.3200000000000002E-2</v>
      </c>
      <c r="I55">
        <v>2.0323000000000002</v>
      </c>
      <c r="J55">
        <v>4.5065999999999997</v>
      </c>
      <c r="K55">
        <v>5.0099999999999999E-2</v>
      </c>
      <c r="L55">
        <v>1.6705000000000001</v>
      </c>
      <c r="M55">
        <v>3.5880999999999998</v>
      </c>
      <c r="N55">
        <v>4.0399999999999998E-2</v>
      </c>
      <c r="O55" t="s">
        <v>99</v>
      </c>
    </row>
    <row r="56" spans="1:26">
      <c r="A56" t="s">
        <v>23</v>
      </c>
      <c r="B56">
        <v>1</v>
      </c>
      <c r="C56">
        <v>1.3806</v>
      </c>
      <c r="D56">
        <v>2.8052999999999999</v>
      </c>
      <c r="E56">
        <v>3.1E-2</v>
      </c>
      <c r="F56">
        <v>1.7427999999999999</v>
      </c>
      <c r="G56">
        <v>3.7831999999999999</v>
      </c>
      <c r="H56">
        <v>4.2999999999999997E-2</v>
      </c>
      <c r="I56">
        <v>2.0358000000000001</v>
      </c>
      <c r="J56">
        <v>4.5021000000000004</v>
      </c>
      <c r="K56">
        <v>0.05</v>
      </c>
      <c r="L56">
        <v>1.6765000000000001</v>
      </c>
      <c r="M56">
        <v>3.5985</v>
      </c>
      <c r="N56">
        <v>4.0800000000000003E-2</v>
      </c>
      <c r="O56" t="s">
        <v>100</v>
      </c>
    </row>
    <row r="57" spans="1:26">
      <c r="A57" t="s">
        <v>22</v>
      </c>
      <c r="B57">
        <v>3</v>
      </c>
      <c r="C57">
        <v>1.3569</v>
      </c>
      <c r="D57">
        <v>2.8121999999999998</v>
      </c>
      <c r="E57">
        <v>2.9700000000000001E-2</v>
      </c>
      <c r="F57">
        <v>1.7315</v>
      </c>
      <c r="G57">
        <v>3.8037999999999998</v>
      </c>
      <c r="H57">
        <v>4.24E-2</v>
      </c>
      <c r="I57">
        <v>2.0366</v>
      </c>
      <c r="J57">
        <v>4.5628000000000002</v>
      </c>
      <c r="K57">
        <v>5.1200000000000002E-2</v>
      </c>
      <c r="L57">
        <v>1.6589</v>
      </c>
      <c r="M57">
        <v>3.6046</v>
      </c>
      <c r="N57">
        <v>4.02E-2</v>
      </c>
      <c r="O57" t="s">
        <v>101</v>
      </c>
    </row>
    <row r="58" spans="1:26">
      <c r="A58" t="s">
        <v>23</v>
      </c>
      <c r="B58">
        <v>3</v>
      </c>
      <c r="C58">
        <v>1.3606</v>
      </c>
      <c r="D58">
        <v>2.7928999999999999</v>
      </c>
      <c r="E58">
        <v>2.93E-2</v>
      </c>
      <c r="F58">
        <v>1.7293000000000001</v>
      </c>
      <c r="G58">
        <v>3.7315999999999998</v>
      </c>
      <c r="H58">
        <v>4.0899999999999999E-2</v>
      </c>
      <c r="I58">
        <v>2.0358000000000001</v>
      </c>
      <c r="J58">
        <v>4.51</v>
      </c>
      <c r="K58">
        <v>4.9200000000000001E-2</v>
      </c>
      <c r="L58">
        <v>1.6651</v>
      </c>
      <c r="M58">
        <v>3.5653000000000001</v>
      </c>
      <c r="N58">
        <v>3.9300000000000002E-2</v>
      </c>
      <c r="O58" t="s">
        <v>102</v>
      </c>
    </row>
    <row r="59" spans="1:26">
      <c r="A59" t="s">
        <v>22</v>
      </c>
      <c r="B59">
        <v>5</v>
      </c>
      <c r="C59">
        <v>1.3713</v>
      </c>
      <c r="D59">
        <v>2.823</v>
      </c>
      <c r="E59">
        <v>2.9899999999999999E-2</v>
      </c>
      <c r="F59">
        <v>1.7319</v>
      </c>
      <c r="G59">
        <v>3.7662</v>
      </c>
      <c r="H59">
        <v>4.19E-2</v>
      </c>
      <c r="I59">
        <v>2.0434000000000001</v>
      </c>
      <c r="J59">
        <v>4.532</v>
      </c>
      <c r="K59">
        <v>4.9700000000000001E-2</v>
      </c>
      <c r="L59">
        <v>1.6645000000000001</v>
      </c>
      <c r="M59">
        <v>3.5830000000000002</v>
      </c>
      <c r="N59">
        <v>3.9600000000000003E-2</v>
      </c>
      <c r="O59" t="s">
        <v>103</v>
      </c>
    </row>
    <row r="60" spans="1:26">
      <c r="A60" t="s">
        <v>23</v>
      </c>
      <c r="B60">
        <v>5</v>
      </c>
      <c r="C60">
        <v>1.3507</v>
      </c>
      <c r="D60">
        <v>2.8054999999999999</v>
      </c>
      <c r="E60">
        <v>2.86E-2</v>
      </c>
      <c r="F60">
        <v>1.7099</v>
      </c>
      <c r="G60">
        <v>3.7284000000000002</v>
      </c>
      <c r="H60">
        <v>4.0500000000000001E-2</v>
      </c>
      <c r="I60">
        <v>2.0213999999999999</v>
      </c>
      <c r="J60">
        <v>4.4965999999999999</v>
      </c>
      <c r="K60">
        <v>4.8300000000000003E-2</v>
      </c>
      <c r="L60">
        <v>1.6431</v>
      </c>
      <c r="M60">
        <v>3.5485000000000002</v>
      </c>
      <c r="N60">
        <v>3.8300000000000001E-2</v>
      </c>
      <c r="O60" t="s">
        <v>104</v>
      </c>
    </row>
    <row r="61" spans="1:26">
      <c r="A61" t="s">
        <v>22</v>
      </c>
      <c r="B61">
        <v>7</v>
      </c>
      <c r="C61">
        <v>1.3332999999999999</v>
      </c>
      <c r="D61">
        <v>2.7814000000000001</v>
      </c>
      <c r="E61">
        <v>2.8400000000000002E-2</v>
      </c>
      <c r="F61">
        <v>1.6547000000000001</v>
      </c>
      <c r="G61">
        <v>3.6924000000000001</v>
      </c>
      <c r="H61">
        <v>3.7900000000000003E-2</v>
      </c>
      <c r="I61">
        <v>1.9655</v>
      </c>
      <c r="J61">
        <v>4.4497999999999998</v>
      </c>
      <c r="K61">
        <v>4.6699999999999998E-2</v>
      </c>
      <c r="L61">
        <v>1.5983000000000001</v>
      </c>
      <c r="M61">
        <v>3.5084</v>
      </c>
      <c r="N61">
        <v>3.6600000000000001E-2</v>
      </c>
      <c r="O61" t="s">
        <v>105</v>
      </c>
    </row>
    <row r="62" spans="1:26">
      <c r="A62" t="s">
        <v>23</v>
      </c>
      <c r="B62">
        <v>7</v>
      </c>
      <c r="C62">
        <v>1.3321000000000001</v>
      </c>
      <c r="D62">
        <v>2.7601</v>
      </c>
      <c r="E62">
        <v>2.8199999999999999E-2</v>
      </c>
      <c r="F62">
        <v>1.6644000000000001</v>
      </c>
      <c r="G62">
        <v>3.6621999999999999</v>
      </c>
      <c r="H62">
        <v>3.8600000000000002E-2</v>
      </c>
      <c r="I62">
        <v>1.9672000000000001</v>
      </c>
      <c r="J62">
        <v>4.4573999999999998</v>
      </c>
      <c r="K62">
        <v>4.6800000000000001E-2</v>
      </c>
      <c r="L62">
        <v>1.6061000000000001</v>
      </c>
      <c r="M62">
        <v>3.5026999999999999</v>
      </c>
      <c r="N62">
        <v>3.6999999999999998E-2</v>
      </c>
      <c r="O62" t="s">
        <v>106</v>
      </c>
    </row>
    <row r="63" spans="1:26">
      <c r="A63" t="s">
        <v>22</v>
      </c>
      <c r="B63">
        <v>9</v>
      </c>
      <c r="C63">
        <v>1.3625</v>
      </c>
      <c r="D63">
        <v>2.7772000000000001</v>
      </c>
      <c r="E63">
        <v>3.0200000000000001E-2</v>
      </c>
      <c r="F63">
        <v>1.7112000000000001</v>
      </c>
      <c r="G63">
        <v>3.7141000000000002</v>
      </c>
      <c r="H63">
        <v>4.07E-2</v>
      </c>
      <c r="I63">
        <v>2.0032999999999999</v>
      </c>
      <c r="J63">
        <v>4.4379999999999997</v>
      </c>
      <c r="K63">
        <v>4.8300000000000003E-2</v>
      </c>
      <c r="L63">
        <v>1.6494</v>
      </c>
      <c r="M63">
        <v>3.5367999999999999</v>
      </c>
      <c r="N63">
        <v>3.9199999999999999E-2</v>
      </c>
      <c r="O63" t="s">
        <v>107</v>
      </c>
    </row>
    <row r="64" spans="1:26">
      <c r="A64" t="s">
        <v>23</v>
      </c>
      <c r="B64">
        <v>9</v>
      </c>
      <c r="C64">
        <v>1.3761000000000001</v>
      </c>
      <c r="D64">
        <v>2.8027000000000002</v>
      </c>
      <c r="E64">
        <v>3.0300000000000001E-2</v>
      </c>
      <c r="F64">
        <v>1.7484999999999999</v>
      </c>
      <c r="G64">
        <v>3.7519</v>
      </c>
      <c r="H64">
        <v>4.19E-2</v>
      </c>
      <c r="I64">
        <v>2.0415999999999999</v>
      </c>
      <c r="J64">
        <v>4.4855</v>
      </c>
      <c r="K64">
        <v>4.9700000000000001E-2</v>
      </c>
      <c r="L64">
        <v>1.6758999999999999</v>
      </c>
      <c r="M64">
        <v>3.5632000000000001</v>
      </c>
      <c r="N64">
        <v>3.9800000000000002E-2</v>
      </c>
      <c r="O64" t="s">
        <v>108</v>
      </c>
    </row>
    <row r="65" spans="1:26">
      <c r="A65" t="s">
        <v>22</v>
      </c>
      <c r="C65" t="str">
        <f>ROUND(AVERAGE(C55,C57,C59,C61,C63),4) &amp;"±"&amp;ROUND(STDEV(C55,C57,C59,C61,C63), 4)</f>
        <v>1.3655±0.0256</v>
      </c>
      <c r="D65" t="str">
        <f t="shared" ref="D65:N65" si="15">ROUND(AVERAGE(D55,D57,D59,D61,D63),4) &amp;"±"&amp;ROUND(STDEV(D55,D57,D59,D61,D63), 4)</f>
        <v>2.8104±0.0332</v>
      </c>
      <c r="E65" t="str">
        <f t="shared" si="15"/>
        <v>0.0301±0.0014</v>
      </c>
      <c r="F65" t="str">
        <f t="shared" si="15"/>
        <v>1.7162±0.0372</v>
      </c>
      <c r="G65" t="str">
        <f t="shared" si="15"/>
        <v>3.7549±0.0499</v>
      </c>
      <c r="H65" t="str">
        <f t="shared" si="15"/>
        <v>0.0412±0.0021</v>
      </c>
      <c r="I65" t="str">
        <f t="shared" si="15"/>
        <v>2.0162±0.0322</v>
      </c>
      <c r="J65" t="str">
        <f t="shared" si="15"/>
        <v>4.4978±0.0533</v>
      </c>
      <c r="K65" t="str">
        <f t="shared" si="15"/>
        <v>0.0492±0.0017</v>
      </c>
      <c r="L65" t="str">
        <f t="shared" si="15"/>
        <v>1.6483±0.029</v>
      </c>
      <c r="M65" t="str">
        <f t="shared" si="15"/>
        <v>3.5642±0.0401</v>
      </c>
      <c r="N65" t="str">
        <f t="shared" si="15"/>
        <v>0.0392±0.0015</v>
      </c>
      <c r="O65">
        <f t="shared" ref="O65:Z66" si="16">ROUND(AVERAGE(C55,C57,C59,C61,C63),4)</f>
        <v>1.3654999999999999</v>
      </c>
      <c r="P65">
        <f t="shared" si="16"/>
        <v>2.8104</v>
      </c>
      <c r="Q65">
        <f t="shared" si="16"/>
        <v>3.0099999999999998E-2</v>
      </c>
      <c r="R65">
        <f t="shared" si="16"/>
        <v>1.7161999999999999</v>
      </c>
      <c r="S65">
        <f t="shared" si="16"/>
        <v>3.7549000000000001</v>
      </c>
      <c r="T65">
        <f t="shared" si="16"/>
        <v>4.1200000000000001E-2</v>
      </c>
      <c r="U65">
        <f t="shared" si="16"/>
        <v>2.0162</v>
      </c>
      <c r="V65">
        <f t="shared" si="16"/>
        <v>4.4977999999999998</v>
      </c>
      <c r="W65">
        <f t="shared" si="16"/>
        <v>4.9200000000000001E-2</v>
      </c>
      <c r="X65">
        <f t="shared" si="16"/>
        <v>1.6483000000000001</v>
      </c>
      <c r="Y65">
        <f t="shared" si="16"/>
        <v>3.5642</v>
      </c>
      <c r="Z65">
        <f t="shared" si="16"/>
        <v>3.9199999999999999E-2</v>
      </c>
    </row>
    <row r="66" spans="1:26">
      <c r="A66" t="s">
        <v>24</v>
      </c>
      <c r="C66" s="1" t="str">
        <f>ROUND(AVERAGE(C56,C58,C60,C62,C64),4) &amp;"±"&amp;ROUND(STDEV(C56,C58,C60,C62,C64), 4)</f>
        <v>1.36±0.0197</v>
      </c>
      <c r="D66" s="1" t="str">
        <f t="shared" ref="D66:N66" si="17">ROUND(AVERAGE(D56,D58,D60,D62,D64),4) &amp;"±"&amp;ROUND(STDEV(D56,D58,D60,D62,D64), 4)</f>
        <v>2.7933±0.0193</v>
      </c>
      <c r="E66" s="1" t="str">
        <f t="shared" si="17"/>
        <v>0.0295±0.0012</v>
      </c>
      <c r="F66" t="str">
        <f t="shared" si="17"/>
        <v>1.719±0.0339</v>
      </c>
      <c r="G66" s="1" t="str">
        <f t="shared" si="17"/>
        <v>3.7315±0.0444</v>
      </c>
      <c r="H66" s="1" t="str">
        <f t="shared" si="17"/>
        <v>0.041±0.0016</v>
      </c>
      <c r="I66" t="str">
        <f t="shared" si="17"/>
        <v>2.0204±0.0306</v>
      </c>
      <c r="J66" s="1" t="str">
        <f t="shared" si="17"/>
        <v>4.4903±0.0204</v>
      </c>
      <c r="K66" s="1" t="str">
        <f t="shared" si="17"/>
        <v>0.0488±0.0013</v>
      </c>
      <c r="L66" t="str">
        <f t="shared" si="17"/>
        <v>1.6533±0.0297</v>
      </c>
      <c r="M66" s="1" t="str">
        <f t="shared" si="17"/>
        <v>3.5556±0.0348</v>
      </c>
      <c r="N66" s="1" t="str">
        <f t="shared" si="17"/>
        <v>0.039±0.0015</v>
      </c>
      <c r="O66">
        <f t="shared" si="16"/>
        <v>1.36</v>
      </c>
      <c r="P66">
        <f t="shared" si="16"/>
        <v>2.7932999999999999</v>
      </c>
      <c r="Q66">
        <f t="shared" si="16"/>
        <v>2.9499999999999998E-2</v>
      </c>
      <c r="R66">
        <f t="shared" si="16"/>
        <v>1.7190000000000001</v>
      </c>
      <c r="S66">
        <f t="shared" si="16"/>
        <v>3.7315</v>
      </c>
      <c r="T66">
        <f t="shared" si="16"/>
        <v>4.1000000000000002E-2</v>
      </c>
      <c r="U66">
        <f t="shared" si="16"/>
        <v>2.0204</v>
      </c>
      <c r="V66">
        <f t="shared" si="16"/>
        <v>4.4903000000000004</v>
      </c>
      <c r="W66">
        <f t="shared" si="16"/>
        <v>4.8800000000000003E-2</v>
      </c>
      <c r="X66">
        <f t="shared" si="16"/>
        <v>1.6533</v>
      </c>
      <c r="Y66">
        <f t="shared" si="16"/>
        <v>3.5556000000000001</v>
      </c>
      <c r="Z66">
        <f t="shared" si="16"/>
        <v>3.9E-2</v>
      </c>
    </row>
    <row r="67" spans="1:26">
      <c r="O67" s="2">
        <f t="shared" ref="O67:Z67" si="18">O66-O65</f>
        <v>-5.4999999999998384E-3</v>
      </c>
      <c r="P67" s="2">
        <f t="shared" si="18"/>
        <v>-1.7100000000000115E-2</v>
      </c>
      <c r="Q67" s="2">
        <f t="shared" si="18"/>
        <v>-5.9999999999999984E-4</v>
      </c>
      <c r="R67" s="2">
        <f t="shared" si="18"/>
        <v>2.8000000000001357E-3</v>
      </c>
      <c r="S67" s="2">
        <f t="shared" si="18"/>
        <v>-2.3400000000000087E-2</v>
      </c>
      <c r="T67" s="2">
        <f t="shared" si="18"/>
        <v>-1.9999999999999879E-4</v>
      </c>
      <c r="U67" s="2">
        <f t="shared" si="18"/>
        <v>4.1999999999999815E-3</v>
      </c>
      <c r="V67" s="2">
        <f t="shared" si="18"/>
        <v>-7.499999999999396E-3</v>
      </c>
      <c r="W67" s="2">
        <f t="shared" si="18"/>
        <v>-3.9999999999999758E-4</v>
      </c>
      <c r="X67" s="2">
        <f t="shared" si="18"/>
        <v>4.9999999999998934E-3</v>
      </c>
      <c r="Y67" s="2">
        <f t="shared" si="18"/>
        <v>-8.599999999999941E-3</v>
      </c>
      <c r="Z67" s="2">
        <f t="shared" si="18"/>
        <v>-1.9999999999999879E-4</v>
      </c>
    </row>
    <row r="68" spans="1:26">
      <c r="A68" t="s">
        <v>281</v>
      </c>
      <c r="B68">
        <v>1</v>
      </c>
      <c r="C68">
        <v>1.341</v>
      </c>
      <c r="D68">
        <v>2.7938999999999998</v>
      </c>
      <c r="E68">
        <v>2.8400000000000002E-2</v>
      </c>
      <c r="F68">
        <v>1.6634</v>
      </c>
      <c r="G68">
        <v>3.7265999999999999</v>
      </c>
      <c r="H68">
        <v>3.8100000000000002E-2</v>
      </c>
      <c r="I68">
        <v>1.9453</v>
      </c>
      <c r="J68">
        <v>4.431</v>
      </c>
      <c r="K68">
        <v>4.6199999999999998E-2</v>
      </c>
      <c r="L68">
        <v>1.5971</v>
      </c>
      <c r="M68">
        <v>3.5175999999999998</v>
      </c>
      <c r="N68">
        <v>3.6299999999999999E-2</v>
      </c>
      <c r="O68" t="s">
        <v>320</v>
      </c>
    </row>
    <row r="69" spans="1:26">
      <c r="A69" t="s">
        <v>282</v>
      </c>
      <c r="B69">
        <v>1</v>
      </c>
      <c r="C69">
        <v>1.3339000000000001</v>
      </c>
      <c r="D69">
        <v>2.7818999999999998</v>
      </c>
      <c r="E69">
        <v>2.8000000000000001E-2</v>
      </c>
      <c r="F69">
        <v>1.651</v>
      </c>
      <c r="G69">
        <v>3.6892999999999998</v>
      </c>
      <c r="H69">
        <v>3.7400000000000003E-2</v>
      </c>
      <c r="I69">
        <v>1.9329000000000001</v>
      </c>
      <c r="J69">
        <v>4.4055</v>
      </c>
      <c r="K69">
        <v>4.5699999999999998E-2</v>
      </c>
      <c r="L69">
        <v>1.5860000000000001</v>
      </c>
      <c r="M69">
        <v>3.4889000000000001</v>
      </c>
      <c r="N69">
        <v>3.5799999999999998E-2</v>
      </c>
      <c r="O69" t="s">
        <v>321</v>
      </c>
    </row>
    <row r="70" spans="1:26">
      <c r="A70" t="s">
        <v>281</v>
      </c>
      <c r="B70">
        <v>3</v>
      </c>
      <c r="C70">
        <v>1.3445</v>
      </c>
      <c r="D70">
        <v>2.7980999999999998</v>
      </c>
      <c r="E70">
        <v>2.8400000000000002E-2</v>
      </c>
      <c r="F70">
        <v>1.6693</v>
      </c>
      <c r="G70">
        <v>3.7202000000000002</v>
      </c>
      <c r="H70">
        <v>3.7900000000000003E-2</v>
      </c>
      <c r="I70">
        <v>1.9523999999999999</v>
      </c>
      <c r="J70">
        <v>4.4341999999999997</v>
      </c>
      <c r="K70">
        <v>4.58E-2</v>
      </c>
      <c r="L70">
        <v>1.6028</v>
      </c>
      <c r="M70">
        <v>3.5207000000000002</v>
      </c>
      <c r="N70">
        <v>3.6200000000000003E-2</v>
      </c>
      <c r="O70" t="s">
        <v>322</v>
      </c>
    </row>
    <row r="71" spans="1:26">
      <c r="A71" t="s">
        <v>282</v>
      </c>
      <c r="B71">
        <v>3</v>
      </c>
      <c r="C71">
        <v>1.3478000000000001</v>
      </c>
      <c r="D71">
        <v>2.7976999999999999</v>
      </c>
      <c r="E71">
        <v>2.86E-2</v>
      </c>
      <c r="F71">
        <v>1.6701999999999999</v>
      </c>
      <c r="G71">
        <v>3.7288999999999999</v>
      </c>
      <c r="H71">
        <v>3.8399999999999997E-2</v>
      </c>
      <c r="I71">
        <v>1.946</v>
      </c>
      <c r="J71">
        <v>4.4250999999999996</v>
      </c>
      <c r="K71">
        <v>4.6199999999999998E-2</v>
      </c>
      <c r="L71">
        <v>1.5998000000000001</v>
      </c>
      <c r="M71">
        <v>3.5190999999999999</v>
      </c>
      <c r="N71">
        <v>3.6400000000000002E-2</v>
      </c>
      <c r="O71" t="s">
        <v>323</v>
      </c>
    </row>
    <row r="72" spans="1:26">
      <c r="A72" t="s">
        <v>281</v>
      </c>
      <c r="B72">
        <v>5</v>
      </c>
      <c r="C72">
        <v>1.3345</v>
      </c>
      <c r="D72">
        <v>2.8064</v>
      </c>
      <c r="E72">
        <v>2.8199999999999999E-2</v>
      </c>
      <c r="F72">
        <v>1.6593</v>
      </c>
      <c r="G72">
        <v>3.7223000000000002</v>
      </c>
      <c r="H72">
        <v>3.7999999999999999E-2</v>
      </c>
      <c r="I72">
        <v>1.9424999999999999</v>
      </c>
      <c r="J72">
        <v>4.4236000000000004</v>
      </c>
      <c r="K72">
        <v>4.6399999999999997E-2</v>
      </c>
      <c r="L72">
        <v>1.5934999999999999</v>
      </c>
      <c r="M72">
        <v>3.5163000000000002</v>
      </c>
      <c r="N72">
        <v>3.6299999999999999E-2</v>
      </c>
      <c r="O72" t="s">
        <v>324</v>
      </c>
    </row>
    <row r="73" spans="1:26">
      <c r="A73" t="s">
        <v>282</v>
      </c>
      <c r="B73">
        <v>5</v>
      </c>
      <c r="C73">
        <v>1.3465</v>
      </c>
      <c r="D73">
        <v>2.7999000000000001</v>
      </c>
      <c r="E73">
        <v>2.8500000000000001E-2</v>
      </c>
      <c r="F73">
        <v>1.6677999999999999</v>
      </c>
      <c r="G73">
        <v>3.7252999999999998</v>
      </c>
      <c r="H73">
        <v>3.7999999999999999E-2</v>
      </c>
      <c r="I73">
        <v>1.956</v>
      </c>
      <c r="J73">
        <v>4.4203000000000001</v>
      </c>
      <c r="K73">
        <v>4.5999999999999999E-2</v>
      </c>
      <c r="L73">
        <v>1.6028</v>
      </c>
      <c r="M73">
        <v>3.5150000000000001</v>
      </c>
      <c r="N73">
        <v>3.6200000000000003E-2</v>
      </c>
      <c r="O73" t="s">
        <v>325</v>
      </c>
    </row>
    <row r="74" spans="1:26">
      <c r="A74" t="s">
        <v>281</v>
      </c>
      <c r="B74">
        <v>7</v>
      </c>
      <c r="C74">
        <v>1.3402000000000001</v>
      </c>
      <c r="D74">
        <v>2.8090000000000002</v>
      </c>
      <c r="E74">
        <v>2.8500000000000001E-2</v>
      </c>
      <c r="F74">
        <v>1.6606000000000001</v>
      </c>
      <c r="G74">
        <v>3.7538</v>
      </c>
      <c r="H74">
        <v>3.78E-2</v>
      </c>
      <c r="I74">
        <v>1.9375</v>
      </c>
      <c r="J74">
        <v>4.4389000000000003</v>
      </c>
      <c r="K74">
        <v>4.5699999999999998E-2</v>
      </c>
      <c r="L74">
        <v>1.593</v>
      </c>
      <c r="M74">
        <v>3.5324</v>
      </c>
      <c r="N74">
        <v>3.61E-2</v>
      </c>
      <c r="O74" t="s">
        <v>326</v>
      </c>
    </row>
    <row r="75" spans="1:26">
      <c r="A75" t="s">
        <v>282</v>
      </c>
      <c r="B75">
        <v>7</v>
      </c>
      <c r="O75" t="s">
        <v>327</v>
      </c>
    </row>
    <row r="76" spans="1:26">
      <c r="A76" t="s">
        <v>281</v>
      </c>
      <c r="B76">
        <v>9</v>
      </c>
      <c r="C76">
        <v>1.3481000000000001</v>
      </c>
      <c r="D76">
        <v>2.8203</v>
      </c>
      <c r="E76">
        <v>2.8500000000000001E-2</v>
      </c>
      <c r="F76">
        <v>1.673</v>
      </c>
      <c r="G76">
        <v>3.7307000000000001</v>
      </c>
      <c r="H76">
        <v>3.7999999999999999E-2</v>
      </c>
      <c r="I76">
        <v>1.9598</v>
      </c>
      <c r="J76">
        <v>4.4142000000000001</v>
      </c>
      <c r="K76">
        <v>4.65E-2</v>
      </c>
      <c r="L76">
        <v>1.6063000000000001</v>
      </c>
      <c r="M76">
        <v>3.5217000000000001</v>
      </c>
      <c r="N76">
        <v>3.6400000000000002E-2</v>
      </c>
      <c r="O76" t="s">
        <v>328</v>
      </c>
    </row>
    <row r="77" spans="1:26">
      <c r="A77" t="s">
        <v>282</v>
      </c>
      <c r="B77">
        <v>9</v>
      </c>
      <c r="C77">
        <v>1.3398000000000001</v>
      </c>
      <c r="D77">
        <v>2.7858000000000001</v>
      </c>
      <c r="E77">
        <v>2.81E-2</v>
      </c>
      <c r="F77">
        <v>1.6648000000000001</v>
      </c>
      <c r="G77">
        <v>3.7191999999999998</v>
      </c>
      <c r="H77">
        <v>3.7699999999999997E-2</v>
      </c>
      <c r="I77">
        <v>1.9501999999999999</v>
      </c>
      <c r="J77">
        <v>4.4504000000000001</v>
      </c>
      <c r="K77">
        <v>4.58E-2</v>
      </c>
      <c r="L77">
        <v>1.5988</v>
      </c>
      <c r="M77">
        <v>3.5171999999999999</v>
      </c>
      <c r="N77">
        <v>3.5999999999999997E-2</v>
      </c>
      <c r="O77" t="s">
        <v>329</v>
      </c>
    </row>
    <row r="78" spans="1:26">
      <c r="A78" t="s">
        <v>281</v>
      </c>
      <c r="C78" t="str">
        <f>ROUND(AVERAGE(C68,C70,C72,C74,C76),4) &amp;"±"&amp;ROUND(STDEV(C68,C70,C72,C74,C76), 4)</f>
        <v>1.3417±0.0051</v>
      </c>
      <c r="D78" t="str">
        <f t="shared" ref="D78:N79" si="19">ROUND(AVERAGE(D68,D70,D72,D74,D76),4) &amp;"±"&amp;ROUND(STDEV(D68,D70,D72,D74,D76), 4)</f>
        <v>2.8055±0.0103</v>
      </c>
      <c r="E78" t="str">
        <f t="shared" si="19"/>
        <v>0.0284±0.0001</v>
      </c>
      <c r="F78" t="str">
        <f t="shared" si="19"/>
        <v>1.6651±0.0058</v>
      </c>
      <c r="G78" t="str">
        <f t="shared" si="19"/>
        <v>3.7307±0.0135</v>
      </c>
      <c r="H78" t="str">
        <f t="shared" si="19"/>
        <v>0.038±0.0001</v>
      </c>
      <c r="I78" t="str">
        <f t="shared" si="19"/>
        <v>1.9475±0.0087</v>
      </c>
      <c r="J78" t="str">
        <f t="shared" si="19"/>
        <v>4.4284±0.0097</v>
      </c>
      <c r="K78" t="str">
        <f t="shared" si="19"/>
        <v>0.0461±0.0004</v>
      </c>
      <c r="L78" t="str">
        <f t="shared" si="19"/>
        <v>1.5985±0.0058</v>
      </c>
      <c r="M78" t="str">
        <f t="shared" si="19"/>
        <v>3.5217±0.0064</v>
      </c>
      <c r="N78" t="str">
        <f t="shared" si="19"/>
        <v>0.0363±0.0001</v>
      </c>
      <c r="O78" s="2">
        <f>ROUND(AVERAGE(C68,C70,C72,C74,C76),4)</f>
        <v>1.3416999999999999</v>
      </c>
      <c r="P78" s="2">
        <f t="shared" ref="P78:W79" si="20">ROUND(AVERAGE(D68,D70,D72,D74,D76),4)</f>
        <v>2.8054999999999999</v>
      </c>
      <c r="Q78" s="2">
        <f t="shared" si="20"/>
        <v>2.8400000000000002E-2</v>
      </c>
      <c r="R78" s="2">
        <f t="shared" si="20"/>
        <v>1.6651</v>
      </c>
      <c r="S78" s="2">
        <f t="shared" si="20"/>
        <v>3.7307000000000001</v>
      </c>
      <c r="T78" s="2">
        <f t="shared" si="20"/>
        <v>3.7999999999999999E-2</v>
      </c>
      <c r="U78" s="2">
        <f t="shared" si="20"/>
        <v>1.9475</v>
      </c>
      <c r="V78" s="2">
        <f t="shared" si="20"/>
        <v>4.4283999999999999</v>
      </c>
      <c r="W78" s="2">
        <f t="shared" si="20"/>
        <v>4.6100000000000002E-2</v>
      </c>
      <c r="X78" s="2">
        <f t="shared" ref="X78:Z79" si="21">ROUND(AVERAGE(L68,L70,L72,L74,L76),4)</f>
        <v>1.5985</v>
      </c>
      <c r="Y78" s="2">
        <f t="shared" si="21"/>
        <v>3.5217000000000001</v>
      </c>
      <c r="Z78" s="2">
        <f t="shared" si="21"/>
        <v>3.6299999999999999E-2</v>
      </c>
    </row>
    <row r="79" spans="1:26">
      <c r="A79" t="s">
        <v>283</v>
      </c>
      <c r="C79" t="str">
        <f>ROUND(AVERAGE(C69,C71,C73,C75,C77),4) &amp;"±"&amp;ROUND(STDEV(C69,C71,C73,C75,C77), 4)</f>
        <v>1.342±0.0064</v>
      </c>
      <c r="D79" t="str">
        <f t="shared" si="19"/>
        <v>2.7913±0.0088</v>
      </c>
      <c r="E79" t="str">
        <f t="shared" si="19"/>
        <v>0.0283±0.0003</v>
      </c>
      <c r="F79" t="str">
        <f t="shared" si="19"/>
        <v>1.6635±0.0086</v>
      </c>
      <c r="G79" s="1" t="str">
        <f t="shared" si="19"/>
        <v>3.7157±0.018</v>
      </c>
      <c r="H79" t="str">
        <f t="shared" si="19"/>
        <v>0.0379±0.0004</v>
      </c>
      <c r="I79" s="1" t="str">
        <f t="shared" si="19"/>
        <v>1.9463±0.0098</v>
      </c>
      <c r="J79" s="1" t="str">
        <f t="shared" si="19"/>
        <v>4.4253±0.0187</v>
      </c>
      <c r="K79" s="1" t="str">
        <f t="shared" si="19"/>
        <v>0.0459±0.0002</v>
      </c>
      <c r="L79" t="str">
        <f t="shared" si="19"/>
        <v>1.5969±0.0074</v>
      </c>
      <c r="M79" s="1" t="str">
        <f t="shared" si="19"/>
        <v>3.5101±0.0142</v>
      </c>
      <c r="N79" t="str">
        <f t="shared" si="19"/>
        <v>0.0361±0.0003</v>
      </c>
      <c r="O79" s="2">
        <f>ROUND(AVERAGE(C69,C71,C73,C75,C77),4)</f>
        <v>1.3420000000000001</v>
      </c>
      <c r="P79" s="2">
        <f t="shared" si="20"/>
        <v>2.7913000000000001</v>
      </c>
      <c r="Q79" s="2">
        <f t="shared" si="20"/>
        <v>2.8299999999999999E-2</v>
      </c>
      <c r="R79" s="2">
        <f t="shared" si="20"/>
        <v>1.6635</v>
      </c>
      <c r="S79" s="2">
        <f t="shared" si="20"/>
        <v>3.7157</v>
      </c>
      <c r="T79" s="2">
        <f t="shared" si="20"/>
        <v>3.7900000000000003E-2</v>
      </c>
      <c r="U79" s="2">
        <f t="shared" si="20"/>
        <v>1.9462999999999999</v>
      </c>
      <c r="V79" s="2">
        <f t="shared" si="20"/>
        <v>4.4253</v>
      </c>
      <c r="W79" s="2">
        <f t="shared" si="20"/>
        <v>4.5900000000000003E-2</v>
      </c>
      <c r="X79" s="2">
        <f t="shared" si="21"/>
        <v>1.5969</v>
      </c>
      <c r="Y79" s="2">
        <f t="shared" si="21"/>
        <v>3.5101</v>
      </c>
      <c r="Z79" s="2">
        <f t="shared" si="21"/>
        <v>3.61E-2</v>
      </c>
    </row>
    <row r="80" spans="1:26">
      <c r="O80" s="2">
        <f t="shared" ref="O80:Z80" si="22">O79-O78</f>
        <v>3.00000000000189E-4</v>
      </c>
      <c r="P80" s="2">
        <f t="shared" si="22"/>
        <v>-1.4199999999999768E-2</v>
      </c>
      <c r="Q80" s="2">
        <f t="shared" si="22"/>
        <v>-1.0000000000000286E-4</v>
      </c>
      <c r="R80" s="2">
        <f t="shared" si="22"/>
        <v>-1.6000000000000458E-3</v>
      </c>
      <c r="S80" s="2">
        <f t="shared" si="22"/>
        <v>-1.5000000000000124E-2</v>
      </c>
      <c r="T80" s="2">
        <f t="shared" si="22"/>
        <v>-9.9999999999995925E-5</v>
      </c>
      <c r="U80" s="2">
        <f t="shared" si="22"/>
        <v>-1.2000000000000899E-3</v>
      </c>
      <c r="V80" s="2">
        <f t="shared" si="22"/>
        <v>-3.0999999999998806E-3</v>
      </c>
      <c r="W80" s="2">
        <f t="shared" si="22"/>
        <v>-1.9999999999999879E-4</v>
      </c>
      <c r="X80" s="2">
        <f t="shared" si="22"/>
        <v>-1.6000000000000458E-3</v>
      </c>
      <c r="Y80" s="2">
        <f t="shared" si="22"/>
        <v>-1.1600000000000055E-2</v>
      </c>
      <c r="Z80" s="2">
        <f t="shared" si="22"/>
        <v>-1.9999999999999879E-4</v>
      </c>
    </row>
    <row r="81" spans="1:26">
      <c r="A81" t="s">
        <v>229</v>
      </c>
      <c r="B81">
        <v>1</v>
      </c>
      <c r="C81">
        <v>1.36</v>
      </c>
      <c r="D81">
        <v>2.8239000000000001</v>
      </c>
      <c r="E81">
        <v>2.8500000000000001E-2</v>
      </c>
      <c r="F81">
        <v>1.7205999999999999</v>
      </c>
      <c r="G81">
        <v>3.8250000000000002</v>
      </c>
      <c r="H81">
        <v>3.9E-2</v>
      </c>
      <c r="I81">
        <v>2.0922999999999998</v>
      </c>
      <c r="J81">
        <v>4.7374000000000001</v>
      </c>
      <c r="K81">
        <v>4.99E-2</v>
      </c>
      <c r="L81">
        <v>1.665</v>
      </c>
      <c r="M81">
        <v>3.6516999999999999</v>
      </c>
      <c r="N81">
        <v>3.7699999999999997E-2</v>
      </c>
      <c r="O81" t="s">
        <v>350</v>
      </c>
    </row>
    <row r="82" spans="1:26">
      <c r="A82" t="s">
        <v>230</v>
      </c>
      <c r="B82">
        <v>1</v>
      </c>
      <c r="C82">
        <v>1.3616999999999999</v>
      </c>
      <c r="D82">
        <v>2.8260999999999998</v>
      </c>
      <c r="E82">
        <v>2.8500000000000001E-2</v>
      </c>
      <c r="F82">
        <v>1.7191000000000001</v>
      </c>
      <c r="G82">
        <v>3.8029999999999999</v>
      </c>
      <c r="H82">
        <v>3.9E-2</v>
      </c>
      <c r="I82">
        <v>2.0939999999999999</v>
      </c>
      <c r="J82">
        <v>4.7055999999999996</v>
      </c>
      <c r="K82">
        <v>4.99E-2</v>
      </c>
      <c r="L82">
        <v>1.6659999999999999</v>
      </c>
      <c r="M82">
        <v>3.6364000000000001</v>
      </c>
      <c r="N82">
        <v>3.7699999999999997E-2</v>
      </c>
      <c r="O82" t="s">
        <v>351</v>
      </c>
    </row>
    <row r="83" spans="1:26">
      <c r="A83" t="s">
        <v>229</v>
      </c>
      <c r="B83">
        <v>3</v>
      </c>
      <c r="C83">
        <v>1.3605</v>
      </c>
      <c r="D83">
        <v>2.8357000000000001</v>
      </c>
      <c r="E83">
        <v>2.86E-2</v>
      </c>
      <c r="F83">
        <v>1.7248000000000001</v>
      </c>
      <c r="G83">
        <v>3.8475000000000001</v>
      </c>
      <c r="H83">
        <v>3.9399999999999998E-2</v>
      </c>
      <c r="I83">
        <v>2.0981999999999998</v>
      </c>
      <c r="J83">
        <v>4.7697000000000003</v>
      </c>
      <c r="K83">
        <v>5.0599999999999999E-2</v>
      </c>
      <c r="L83">
        <v>1.6694</v>
      </c>
      <c r="M83">
        <v>3.6772</v>
      </c>
      <c r="N83">
        <v>3.8100000000000002E-2</v>
      </c>
      <c r="O83" t="s">
        <v>352</v>
      </c>
    </row>
    <row r="84" spans="1:26">
      <c r="A84" t="s">
        <v>230</v>
      </c>
      <c r="B84">
        <v>3</v>
      </c>
      <c r="C84">
        <v>1.3607</v>
      </c>
      <c r="D84">
        <v>2.8290000000000002</v>
      </c>
      <c r="E84">
        <v>2.8500000000000001E-2</v>
      </c>
      <c r="F84">
        <v>1.7186999999999999</v>
      </c>
      <c r="G84">
        <v>3.8168000000000002</v>
      </c>
      <c r="H84">
        <v>3.8899999999999997E-2</v>
      </c>
      <c r="I84">
        <v>2.0895000000000001</v>
      </c>
      <c r="J84">
        <v>4.7004000000000001</v>
      </c>
      <c r="K84">
        <v>0.05</v>
      </c>
      <c r="L84">
        <v>1.6641999999999999</v>
      </c>
      <c r="M84">
        <v>3.6408</v>
      </c>
      <c r="N84">
        <v>3.7699999999999997E-2</v>
      </c>
      <c r="O84" t="s">
        <v>353</v>
      </c>
    </row>
    <row r="85" spans="1:26">
      <c r="A85" t="s">
        <v>229</v>
      </c>
      <c r="B85">
        <v>5</v>
      </c>
      <c r="C85">
        <v>1.3571</v>
      </c>
      <c r="D85">
        <v>2.8233000000000001</v>
      </c>
      <c r="E85">
        <v>2.8500000000000001E-2</v>
      </c>
      <c r="F85">
        <v>1.7112000000000001</v>
      </c>
      <c r="G85">
        <v>3.8054999999999999</v>
      </c>
      <c r="H85">
        <v>3.8699999999999998E-2</v>
      </c>
      <c r="I85">
        <v>2.0752000000000002</v>
      </c>
      <c r="J85">
        <v>4.6872999999999996</v>
      </c>
      <c r="K85">
        <v>4.9099999999999998E-2</v>
      </c>
      <c r="L85">
        <v>1.6555</v>
      </c>
      <c r="M85">
        <v>3.6295999999999999</v>
      </c>
      <c r="N85">
        <v>3.73E-2</v>
      </c>
      <c r="O85" t="s">
        <v>354</v>
      </c>
    </row>
    <row r="86" spans="1:26">
      <c r="A86" t="s">
        <v>230</v>
      </c>
      <c r="B86">
        <v>5</v>
      </c>
      <c r="C86">
        <v>1.3594999999999999</v>
      </c>
      <c r="D86">
        <v>2.8220999999999998</v>
      </c>
      <c r="E86">
        <v>2.8500000000000001E-2</v>
      </c>
      <c r="F86">
        <v>1.7155</v>
      </c>
      <c r="G86">
        <v>3.8010999999999999</v>
      </c>
      <c r="H86">
        <v>3.8800000000000001E-2</v>
      </c>
      <c r="I86">
        <v>2.0762999999999998</v>
      </c>
      <c r="J86">
        <v>4.6524999999999999</v>
      </c>
      <c r="K86">
        <v>4.9399999999999999E-2</v>
      </c>
      <c r="L86">
        <v>1.6591</v>
      </c>
      <c r="M86">
        <v>3.62</v>
      </c>
      <c r="N86">
        <v>3.7499999999999999E-2</v>
      </c>
      <c r="O86" t="s">
        <v>355</v>
      </c>
    </row>
    <row r="87" spans="1:26">
      <c r="A87" t="s">
        <v>229</v>
      </c>
      <c r="B87">
        <v>7</v>
      </c>
      <c r="C87">
        <v>1.3615999999999999</v>
      </c>
      <c r="D87">
        <v>2.8285999999999998</v>
      </c>
      <c r="E87">
        <v>2.8500000000000001E-2</v>
      </c>
      <c r="F87">
        <v>1.7201</v>
      </c>
      <c r="G87">
        <v>3.8083999999999998</v>
      </c>
      <c r="H87">
        <v>3.8800000000000001E-2</v>
      </c>
      <c r="I87">
        <v>2.0945</v>
      </c>
      <c r="J87">
        <v>4.7201000000000004</v>
      </c>
      <c r="K87">
        <v>4.99E-2</v>
      </c>
      <c r="L87">
        <v>1.6659999999999999</v>
      </c>
      <c r="M87">
        <v>3.64</v>
      </c>
      <c r="N87">
        <v>3.7600000000000001E-2</v>
      </c>
      <c r="O87" t="s">
        <v>356</v>
      </c>
    </row>
    <row r="88" spans="1:26">
      <c r="A88" t="s">
        <v>230</v>
      </c>
      <c r="B88">
        <v>7</v>
      </c>
      <c r="C88">
        <v>1.3623000000000001</v>
      </c>
      <c r="D88">
        <v>2.8266</v>
      </c>
      <c r="E88">
        <v>2.86E-2</v>
      </c>
      <c r="F88">
        <v>1.72</v>
      </c>
      <c r="G88">
        <v>3.8130000000000002</v>
      </c>
      <c r="H88">
        <v>3.9100000000000003E-2</v>
      </c>
      <c r="I88">
        <v>2.0895999999999999</v>
      </c>
      <c r="J88">
        <v>4.7073</v>
      </c>
      <c r="K88">
        <v>5.0500000000000003E-2</v>
      </c>
      <c r="L88">
        <v>1.665</v>
      </c>
      <c r="M88">
        <v>3.6396000000000002</v>
      </c>
      <c r="N88">
        <v>3.7999999999999999E-2</v>
      </c>
      <c r="O88" t="s">
        <v>357</v>
      </c>
    </row>
    <row r="89" spans="1:26">
      <c r="A89" t="s">
        <v>229</v>
      </c>
      <c r="B89">
        <v>9</v>
      </c>
      <c r="C89">
        <v>1.3588</v>
      </c>
      <c r="D89">
        <v>2.8201999999999998</v>
      </c>
      <c r="E89">
        <v>2.8400000000000002E-2</v>
      </c>
      <c r="F89">
        <v>1.7165999999999999</v>
      </c>
      <c r="G89">
        <v>3.8130999999999999</v>
      </c>
      <c r="H89">
        <v>3.8600000000000002E-2</v>
      </c>
      <c r="I89">
        <v>2.0941000000000001</v>
      </c>
      <c r="J89">
        <v>4.7160000000000002</v>
      </c>
      <c r="K89">
        <v>4.9500000000000002E-2</v>
      </c>
      <c r="L89">
        <v>1.6635</v>
      </c>
      <c r="M89">
        <v>3.6400999999999999</v>
      </c>
      <c r="N89">
        <v>3.7400000000000003E-2</v>
      </c>
      <c r="O89" t="s">
        <v>358</v>
      </c>
    </row>
    <row r="90" spans="1:26">
      <c r="A90" t="s">
        <v>230</v>
      </c>
      <c r="B90">
        <v>9</v>
      </c>
      <c r="C90">
        <v>1.3649</v>
      </c>
      <c r="D90">
        <v>2.8327</v>
      </c>
      <c r="E90">
        <v>2.87E-2</v>
      </c>
      <c r="F90">
        <v>1.7228000000000001</v>
      </c>
      <c r="G90">
        <v>3.8184999999999998</v>
      </c>
      <c r="H90">
        <v>3.9199999999999999E-2</v>
      </c>
      <c r="I90">
        <v>2.0859999999999999</v>
      </c>
      <c r="J90">
        <v>4.7004000000000001</v>
      </c>
      <c r="K90">
        <v>5.0200000000000002E-2</v>
      </c>
      <c r="L90">
        <v>1.6660999999999999</v>
      </c>
      <c r="M90">
        <v>3.6442000000000001</v>
      </c>
      <c r="N90">
        <v>3.7999999999999999E-2</v>
      </c>
      <c r="O90" t="s">
        <v>359</v>
      </c>
    </row>
    <row r="91" spans="1:26">
      <c r="A91" t="s">
        <v>229</v>
      </c>
      <c r="C91" t="str">
        <f>ROUND(AVERAGE(C81,C83,C85,C87,C89),4) &amp;"±"&amp;ROUND(STDEV(C81,C83,C85,C87,C89), 4)</f>
        <v>1.3596±0.0017</v>
      </c>
      <c r="D91" t="str">
        <f t="shared" ref="D91:N92" si="23">ROUND(AVERAGE(D81,D83,D85,D87,D89),4) &amp;"±"&amp;ROUND(STDEV(D81,D83,D85,D87,D89), 4)</f>
        <v>2.8263±0.006</v>
      </c>
      <c r="E91" t="str">
        <f t="shared" si="23"/>
        <v>0.0285±0.0001</v>
      </c>
      <c r="F91" t="str">
        <f t="shared" si="23"/>
        <v>1.7187±0.0051</v>
      </c>
      <c r="G91" t="str">
        <f t="shared" si="23"/>
        <v>3.8199±0.0171</v>
      </c>
      <c r="H91" t="str">
        <f t="shared" si="23"/>
        <v>0.0389±0.0003</v>
      </c>
      <c r="I91" t="str">
        <f t="shared" si="23"/>
        <v>2.0909±0.009</v>
      </c>
      <c r="J91" t="str">
        <f t="shared" si="23"/>
        <v>4.7261±0.0303</v>
      </c>
      <c r="K91" t="str">
        <f t="shared" si="23"/>
        <v>0.0498±0.0006</v>
      </c>
      <c r="L91" t="str">
        <f t="shared" si="23"/>
        <v>1.6639±0.0052</v>
      </c>
      <c r="M91" t="str">
        <f t="shared" si="23"/>
        <v>3.6477±0.0182</v>
      </c>
      <c r="N91" t="str">
        <f t="shared" si="23"/>
        <v>0.0376±0.0003</v>
      </c>
      <c r="O91" s="2">
        <f>ROUND(AVERAGE(C81,C83,C85,C87,C89),4)</f>
        <v>1.3595999999999999</v>
      </c>
      <c r="P91" s="2">
        <f t="shared" ref="P91:W92" si="24">ROUND(AVERAGE(D81,D83,D85,D87,D89),4)</f>
        <v>2.8262999999999998</v>
      </c>
      <c r="Q91" s="2">
        <f t="shared" si="24"/>
        <v>2.8500000000000001E-2</v>
      </c>
      <c r="R91" s="2">
        <f t="shared" si="24"/>
        <v>1.7186999999999999</v>
      </c>
      <c r="S91" s="2">
        <f t="shared" si="24"/>
        <v>3.8199000000000001</v>
      </c>
      <c r="T91" s="2">
        <f t="shared" si="24"/>
        <v>3.8899999999999997E-2</v>
      </c>
      <c r="U91" s="2">
        <f t="shared" si="24"/>
        <v>2.0909</v>
      </c>
      <c r="V91" s="2">
        <f t="shared" si="24"/>
        <v>4.7260999999999997</v>
      </c>
      <c r="W91" s="2">
        <f t="shared" si="24"/>
        <v>4.9799999999999997E-2</v>
      </c>
      <c r="X91" s="2">
        <f t="shared" ref="X91:Z92" si="25">ROUND(AVERAGE(L81,L83,L85,L87,L89),4)</f>
        <v>1.6638999999999999</v>
      </c>
      <c r="Y91" s="2">
        <f t="shared" si="25"/>
        <v>3.6476999999999999</v>
      </c>
      <c r="Z91" s="2">
        <f t="shared" si="25"/>
        <v>3.7600000000000001E-2</v>
      </c>
    </row>
    <row r="92" spans="1:26">
      <c r="A92" t="s">
        <v>231</v>
      </c>
      <c r="C92" t="str">
        <f>ROUND(AVERAGE(C82,C84,C86,C88,C90),4) &amp;"±"&amp;ROUND(STDEV(C82,C84,C86,C88,C90), 4)</f>
        <v>1.3618±0.002</v>
      </c>
      <c r="D92" t="str">
        <f t="shared" si="23"/>
        <v>2.8273±0.0039</v>
      </c>
      <c r="E92" t="str">
        <f t="shared" si="23"/>
        <v>0.0286±0.0001</v>
      </c>
      <c r="F92" t="str">
        <f t="shared" si="23"/>
        <v>1.7192±0.0026</v>
      </c>
      <c r="G92" s="1" t="str">
        <f t="shared" si="23"/>
        <v>3.8105±0.008</v>
      </c>
      <c r="H92" t="str">
        <f t="shared" si="23"/>
        <v>0.039±0.0002</v>
      </c>
      <c r="I92" s="1" t="str">
        <f t="shared" si="23"/>
        <v>2.0871±0.0067</v>
      </c>
      <c r="J92" s="1" t="str">
        <f t="shared" si="23"/>
        <v>4.6932±0.023</v>
      </c>
      <c r="K92" t="str">
        <f t="shared" si="23"/>
        <v>0.05±0.0004</v>
      </c>
      <c r="L92" t="str">
        <f t="shared" si="23"/>
        <v>1.6641±0.0029</v>
      </c>
      <c r="M92" s="1" t="str">
        <f t="shared" si="23"/>
        <v>3.6362±0.0095</v>
      </c>
      <c r="N92" t="str">
        <f t="shared" si="23"/>
        <v>0.0378±0.0002</v>
      </c>
      <c r="O92" s="2">
        <f>ROUND(AVERAGE(C82,C84,C86,C88,C90),4)</f>
        <v>1.3617999999999999</v>
      </c>
      <c r="P92" s="2">
        <f t="shared" si="24"/>
        <v>2.8273000000000001</v>
      </c>
      <c r="Q92" s="2">
        <f t="shared" si="24"/>
        <v>2.86E-2</v>
      </c>
      <c r="R92" s="2">
        <f t="shared" si="24"/>
        <v>1.7192000000000001</v>
      </c>
      <c r="S92" s="2">
        <f t="shared" si="24"/>
        <v>3.8105000000000002</v>
      </c>
      <c r="T92" s="2">
        <f t="shared" si="24"/>
        <v>3.9E-2</v>
      </c>
      <c r="U92" s="2">
        <f t="shared" si="24"/>
        <v>2.0871</v>
      </c>
      <c r="V92" s="2">
        <f t="shared" si="24"/>
        <v>4.6932</v>
      </c>
      <c r="W92" s="2">
        <f t="shared" si="24"/>
        <v>0.05</v>
      </c>
      <c r="X92" s="2">
        <f t="shared" si="25"/>
        <v>1.6640999999999999</v>
      </c>
      <c r="Y92" s="2">
        <f t="shared" si="25"/>
        <v>3.6362000000000001</v>
      </c>
      <c r="Z92" s="2">
        <f t="shared" si="25"/>
        <v>3.78E-2</v>
      </c>
    </row>
    <row r="93" spans="1:26">
      <c r="O93" s="2">
        <f t="shared" ref="O93:Z93" si="26">O92-O91</f>
        <v>2.1999999999999797E-3</v>
      </c>
      <c r="P93" s="2">
        <f t="shared" si="26"/>
        <v>1.000000000000334E-3</v>
      </c>
      <c r="Q93" s="2">
        <f t="shared" si="26"/>
        <v>9.9999999999999395E-5</v>
      </c>
      <c r="R93" s="2">
        <f t="shared" si="26"/>
        <v>5.0000000000016698E-4</v>
      </c>
      <c r="S93" s="2">
        <f t="shared" si="26"/>
        <v>-9.3999999999998529E-3</v>
      </c>
      <c r="T93" s="2">
        <f t="shared" si="26"/>
        <v>1.0000000000000286E-4</v>
      </c>
      <c r="U93" s="2">
        <f t="shared" si="26"/>
        <v>-3.8000000000000256E-3</v>
      </c>
      <c r="V93" s="2">
        <f t="shared" si="26"/>
        <v>-3.2899999999999707E-2</v>
      </c>
      <c r="W93" s="2">
        <f t="shared" si="26"/>
        <v>2.0000000000000573E-4</v>
      </c>
      <c r="X93" s="2">
        <f t="shared" si="26"/>
        <v>1.9999999999997797E-4</v>
      </c>
      <c r="Y93" s="2">
        <f t="shared" si="26"/>
        <v>-1.1499999999999844E-2</v>
      </c>
      <c r="Z93" s="2">
        <f t="shared" si="26"/>
        <v>1.9999999999999879E-4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汇总</vt:lpstr>
      <vt:lpstr>PEMS04</vt:lpstr>
      <vt:lpstr>PEMS08</vt:lpstr>
      <vt:lpstr>PEMS03</vt:lpstr>
      <vt:lpstr>PEMS07</vt:lpstr>
      <vt:lpstr>Metr-LA</vt:lpstr>
      <vt:lpstr>PEMS-BAY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炜霖 阮</dc:creator>
  <cp:lastModifiedBy>炜霖 阮</cp:lastModifiedBy>
  <dcterms:created xsi:type="dcterms:W3CDTF">2023-12-18T04:35:40Z</dcterms:created>
  <dcterms:modified xsi:type="dcterms:W3CDTF">2024-05-05T11:21:09Z</dcterms:modified>
</cp:coreProperties>
</file>