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xcel Assigenment 1\"/>
    </mc:Choice>
  </mc:AlternateContent>
  <bookViews>
    <workbookView xWindow="0" yWindow="0" windowWidth="20490" windowHeight="7755" activeTab="2"/>
  </bookViews>
  <sheets>
    <sheet name="monthly payroll" sheetId="1" r:id="rId1"/>
    <sheet name="Sheet2" sheetId="2" r:id="rId2"/>
    <sheet name="Sheet1" sheetId="4" r:id="rId3"/>
  </sheets>
  <calcPr calcId="152511"/>
</workbook>
</file>

<file path=xl/calcChain.xml><?xml version="1.0" encoding="utf-8"?>
<calcChain xmlns="http://schemas.openxmlformats.org/spreadsheetml/2006/main">
  <c r="J20" i="4" l="1"/>
  <c r="J21" i="4"/>
  <c r="J22" i="4"/>
  <c r="J2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4" i="4"/>
  <c r="C15" i="4"/>
  <c r="C6" i="4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4" i="2"/>
  <c r="C15" i="2"/>
  <c r="C6" i="2"/>
  <c r="C15" i="1" l="1"/>
  <c r="C6" i="1"/>
</calcChain>
</file>

<file path=xl/sharedStrings.xml><?xml version="1.0" encoding="utf-8"?>
<sst xmlns="http://schemas.openxmlformats.org/spreadsheetml/2006/main" count="93" uniqueCount="29">
  <si>
    <t>Employee Id</t>
  </si>
  <si>
    <t>Name</t>
  </si>
  <si>
    <t>Basic Salary</t>
  </si>
  <si>
    <t>Dearness  Allowance: 50%of basic</t>
  </si>
  <si>
    <t xml:space="preserve">HRA:       35% of basic </t>
  </si>
  <si>
    <t>Conveyance:10% of basic</t>
  </si>
  <si>
    <t xml:space="preserve">Provident Fund:12% of Basic </t>
  </si>
  <si>
    <t>Net Income</t>
  </si>
  <si>
    <t>Debbie Howe</t>
  </si>
  <si>
    <t>Ed Young</t>
  </si>
  <si>
    <t>Richard</t>
  </si>
  <si>
    <t>Jim Lewis</t>
  </si>
  <si>
    <t>Tom Wilkins</t>
  </si>
  <si>
    <t>Steve Irving</t>
  </si>
  <si>
    <t>Diane Frye</t>
  </si>
  <si>
    <t>Larry Williams</t>
  </si>
  <si>
    <t>Pat Greene</t>
  </si>
  <si>
    <t>Eastburn G</t>
  </si>
  <si>
    <t>Edwards S</t>
  </si>
  <si>
    <t>Edwards F</t>
  </si>
  <si>
    <t>Chris Donaldson</t>
  </si>
  <si>
    <t>Ken Burton</t>
  </si>
  <si>
    <t>Fimbel J</t>
  </si>
  <si>
    <t>Fredericks M</t>
  </si>
  <si>
    <t>Johnson J</t>
  </si>
  <si>
    <t>Killough F</t>
  </si>
  <si>
    <t>Monthly Payroll Of Books Treasure, Inc.</t>
  </si>
  <si>
    <t>Tax Slab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</si>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</sst>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£&quot;#,##0;[Red]\-&quot;£&quot;#,##0"/>
    <numFmt numFmtId="167" formatCode="0000"/>
    <numFmt numFmtId="168" formatCode="&quot;$&quot;#,##0.00"/>
  </numFmts>
  <fonts count="5" x14ac:knownFonts="1">
    <font>
      <sz val="10"/>
      <name val="Arial"/>
    </font>
    <font>
      <b/>
      <i/>
      <sz val="9"/>
      <color indexed="23"/>
      <name val="Arial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ill="1" applyBorder="1" applyAlignment="1"/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166" fontId="2" fillId="0" borderId="2" xfId="0" applyNumberFormat="1" applyFont="1" applyFill="1" applyBorder="1" applyAlignment="1">
      <alignment horizontal="right"/>
    </xf>
    <xf numFmtId="167" fontId="3" fillId="0" borderId="2" xfId="0" applyNumberFormat="1" applyFont="1" applyFill="1" applyBorder="1" applyAlignment="1"/>
    <xf numFmtId="168" fontId="3" fillId="0" borderId="2" xfId="0" applyNumberFormat="1" applyFont="1" applyFill="1" applyBorder="1" applyAlignment="1"/>
    <xf numFmtId="165" fontId="3" fillId="0" borderId="2" xfId="0" applyNumberFormat="1" applyFont="1" applyFill="1" applyBorder="1" applyAlignment="1"/>
    <xf numFmtId="166" fontId="2" fillId="0" borderId="3" xfId="0" applyNumberFormat="1" applyFont="1" applyFill="1" applyBorder="1" applyAlignment="1">
      <alignment horizontal="right"/>
    </xf>
    <xf numFmtId="167" fontId="3" fillId="0" borderId="4" xfId="0" applyNumberFormat="1" applyFont="1" applyFill="1" applyBorder="1" applyAlignment="1"/>
    <xf numFmtId="164" fontId="3" fillId="0" borderId="4" xfId="0" applyNumberFormat="1" applyFont="1" applyFill="1" applyBorder="1" applyAlignment="1"/>
    <xf numFmtId="168" fontId="3" fillId="0" borderId="4" xfId="0" applyNumberFormat="1" applyFont="1" applyFill="1" applyBorder="1" applyAlignment="1"/>
    <xf numFmtId="168" fontId="0" fillId="0" borderId="4" xfId="0" applyNumberFormat="1" applyFill="1" applyBorder="1" applyAlignment="1"/>
    <xf numFmtId="166" fontId="2" fillId="0" borderId="5" xfId="0" applyNumberFormat="1" applyFont="1" applyFill="1" applyBorder="1" applyAlignment="1">
      <alignment horizontal="right" vertical="center" wrapText="1"/>
    </xf>
    <xf numFmtId="166" fontId="2" fillId="0" borderId="6" xfId="0" applyNumberFormat="1" applyFont="1" applyFill="1" applyBorder="1" applyAlignment="1">
      <alignment horizontal="right" vertical="center"/>
    </xf>
    <xf numFmtId="166" fontId="2" fillId="0" borderId="6" xfId="0" applyNumberFormat="1" applyFont="1" applyFill="1" applyBorder="1" applyAlignment="1">
      <alignment horizontal="right" vertical="center" wrapText="1"/>
    </xf>
    <xf numFmtId="166" fontId="2" fillId="0" borderId="7" xfId="0" applyNumberFormat="1" applyFont="1" applyFill="1" applyBorder="1" applyAlignment="1">
      <alignment horizontal="right" vertical="center" wrapText="1"/>
    </xf>
    <xf numFmtId="166" fontId="2" fillId="0" borderId="10" xfId="0" applyNumberFormat="1" applyFont="1" applyFill="1" applyBorder="1" applyAlignment="1">
      <alignment horizontal="center"/>
    </xf>
    <xf numFmtId="166" fontId="2" fillId="0" borderId="11" xfId="0" applyNumberFormat="1" applyFont="1" applyFill="1" applyBorder="1" applyAlignment="1">
      <alignment horizontal="right" vertical="center" wrapText="1"/>
    </xf>
    <xf numFmtId="9" fontId="0" fillId="0" borderId="4" xfId="1" applyFont="1" applyFill="1" applyBorder="1" applyAlignment="1"/>
    <xf numFmtId="166" fontId="2" fillId="0" borderId="10" xfId="0" applyNumberFormat="1" applyFont="1" applyFill="1" applyBorder="1" applyAlignment="1">
      <alignment horizontal="center"/>
    </xf>
    <xf numFmtId="166" fontId="2" fillId="0" borderId="10" xfId="0" applyNumberFormat="1" applyFont="1" applyFill="1" applyBorder="1" applyAlignment="1">
      <alignment horizontal="center"/>
    </xf>
    <xf numFmtId="166" fontId="2" fillId="0" borderId="8" xfId="0" applyNumberFormat="1" applyFont="1" applyFill="1" applyBorder="1" applyAlignment="1">
      <alignment horizontal="center"/>
    </xf>
    <xf numFmtId="166" fontId="2" fillId="0" borderId="9" xfId="0" applyNumberFormat="1" applyFont="1" applyFill="1" applyBorder="1" applyAlignment="1">
      <alignment horizontal="center"/>
    </xf>
    <xf numFmtId="166" fontId="2" fillId="0" borderId="10" xfId="0" applyNumberFormat="1" applyFont="1" applyFill="1" applyBorder="1" applyAlignment="1">
      <alignment horizontal="center"/>
    </xf>
    <xf numFmtId="168" fontId="4" fillId="0" borderId="4" xfId="0" applyNumberFormat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5"/>
  <sheetViews>
    <sheetView workbookViewId="0">
      <selection sqref="A1:J1048576"/>
    </sheetView>
  </sheetViews>
  <sheetFormatPr defaultRowHeight="12.75" x14ac:dyDescent="0.2"/>
  <cols>
    <col min="1" max="1" width="11.7109375" bestFit="1" customWidth="1"/>
    <col min="2" max="2" width="15.85546875" bestFit="1" customWidth="1"/>
    <col min="3" max="3" width="10.140625" bestFit="1" customWidth="1"/>
    <col min="4" max="4" width="12.140625" customWidth="1"/>
    <col min="5" max="5" width="10.42578125" customWidth="1"/>
    <col min="6" max="6" width="11.140625" customWidth="1"/>
    <col min="7" max="10" width="13.140625" customWidth="1"/>
  </cols>
  <sheetData>
    <row r="1" spans="1:12" ht="15" x14ac:dyDescent="0.3">
      <c r="A1" s="8"/>
      <c r="B1" s="26" t="s">
        <v>26</v>
      </c>
      <c r="C1" s="27"/>
      <c r="D1" s="27"/>
      <c r="E1" s="27"/>
      <c r="F1" s="27"/>
      <c r="G1" s="28"/>
      <c r="H1" s="21"/>
      <c r="I1" s="21"/>
      <c r="J1" s="8"/>
      <c r="K1" s="6"/>
      <c r="L1" s="4"/>
    </row>
    <row r="2" spans="1:12" ht="15.75" thickBot="1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6"/>
      <c r="L2" s="4"/>
    </row>
    <row r="3" spans="1:12" ht="45.75" thickBot="1" x14ac:dyDescent="0.35">
      <c r="A3" s="17" t="s">
        <v>0</v>
      </c>
      <c r="B3" s="18" t="s">
        <v>1</v>
      </c>
      <c r="C3" s="19" t="s">
        <v>2</v>
      </c>
      <c r="D3" s="19" t="s">
        <v>3</v>
      </c>
      <c r="E3" s="19" t="s">
        <v>4</v>
      </c>
      <c r="F3" s="19" t="s">
        <v>5</v>
      </c>
      <c r="G3" s="19" t="s">
        <v>6</v>
      </c>
      <c r="H3" s="22" t="s">
        <v>27</v>
      </c>
      <c r="I3" s="22" t="s">
        <v>28</v>
      </c>
      <c r="J3" s="20" t="s">
        <v>7</v>
      </c>
      <c r="K3" s="7"/>
      <c r="L3" s="5"/>
    </row>
    <row r="4" spans="1:12" ht="15" x14ac:dyDescent="0.3">
      <c r="A4" s="13">
        <v>1</v>
      </c>
      <c r="B4" s="14" t="s">
        <v>8</v>
      </c>
      <c r="C4" s="15">
        <v>4900</v>
      </c>
      <c r="D4" s="16"/>
      <c r="E4" s="16"/>
      <c r="F4" s="16"/>
      <c r="G4" s="16"/>
      <c r="H4" s="23"/>
      <c r="I4" s="16"/>
      <c r="J4" s="16"/>
      <c r="K4" s="2"/>
      <c r="L4" s="2"/>
    </row>
    <row r="5" spans="1:12" ht="15" x14ac:dyDescent="0.3">
      <c r="A5" s="9">
        <v>2</v>
      </c>
      <c r="B5" s="11" t="s">
        <v>9</v>
      </c>
      <c r="C5" s="10">
        <v>3626</v>
      </c>
      <c r="D5" s="16"/>
      <c r="E5" s="16"/>
      <c r="F5" s="16"/>
      <c r="G5" s="16"/>
      <c r="H5" s="23"/>
      <c r="I5" s="16"/>
      <c r="J5" s="16"/>
      <c r="K5" s="3"/>
      <c r="L5" s="3"/>
    </row>
    <row r="6" spans="1:12" ht="15" x14ac:dyDescent="0.3">
      <c r="A6" s="9">
        <v>3</v>
      </c>
      <c r="B6" s="11" t="s">
        <v>10</v>
      </c>
      <c r="C6" s="10">
        <f>ABS(-2540)</f>
        <v>2540</v>
      </c>
      <c r="D6" s="16"/>
      <c r="E6" s="16"/>
      <c r="F6" s="16"/>
      <c r="G6" s="16"/>
      <c r="H6" s="23"/>
      <c r="I6" s="16"/>
      <c r="J6" s="16"/>
      <c r="K6" s="3"/>
      <c r="L6" s="3"/>
    </row>
    <row r="7" spans="1:12" ht="15" x14ac:dyDescent="0.3">
      <c r="A7" s="9">
        <v>4</v>
      </c>
      <c r="B7" s="11" t="s">
        <v>11</v>
      </c>
      <c r="C7" s="10">
        <v>2842</v>
      </c>
      <c r="D7" s="16"/>
      <c r="E7" s="16"/>
      <c r="F7" s="16"/>
      <c r="G7" s="16"/>
      <c r="H7" s="23"/>
      <c r="I7" s="16"/>
      <c r="J7" s="16"/>
      <c r="K7" s="3"/>
      <c r="L7" s="3"/>
    </row>
    <row r="8" spans="1:12" ht="15" x14ac:dyDescent="0.3">
      <c r="A8" s="9">
        <v>5</v>
      </c>
      <c r="B8" s="11" t="s">
        <v>12</v>
      </c>
      <c r="C8" s="10">
        <v>3234</v>
      </c>
      <c r="D8" s="16"/>
      <c r="E8" s="16"/>
      <c r="F8" s="16"/>
      <c r="G8" s="16"/>
      <c r="H8" s="23"/>
      <c r="I8" s="16"/>
      <c r="J8" s="16"/>
      <c r="K8" s="3"/>
      <c r="L8" s="3"/>
    </row>
    <row r="9" spans="1:12" ht="15" x14ac:dyDescent="0.3">
      <c r="A9" s="9">
        <v>6</v>
      </c>
      <c r="B9" s="11" t="s">
        <v>13</v>
      </c>
      <c r="C9" s="10">
        <v>3528</v>
      </c>
      <c r="D9" s="16"/>
      <c r="E9" s="16"/>
      <c r="F9" s="16"/>
      <c r="G9" s="16"/>
      <c r="H9" s="23"/>
      <c r="I9" s="16"/>
      <c r="J9" s="16"/>
      <c r="K9" s="3"/>
      <c r="L9" s="3"/>
    </row>
    <row r="10" spans="1:12" ht="15" x14ac:dyDescent="0.3">
      <c r="A10" s="9">
        <v>7</v>
      </c>
      <c r="B10" s="11" t="s">
        <v>14</v>
      </c>
      <c r="C10" s="10">
        <v>3430</v>
      </c>
      <c r="D10" s="16"/>
      <c r="E10" s="16"/>
      <c r="F10" s="16"/>
      <c r="G10" s="16"/>
      <c r="H10" s="23"/>
      <c r="I10" s="16"/>
      <c r="J10" s="16"/>
      <c r="K10" s="3"/>
      <c r="L10" s="3"/>
    </row>
    <row r="11" spans="1:12" ht="15" x14ac:dyDescent="0.3">
      <c r="A11" s="9">
        <v>8</v>
      </c>
      <c r="B11" s="11" t="s">
        <v>15</v>
      </c>
      <c r="C11" s="10">
        <v>2842</v>
      </c>
      <c r="D11" s="16"/>
      <c r="E11" s="16"/>
      <c r="F11" s="16"/>
      <c r="G11" s="16"/>
      <c r="H11" s="23"/>
      <c r="I11" s="16"/>
      <c r="J11" s="16"/>
      <c r="K11" s="3"/>
      <c r="L11" s="3"/>
    </row>
    <row r="12" spans="1:12" ht="15" x14ac:dyDescent="0.3">
      <c r="A12" s="9">
        <v>9</v>
      </c>
      <c r="B12" s="11" t="s">
        <v>13</v>
      </c>
      <c r="C12" s="10">
        <v>3753.4</v>
      </c>
      <c r="D12" s="16"/>
      <c r="E12" s="16"/>
      <c r="F12" s="16"/>
      <c r="G12" s="16"/>
      <c r="H12" s="23"/>
      <c r="I12" s="16"/>
      <c r="J12" s="16"/>
      <c r="K12" s="3"/>
      <c r="L12" s="3"/>
    </row>
    <row r="13" spans="1:12" ht="15" x14ac:dyDescent="0.3">
      <c r="A13" s="9">
        <v>10</v>
      </c>
      <c r="B13" s="11" t="s">
        <v>14</v>
      </c>
      <c r="C13" s="10">
        <v>2675.4</v>
      </c>
      <c r="D13" s="16"/>
      <c r="E13" s="16"/>
      <c r="F13" s="16"/>
      <c r="G13" s="16"/>
      <c r="H13" s="23"/>
      <c r="I13" s="16"/>
      <c r="J13" s="16"/>
      <c r="K13" s="3"/>
      <c r="L13" s="3"/>
    </row>
    <row r="14" spans="1:12" ht="15" x14ac:dyDescent="0.3">
      <c r="A14" s="9">
        <v>11</v>
      </c>
      <c r="B14" s="11" t="s">
        <v>16</v>
      </c>
      <c r="C14" s="10">
        <v>2009</v>
      </c>
      <c r="D14" s="16"/>
      <c r="E14" s="16"/>
      <c r="F14" s="16"/>
      <c r="G14" s="16"/>
      <c r="H14" s="23"/>
      <c r="I14" s="16"/>
      <c r="J14" s="16"/>
      <c r="K14" s="3"/>
      <c r="L14" s="3"/>
    </row>
    <row r="15" spans="1:12" ht="15" x14ac:dyDescent="0.3">
      <c r="A15" s="9">
        <v>12</v>
      </c>
      <c r="B15" s="11" t="s">
        <v>17</v>
      </c>
      <c r="C15" s="10">
        <f>ABS(-1176)</f>
        <v>1176</v>
      </c>
      <c r="D15" s="16"/>
      <c r="E15" s="16"/>
      <c r="F15" s="16"/>
      <c r="G15" s="16"/>
      <c r="H15" s="23"/>
      <c r="I15" s="16"/>
      <c r="J15" s="16"/>
      <c r="K15" s="3"/>
      <c r="L15" s="3"/>
    </row>
    <row r="16" spans="1:12" ht="15" x14ac:dyDescent="0.3">
      <c r="A16" s="9">
        <v>13</v>
      </c>
      <c r="B16" s="11" t="s">
        <v>18</v>
      </c>
      <c r="C16" s="10">
        <v>1200.5</v>
      </c>
      <c r="D16" s="16"/>
      <c r="E16" s="16"/>
      <c r="F16" s="16"/>
      <c r="G16" s="16"/>
      <c r="H16" s="23"/>
      <c r="I16" s="16"/>
      <c r="J16" s="16"/>
      <c r="K16" s="3"/>
      <c r="L16" s="3"/>
    </row>
    <row r="17" spans="1:12" ht="15" x14ac:dyDescent="0.3">
      <c r="A17" s="9">
        <v>14</v>
      </c>
      <c r="B17" s="11" t="s">
        <v>19</v>
      </c>
      <c r="C17" s="10">
        <v>1057.42</v>
      </c>
      <c r="D17" s="16"/>
      <c r="E17" s="16"/>
      <c r="F17" s="16"/>
      <c r="G17" s="16"/>
      <c r="H17" s="23"/>
      <c r="I17" s="16"/>
      <c r="J17" s="16"/>
      <c r="K17" s="3"/>
      <c r="L17" s="3"/>
    </row>
    <row r="18" spans="1:12" ht="15" x14ac:dyDescent="0.3">
      <c r="A18" s="9">
        <v>15</v>
      </c>
      <c r="B18" s="11" t="s">
        <v>20</v>
      </c>
      <c r="C18" s="10">
        <v>1060.3599999999999</v>
      </c>
      <c r="D18" s="16"/>
      <c r="E18" s="16"/>
      <c r="F18" s="16"/>
      <c r="G18" s="16"/>
      <c r="H18" s="23"/>
      <c r="I18" s="16"/>
      <c r="J18" s="16"/>
      <c r="K18" s="3"/>
      <c r="L18" s="3"/>
    </row>
    <row r="19" spans="1:12" ht="15" x14ac:dyDescent="0.3">
      <c r="A19" s="9">
        <v>16</v>
      </c>
      <c r="B19" s="11" t="s">
        <v>21</v>
      </c>
      <c r="C19" s="10">
        <v>1065.26</v>
      </c>
      <c r="D19" s="16"/>
      <c r="E19" s="16"/>
      <c r="F19" s="16"/>
      <c r="G19" s="16"/>
      <c r="H19" s="23"/>
      <c r="I19" s="16"/>
      <c r="J19" s="16"/>
      <c r="K19" s="3"/>
      <c r="L19" s="3"/>
    </row>
    <row r="20" spans="1:12" ht="15" x14ac:dyDescent="0.3">
      <c r="A20" s="9">
        <v>17</v>
      </c>
      <c r="B20" s="11" t="s">
        <v>22</v>
      </c>
      <c r="C20" s="10">
        <v>1248.52</v>
      </c>
      <c r="D20" s="16"/>
      <c r="E20" s="16"/>
      <c r="F20" s="16"/>
      <c r="G20" s="16"/>
      <c r="H20" s="23"/>
      <c r="I20" s="16"/>
      <c r="J20" s="16"/>
      <c r="K20" s="3"/>
      <c r="L20" s="3"/>
    </row>
    <row r="21" spans="1:12" ht="15" x14ac:dyDescent="0.3">
      <c r="A21" s="9">
        <v>18</v>
      </c>
      <c r="B21" s="11" t="s">
        <v>23</v>
      </c>
      <c r="C21" s="10">
        <v>1221.08</v>
      </c>
      <c r="D21" s="16"/>
      <c r="E21" s="16"/>
      <c r="F21" s="16"/>
      <c r="G21" s="16"/>
      <c r="H21" s="23"/>
      <c r="I21" s="16"/>
      <c r="J21" s="16"/>
      <c r="K21" s="3"/>
      <c r="L21" s="3"/>
    </row>
    <row r="22" spans="1:12" ht="15" x14ac:dyDescent="0.3">
      <c r="A22" s="9">
        <v>19</v>
      </c>
      <c r="B22" s="11" t="s">
        <v>24</v>
      </c>
      <c r="C22" s="10">
        <v>1134.8399999999999</v>
      </c>
      <c r="D22" s="16"/>
      <c r="E22" s="16"/>
      <c r="F22" s="16"/>
      <c r="G22" s="16"/>
      <c r="H22" s="23"/>
      <c r="I22" s="16"/>
      <c r="J22" s="16"/>
      <c r="K22" s="3"/>
      <c r="L22" s="3"/>
    </row>
    <row r="23" spans="1:12" ht="15" x14ac:dyDescent="0.3">
      <c r="A23" s="9">
        <v>20</v>
      </c>
      <c r="B23" s="11" t="s">
        <v>25</v>
      </c>
      <c r="C23" s="10">
        <v>1942.36</v>
      </c>
      <c r="D23" s="16"/>
      <c r="E23" s="16"/>
      <c r="F23" s="16"/>
      <c r="G23" s="16"/>
      <c r="H23" s="23"/>
      <c r="I23" s="16"/>
      <c r="J23" s="16"/>
      <c r="K23" s="3"/>
      <c r="L23" s="3"/>
    </row>
    <row r="24" spans="1:12" x14ac:dyDescent="0.2">
      <c r="A24" s="1"/>
      <c r="B24" s="3"/>
      <c r="C24" s="1"/>
      <c r="D24" s="1"/>
      <c r="E24" s="1"/>
      <c r="F24" s="1"/>
      <c r="G24" s="1"/>
      <c r="H24" s="1"/>
      <c r="I24" s="1"/>
      <c r="J24" s="1"/>
      <c r="K24" s="3"/>
      <c r="L24" s="3"/>
    </row>
    <row r="25" spans="1:12" x14ac:dyDescent="0.2">
      <c r="A25" s="1"/>
      <c r="B25" s="3"/>
      <c r="C25" s="1"/>
      <c r="D25" s="1"/>
      <c r="E25" s="1"/>
      <c r="F25" s="1"/>
      <c r="G25" s="1"/>
      <c r="H25" s="1"/>
      <c r="I25" s="1"/>
      <c r="J25" s="1"/>
      <c r="K25" s="3"/>
      <c r="L25" s="3"/>
    </row>
  </sheetData>
  <mergeCells count="1">
    <mergeCell ref="B1:G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5"/>
  <sheetViews>
    <sheetView workbookViewId="0">
      <selection activeCell="H4" sqref="H4"/>
    </sheetView>
  </sheetViews>
  <sheetFormatPr defaultRowHeight="12.75" x14ac:dyDescent="0.2"/>
  <cols>
    <col min="1" max="1" width="11.7109375" bestFit="1" customWidth="1"/>
    <col min="2" max="2" width="15.85546875" bestFit="1" customWidth="1"/>
    <col min="3" max="3" width="10.140625" bestFit="1" customWidth="1"/>
    <col min="4" max="4" width="12.140625" customWidth="1"/>
    <col min="5" max="5" width="10.42578125" customWidth="1"/>
    <col min="6" max="6" width="11.140625" customWidth="1"/>
    <col min="7" max="10" width="13.140625" customWidth="1"/>
  </cols>
  <sheetData>
    <row r="1" spans="1:10" ht="15" x14ac:dyDescent="0.3">
      <c r="A1" s="8"/>
      <c r="B1" s="26" t="s">
        <v>26</v>
      </c>
      <c r="C1" s="27"/>
      <c r="D1" s="27"/>
      <c r="E1" s="27"/>
      <c r="F1" s="27"/>
      <c r="G1" s="28"/>
      <c r="H1" s="24"/>
      <c r="I1" s="24"/>
      <c r="J1" s="8"/>
    </row>
    <row r="2" spans="1:10" ht="15.75" thickBot="1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</row>
    <row r="3" spans="1:10" ht="45.75" thickBot="1" x14ac:dyDescent="0.25">
      <c r="A3" s="17" t="s">
        <v>0</v>
      </c>
      <c r="B3" s="18" t="s">
        <v>1</v>
      </c>
      <c r="C3" s="19" t="s">
        <v>2</v>
      </c>
      <c r="D3" s="19" t="s">
        <v>3</v>
      </c>
      <c r="E3" s="19" t="s">
        <v>4</v>
      </c>
      <c r="F3" s="19" t="s">
        <v>5</v>
      </c>
      <c r="G3" s="19" t="s">
        <v>6</v>
      </c>
      <c r="H3" s="22" t="s">
        <v>27</v>
      </c>
      <c r="I3" s="22" t="s">
        <v>28</v>
      </c>
      <c r="J3" s="20" t="s">
        <v>7</v>
      </c>
    </row>
    <row r="4" spans="1:10" ht="15" x14ac:dyDescent="0.3">
      <c r="A4" s="13">
        <v>1</v>
      </c>
      <c r="B4" s="14" t="s">
        <v>8</v>
      </c>
      <c r="C4" s="15">
        <v>4900</v>
      </c>
      <c r="D4" s="16">
        <f>0.5*C4</f>
        <v>2450</v>
      </c>
      <c r="E4" s="16">
        <f>0.35*C4</f>
        <v>1715</v>
      </c>
      <c r="F4" s="16">
        <f>0.1*C4</f>
        <v>490</v>
      </c>
      <c r="G4" s="16">
        <f>0.12*C4</f>
        <v>588</v>
      </c>
      <c r="H4" s="23" t="str">
        <f>IF(AND(C4&gt;=0,C4&lt;=2000),"0%",IF(AND(C4&gt;=2001,C4&lt;=3500),"5%",IF(AND(C4&gt;=3501,C4&lt;=5000),"10%")))</f>
        <v>10%</v>
      </c>
      <c r="I4" s="16">
        <f>H4*C4</f>
        <v>490</v>
      </c>
      <c r="J4" s="16">
        <f>C4+D4+E4-F4-G4-I4</f>
        <v>7497</v>
      </c>
    </row>
    <row r="5" spans="1:10" ht="15" x14ac:dyDescent="0.3">
      <c r="A5" s="9">
        <v>2</v>
      </c>
      <c r="B5" s="11" t="s">
        <v>9</v>
      </c>
      <c r="C5" s="10">
        <v>3626</v>
      </c>
      <c r="D5" s="16">
        <f t="shared" ref="D5:D23" si="0">0.5*C5</f>
        <v>1813</v>
      </c>
      <c r="E5" s="16">
        <f t="shared" ref="E5:E23" si="1">0.35*C5</f>
        <v>1269.0999999999999</v>
      </c>
      <c r="F5" s="16">
        <f t="shared" ref="F5:F23" si="2">0.1*C5</f>
        <v>362.6</v>
      </c>
      <c r="G5" s="16">
        <f t="shared" ref="G5:G23" si="3">0.12*C5</f>
        <v>435.12</v>
      </c>
      <c r="H5" s="23" t="str">
        <f t="shared" ref="H5:H23" si="4">IF(AND(C5&gt;=0,C5&lt;=2000),"0%",IF(AND(C5&gt;=2001,C5&lt;=3500),"5%",IF(AND(C5&gt;=3501,C5&lt;=5000),"10%")))</f>
        <v>10%</v>
      </c>
      <c r="I5" s="16">
        <f t="shared" ref="I5:I23" si="5">H5*C5</f>
        <v>362.6</v>
      </c>
      <c r="J5" s="16">
        <f t="shared" ref="J5:J23" si="6">C5+D5+E5-F5-G5-I5</f>
        <v>5547.78</v>
      </c>
    </row>
    <row r="6" spans="1:10" ht="15" x14ac:dyDescent="0.3">
      <c r="A6" s="9">
        <v>3</v>
      </c>
      <c r="B6" s="11" t="s">
        <v>10</v>
      </c>
      <c r="C6" s="10">
        <f>ABS(-2540)</f>
        <v>2540</v>
      </c>
      <c r="D6" s="16">
        <f t="shared" si="0"/>
        <v>1270</v>
      </c>
      <c r="E6" s="16">
        <f t="shared" si="1"/>
        <v>889</v>
      </c>
      <c r="F6" s="16">
        <f t="shared" si="2"/>
        <v>254</v>
      </c>
      <c r="G6" s="16">
        <f t="shared" si="3"/>
        <v>304.8</v>
      </c>
      <c r="H6" s="23" t="str">
        <f t="shared" si="4"/>
        <v>5%</v>
      </c>
      <c r="I6" s="16">
        <f t="shared" si="5"/>
        <v>127</v>
      </c>
      <c r="J6" s="16">
        <f t="shared" si="6"/>
        <v>4013.2</v>
      </c>
    </row>
    <row r="7" spans="1:10" ht="15" x14ac:dyDescent="0.3">
      <c r="A7" s="9">
        <v>4</v>
      </c>
      <c r="B7" s="11" t="s">
        <v>11</v>
      </c>
      <c r="C7" s="10">
        <v>2842</v>
      </c>
      <c r="D7" s="16">
        <f t="shared" si="0"/>
        <v>1421</v>
      </c>
      <c r="E7" s="16">
        <f t="shared" si="1"/>
        <v>994.69999999999993</v>
      </c>
      <c r="F7" s="16">
        <f t="shared" si="2"/>
        <v>284.2</v>
      </c>
      <c r="G7" s="16">
        <f t="shared" si="3"/>
        <v>341.03999999999996</v>
      </c>
      <c r="H7" s="23" t="str">
        <f t="shared" si="4"/>
        <v>5%</v>
      </c>
      <c r="I7" s="16">
        <f t="shared" si="5"/>
        <v>142.1</v>
      </c>
      <c r="J7" s="16">
        <f t="shared" si="6"/>
        <v>4490.3599999999997</v>
      </c>
    </row>
    <row r="8" spans="1:10" ht="15" x14ac:dyDescent="0.3">
      <c r="A8" s="9">
        <v>5</v>
      </c>
      <c r="B8" s="11" t="s">
        <v>12</v>
      </c>
      <c r="C8" s="10">
        <v>3234</v>
      </c>
      <c r="D8" s="16">
        <f t="shared" si="0"/>
        <v>1617</v>
      </c>
      <c r="E8" s="16">
        <f t="shared" si="1"/>
        <v>1131.8999999999999</v>
      </c>
      <c r="F8" s="16">
        <f t="shared" si="2"/>
        <v>323.40000000000003</v>
      </c>
      <c r="G8" s="16">
        <f t="shared" si="3"/>
        <v>388.08</v>
      </c>
      <c r="H8" s="23" t="str">
        <f t="shared" si="4"/>
        <v>5%</v>
      </c>
      <c r="I8" s="16">
        <f t="shared" si="5"/>
        <v>161.70000000000002</v>
      </c>
      <c r="J8" s="16">
        <f t="shared" si="6"/>
        <v>5109.72</v>
      </c>
    </row>
    <row r="9" spans="1:10" ht="15" x14ac:dyDescent="0.3">
      <c r="A9" s="9">
        <v>6</v>
      </c>
      <c r="B9" s="11" t="s">
        <v>13</v>
      </c>
      <c r="C9" s="10">
        <v>3528</v>
      </c>
      <c r="D9" s="16">
        <f t="shared" si="0"/>
        <v>1764</v>
      </c>
      <c r="E9" s="16">
        <f t="shared" si="1"/>
        <v>1234.8</v>
      </c>
      <c r="F9" s="16">
        <f t="shared" si="2"/>
        <v>352.8</v>
      </c>
      <c r="G9" s="16">
        <f t="shared" si="3"/>
        <v>423.35999999999996</v>
      </c>
      <c r="H9" s="23" t="str">
        <f t="shared" si="4"/>
        <v>10%</v>
      </c>
      <c r="I9" s="16">
        <f t="shared" si="5"/>
        <v>352.8</v>
      </c>
      <c r="J9" s="16">
        <f t="shared" si="6"/>
        <v>5397.84</v>
      </c>
    </row>
    <row r="10" spans="1:10" ht="15" x14ac:dyDescent="0.3">
      <c r="A10" s="9">
        <v>7</v>
      </c>
      <c r="B10" s="11" t="s">
        <v>14</v>
      </c>
      <c r="C10" s="10">
        <v>3430</v>
      </c>
      <c r="D10" s="16">
        <f t="shared" si="0"/>
        <v>1715</v>
      </c>
      <c r="E10" s="16">
        <f t="shared" si="1"/>
        <v>1200.5</v>
      </c>
      <c r="F10" s="16">
        <f t="shared" si="2"/>
        <v>343</v>
      </c>
      <c r="G10" s="16">
        <f t="shared" si="3"/>
        <v>411.59999999999997</v>
      </c>
      <c r="H10" s="23" t="str">
        <f t="shared" si="4"/>
        <v>5%</v>
      </c>
      <c r="I10" s="16">
        <f t="shared" si="5"/>
        <v>171.5</v>
      </c>
      <c r="J10" s="16">
        <f t="shared" si="6"/>
        <v>5419.4</v>
      </c>
    </row>
    <row r="11" spans="1:10" ht="15" x14ac:dyDescent="0.3">
      <c r="A11" s="9">
        <v>8</v>
      </c>
      <c r="B11" s="11" t="s">
        <v>15</v>
      </c>
      <c r="C11" s="10">
        <v>2842</v>
      </c>
      <c r="D11" s="16">
        <f t="shared" si="0"/>
        <v>1421</v>
      </c>
      <c r="E11" s="16">
        <f t="shared" si="1"/>
        <v>994.69999999999993</v>
      </c>
      <c r="F11" s="16">
        <f t="shared" si="2"/>
        <v>284.2</v>
      </c>
      <c r="G11" s="16">
        <f t="shared" si="3"/>
        <v>341.03999999999996</v>
      </c>
      <c r="H11" s="23" t="str">
        <f t="shared" si="4"/>
        <v>5%</v>
      </c>
      <c r="I11" s="16">
        <f t="shared" si="5"/>
        <v>142.1</v>
      </c>
      <c r="J11" s="16">
        <f t="shared" si="6"/>
        <v>4490.3599999999997</v>
      </c>
    </row>
    <row r="12" spans="1:10" ht="15" x14ac:dyDescent="0.3">
      <c r="A12" s="9">
        <v>9</v>
      </c>
      <c r="B12" s="11" t="s">
        <v>13</v>
      </c>
      <c r="C12" s="10">
        <v>3753.4</v>
      </c>
      <c r="D12" s="16">
        <f t="shared" si="0"/>
        <v>1876.7</v>
      </c>
      <c r="E12" s="16">
        <f t="shared" si="1"/>
        <v>1313.69</v>
      </c>
      <c r="F12" s="16">
        <f t="shared" si="2"/>
        <v>375.34000000000003</v>
      </c>
      <c r="G12" s="16">
        <f t="shared" si="3"/>
        <v>450.40800000000002</v>
      </c>
      <c r="H12" s="23" t="str">
        <f t="shared" si="4"/>
        <v>10%</v>
      </c>
      <c r="I12" s="16">
        <f t="shared" si="5"/>
        <v>375.34000000000003</v>
      </c>
      <c r="J12" s="16">
        <f t="shared" si="6"/>
        <v>5742.7020000000002</v>
      </c>
    </row>
    <row r="13" spans="1:10" ht="15" x14ac:dyDescent="0.3">
      <c r="A13" s="9">
        <v>10</v>
      </c>
      <c r="B13" s="11" t="s">
        <v>14</v>
      </c>
      <c r="C13" s="10">
        <v>2675.4</v>
      </c>
      <c r="D13" s="16">
        <f t="shared" si="0"/>
        <v>1337.7</v>
      </c>
      <c r="E13" s="16">
        <f t="shared" si="1"/>
        <v>936.39</v>
      </c>
      <c r="F13" s="16">
        <f t="shared" si="2"/>
        <v>267.54000000000002</v>
      </c>
      <c r="G13" s="16">
        <f t="shared" si="3"/>
        <v>321.048</v>
      </c>
      <c r="H13" s="23" t="str">
        <f t="shared" si="4"/>
        <v>5%</v>
      </c>
      <c r="I13" s="16">
        <f t="shared" si="5"/>
        <v>133.77000000000001</v>
      </c>
      <c r="J13" s="16">
        <f t="shared" si="6"/>
        <v>4227.1320000000005</v>
      </c>
    </row>
    <row r="14" spans="1:10" ht="15" x14ac:dyDescent="0.3">
      <c r="A14" s="9">
        <v>11</v>
      </c>
      <c r="B14" s="11" t="s">
        <v>16</v>
      </c>
      <c r="C14" s="10">
        <v>2009</v>
      </c>
      <c r="D14" s="16">
        <f t="shared" si="0"/>
        <v>1004.5</v>
      </c>
      <c r="E14" s="16">
        <f t="shared" si="1"/>
        <v>703.15</v>
      </c>
      <c r="F14" s="16">
        <f t="shared" si="2"/>
        <v>200.9</v>
      </c>
      <c r="G14" s="16">
        <f t="shared" si="3"/>
        <v>241.07999999999998</v>
      </c>
      <c r="H14" s="23" t="str">
        <f t="shared" si="4"/>
        <v>5%</v>
      </c>
      <c r="I14" s="16">
        <f t="shared" si="5"/>
        <v>100.45</v>
      </c>
      <c r="J14" s="16">
        <f t="shared" si="6"/>
        <v>3174.2200000000003</v>
      </c>
    </row>
    <row r="15" spans="1:10" ht="15" x14ac:dyDescent="0.3">
      <c r="A15" s="9">
        <v>12</v>
      </c>
      <c r="B15" s="11" t="s">
        <v>17</v>
      </c>
      <c r="C15" s="10">
        <f>ABS(-1176)</f>
        <v>1176</v>
      </c>
      <c r="D15" s="16">
        <f t="shared" si="0"/>
        <v>588</v>
      </c>
      <c r="E15" s="16">
        <f t="shared" si="1"/>
        <v>411.59999999999997</v>
      </c>
      <c r="F15" s="16">
        <f t="shared" si="2"/>
        <v>117.60000000000001</v>
      </c>
      <c r="G15" s="16">
        <f t="shared" si="3"/>
        <v>141.12</v>
      </c>
      <c r="H15" s="23" t="str">
        <f t="shared" si="4"/>
        <v>0%</v>
      </c>
      <c r="I15" s="16">
        <f t="shared" si="5"/>
        <v>0</v>
      </c>
      <c r="J15" s="16">
        <f t="shared" si="6"/>
        <v>1916.88</v>
      </c>
    </row>
    <row r="16" spans="1:10" ht="15" x14ac:dyDescent="0.3">
      <c r="A16" s="9">
        <v>13</v>
      </c>
      <c r="B16" s="11" t="s">
        <v>18</v>
      </c>
      <c r="C16" s="10">
        <v>1200.5</v>
      </c>
      <c r="D16" s="16">
        <f t="shared" si="0"/>
        <v>600.25</v>
      </c>
      <c r="E16" s="16">
        <f t="shared" si="1"/>
        <v>420.17499999999995</v>
      </c>
      <c r="F16" s="16">
        <f t="shared" si="2"/>
        <v>120.05000000000001</v>
      </c>
      <c r="G16" s="16">
        <f t="shared" si="3"/>
        <v>144.06</v>
      </c>
      <c r="H16" s="23" t="str">
        <f t="shared" si="4"/>
        <v>0%</v>
      </c>
      <c r="I16" s="16">
        <f t="shared" si="5"/>
        <v>0</v>
      </c>
      <c r="J16" s="16">
        <f t="shared" si="6"/>
        <v>1956.8150000000001</v>
      </c>
    </row>
    <row r="17" spans="1:10" ht="15" x14ac:dyDescent="0.3">
      <c r="A17" s="9">
        <v>14</v>
      </c>
      <c r="B17" s="11" t="s">
        <v>19</v>
      </c>
      <c r="C17" s="10">
        <v>1057.42</v>
      </c>
      <c r="D17" s="16">
        <f t="shared" si="0"/>
        <v>528.71</v>
      </c>
      <c r="E17" s="16">
        <f t="shared" si="1"/>
        <v>370.09699999999998</v>
      </c>
      <c r="F17" s="16">
        <f t="shared" si="2"/>
        <v>105.74200000000002</v>
      </c>
      <c r="G17" s="16">
        <f t="shared" si="3"/>
        <v>126.8904</v>
      </c>
      <c r="H17" s="23" t="str">
        <f t="shared" si="4"/>
        <v>0%</v>
      </c>
      <c r="I17" s="16">
        <f t="shared" si="5"/>
        <v>0</v>
      </c>
      <c r="J17" s="16">
        <f t="shared" si="6"/>
        <v>1723.5946000000001</v>
      </c>
    </row>
    <row r="18" spans="1:10" ht="15" x14ac:dyDescent="0.3">
      <c r="A18" s="9">
        <v>15</v>
      </c>
      <c r="B18" s="11" t="s">
        <v>20</v>
      </c>
      <c r="C18" s="10">
        <v>1060.3599999999999</v>
      </c>
      <c r="D18" s="16">
        <f t="shared" si="0"/>
        <v>530.17999999999995</v>
      </c>
      <c r="E18" s="16">
        <f t="shared" si="1"/>
        <v>371.12599999999992</v>
      </c>
      <c r="F18" s="16">
        <f t="shared" si="2"/>
        <v>106.036</v>
      </c>
      <c r="G18" s="16">
        <f t="shared" si="3"/>
        <v>127.24319999999999</v>
      </c>
      <c r="H18" s="23" t="str">
        <f t="shared" si="4"/>
        <v>0%</v>
      </c>
      <c r="I18" s="16">
        <f t="shared" si="5"/>
        <v>0</v>
      </c>
      <c r="J18" s="16">
        <f t="shared" si="6"/>
        <v>1728.3868</v>
      </c>
    </row>
    <row r="19" spans="1:10" ht="15" x14ac:dyDescent="0.3">
      <c r="A19" s="9">
        <v>16</v>
      </c>
      <c r="B19" s="11" t="s">
        <v>21</v>
      </c>
      <c r="C19" s="10">
        <v>1065.26</v>
      </c>
      <c r="D19" s="16">
        <f t="shared" si="0"/>
        <v>532.63</v>
      </c>
      <c r="E19" s="16">
        <f t="shared" si="1"/>
        <v>372.84099999999995</v>
      </c>
      <c r="F19" s="16">
        <f t="shared" si="2"/>
        <v>106.52600000000001</v>
      </c>
      <c r="G19" s="16">
        <f t="shared" si="3"/>
        <v>127.8312</v>
      </c>
      <c r="H19" s="23" t="str">
        <f t="shared" si="4"/>
        <v>0%</v>
      </c>
      <c r="I19" s="16">
        <f t="shared" si="5"/>
        <v>0</v>
      </c>
      <c r="J19" s="16">
        <f t="shared" si="6"/>
        <v>1736.3737999999996</v>
      </c>
    </row>
    <row r="20" spans="1:10" ht="15" x14ac:dyDescent="0.3">
      <c r="A20" s="9">
        <v>17</v>
      </c>
      <c r="B20" s="11" t="s">
        <v>22</v>
      </c>
      <c r="C20" s="10">
        <v>1248.52</v>
      </c>
      <c r="D20" s="16">
        <f t="shared" si="0"/>
        <v>624.26</v>
      </c>
      <c r="E20" s="16">
        <f t="shared" si="1"/>
        <v>436.98199999999997</v>
      </c>
      <c r="F20" s="16">
        <f t="shared" si="2"/>
        <v>124.852</v>
      </c>
      <c r="G20" s="16">
        <f t="shared" si="3"/>
        <v>149.82239999999999</v>
      </c>
      <c r="H20" s="23" t="str">
        <f t="shared" si="4"/>
        <v>0%</v>
      </c>
      <c r="I20" s="16">
        <f t="shared" si="5"/>
        <v>0</v>
      </c>
      <c r="J20" s="16">
        <f t="shared" si="6"/>
        <v>2035.0875999999998</v>
      </c>
    </row>
    <row r="21" spans="1:10" ht="15" x14ac:dyDescent="0.3">
      <c r="A21" s="9">
        <v>18</v>
      </c>
      <c r="B21" s="11" t="s">
        <v>23</v>
      </c>
      <c r="C21" s="10">
        <v>1221.08</v>
      </c>
      <c r="D21" s="16">
        <f t="shared" si="0"/>
        <v>610.54</v>
      </c>
      <c r="E21" s="16">
        <f t="shared" si="1"/>
        <v>427.37799999999993</v>
      </c>
      <c r="F21" s="16">
        <f t="shared" si="2"/>
        <v>122.108</v>
      </c>
      <c r="G21" s="16">
        <f t="shared" si="3"/>
        <v>146.52959999999999</v>
      </c>
      <c r="H21" s="23" t="str">
        <f t="shared" si="4"/>
        <v>0%</v>
      </c>
      <c r="I21" s="16">
        <f t="shared" si="5"/>
        <v>0</v>
      </c>
      <c r="J21" s="16">
        <f t="shared" si="6"/>
        <v>1990.3603999999993</v>
      </c>
    </row>
    <row r="22" spans="1:10" ht="15" x14ac:dyDescent="0.3">
      <c r="A22" s="9">
        <v>19</v>
      </c>
      <c r="B22" s="11" t="s">
        <v>24</v>
      </c>
      <c r="C22" s="10">
        <v>1134.8399999999999</v>
      </c>
      <c r="D22" s="16">
        <f t="shared" si="0"/>
        <v>567.41999999999996</v>
      </c>
      <c r="E22" s="16">
        <f t="shared" si="1"/>
        <v>397.19399999999996</v>
      </c>
      <c r="F22" s="16">
        <f t="shared" si="2"/>
        <v>113.48399999999999</v>
      </c>
      <c r="G22" s="16">
        <f t="shared" si="3"/>
        <v>136.18079999999998</v>
      </c>
      <c r="H22" s="23" t="str">
        <f t="shared" si="4"/>
        <v>0%</v>
      </c>
      <c r="I22" s="16">
        <f t="shared" si="5"/>
        <v>0</v>
      </c>
      <c r="J22" s="16">
        <f t="shared" si="6"/>
        <v>1849.7891999999997</v>
      </c>
    </row>
    <row r="23" spans="1:10" ht="15" x14ac:dyDescent="0.3">
      <c r="A23" s="9">
        <v>20</v>
      </c>
      <c r="B23" s="11" t="s">
        <v>25</v>
      </c>
      <c r="C23" s="10">
        <v>1942.36</v>
      </c>
      <c r="D23" s="16">
        <f t="shared" si="0"/>
        <v>971.18</v>
      </c>
      <c r="E23" s="16">
        <f t="shared" si="1"/>
        <v>679.82599999999991</v>
      </c>
      <c r="F23" s="16">
        <f t="shared" si="2"/>
        <v>194.23599999999999</v>
      </c>
      <c r="G23" s="16">
        <f t="shared" si="3"/>
        <v>233.08319999999998</v>
      </c>
      <c r="H23" s="23" t="str">
        <f t="shared" si="4"/>
        <v>0%</v>
      </c>
      <c r="I23" s="16">
        <f t="shared" si="5"/>
        <v>0</v>
      </c>
      <c r="J23" s="16">
        <f t="shared" si="6"/>
        <v>3166.0468000000001</v>
      </c>
    </row>
    <row r="24" spans="1:10" x14ac:dyDescent="0.2">
      <c r="A24" s="1"/>
      <c r="B24" s="3"/>
      <c r="C24" s="1"/>
      <c r="D24" s="1"/>
      <c r="E24" s="1"/>
      <c r="F24" s="1"/>
      <c r="G24" s="1"/>
      <c r="H24" s="1"/>
      <c r="I24" s="1"/>
      <c r="J24" s="1"/>
    </row>
    <row r="25" spans="1:10" x14ac:dyDescent="0.2">
      <c r="A25" s="1"/>
      <c r="B25" s="3"/>
      <c r="C25" s="1"/>
      <c r="D25" s="1"/>
      <c r="E25" s="1"/>
      <c r="F25" s="1"/>
      <c r="G25" s="1"/>
      <c r="H25" s="1"/>
      <c r="I25" s="1"/>
      <c r="J25" s="1"/>
    </row>
  </sheetData>
  <mergeCells count="1">
    <mergeCell ref="B1:G1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J5" sqref="J5"/>
    </sheetView>
  </sheetViews>
  <sheetFormatPr defaultRowHeight="12.75" x14ac:dyDescent="0.2"/>
  <cols>
    <col min="1" max="1" width="11.7109375" bestFit="1" customWidth="1"/>
    <col min="2" max="2" width="15.85546875" bestFit="1" customWidth="1"/>
    <col min="3" max="3" width="10.140625" bestFit="1" customWidth="1"/>
    <col min="4" max="4" width="12.140625" customWidth="1"/>
    <col min="5" max="5" width="10.42578125" customWidth="1"/>
    <col min="6" max="6" width="11.140625" customWidth="1"/>
    <col min="7" max="10" width="13.140625" customWidth="1"/>
  </cols>
  <sheetData>
    <row r="1" spans="1:10" ht="15" x14ac:dyDescent="0.3">
      <c r="A1" s="8"/>
      <c r="B1" s="26" t="s">
        <v>26</v>
      </c>
      <c r="C1" s="27"/>
      <c r="D1" s="27"/>
      <c r="E1" s="27"/>
      <c r="F1" s="27"/>
      <c r="G1" s="28"/>
      <c r="H1" s="25"/>
      <c r="I1" s="25"/>
      <c r="J1" s="8"/>
    </row>
    <row r="2" spans="1:10" ht="15.75" thickBot="1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</row>
    <row r="3" spans="1:10" ht="45.75" thickBot="1" x14ac:dyDescent="0.25">
      <c r="A3" s="17" t="s">
        <v>0</v>
      </c>
      <c r="B3" s="18" t="s">
        <v>1</v>
      </c>
      <c r="C3" s="19" t="s">
        <v>2</v>
      </c>
      <c r="D3" s="19" t="s">
        <v>3</v>
      </c>
      <c r="E3" s="19" t="s">
        <v>4</v>
      </c>
      <c r="F3" s="19" t="s">
        <v>5</v>
      </c>
      <c r="G3" s="19" t="s">
        <v>6</v>
      </c>
      <c r="H3" s="22" t="s">
        <v>27</v>
      </c>
      <c r="I3" s="22" t="s">
        <v>28</v>
      </c>
      <c r="J3" s="20" t="s">
        <v>7</v>
      </c>
    </row>
    <row r="4" spans="1:10" ht="15" x14ac:dyDescent="0.3">
      <c r="A4" s="13">
        <v>1</v>
      </c>
      <c r="B4" s="14" t="s">
        <v>8</v>
      </c>
      <c r="C4" s="15">
        <v>4900</v>
      </c>
      <c r="D4" s="29">
        <f>0.5*C4</f>
        <v>2450</v>
      </c>
      <c r="E4" s="16">
        <f>0.35*C4</f>
        <v>1715</v>
      </c>
      <c r="F4" s="16">
        <f>0.1*C4</f>
        <v>490</v>
      </c>
      <c r="G4" s="16">
        <f>0.12*C4</f>
        <v>588</v>
      </c>
      <c r="H4" s="23">
        <f>IF(AND(C4&gt;0,C4&lt;2000),"0%",IF(AND(C4&gt;2001,C4&lt;3500),"5%",IF(AND(C4&gt;3501,C4&lt;5000),"10"%)))</f>
        <v>0.1</v>
      </c>
      <c r="I4" s="16">
        <f>H4*C4</f>
        <v>490</v>
      </c>
      <c r="J4" s="16">
        <f>C4+D4+E4-F4-G4-I4</f>
        <v>7497</v>
      </c>
    </row>
    <row r="5" spans="1:10" ht="15" x14ac:dyDescent="0.3">
      <c r="A5" s="9">
        <v>2</v>
      </c>
      <c r="B5" s="11" t="s">
        <v>9</v>
      </c>
      <c r="C5" s="10">
        <v>3626</v>
      </c>
      <c r="D5" s="29">
        <f t="shared" ref="D5:D23" si="0">0.5*C5</f>
        <v>1813</v>
      </c>
      <c r="E5" s="16">
        <f t="shared" ref="E5:E23" si="1">0.35*C5</f>
        <v>1269.0999999999999</v>
      </c>
      <c r="F5" s="16">
        <f t="shared" ref="F5:F23" si="2">0.1*C5</f>
        <v>362.6</v>
      </c>
      <c r="G5" s="16">
        <f t="shared" ref="G5:G23" si="3">0.12*C5</f>
        <v>435.12</v>
      </c>
      <c r="H5" s="23">
        <f t="shared" ref="H5:H23" si="4">IF(AND(C5&gt;0,C5&lt;2000),"0%",IF(AND(C5&gt;2001,C5&lt;3500),"5%",IF(AND(C5&gt;3501,C5&lt;5000),"10"%)))</f>
        <v>0.1</v>
      </c>
      <c r="I5" s="16">
        <f t="shared" ref="I5:I23" si="5">H5*C5</f>
        <v>362.6</v>
      </c>
      <c r="J5" s="16">
        <f t="shared" ref="J5:J23" si="6">C5+D5+E5-F5-G5-I5</f>
        <v>5547.78</v>
      </c>
    </row>
    <row r="6" spans="1:10" ht="15" x14ac:dyDescent="0.3">
      <c r="A6" s="9">
        <v>3</v>
      </c>
      <c r="B6" s="11" t="s">
        <v>10</v>
      </c>
      <c r="C6" s="10">
        <f>ABS(-2540)</f>
        <v>2540</v>
      </c>
      <c r="D6" s="29">
        <f t="shared" si="0"/>
        <v>1270</v>
      </c>
      <c r="E6" s="16">
        <f t="shared" si="1"/>
        <v>889</v>
      </c>
      <c r="F6" s="16">
        <f t="shared" si="2"/>
        <v>254</v>
      </c>
      <c r="G6" s="16">
        <f t="shared" si="3"/>
        <v>304.8</v>
      </c>
      <c r="H6" s="23" t="str">
        <f t="shared" si="4"/>
        <v>5%</v>
      </c>
      <c r="I6" s="16">
        <f t="shared" si="5"/>
        <v>127</v>
      </c>
      <c r="J6" s="16">
        <f t="shared" si="6"/>
        <v>4013.2</v>
      </c>
    </row>
    <row r="7" spans="1:10" ht="15" x14ac:dyDescent="0.3">
      <c r="A7" s="9">
        <v>4</v>
      </c>
      <c r="B7" s="11" t="s">
        <v>11</v>
      </c>
      <c r="C7" s="10">
        <v>2842</v>
      </c>
      <c r="D7" s="29">
        <f t="shared" si="0"/>
        <v>1421</v>
      </c>
      <c r="E7" s="16">
        <f t="shared" si="1"/>
        <v>994.69999999999993</v>
      </c>
      <c r="F7" s="16">
        <f t="shared" si="2"/>
        <v>284.2</v>
      </c>
      <c r="G7" s="16">
        <f t="shared" si="3"/>
        <v>341.03999999999996</v>
      </c>
      <c r="H7" s="23" t="str">
        <f t="shared" si="4"/>
        <v>5%</v>
      </c>
      <c r="I7" s="16">
        <f t="shared" si="5"/>
        <v>142.1</v>
      </c>
      <c r="J7" s="16">
        <f t="shared" si="6"/>
        <v>4490.3599999999997</v>
      </c>
    </row>
    <row r="8" spans="1:10" ht="15" x14ac:dyDescent="0.3">
      <c r="A8" s="9">
        <v>5</v>
      </c>
      <c r="B8" s="11" t="s">
        <v>12</v>
      </c>
      <c r="C8" s="10">
        <v>3234</v>
      </c>
      <c r="D8" s="29">
        <f t="shared" si="0"/>
        <v>1617</v>
      </c>
      <c r="E8" s="16">
        <f t="shared" si="1"/>
        <v>1131.8999999999999</v>
      </c>
      <c r="F8" s="16">
        <f t="shared" si="2"/>
        <v>323.40000000000003</v>
      </c>
      <c r="G8" s="16">
        <f t="shared" si="3"/>
        <v>388.08</v>
      </c>
      <c r="H8" s="23" t="str">
        <f t="shared" si="4"/>
        <v>5%</v>
      </c>
      <c r="I8" s="16">
        <f t="shared" si="5"/>
        <v>161.70000000000002</v>
      </c>
      <c r="J8" s="16">
        <f t="shared" si="6"/>
        <v>5109.72</v>
      </c>
    </row>
    <row r="9" spans="1:10" ht="15" x14ac:dyDescent="0.3">
      <c r="A9" s="9">
        <v>6</v>
      </c>
      <c r="B9" s="11" t="s">
        <v>13</v>
      </c>
      <c r="C9" s="10">
        <v>3528</v>
      </c>
      <c r="D9" s="29">
        <f t="shared" si="0"/>
        <v>1764</v>
      </c>
      <c r="E9" s="16">
        <f t="shared" si="1"/>
        <v>1234.8</v>
      </c>
      <c r="F9" s="16">
        <f t="shared" si="2"/>
        <v>352.8</v>
      </c>
      <c r="G9" s="16">
        <f t="shared" si="3"/>
        <v>423.35999999999996</v>
      </c>
      <c r="H9" s="23">
        <f t="shared" si="4"/>
        <v>0.1</v>
      </c>
      <c r="I9" s="16">
        <f t="shared" si="5"/>
        <v>352.8</v>
      </c>
      <c r="J9" s="16">
        <f t="shared" si="6"/>
        <v>5397.84</v>
      </c>
    </row>
    <row r="10" spans="1:10" ht="15" x14ac:dyDescent="0.3">
      <c r="A10" s="9">
        <v>7</v>
      </c>
      <c r="B10" s="11" t="s">
        <v>14</v>
      </c>
      <c r="C10" s="10">
        <v>3430</v>
      </c>
      <c r="D10" s="29">
        <f t="shared" si="0"/>
        <v>1715</v>
      </c>
      <c r="E10" s="16">
        <f t="shared" si="1"/>
        <v>1200.5</v>
      </c>
      <c r="F10" s="16">
        <f t="shared" si="2"/>
        <v>343</v>
      </c>
      <c r="G10" s="16">
        <f t="shared" si="3"/>
        <v>411.59999999999997</v>
      </c>
      <c r="H10" s="23" t="str">
        <f t="shared" si="4"/>
        <v>5%</v>
      </c>
      <c r="I10" s="16">
        <f t="shared" si="5"/>
        <v>171.5</v>
      </c>
      <c r="J10" s="16">
        <f t="shared" si="6"/>
        <v>5419.4</v>
      </c>
    </row>
    <row r="11" spans="1:10" ht="15" x14ac:dyDescent="0.3">
      <c r="A11" s="9">
        <v>8</v>
      </c>
      <c r="B11" s="11" t="s">
        <v>15</v>
      </c>
      <c r="C11" s="10">
        <v>2842</v>
      </c>
      <c r="D11" s="29">
        <f t="shared" si="0"/>
        <v>1421</v>
      </c>
      <c r="E11" s="16">
        <f t="shared" si="1"/>
        <v>994.69999999999993</v>
      </c>
      <c r="F11" s="16">
        <f t="shared" si="2"/>
        <v>284.2</v>
      </c>
      <c r="G11" s="16">
        <f t="shared" si="3"/>
        <v>341.03999999999996</v>
      </c>
      <c r="H11" s="23" t="str">
        <f t="shared" si="4"/>
        <v>5%</v>
      </c>
      <c r="I11" s="16">
        <f t="shared" si="5"/>
        <v>142.1</v>
      </c>
      <c r="J11" s="16">
        <f t="shared" si="6"/>
        <v>4490.3599999999997</v>
      </c>
    </row>
    <row r="12" spans="1:10" ht="15" x14ac:dyDescent="0.3">
      <c r="A12" s="9">
        <v>9</v>
      </c>
      <c r="B12" s="11" t="s">
        <v>13</v>
      </c>
      <c r="C12" s="10">
        <v>3753.4</v>
      </c>
      <c r="D12" s="29">
        <f t="shared" si="0"/>
        <v>1876.7</v>
      </c>
      <c r="E12" s="16">
        <f t="shared" si="1"/>
        <v>1313.69</v>
      </c>
      <c r="F12" s="16">
        <f t="shared" si="2"/>
        <v>375.34000000000003</v>
      </c>
      <c r="G12" s="16">
        <f t="shared" si="3"/>
        <v>450.40800000000002</v>
      </c>
      <c r="H12" s="23">
        <f t="shared" si="4"/>
        <v>0.1</v>
      </c>
      <c r="I12" s="16">
        <f t="shared" si="5"/>
        <v>375.34000000000003</v>
      </c>
      <c r="J12" s="16">
        <f t="shared" si="6"/>
        <v>5742.7020000000002</v>
      </c>
    </row>
    <row r="13" spans="1:10" ht="15" x14ac:dyDescent="0.3">
      <c r="A13" s="9">
        <v>10</v>
      </c>
      <c r="B13" s="11" t="s">
        <v>14</v>
      </c>
      <c r="C13" s="10">
        <v>2675.4</v>
      </c>
      <c r="D13" s="29">
        <f t="shared" si="0"/>
        <v>1337.7</v>
      </c>
      <c r="E13" s="16">
        <f t="shared" si="1"/>
        <v>936.39</v>
      </c>
      <c r="F13" s="16">
        <f t="shared" si="2"/>
        <v>267.54000000000002</v>
      </c>
      <c r="G13" s="16">
        <f t="shared" si="3"/>
        <v>321.048</v>
      </c>
      <c r="H13" s="23" t="str">
        <f t="shared" si="4"/>
        <v>5%</v>
      </c>
      <c r="I13" s="16">
        <f t="shared" si="5"/>
        <v>133.77000000000001</v>
      </c>
      <c r="J13" s="16">
        <f t="shared" si="6"/>
        <v>4227.1320000000005</v>
      </c>
    </row>
    <row r="14" spans="1:10" ht="15" x14ac:dyDescent="0.3">
      <c r="A14" s="9">
        <v>11</v>
      </c>
      <c r="B14" s="11" t="s">
        <v>16</v>
      </c>
      <c r="C14" s="10">
        <v>2009</v>
      </c>
      <c r="D14" s="29">
        <f t="shared" si="0"/>
        <v>1004.5</v>
      </c>
      <c r="E14" s="16">
        <f t="shared" si="1"/>
        <v>703.15</v>
      </c>
      <c r="F14" s="16">
        <f t="shared" si="2"/>
        <v>200.9</v>
      </c>
      <c r="G14" s="16">
        <f t="shared" si="3"/>
        <v>241.07999999999998</v>
      </c>
      <c r="H14" s="23" t="str">
        <f t="shared" si="4"/>
        <v>5%</v>
      </c>
      <c r="I14" s="16">
        <f t="shared" si="5"/>
        <v>100.45</v>
      </c>
      <c r="J14" s="16">
        <f t="shared" si="6"/>
        <v>3174.2200000000003</v>
      </c>
    </row>
    <row r="15" spans="1:10" ht="15" x14ac:dyDescent="0.3">
      <c r="A15" s="9">
        <v>12</v>
      </c>
      <c r="B15" s="11" t="s">
        <v>17</v>
      </c>
      <c r="C15" s="10">
        <f>ABS(-1176)</f>
        <v>1176</v>
      </c>
      <c r="D15" s="29">
        <f t="shared" si="0"/>
        <v>588</v>
      </c>
      <c r="E15" s="16">
        <f t="shared" si="1"/>
        <v>411.59999999999997</v>
      </c>
      <c r="F15" s="16">
        <f t="shared" si="2"/>
        <v>117.60000000000001</v>
      </c>
      <c r="G15" s="16">
        <f t="shared" si="3"/>
        <v>141.12</v>
      </c>
      <c r="H15" s="23" t="str">
        <f t="shared" si="4"/>
        <v>0%</v>
      </c>
      <c r="I15" s="16">
        <f t="shared" si="5"/>
        <v>0</v>
      </c>
      <c r="J15" s="16">
        <f t="shared" si="6"/>
        <v>1916.88</v>
      </c>
    </row>
    <row r="16" spans="1:10" ht="15" x14ac:dyDescent="0.3">
      <c r="A16" s="9">
        <v>13</v>
      </c>
      <c r="B16" s="11" t="s">
        <v>18</v>
      </c>
      <c r="C16" s="10">
        <v>1200.5</v>
      </c>
      <c r="D16" s="29">
        <f t="shared" si="0"/>
        <v>600.25</v>
      </c>
      <c r="E16" s="16">
        <f t="shared" si="1"/>
        <v>420.17499999999995</v>
      </c>
      <c r="F16" s="16">
        <f t="shared" si="2"/>
        <v>120.05000000000001</v>
      </c>
      <c r="G16" s="16">
        <f t="shared" si="3"/>
        <v>144.06</v>
      </c>
      <c r="H16" s="23" t="str">
        <f t="shared" si="4"/>
        <v>0%</v>
      </c>
      <c r="I16" s="16">
        <f t="shared" si="5"/>
        <v>0</v>
      </c>
      <c r="J16" s="16">
        <f t="shared" si="6"/>
        <v>1956.8150000000001</v>
      </c>
    </row>
    <row r="17" spans="1:10" ht="15" x14ac:dyDescent="0.3">
      <c r="A17" s="9">
        <v>14</v>
      </c>
      <c r="B17" s="11" t="s">
        <v>19</v>
      </c>
      <c r="C17" s="10">
        <v>1057.42</v>
      </c>
      <c r="D17" s="29">
        <f t="shared" si="0"/>
        <v>528.71</v>
      </c>
      <c r="E17" s="16">
        <f t="shared" si="1"/>
        <v>370.09699999999998</v>
      </c>
      <c r="F17" s="16">
        <f t="shared" si="2"/>
        <v>105.74200000000002</v>
      </c>
      <c r="G17" s="16">
        <f t="shared" si="3"/>
        <v>126.8904</v>
      </c>
      <c r="H17" s="23" t="str">
        <f t="shared" si="4"/>
        <v>0%</v>
      </c>
      <c r="I17" s="16">
        <f t="shared" si="5"/>
        <v>0</v>
      </c>
      <c r="J17" s="16">
        <f t="shared" si="6"/>
        <v>1723.5946000000001</v>
      </c>
    </row>
    <row r="18" spans="1:10" ht="15" x14ac:dyDescent="0.3">
      <c r="A18" s="9">
        <v>15</v>
      </c>
      <c r="B18" s="11" t="s">
        <v>20</v>
      </c>
      <c r="C18" s="10">
        <v>1060.3599999999999</v>
      </c>
      <c r="D18" s="29">
        <f t="shared" si="0"/>
        <v>530.17999999999995</v>
      </c>
      <c r="E18" s="16">
        <f t="shared" si="1"/>
        <v>371.12599999999992</v>
      </c>
      <c r="F18" s="16">
        <f t="shared" si="2"/>
        <v>106.036</v>
      </c>
      <c r="G18" s="16">
        <f t="shared" si="3"/>
        <v>127.24319999999999</v>
      </c>
      <c r="H18" s="23" t="str">
        <f t="shared" si="4"/>
        <v>0%</v>
      </c>
      <c r="I18" s="16">
        <f t="shared" si="5"/>
        <v>0</v>
      </c>
      <c r="J18" s="16">
        <f t="shared" si="6"/>
        <v>1728.3868</v>
      </c>
    </row>
    <row r="19" spans="1:10" ht="15" x14ac:dyDescent="0.3">
      <c r="A19" s="9">
        <v>16</v>
      </c>
      <c r="B19" s="11" t="s">
        <v>21</v>
      </c>
      <c r="C19" s="10">
        <v>1065.26</v>
      </c>
      <c r="D19" s="29">
        <f t="shared" si="0"/>
        <v>532.63</v>
      </c>
      <c r="E19" s="16">
        <f t="shared" si="1"/>
        <v>372.84099999999995</v>
      </c>
      <c r="F19" s="16">
        <f t="shared" si="2"/>
        <v>106.52600000000001</v>
      </c>
      <c r="G19" s="16">
        <f t="shared" si="3"/>
        <v>127.8312</v>
      </c>
      <c r="H19" s="23" t="str">
        <f t="shared" si="4"/>
        <v>0%</v>
      </c>
      <c r="I19" s="16">
        <f t="shared" si="5"/>
        <v>0</v>
      </c>
      <c r="J19" s="16">
        <f t="shared" si="6"/>
        <v>1736.3737999999996</v>
      </c>
    </row>
    <row r="20" spans="1:10" ht="15" x14ac:dyDescent="0.3">
      <c r="A20" s="9">
        <v>17</v>
      </c>
      <c r="B20" s="11" t="s">
        <v>22</v>
      </c>
      <c r="C20" s="10">
        <v>1248.52</v>
      </c>
      <c r="D20" s="29">
        <f t="shared" si="0"/>
        <v>624.26</v>
      </c>
      <c r="E20" s="16">
        <f t="shared" si="1"/>
        <v>436.98199999999997</v>
      </c>
      <c r="F20" s="16">
        <f t="shared" si="2"/>
        <v>124.852</v>
      </c>
      <c r="G20" s="16">
        <f t="shared" si="3"/>
        <v>149.82239999999999</v>
      </c>
      <c r="H20" s="23" t="str">
        <f t="shared" si="4"/>
        <v>0%</v>
      </c>
      <c r="I20" s="16">
        <f t="shared" si="5"/>
        <v>0</v>
      </c>
      <c r="J20" s="16">
        <f t="shared" si="6"/>
        <v>2035.0875999999998</v>
      </c>
    </row>
    <row r="21" spans="1:10" ht="15" x14ac:dyDescent="0.3">
      <c r="A21" s="9">
        <v>18</v>
      </c>
      <c r="B21" s="11" t="s">
        <v>23</v>
      </c>
      <c r="C21" s="10">
        <v>1221.08</v>
      </c>
      <c r="D21" s="29">
        <f t="shared" si="0"/>
        <v>610.54</v>
      </c>
      <c r="E21" s="16">
        <f t="shared" si="1"/>
        <v>427.37799999999993</v>
      </c>
      <c r="F21" s="16">
        <f t="shared" si="2"/>
        <v>122.108</v>
      </c>
      <c r="G21" s="16">
        <f t="shared" si="3"/>
        <v>146.52959999999999</v>
      </c>
      <c r="H21" s="23" t="str">
        <f t="shared" si="4"/>
        <v>0%</v>
      </c>
      <c r="I21" s="16">
        <f t="shared" si="5"/>
        <v>0</v>
      </c>
      <c r="J21" s="16">
        <f t="shared" si="6"/>
        <v>1990.3603999999993</v>
      </c>
    </row>
    <row r="22" spans="1:10" ht="15" x14ac:dyDescent="0.3">
      <c r="A22" s="9">
        <v>19</v>
      </c>
      <c r="B22" s="11" t="s">
        <v>24</v>
      </c>
      <c r="C22" s="10">
        <v>1134.8399999999999</v>
      </c>
      <c r="D22" s="29">
        <f t="shared" si="0"/>
        <v>567.41999999999996</v>
      </c>
      <c r="E22" s="16">
        <f t="shared" si="1"/>
        <v>397.19399999999996</v>
      </c>
      <c r="F22" s="16">
        <f t="shared" si="2"/>
        <v>113.48399999999999</v>
      </c>
      <c r="G22" s="16">
        <f t="shared" si="3"/>
        <v>136.18079999999998</v>
      </c>
      <c r="H22" s="23" t="str">
        <f t="shared" si="4"/>
        <v>0%</v>
      </c>
      <c r="I22" s="16">
        <f t="shared" si="5"/>
        <v>0</v>
      </c>
      <c r="J22" s="16">
        <f t="shared" si="6"/>
        <v>1849.7891999999997</v>
      </c>
    </row>
    <row r="23" spans="1:10" ht="15" x14ac:dyDescent="0.3">
      <c r="A23" s="9">
        <v>20</v>
      </c>
      <c r="B23" s="11" t="s">
        <v>25</v>
      </c>
      <c r="C23" s="10">
        <v>1942.36</v>
      </c>
      <c r="D23" s="29">
        <f t="shared" si="0"/>
        <v>971.18</v>
      </c>
      <c r="E23" s="16">
        <f t="shared" si="1"/>
        <v>679.82599999999991</v>
      </c>
      <c r="F23" s="16">
        <f t="shared" si="2"/>
        <v>194.23599999999999</v>
      </c>
      <c r="G23" s="16">
        <f t="shared" si="3"/>
        <v>233.08319999999998</v>
      </c>
      <c r="H23" s="23" t="str">
        <f t="shared" si="4"/>
        <v>0%</v>
      </c>
      <c r="I23" s="16">
        <f t="shared" si="5"/>
        <v>0</v>
      </c>
      <c r="J23" s="16">
        <f t="shared" si="6"/>
        <v>3166.0468000000001</v>
      </c>
    </row>
    <row r="24" spans="1:10" x14ac:dyDescent="0.2">
      <c r="A24" s="1"/>
      <c r="B24" s="3"/>
      <c r="C24" s="1"/>
      <c r="D24" s="1"/>
      <c r="E24" s="1"/>
      <c r="F24" s="1"/>
      <c r="G24" s="1"/>
      <c r="H24" s="1"/>
      <c r="I24" s="1"/>
      <c r="J24" s="1"/>
    </row>
    <row r="25" spans="1:10" x14ac:dyDescent="0.2">
      <c r="A25" s="1"/>
      <c r="B25" s="3"/>
      <c r="C25" s="1"/>
      <c r="D25" s="1"/>
      <c r="E25" s="1"/>
      <c r="F25" s="1"/>
      <c r="G25" s="1"/>
      <c r="H25" s="1"/>
      <c r="I25" s="1"/>
      <c r="J25" s="1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payroll</vt:lpstr>
      <vt:lpstr>Sheet2</vt:lpstr>
      <vt:lpstr>Sheet1</vt:lpstr>
    </vt:vector>
  </TitlesOfParts>
  <Company>niit-ksb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vikasmo</dc:creator>
  <cp:lastModifiedBy>Windows User</cp:lastModifiedBy>
  <dcterms:created xsi:type="dcterms:W3CDTF">2004-09-06T07:33:42Z</dcterms:created>
  <dcterms:modified xsi:type="dcterms:W3CDTF">2019-02-16T07:15:10Z</dcterms:modified>
</cp:coreProperties>
</file>