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8er/SURP 2024/Summary Spreadsheets/"/>
    </mc:Choice>
  </mc:AlternateContent>
  <xr:revisionPtr revIDLastSave="0" documentId="13_ncr:1_{ADCAEF65-C492-614A-AB20-1E84623ECB87}" xr6:coauthVersionLast="47" xr6:coauthVersionMax="47" xr10:uidLastSave="{00000000-0000-0000-0000-000000000000}"/>
  <bookViews>
    <workbookView xWindow="0" yWindow="500" windowWidth="28800" windowHeight="15800" xr2:uid="{24FB5931-62D7-DC45-99CE-BABED89240EF}"/>
  </bookViews>
  <sheets>
    <sheet name="Results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B14" i="1"/>
  <c r="E15" i="1" s="1"/>
  <c r="C14" i="1"/>
  <c r="E16" i="1" s="1"/>
  <c r="F14" i="1"/>
  <c r="G14" i="1"/>
  <c r="J15" i="1" s="1"/>
  <c r="H14" i="1"/>
  <c r="J16" i="1" s="1"/>
  <c r="A14" i="1"/>
  <c r="E5" i="1"/>
  <c r="E6" i="1"/>
  <c r="E7" i="1"/>
  <c r="E8" i="1"/>
  <c r="E14" i="1" s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D14" i="1" s="1"/>
  <c r="C15" i="1" l="1"/>
  <c r="C16" i="1"/>
  <c r="H15" i="1"/>
  <c r="H16" i="1"/>
  <c r="I14" i="1"/>
  <c r="J14" i="1"/>
</calcChain>
</file>

<file path=xl/sharedStrings.xml><?xml version="1.0" encoding="utf-8"?>
<sst xmlns="http://schemas.openxmlformats.org/spreadsheetml/2006/main" count="21" uniqueCount="14">
  <si>
    <t>Original:</t>
  </si>
  <si>
    <t>Test Set:</t>
  </si>
  <si>
    <t>Cohesiveness Scores:</t>
  </si>
  <si>
    <t>Sample Set:</t>
  </si>
  <si>
    <t>Paragraph:</t>
  </si>
  <si>
    <t>Sentence:</t>
  </si>
  <si>
    <t>P-diff:</t>
  </si>
  <si>
    <t>S-diff:</t>
  </si>
  <si>
    <t>Overall Paragraph Diff</t>
  </si>
  <si>
    <t>Overall Sentence Diff</t>
  </si>
  <si>
    <t>Each row represents the data for one particular text.</t>
  </si>
  <si>
    <t>The scores under the "Original" columns represent the cohesiveness (as determined by using BERT on adjacent sentences) of the original texts.</t>
  </si>
  <si>
    <t>Similarly, the scores under "Paragraph" and "Sentence" represent the cohesiveness of the paragraph-level simplification and the sentence-level simplification for each text.</t>
  </si>
  <si>
    <t>Finally, P-diff and S-diff just represent how different each paragraph-level / sentence-level cohesiveness score is compared to the original text's cohesiveness score. I did this as I thought the sentence-level pairs might change less in score than the paragraph-level pairs, which does seem to be true - but this might not be significant.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</si>
</sst>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Times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3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C9ED-08E2-854B-B366-89AE0EE8B863}">
  <dimension ref="A1:J21"/>
  <sheetViews>
    <sheetView tabSelected="1" workbookViewId="0">
      <selection activeCell="I22" sqref="I22"/>
    </sheetView>
  </sheetViews>
  <sheetFormatPr baseColWidth="10" defaultRowHeight="16" x14ac:dyDescent="0.2"/>
  <cols>
    <col min="1" max="1" width="12.33203125" customWidth="1"/>
    <col min="5" max="5" width="12" bestFit="1" customWidth="1"/>
    <col min="7" max="7" width="11.5" customWidth="1"/>
  </cols>
  <sheetData>
    <row r="1" spans="1:10" ht="18" x14ac:dyDescent="0.2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</row>
    <row r="2" spans="1:10" ht="18" x14ac:dyDescent="0.2">
      <c r="A2" s="5" t="s">
        <v>1</v>
      </c>
      <c r="B2" s="5"/>
      <c r="C2" s="5"/>
      <c r="D2" s="5"/>
      <c r="E2" s="5"/>
      <c r="F2" s="5" t="s">
        <v>3</v>
      </c>
      <c r="G2" s="5"/>
      <c r="H2" s="5"/>
      <c r="I2" s="5"/>
      <c r="J2" s="5"/>
    </row>
    <row r="3" spans="1:10" ht="18" x14ac:dyDescent="0.2">
      <c r="A3" s="2" t="s">
        <v>0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0</v>
      </c>
      <c r="G3" s="2" t="s">
        <v>4</v>
      </c>
      <c r="H3" s="2" t="s">
        <v>5</v>
      </c>
      <c r="I3" s="2" t="s">
        <v>6</v>
      </c>
      <c r="J3" s="2" t="s">
        <v>7</v>
      </c>
    </row>
    <row r="4" spans="1:10" ht="18" x14ac:dyDescent="0.2">
      <c r="A4" s="3">
        <v>0.91609429121017405</v>
      </c>
      <c r="B4" s="3">
        <v>0.88395228385925295</v>
      </c>
      <c r="C4" s="3">
        <v>0.91477372646331701</v>
      </c>
      <c r="D4" s="2">
        <f>B4-A4</f>
        <v>-3.2142007350921098E-2</v>
      </c>
      <c r="E4" s="2">
        <f>C4-A4</f>
        <v>-1.3205647468570447E-3</v>
      </c>
      <c r="F4" s="3">
        <v>0.853786934505809</v>
      </c>
      <c r="G4" s="3">
        <v>0.83299843966960896</v>
      </c>
      <c r="H4" s="3">
        <v>0.85150976614518603</v>
      </c>
      <c r="I4" s="2">
        <f>G4-F4</f>
        <v>-2.0788494836200044E-2</v>
      </c>
      <c r="J4" s="2">
        <f>H4-F4</f>
        <v>-2.277168360622972E-3</v>
      </c>
    </row>
    <row r="5" spans="1:10" ht="18" x14ac:dyDescent="0.2">
      <c r="A5" s="3">
        <v>0.87240269780158997</v>
      </c>
      <c r="B5" s="3">
        <v>0.86166831254959098</v>
      </c>
      <c r="C5" s="3">
        <v>0.87628017663955604</v>
      </c>
      <c r="D5" s="2">
        <f t="shared" ref="D5:D13" si="0">B5-A5</f>
        <v>-1.073438525199899E-2</v>
      </c>
      <c r="E5" s="2">
        <f t="shared" ref="E5:E13" si="1">C5-A5</f>
        <v>3.8774788379660752E-3</v>
      </c>
      <c r="F5" s="3">
        <v>0.80472928947872502</v>
      </c>
      <c r="G5" s="3">
        <v>0.84265023469924905</v>
      </c>
      <c r="H5" s="3">
        <v>0.79891196886698401</v>
      </c>
      <c r="I5" s="2">
        <f t="shared" ref="I5:I13" si="2">G5-F5</f>
        <v>3.7920945220524027E-2</v>
      </c>
      <c r="J5" s="2">
        <f t="shared" ref="J5:J13" si="3">H5-F5</f>
        <v>-5.8173206117410059E-3</v>
      </c>
    </row>
    <row r="6" spans="1:10" ht="18" x14ac:dyDescent="0.2">
      <c r="A6" s="3">
        <v>0.81917611190250905</v>
      </c>
      <c r="B6" s="3">
        <v>0.86436603069305395</v>
      </c>
      <c r="C6" s="3">
        <v>0.82544714212417603</v>
      </c>
      <c r="D6" s="2">
        <f t="shared" si="0"/>
        <v>4.5189918790544903E-2</v>
      </c>
      <c r="E6" s="2">
        <f t="shared" si="1"/>
        <v>6.2710302216669733E-3</v>
      </c>
      <c r="F6" s="3">
        <v>0.85404660552740097</v>
      </c>
      <c r="G6" s="3">
        <v>0.850316214561462</v>
      </c>
      <c r="H6" s="3">
        <v>0.84515190869569701</v>
      </c>
      <c r="I6" s="2">
        <f t="shared" si="2"/>
        <v>-3.7303909659389678E-3</v>
      </c>
      <c r="J6" s="2">
        <f t="shared" si="3"/>
        <v>-8.8946968317039632E-3</v>
      </c>
    </row>
    <row r="7" spans="1:10" ht="18" x14ac:dyDescent="0.2">
      <c r="A7" s="3">
        <v>0.84030685424804596</v>
      </c>
      <c r="B7" s="3">
        <v>0.829465091228485</v>
      </c>
      <c r="C7" s="3">
        <v>0.85099302530288701</v>
      </c>
      <c r="D7" s="2">
        <f t="shared" si="0"/>
        <v>-1.0841763019560968E-2</v>
      </c>
      <c r="E7" s="2">
        <f t="shared" si="1"/>
        <v>1.0686171054841043E-2</v>
      </c>
      <c r="F7" s="3">
        <v>0.899163971344629</v>
      </c>
      <c r="G7" s="3">
        <v>0.87785778045654295</v>
      </c>
      <c r="H7" s="3">
        <v>0.89607606331507295</v>
      </c>
      <c r="I7" s="2">
        <f t="shared" si="2"/>
        <v>-2.1306190888086052E-2</v>
      </c>
      <c r="J7" s="2">
        <f t="shared" si="3"/>
        <v>-3.0879080295560524E-3</v>
      </c>
    </row>
    <row r="8" spans="1:10" ht="18" x14ac:dyDescent="0.2">
      <c r="A8" s="3">
        <v>0.82442228198051404</v>
      </c>
      <c r="B8" s="3">
        <v>0.82812735438346796</v>
      </c>
      <c r="C8" s="3">
        <v>0.84526826034892599</v>
      </c>
      <c r="D8" s="2">
        <f t="shared" si="0"/>
        <v>3.7050724029539239E-3</v>
      </c>
      <c r="E8" s="2">
        <f t="shared" si="1"/>
        <v>2.0845978368411955E-2</v>
      </c>
      <c r="F8" s="3">
        <v>0.87585835903882903</v>
      </c>
      <c r="G8" s="3">
        <v>0.85907790660858097</v>
      </c>
      <c r="H8" s="3">
        <v>0.88317038118839197</v>
      </c>
      <c r="I8" s="2">
        <f t="shared" si="2"/>
        <v>-1.6780452430248061E-2</v>
      </c>
      <c r="J8" s="2">
        <f t="shared" si="3"/>
        <v>7.3120221495629467E-3</v>
      </c>
    </row>
    <row r="9" spans="1:10" ht="18" x14ac:dyDescent="0.2">
      <c r="A9" s="3">
        <v>0.83972209692001298</v>
      </c>
      <c r="B9" s="3">
        <v>0.852479487657547</v>
      </c>
      <c r="C9" s="3">
        <v>0.85883229225873903</v>
      </c>
      <c r="D9" s="2">
        <f t="shared" si="0"/>
        <v>1.2757390737534013E-2</v>
      </c>
      <c r="E9" s="2">
        <f t="shared" si="1"/>
        <v>1.9110195338726044E-2</v>
      </c>
      <c r="F9" s="3">
        <v>0.78911775350570601</v>
      </c>
      <c r="G9" s="3">
        <v>0.77506102621555295</v>
      </c>
      <c r="H9" s="3">
        <v>0.81404292583465498</v>
      </c>
      <c r="I9" s="2">
        <f t="shared" si="2"/>
        <v>-1.4056727290153059E-2</v>
      </c>
      <c r="J9" s="2">
        <f t="shared" si="3"/>
        <v>2.4925172328948975E-2</v>
      </c>
    </row>
    <row r="10" spans="1:10" ht="18" x14ac:dyDescent="0.2">
      <c r="A10" s="3">
        <v>0.827444367110729</v>
      </c>
      <c r="B10" s="3">
        <v>0.86311344305674198</v>
      </c>
      <c r="C10" s="3">
        <v>0.825349941849708</v>
      </c>
      <c r="D10" s="2">
        <f t="shared" si="0"/>
        <v>3.5669075946012985E-2</v>
      </c>
      <c r="E10" s="2">
        <f t="shared" si="1"/>
        <v>-2.0944252610209935E-3</v>
      </c>
      <c r="F10" s="3">
        <v>0.83753452698389597</v>
      </c>
      <c r="G10" s="3">
        <v>0.860485419631004</v>
      </c>
      <c r="H10" s="3">
        <v>0.84745574990908301</v>
      </c>
      <c r="I10" s="2">
        <f t="shared" si="2"/>
        <v>2.2950892647108034E-2</v>
      </c>
      <c r="J10" s="2">
        <f t="shared" si="3"/>
        <v>9.9212229251870454E-3</v>
      </c>
    </row>
    <row r="11" spans="1:10" ht="18" x14ac:dyDescent="0.2">
      <c r="A11" s="3">
        <v>0.85140145818392399</v>
      </c>
      <c r="B11" s="3">
        <v>0.84811718265215497</v>
      </c>
      <c r="C11" s="3">
        <v>0.86156139771143503</v>
      </c>
      <c r="D11" s="2">
        <f t="shared" si="0"/>
        <v>-3.2842755317690209E-3</v>
      </c>
      <c r="E11" s="2">
        <f t="shared" si="1"/>
        <v>1.0159939527511042E-2</v>
      </c>
      <c r="F11" s="3">
        <v>0.83003509044647195</v>
      </c>
      <c r="G11" s="3">
        <v>0.81286422695432303</v>
      </c>
      <c r="H11" s="3">
        <v>0.823803914917839</v>
      </c>
      <c r="I11" s="2">
        <f t="shared" si="2"/>
        <v>-1.7170863492148913E-2</v>
      </c>
      <c r="J11" s="2">
        <f t="shared" si="3"/>
        <v>-6.2311755286329484E-3</v>
      </c>
    </row>
    <row r="12" spans="1:10" ht="18" x14ac:dyDescent="0.2">
      <c r="A12" s="3">
        <v>0.88777947425842196</v>
      </c>
      <c r="B12" s="3">
        <v>0.88650769988695699</v>
      </c>
      <c r="C12" s="3">
        <v>0.88001166071210501</v>
      </c>
      <c r="D12" s="2">
        <f t="shared" si="0"/>
        <v>-1.2717743714649732E-3</v>
      </c>
      <c r="E12" s="2">
        <f t="shared" si="1"/>
        <v>-7.7678135463169484E-3</v>
      </c>
      <c r="F12" s="3">
        <v>0.868961341679096</v>
      </c>
      <c r="G12" s="3">
        <v>0.87003641469138004</v>
      </c>
      <c r="H12" s="3">
        <v>0.88540324899885303</v>
      </c>
      <c r="I12" s="2">
        <f t="shared" si="2"/>
        <v>1.0750730122840446E-3</v>
      </c>
      <c r="J12" s="2">
        <f t="shared" si="3"/>
        <v>1.6441907319757032E-2</v>
      </c>
    </row>
    <row r="13" spans="1:10" ht="18" x14ac:dyDescent="0.2">
      <c r="A13" s="3">
        <v>0.81724714570575197</v>
      </c>
      <c r="B13" s="3">
        <v>0.87516640765326303</v>
      </c>
      <c r="C13" s="3">
        <v>0.82698326706886205</v>
      </c>
      <c r="D13" s="2">
        <f t="shared" si="0"/>
        <v>5.7919261947511069E-2</v>
      </c>
      <c r="E13" s="2">
        <f t="shared" si="1"/>
        <v>9.736121363110084E-3</v>
      </c>
      <c r="F13" s="3">
        <v>0.84106664998190706</v>
      </c>
      <c r="G13" s="3">
        <v>0.82509041825930196</v>
      </c>
      <c r="H13" s="3">
        <v>0.82643253462655197</v>
      </c>
      <c r="I13" s="2">
        <f t="shared" si="2"/>
        <v>-1.5976231722605094E-2</v>
      </c>
      <c r="J13" s="2">
        <f t="shared" si="3"/>
        <v>-1.4634115355355082E-2</v>
      </c>
    </row>
    <row r="14" spans="1:10" ht="18" x14ac:dyDescent="0.2">
      <c r="A14" s="2">
        <f>SUM(A4:A13) / 10</f>
        <v>0.8495996779321674</v>
      </c>
      <c r="B14" s="2">
        <f t="shared" ref="B14:J14" si="4">SUM(B4:B13) / 10</f>
        <v>0.85929632936205136</v>
      </c>
      <c r="C14" s="2">
        <f t="shared" si="4"/>
        <v>0.85655008904797114</v>
      </c>
      <c r="D14" s="2">
        <f t="shared" si="4"/>
        <v>9.6966514298841844E-3</v>
      </c>
      <c r="E14" s="2">
        <f t="shared" si="4"/>
        <v>6.9504111158038232E-3</v>
      </c>
      <c r="F14" s="2">
        <f t="shared" si="4"/>
        <v>0.84543005224924705</v>
      </c>
      <c r="G14" s="2">
        <f t="shared" si="4"/>
        <v>0.84064380817470052</v>
      </c>
      <c r="H14" s="2">
        <f t="shared" si="4"/>
        <v>0.84719584624983146</v>
      </c>
      <c r="I14" s="2">
        <f t="shared" si="4"/>
        <v>-4.7862440745464084E-3</v>
      </c>
      <c r="J14" s="2">
        <f t="shared" si="4"/>
        <v>1.7657940005843975E-3</v>
      </c>
    </row>
    <row r="15" spans="1:10" ht="19" customHeight="1" x14ac:dyDescent="0.2">
      <c r="A15" s="5" t="s">
        <v>8</v>
      </c>
      <c r="B15" s="5"/>
      <c r="C15" s="5">
        <f>B14 - A14</f>
        <v>9.6966514298839623E-3</v>
      </c>
      <c r="D15" s="5"/>
      <c r="E15" s="4">
        <f>(B14-A14)/A14</f>
        <v>1.1413200453988578E-2</v>
      </c>
      <c r="F15" s="5" t="s">
        <v>8</v>
      </c>
      <c r="G15" s="5"/>
      <c r="H15" s="5">
        <f>G14 - F14</f>
        <v>-4.7862440745465307E-3</v>
      </c>
      <c r="I15" s="5"/>
      <c r="J15" s="4">
        <f>(G14-F14)/F14</f>
        <v>-5.6613129162050007E-3</v>
      </c>
    </row>
    <row r="16" spans="1:10" ht="18" x14ac:dyDescent="0.2">
      <c r="A16" s="5" t="s">
        <v>9</v>
      </c>
      <c r="B16" s="5"/>
      <c r="C16" s="5">
        <f>C14 - A14</f>
        <v>6.9504111158037452E-3</v>
      </c>
      <c r="D16" s="5"/>
      <c r="E16" s="4">
        <f>(C14-A14)/A14</f>
        <v>8.1808071452195985E-3</v>
      </c>
      <c r="F16" s="5" t="s">
        <v>9</v>
      </c>
      <c r="G16" s="5"/>
      <c r="H16" s="5">
        <f>H14 - F14</f>
        <v>1.7657940005844086E-3</v>
      </c>
      <c r="I16" s="5"/>
      <c r="J16" s="4">
        <f>(H14-F14)/F14</f>
        <v>2.0886340577633295E-3</v>
      </c>
    </row>
    <row r="21" spans="4:4" ht="19" x14ac:dyDescent="0.25">
      <c r="D21" s="1"/>
    </row>
  </sheetData>
  <mergeCells count="11">
    <mergeCell ref="H16:I16"/>
    <mergeCell ref="A1:J1"/>
    <mergeCell ref="A2:E2"/>
    <mergeCell ref="F2:J2"/>
    <mergeCell ref="A15:B15"/>
    <mergeCell ref="A16:B16"/>
    <mergeCell ref="C15:D15"/>
    <mergeCell ref="C16:D16"/>
    <mergeCell ref="F16:G16"/>
    <mergeCell ref="F15:G15"/>
    <mergeCell ref="H15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056B-78E3-BF4A-8CF4-16E100F9A049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10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2024-07-25T07:34:22Z</dcterms:created>
  <dcterms:modified xsi:type="dcterms:W3CDTF">2024-07-26T09:06:55Z</dcterms:modified>
</cp:coreProperties>
</file>