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<sst xmlns="http://schemas.openxmlformats.org/spreadsheetml/2006/main" count="12" uniqueCount="12">
  <si>
    <t>Common Stock</t>
  </si>
  <si>
    <t>Preferred Stock</t>
  </si>
  <si>
    <t>Stock Plan</t>
  </si>
  <si>
    <t>Total Securities</t>
  </si>
  <si>
    <t>Outstanding Ownership</t>
  </si>
  <si>
    <t>Fully Diluted Ownership</t>
  </si>
  <si>
    <t>Founders</t>
  </si>
  <si>
    <t>Options outstanding</t>
  </si>
  <si>
    <t>Promised Options</t>
  </si>
  <si>
    <t>Total Outstanding</t>
  </si>
  <si>
    <t>Options Available</t>
  </si>
  <si>
    <t>Total Fully Diluted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</si>
</sst>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2.0"/>
      <color theme="1"/>
      <name val="Calibri"/>
    </font>
    <font>
      <b/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1" numFmtId="41" xfId="0" applyAlignment="1" applyFill="1" applyFont="1" applyNumberFormat="1">
      <alignment horizontal="right" vertical="bottom"/>
    </xf>
    <xf borderId="0" fillId="2" fontId="1" numFmtId="0" xfId="0" applyAlignment="1" applyFont="1">
      <alignment vertical="bottom"/>
    </xf>
    <xf borderId="0" fillId="2" fontId="1" numFmtId="41" xfId="0" applyAlignment="1" applyFont="1" applyNumberFormat="1">
      <alignment vertical="bottom"/>
    </xf>
    <xf borderId="0" fillId="2" fontId="1" numFmtId="10" xfId="0" applyAlignment="1" applyFont="1" applyNumberFormat="1">
      <alignment horizontal="right" vertical="bottom"/>
    </xf>
    <xf borderId="0" fillId="2" fontId="1" numFmtId="0" xfId="0" applyAlignment="1" applyFont="1">
      <alignment horizontal="right" vertical="bottom"/>
    </xf>
    <xf borderId="0" fillId="2" fontId="1" numFmtId="10" xfId="0" applyAlignment="1" applyFont="1" applyNumberFormat="1">
      <alignment vertical="bottom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38"/>
    <col customWidth="1" min="2" max="2" width="15.25"/>
    <col customWidth="1" min="3" max="3" width="14.88"/>
    <col customWidth="1" min="5" max="5" width="17.13"/>
    <col customWidth="1" min="6" max="6" width="22.63"/>
    <col customWidth="1" min="7" max="7" width="21.7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>
      <c r="A2" s="1" t="s">
        <v>6</v>
      </c>
      <c r="B2" s="3">
        <v>9250000.0</v>
      </c>
      <c r="C2" s="4"/>
      <c r="D2" s="5"/>
      <c r="E2" s="3">
        <v>9250000.0</v>
      </c>
      <c r="F2" s="6">
        <f>E2/E5</f>
        <v>0.9343434343</v>
      </c>
      <c r="G2" s="6">
        <f>E2/E9</f>
        <v>0.925</v>
      </c>
    </row>
    <row r="3">
      <c r="A3" s="1" t="s">
        <v>7</v>
      </c>
      <c r="B3" s="5"/>
      <c r="C3" s="4"/>
      <c r="D3" s="3">
        <v>300000.0</v>
      </c>
      <c r="E3" s="3">
        <f t="shared" ref="E3:E4" si="1">D3</f>
        <v>300000</v>
      </c>
      <c r="F3" s="6">
        <f>E3/E5</f>
        <v>0.0303030303</v>
      </c>
      <c r="G3" s="6">
        <f>E3/E9</f>
        <v>0.03</v>
      </c>
    </row>
    <row r="4">
      <c r="A4" s="1" t="s">
        <v>8</v>
      </c>
      <c r="B4" s="5"/>
      <c r="C4" s="4"/>
      <c r="D4" s="3">
        <v>350000.0</v>
      </c>
      <c r="E4" s="3">
        <f t="shared" si="1"/>
        <v>350000</v>
      </c>
      <c r="F4" s="6">
        <f>E4/E5</f>
        <v>0.03535353535</v>
      </c>
      <c r="G4" s="6">
        <f>E4/E9</f>
        <v>0.035</v>
      </c>
    </row>
    <row r="5">
      <c r="A5" s="2" t="s">
        <v>9</v>
      </c>
      <c r="B5" s="3">
        <f>sum(B2:B4)</f>
        <v>9250000</v>
      </c>
      <c r="C5" s="7">
        <v>0.0</v>
      </c>
      <c r="D5" s="3">
        <f t="shared" ref="D5:G5" si="2">SUM(D2:D4)</f>
        <v>650000</v>
      </c>
      <c r="E5" s="3">
        <f t="shared" si="2"/>
        <v>9900000</v>
      </c>
      <c r="F5" s="6">
        <f t="shared" si="2"/>
        <v>1</v>
      </c>
      <c r="G5" s="6">
        <f t="shared" si="2"/>
        <v>0.99</v>
      </c>
    </row>
    <row r="6">
      <c r="A6" s="1"/>
      <c r="B6" s="5"/>
      <c r="C6" s="4"/>
      <c r="D6" s="5"/>
      <c r="E6" s="5"/>
      <c r="F6" s="4"/>
      <c r="G6" s="8"/>
    </row>
    <row r="7">
      <c r="A7" s="1" t="s">
        <v>10</v>
      </c>
      <c r="B7" s="5"/>
      <c r="C7" s="4"/>
      <c r="D7" s="3">
        <v>100000.0</v>
      </c>
      <c r="E7" s="3">
        <f>D7</f>
        <v>100000</v>
      </c>
      <c r="F7" s="4"/>
      <c r="G7" s="6">
        <f>E7/E9</f>
        <v>0.01</v>
      </c>
    </row>
    <row r="8">
      <c r="A8" s="1"/>
      <c r="B8" s="5"/>
      <c r="C8" s="4"/>
      <c r="D8" s="5"/>
      <c r="E8" s="5"/>
      <c r="F8" s="4"/>
      <c r="G8" s="8"/>
    </row>
    <row r="9">
      <c r="A9" s="2" t="s">
        <v>11</v>
      </c>
      <c r="B9" s="3">
        <f>B5</f>
        <v>9250000</v>
      </c>
      <c r="C9" s="4"/>
      <c r="D9" s="3">
        <f t="shared" ref="D9:E9" si="3">sum(D5:D8)</f>
        <v>750000</v>
      </c>
      <c r="E9" s="3">
        <f t="shared" si="3"/>
        <v>10000000</v>
      </c>
      <c r="F9" s="4"/>
      <c r="G9" s="6">
        <f>SUM(G5:G8)</f>
        <v>1</v>
      </c>
    </row>
    <row r="10">
      <c r="A10" s="1"/>
      <c r="B10" s="1"/>
      <c r="C10" s="1"/>
      <c r="D10" s="1"/>
      <c r="E10" s="1"/>
      <c r="F10" s="1"/>
      <c r="G10" s="1"/>
    </row>
    <row r="11">
      <c r="A11" s="1"/>
      <c r="B11" s="1"/>
      <c r="C11" s="1"/>
      <c r="D11" s="1"/>
      <c r="E11" s="1"/>
      <c r="F11" s="1"/>
      <c r="G11" s="1"/>
    </row>
    <row r="12">
      <c r="A12" s="1"/>
      <c r="B12" s="1"/>
      <c r="C12" s="1"/>
      <c r="D12" s="1"/>
      <c r="E12" s="1"/>
      <c r="F12" s="1"/>
      <c r="G12" s="1"/>
    </row>
    <row r="13">
      <c r="A13" s="9"/>
      <c r="B13" s="1"/>
      <c r="C13" s="1"/>
      <c r="D13" s="1"/>
      <c r="E13" s="1"/>
      <c r="F13" s="1"/>
      <c r="G13" s="1"/>
    </row>
    <row r="14">
      <c r="A14" s="1"/>
      <c r="B14" s="1"/>
      <c r="C14" s="1"/>
      <c r="D14" s="1"/>
      <c r="E14" s="1"/>
      <c r="F14" s="1"/>
      <c r="G14" s="1"/>
    </row>
    <row r="15">
      <c r="A15" s="1"/>
      <c r="B15" s="1"/>
      <c r="C15" s="1"/>
      <c r="D15" s="1"/>
      <c r="E15" s="1"/>
      <c r="F15" s="1"/>
      <c r="G15" s="1"/>
    </row>
    <row r="16">
      <c r="A16" s="1"/>
      <c r="B16" s="1"/>
      <c r="C16" s="1"/>
      <c r="D16" s="1"/>
      <c r="E16" s="1"/>
      <c r="F16" s="1"/>
      <c r="G16" s="1"/>
    </row>
    <row r="17">
      <c r="A17" s="1"/>
      <c r="B17" s="1"/>
      <c r="C17" s="1"/>
      <c r="D17" s="1"/>
      <c r="E17" s="1"/>
      <c r="F17" s="1"/>
      <c r="G17" s="1"/>
    </row>
    <row r="18">
      <c r="A18" s="1"/>
      <c r="B18" s="1"/>
      <c r="C18" s="1"/>
      <c r="D18" s="1"/>
      <c r="E18" s="1"/>
      <c r="F18" s="1"/>
      <c r="G18" s="1"/>
    </row>
  </sheetData>
  <drawing r:id="rId1"/>
</worksheet>
</file>