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data-output\"/>
    </mc:Choice>
  </mc:AlternateContent>
  <bookViews>
    <workbookView xWindow="240" yWindow="12" windowWidth="16092" windowHeight="96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M11" i="2" l="1"/>
  <c r="L11" i="2"/>
  <c r="H11" i="2"/>
  <c r="I11" i="2" s="1"/>
</calcChain>
</file>

<file path=xl/sharedStrings.xml><?xml version="1.0" encoding="utf-8"?>
<sst xmlns="http://schemas.openxmlformats.org/spreadsheetml/2006/main" count="82" uniqueCount="73">
  <si>
    <t>物资品类</t>
  </si>
  <si>
    <t>农网2014</t>
  </si>
  <si>
    <t>农网2015</t>
  </si>
  <si>
    <t>农网2016</t>
  </si>
  <si>
    <t>农网2017</t>
  </si>
  <si>
    <t>农网2018</t>
  </si>
  <si>
    <t>2018预测值</t>
  </si>
  <si>
    <t>预测偏差</t>
  </si>
  <si>
    <t>预测规则</t>
  </si>
  <si>
    <t>偏差率</t>
  </si>
  <si>
    <t>0.4千伏双电源切换箱</t>
  </si>
  <si>
    <t>10千伏互感器</t>
  </si>
  <si>
    <t>10千伏交流避雷器</t>
  </si>
  <si>
    <t>10千伏及以下架空绝缘线</t>
  </si>
  <si>
    <t>10千伏小车式开关柜(开闭所用)</t>
  </si>
  <si>
    <t>10千伏户外环网柜</t>
  </si>
  <si>
    <t>10千伏户外隔离开关</t>
  </si>
  <si>
    <t>10千伏柱上变压器台成套设备</t>
  </si>
  <si>
    <t>10千伏柱上断路器</t>
  </si>
  <si>
    <t>10千伏柱上负荷开关</t>
  </si>
  <si>
    <t>10千伏油浸式变压器</t>
  </si>
  <si>
    <t>10千伏电力电缆</t>
  </si>
  <si>
    <t>10千伏电力金具</t>
  </si>
  <si>
    <t>10千伏箱式变电站</t>
  </si>
  <si>
    <t>10千伏跌落式熔断器</t>
  </si>
  <si>
    <t>10千伏钢管杆(塔)</t>
  </si>
  <si>
    <t>35千伏铁附件</t>
  </si>
  <si>
    <t>UPS不间断电源</t>
  </si>
  <si>
    <t>专变采集终端</t>
  </si>
  <si>
    <t>低压(刀)开关</t>
  </si>
  <si>
    <t>低压开关(微型断路器)</t>
  </si>
  <si>
    <t>低压电力电缆</t>
  </si>
  <si>
    <t>低压电流互感器</t>
  </si>
  <si>
    <t>低压电缆分支箱</t>
  </si>
  <si>
    <t>低压避雷器</t>
  </si>
  <si>
    <t>低压配电箱</t>
  </si>
  <si>
    <t>光缆</t>
  </si>
  <si>
    <t>剩余电流保护装置</t>
  </si>
  <si>
    <t>单相表箱</t>
  </si>
  <si>
    <t>变电站用瓷绝缘子</t>
  </si>
  <si>
    <t>同轴电缆</t>
  </si>
  <si>
    <t>壁挂式直流电源</t>
  </si>
  <si>
    <t>布电线</t>
  </si>
  <si>
    <t>微波通信设备馈源</t>
  </si>
  <si>
    <t>接地降阻模块</t>
  </si>
  <si>
    <t>控制电缆</t>
  </si>
  <si>
    <t>智能电能表</t>
  </si>
  <si>
    <t>架空绝缘线</t>
  </si>
  <si>
    <t>柱上变台模块</t>
  </si>
  <si>
    <t>楼层线夹</t>
  </si>
  <si>
    <t>水泥制品</t>
  </si>
  <si>
    <t>水泥杆</t>
  </si>
  <si>
    <t>电缆保护管</t>
  </si>
  <si>
    <t>电缆接线(接头)保护盒</t>
  </si>
  <si>
    <t>电缆接线端子</t>
  </si>
  <si>
    <t>电缆附件</t>
  </si>
  <si>
    <t>电能表</t>
  </si>
  <si>
    <t>电能表箱</t>
  </si>
  <si>
    <t>配变计量箱</t>
  </si>
  <si>
    <t>配电绝缘子</t>
  </si>
  <si>
    <t>配电自动化终端</t>
  </si>
  <si>
    <t>钢芯铝绞线、钢绞线</t>
  </si>
  <si>
    <t>铁附件</t>
  </si>
  <si>
    <t>铅封</t>
  </si>
  <si>
    <t>铜、铝母线</t>
  </si>
  <si>
    <t>集中器、采集器</t>
  </si>
  <si>
    <t>inf</t>
  </si>
  <si>
    <t>y</t>
    <phoneticPr fontId="2" type="noConversion"/>
  </si>
  <si>
    <t>S</t>
    <phoneticPr fontId="2" type="noConversion"/>
  </si>
  <si>
    <t>alpha</t>
    <phoneticPr fontId="2" type="noConversion"/>
  </si>
  <si>
    <t>灰色预测</t>
    <phoneticPr fontId="2" type="noConversion"/>
  </si>
  <si>
    <t>Y0</t>
    <phoneticPr fontId="2" type="noConversion"/>
  </si>
  <si>
    <t>Y1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</si>
</sst>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F19" sqref="C19:F19"/>
    </sheetView>
  </sheetViews>
  <sheetFormatPr defaultRowHeight="14.4" x14ac:dyDescent="0.25"/>
  <cols>
    <col min="2" max="2" width="31.44140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10</v>
      </c>
      <c r="K2" t="s">
        <v>66</v>
      </c>
    </row>
    <row r="3" spans="1:11" x14ac:dyDescent="0.25">
      <c r="A3" s="1">
        <v>5</v>
      </c>
      <c r="B3" t="s">
        <v>15</v>
      </c>
      <c r="C3">
        <v>0</v>
      </c>
      <c r="D3">
        <v>6</v>
      </c>
      <c r="E3">
        <v>4</v>
      </c>
      <c r="F3">
        <v>0</v>
      </c>
      <c r="G3">
        <v>0</v>
      </c>
      <c r="H3">
        <v>5</v>
      </c>
      <c r="I3">
        <v>5</v>
      </c>
      <c r="J3">
        <v>10</v>
      </c>
      <c r="K3" t="s">
        <v>66</v>
      </c>
    </row>
    <row r="4" spans="1:11" x14ac:dyDescent="0.25">
      <c r="A4" s="1">
        <v>16</v>
      </c>
      <c r="B4" t="s">
        <v>26</v>
      </c>
      <c r="C4">
        <v>0</v>
      </c>
      <c r="D4">
        <v>4.71</v>
      </c>
      <c r="E4">
        <v>15.09</v>
      </c>
      <c r="F4">
        <v>0</v>
      </c>
      <c r="G4">
        <v>0</v>
      </c>
      <c r="H4">
        <v>9.9</v>
      </c>
      <c r="I4">
        <v>9.9</v>
      </c>
      <c r="J4">
        <v>10</v>
      </c>
      <c r="K4" t="s">
        <v>66</v>
      </c>
    </row>
    <row r="5" spans="1:11" x14ac:dyDescent="0.25">
      <c r="A5" s="1">
        <v>17</v>
      </c>
      <c r="B5" t="s">
        <v>27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10</v>
      </c>
      <c r="K5" t="s">
        <v>66</v>
      </c>
    </row>
    <row r="6" spans="1:11" x14ac:dyDescent="0.25">
      <c r="A6" s="1">
        <v>20</v>
      </c>
      <c r="B6" t="s">
        <v>30</v>
      </c>
      <c r="C6">
        <v>0</v>
      </c>
      <c r="D6">
        <v>682012</v>
      </c>
      <c r="E6">
        <v>513274</v>
      </c>
      <c r="F6">
        <v>0</v>
      </c>
      <c r="G6">
        <v>0</v>
      </c>
      <c r="H6">
        <v>597643</v>
      </c>
      <c r="I6">
        <v>597643</v>
      </c>
      <c r="J6">
        <v>10</v>
      </c>
      <c r="K6" t="s">
        <v>66</v>
      </c>
    </row>
    <row r="7" spans="1:11" x14ac:dyDescent="0.25">
      <c r="A7" s="1">
        <v>29</v>
      </c>
      <c r="B7" t="s">
        <v>39</v>
      </c>
      <c r="C7">
        <v>0</v>
      </c>
      <c r="D7">
        <v>0</v>
      </c>
      <c r="E7">
        <v>17</v>
      </c>
      <c r="F7">
        <v>3801</v>
      </c>
      <c r="G7">
        <v>0</v>
      </c>
      <c r="H7">
        <v>1909</v>
      </c>
      <c r="I7">
        <v>1909</v>
      </c>
      <c r="J7">
        <v>9</v>
      </c>
      <c r="K7" t="s">
        <v>66</v>
      </c>
    </row>
    <row r="8" spans="1:11" x14ac:dyDescent="0.25">
      <c r="A8" s="1">
        <v>31</v>
      </c>
      <c r="B8" t="s">
        <v>41</v>
      </c>
      <c r="C8">
        <v>0</v>
      </c>
      <c r="D8">
        <v>3</v>
      </c>
      <c r="E8">
        <v>1</v>
      </c>
      <c r="F8">
        <v>0</v>
      </c>
      <c r="G8">
        <v>0</v>
      </c>
      <c r="H8">
        <v>2</v>
      </c>
      <c r="I8">
        <v>2</v>
      </c>
      <c r="J8">
        <v>10</v>
      </c>
      <c r="K8" t="s">
        <v>66</v>
      </c>
    </row>
    <row r="9" spans="1:11" x14ac:dyDescent="0.25">
      <c r="A9" s="1">
        <v>37</v>
      </c>
      <c r="B9" t="s">
        <v>47</v>
      </c>
      <c r="C9">
        <v>118.684</v>
      </c>
      <c r="D9">
        <v>39615.570000000233</v>
      </c>
      <c r="E9">
        <v>18969.515000000039</v>
      </c>
      <c r="F9">
        <v>4309.3350000000009</v>
      </c>
      <c r="G9">
        <v>0</v>
      </c>
      <c r="H9">
        <v>2872.8900000000008</v>
      </c>
      <c r="I9">
        <v>2872.8900000000008</v>
      </c>
      <c r="J9">
        <v>8</v>
      </c>
      <c r="K9" t="s">
        <v>66</v>
      </c>
    </row>
    <row r="10" spans="1:11" x14ac:dyDescent="0.25">
      <c r="A10" s="1">
        <v>46</v>
      </c>
      <c r="B10" t="s">
        <v>56</v>
      </c>
      <c r="C10">
        <v>121</v>
      </c>
      <c r="D10">
        <v>689355</v>
      </c>
      <c r="E10">
        <v>467914</v>
      </c>
      <c r="F10">
        <v>0</v>
      </c>
      <c r="G10">
        <v>0</v>
      </c>
      <c r="H10">
        <v>385796.66666666669</v>
      </c>
      <c r="I10">
        <v>385796.66666666669</v>
      </c>
      <c r="J10">
        <v>10</v>
      </c>
      <c r="K10" t="s">
        <v>66</v>
      </c>
    </row>
    <row r="11" spans="1:11" x14ac:dyDescent="0.25">
      <c r="A11" s="1">
        <v>53</v>
      </c>
      <c r="B11" t="s">
        <v>63</v>
      </c>
      <c r="C11">
        <v>0</v>
      </c>
      <c r="D11">
        <v>2937600</v>
      </c>
      <c r="E11">
        <v>4669072</v>
      </c>
      <c r="F11">
        <v>0</v>
      </c>
      <c r="G11">
        <v>0</v>
      </c>
      <c r="H11">
        <v>3803336</v>
      </c>
      <c r="I11">
        <v>3803336</v>
      </c>
      <c r="J11">
        <v>10</v>
      </c>
      <c r="K11" t="s">
        <v>66</v>
      </c>
    </row>
    <row r="12" spans="1:11" x14ac:dyDescent="0.25">
      <c r="A12" s="1">
        <v>33</v>
      </c>
      <c r="B12" t="s">
        <v>43</v>
      </c>
      <c r="C12">
        <v>0</v>
      </c>
      <c r="D12">
        <v>30826</v>
      </c>
      <c r="E12">
        <v>2019</v>
      </c>
      <c r="F12">
        <v>0</v>
      </c>
      <c r="G12">
        <v>3</v>
      </c>
      <c r="H12">
        <v>16422.5</v>
      </c>
      <c r="I12">
        <v>16419.5</v>
      </c>
      <c r="J12">
        <v>10</v>
      </c>
      <c r="K12">
        <v>5473.166666666667</v>
      </c>
    </row>
    <row r="13" spans="1:11" x14ac:dyDescent="0.25">
      <c r="A13" s="1">
        <v>30</v>
      </c>
      <c r="B13" t="s">
        <v>40</v>
      </c>
      <c r="C13">
        <v>0</v>
      </c>
      <c r="D13">
        <v>24466</v>
      </c>
      <c r="E13">
        <v>3608</v>
      </c>
      <c r="F13">
        <v>1285</v>
      </c>
      <c r="G13">
        <v>14</v>
      </c>
      <c r="H13">
        <v>856.66666666666663</v>
      </c>
      <c r="I13">
        <v>842.66666666666663</v>
      </c>
      <c r="J13">
        <v>5</v>
      </c>
      <c r="K13">
        <v>60.19047619047619</v>
      </c>
    </row>
    <row r="14" spans="1:11" x14ac:dyDescent="0.25">
      <c r="A14" s="1">
        <v>48</v>
      </c>
      <c r="B14" t="s">
        <v>58</v>
      </c>
      <c r="C14">
        <v>111</v>
      </c>
      <c r="D14">
        <v>5299</v>
      </c>
      <c r="E14">
        <v>1563</v>
      </c>
      <c r="F14">
        <v>585</v>
      </c>
      <c r="G14">
        <v>31</v>
      </c>
      <c r="H14">
        <v>390</v>
      </c>
      <c r="I14">
        <v>359</v>
      </c>
      <c r="J14">
        <v>8</v>
      </c>
      <c r="K14">
        <v>11.58064516129032</v>
      </c>
    </row>
    <row r="15" spans="1:11" x14ac:dyDescent="0.25">
      <c r="A15" s="1">
        <v>36</v>
      </c>
      <c r="B15" t="s">
        <v>46</v>
      </c>
      <c r="C15">
        <v>0</v>
      </c>
      <c r="D15">
        <v>0</v>
      </c>
      <c r="E15">
        <v>5840</v>
      </c>
      <c r="F15">
        <v>1157</v>
      </c>
      <c r="G15">
        <v>696</v>
      </c>
      <c r="H15">
        <v>3498.5</v>
      </c>
      <c r="I15">
        <v>2802.5</v>
      </c>
      <c r="J15">
        <v>9</v>
      </c>
      <c r="K15">
        <v>4.0265804597701154</v>
      </c>
    </row>
    <row r="16" spans="1:11" x14ac:dyDescent="0.25">
      <c r="A16" s="1">
        <v>19</v>
      </c>
      <c r="B16" t="s">
        <v>29</v>
      </c>
      <c r="C16">
        <v>48</v>
      </c>
      <c r="D16">
        <v>8363</v>
      </c>
      <c r="E16">
        <v>2433</v>
      </c>
      <c r="F16">
        <v>1474</v>
      </c>
      <c r="G16">
        <v>870</v>
      </c>
      <c r="H16">
        <v>4090</v>
      </c>
      <c r="I16">
        <v>3220</v>
      </c>
      <c r="J16">
        <v>3</v>
      </c>
      <c r="K16">
        <v>3.701149425287356</v>
      </c>
    </row>
    <row r="17" spans="1:11" x14ac:dyDescent="0.25">
      <c r="A17" s="1">
        <v>24</v>
      </c>
      <c r="B17" t="s">
        <v>34</v>
      </c>
      <c r="C17">
        <v>15</v>
      </c>
      <c r="D17">
        <v>8859</v>
      </c>
      <c r="E17">
        <v>2554</v>
      </c>
      <c r="F17">
        <v>1538</v>
      </c>
      <c r="G17">
        <v>1087</v>
      </c>
      <c r="H17">
        <v>4317</v>
      </c>
      <c r="I17">
        <v>3230</v>
      </c>
      <c r="J17">
        <v>3</v>
      </c>
      <c r="K17">
        <v>2.9714811407543702</v>
      </c>
    </row>
    <row r="18" spans="1:11" x14ac:dyDescent="0.25">
      <c r="A18" s="1">
        <v>10</v>
      </c>
      <c r="B18" t="s">
        <v>20</v>
      </c>
      <c r="C18">
        <v>359</v>
      </c>
      <c r="D18">
        <v>5886</v>
      </c>
      <c r="E18">
        <v>3620</v>
      </c>
      <c r="F18">
        <v>1559</v>
      </c>
      <c r="G18">
        <v>1358</v>
      </c>
      <c r="H18">
        <v>3688.333333333333</v>
      </c>
      <c r="I18">
        <v>2330.333333333333</v>
      </c>
      <c r="J18">
        <v>3</v>
      </c>
      <c r="K18">
        <v>1.7160039273441341</v>
      </c>
    </row>
    <row r="19" spans="1:11" x14ac:dyDescent="0.25">
      <c r="A19" s="1">
        <v>25</v>
      </c>
      <c r="B19" t="s">
        <v>35</v>
      </c>
      <c r="C19">
        <v>394</v>
      </c>
      <c r="D19">
        <v>7269</v>
      </c>
      <c r="E19">
        <v>3954</v>
      </c>
      <c r="F19">
        <v>1723</v>
      </c>
      <c r="G19">
        <v>1750</v>
      </c>
      <c r="H19">
        <v>4315.333333333333</v>
      </c>
      <c r="I19">
        <v>2565.333333333333</v>
      </c>
      <c r="J19">
        <v>3</v>
      </c>
      <c r="K19">
        <v>1.465904761904762</v>
      </c>
    </row>
    <row r="20" spans="1:11" x14ac:dyDescent="0.25">
      <c r="A20" s="1">
        <v>42</v>
      </c>
      <c r="B20" t="s">
        <v>52</v>
      </c>
      <c r="C20">
        <v>0</v>
      </c>
      <c r="D20">
        <v>46106.9</v>
      </c>
      <c r="E20">
        <v>14239</v>
      </c>
      <c r="F20">
        <v>6518</v>
      </c>
      <c r="G20">
        <v>10150</v>
      </c>
      <c r="H20">
        <v>22287.96666666666</v>
      </c>
      <c r="I20">
        <v>12137.96666666666</v>
      </c>
      <c r="J20">
        <v>5</v>
      </c>
      <c r="K20">
        <v>1.1958587848932669</v>
      </c>
    </row>
    <row r="21" spans="1:11" x14ac:dyDescent="0.25">
      <c r="A21" s="1">
        <v>14</v>
      </c>
      <c r="B21" t="s">
        <v>24</v>
      </c>
      <c r="C21">
        <v>1374</v>
      </c>
      <c r="D21">
        <v>21683</v>
      </c>
      <c r="E21">
        <v>12376</v>
      </c>
      <c r="F21">
        <v>6593</v>
      </c>
      <c r="G21">
        <v>6522</v>
      </c>
      <c r="H21">
        <v>13550.66666666667</v>
      </c>
      <c r="I21">
        <v>7028.6666666666661</v>
      </c>
      <c r="J21">
        <v>3</v>
      </c>
      <c r="K21">
        <v>1.0776857814576299</v>
      </c>
    </row>
    <row r="22" spans="1:11" x14ac:dyDescent="0.25">
      <c r="A22" s="1">
        <v>22</v>
      </c>
      <c r="B22" t="s">
        <v>32</v>
      </c>
      <c r="C22">
        <v>954</v>
      </c>
      <c r="D22">
        <v>1986</v>
      </c>
      <c r="E22">
        <v>3359</v>
      </c>
      <c r="F22">
        <v>3898</v>
      </c>
      <c r="G22">
        <v>1506</v>
      </c>
      <c r="H22">
        <v>3081</v>
      </c>
      <c r="I22">
        <v>1575</v>
      </c>
      <c r="J22">
        <v>3</v>
      </c>
      <c r="K22">
        <v>1.045816733067729</v>
      </c>
    </row>
    <row r="23" spans="1:11" x14ac:dyDescent="0.25">
      <c r="A23" s="1">
        <v>1</v>
      </c>
      <c r="B23" t="s">
        <v>11</v>
      </c>
      <c r="C23">
        <v>0</v>
      </c>
      <c r="D23">
        <v>5</v>
      </c>
      <c r="E23">
        <v>3</v>
      </c>
      <c r="F23">
        <v>4</v>
      </c>
      <c r="G23">
        <v>2</v>
      </c>
      <c r="H23">
        <v>4</v>
      </c>
      <c r="I23">
        <v>2</v>
      </c>
      <c r="J23">
        <v>5</v>
      </c>
      <c r="K23">
        <v>1</v>
      </c>
    </row>
    <row r="24" spans="1:11" x14ac:dyDescent="0.25">
      <c r="A24" s="1">
        <v>35</v>
      </c>
      <c r="B24" t="s">
        <v>45</v>
      </c>
      <c r="C24">
        <v>3150</v>
      </c>
      <c r="D24">
        <v>38204.485000000001</v>
      </c>
      <c r="E24">
        <v>11971</v>
      </c>
      <c r="F24">
        <v>3158</v>
      </c>
      <c r="G24">
        <v>1134</v>
      </c>
      <c r="H24">
        <v>2105.333333333333</v>
      </c>
      <c r="I24">
        <v>971.33333333333348</v>
      </c>
      <c r="J24">
        <v>8</v>
      </c>
      <c r="K24">
        <v>0.85655496766607886</v>
      </c>
    </row>
    <row r="25" spans="1:11" x14ac:dyDescent="0.25">
      <c r="A25" s="1">
        <v>51</v>
      </c>
      <c r="B25" t="s">
        <v>61</v>
      </c>
      <c r="C25">
        <v>637.99599999999975</v>
      </c>
      <c r="D25">
        <v>7286.5330000000004</v>
      </c>
      <c r="E25">
        <v>2183.3589999999999</v>
      </c>
      <c r="F25">
        <v>887.70000000000095</v>
      </c>
      <c r="G25">
        <v>1865.506999999998</v>
      </c>
      <c r="H25">
        <v>3452.530666666667</v>
      </c>
      <c r="I25">
        <v>1587.023666666669</v>
      </c>
      <c r="J25">
        <v>3</v>
      </c>
      <c r="K25">
        <v>0.85071975965068514</v>
      </c>
    </row>
    <row r="26" spans="1:11" x14ac:dyDescent="0.25">
      <c r="A26" s="1">
        <v>45</v>
      </c>
      <c r="B26" t="s">
        <v>55</v>
      </c>
      <c r="C26">
        <v>10</v>
      </c>
      <c r="D26">
        <v>6062.0800000000008</v>
      </c>
      <c r="E26">
        <v>3543</v>
      </c>
      <c r="F26">
        <v>1583</v>
      </c>
      <c r="G26">
        <v>2028</v>
      </c>
      <c r="H26">
        <v>3729.360000000001</v>
      </c>
      <c r="I26">
        <v>1701.360000000001</v>
      </c>
      <c r="J26">
        <v>3</v>
      </c>
      <c r="K26">
        <v>0.83893491124260389</v>
      </c>
    </row>
    <row r="27" spans="1:11" x14ac:dyDescent="0.25">
      <c r="A27" s="1">
        <v>2</v>
      </c>
      <c r="B27" t="s">
        <v>12</v>
      </c>
      <c r="C27">
        <v>1026</v>
      </c>
      <c r="D27">
        <v>24798</v>
      </c>
      <c r="E27">
        <v>12510</v>
      </c>
      <c r="F27">
        <v>7134</v>
      </c>
      <c r="G27">
        <v>8133</v>
      </c>
      <c r="H27">
        <v>14814</v>
      </c>
      <c r="I27">
        <v>6681</v>
      </c>
      <c r="J27">
        <v>3</v>
      </c>
      <c r="K27">
        <v>0.8214680929546293</v>
      </c>
    </row>
    <row r="28" spans="1:11" x14ac:dyDescent="0.25">
      <c r="A28" s="1">
        <v>44</v>
      </c>
      <c r="B28" t="s">
        <v>54</v>
      </c>
      <c r="C28">
        <v>3617</v>
      </c>
      <c r="D28">
        <v>173132.86</v>
      </c>
      <c r="E28">
        <v>103333</v>
      </c>
      <c r="F28">
        <v>62820</v>
      </c>
      <c r="G28">
        <v>64053</v>
      </c>
      <c r="H28">
        <v>113095.2866666667</v>
      </c>
      <c r="I28">
        <v>49042.286666666667</v>
      </c>
      <c r="J28">
        <v>3</v>
      </c>
      <c r="K28">
        <v>0.7656516738742396</v>
      </c>
    </row>
    <row r="29" spans="1:11" x14ac:dyDescent="0.25">
      <c r="A29" s="1">
        <v>18</v>
      </c>
      <c r="B29" t="s">
        <v>28</v>
      </c>
      <c r="C29">
        <v>0</v>
      </c>
      <c r="D29">
        <v>0</v>
      </c>
      <c r="E29">
        <v>195</v>
      </c>
      <c r="F29">
        <v>2107</v>
      </c>
      <c r="G29">
        <v>716</v>
      </c>
      <c r="H29">
        <v>1151</v>
      </c>
      <c r="I29">
        <v>435</v>
      </c>
      <c r="J29">
        <v>9</v>
      </c>
      <c r="K29">
        <v>0.60754189944134074</v>
      </c>
    </row>
    <row r="30" spans="1:11" x14ac:dyDescent="0.25">
      <c r="A30" s="1">
        <v>32</v>
      </c>
      <c r="B30" t="s">
        <v>42</v>
      </c>
      <c r="C30">
        <v>283908.56800000003</v>
      </c>
      <c r="D30">
        <v>4752822.9069999997</v>
      </c>
      <c r="E30">
        <v>2547361.7779999999</v>
      </c>
      <c r="F30">
        <v>376303</v>
      </c>
      <c r="G30">
        <v>156489.1</v>
      </c>
      <c r="H30">
        <v>250868.66666666669</v>
      </c>
      <c r="I30">
        <v>94379.566666666651</v>
      </c>
      <c r="J30">
        <v>8</v>
      </c>
      <c r="K30">
        <v>0.60310632923741425</v>
      </c>
    </row>
    <row r="31" spans="1:11" x14ac:dyDescent="0.25">
      <c r="A31" s="1">
        <v>40</v>
      </c>
      <c r="B31" t="s">
        <v>50</v>
      </c>
      <c r="C31">
        <v>9499</v>
      </c>
      <c r="D31">
        <v>264234.31</v>
      </c>
      <c r="E31">
        <v>103558</v>
      </c>
      <c r="F31">
        <v>48600</v>
      </c>
      <c r="G31">
        <v>89704</v>
      </c>
      <c r="H31">
        <v>138797.4366666667</v>
      </c>
      <c r="I31">
        <v>49093.436666666683</v>
      </c>
      <c r="J31">
        <v>3</v>
      </c>
      <c r="K31">
        <v>0.54728258123011986</v>
      </c>
    </row>
    <row r="32" spans="1:11" x14ac:dyDescent="0.25">
      <c r="A32" s="1">
        <v>49</v>
      </c>
      <c r="B32" t="s">
        <v>59</v>
      </c>
      <c r="C32">
        <v>129426</v>
      </c>
      <c r="D32">
        <v>2940384.1</v>
      </c>
      <c r="E32">
        <v>1226763</v>
      </c>
      <c r="F32">
        <v>581920</v>
      </c>
      <c r="G32">
        <v>1052372</v>
      </c>
      <c r="H32">
        <v>1583022.366666666</v>
      </c>
      <c r="I32">
        <v>530650.36666666646</v>
      </c>
      <c r="J32">
        <v>3</v>
      </c>
      <c r="K32">
        <v>0.50424219445848661</v>
      </c>
    </row>
    <row r="33" spans="1:11" x14ac:dyDescent="0.25">
      <c r="A33" s="1">
        <v>41</v>
      </c>
      <c r="B33" t="s">
        <v>51</v>
      </c>
      <c r="C33">
        <v>8878</v>
      </c>
      <c r="D33">
        <v>217789.01500000001</v>
      </c>
      <c r="E33">
        <v>93814</v>
      </c>
      <c r="F33">
        <v>42885</v>
      </c>
      <c r="G33">
        <v>78878</v>
      </c>
      <c r="H33">
        <v>118162.67166666671</v>
      </c>
      <c r="I33">
        <v>39284.671666666683</v>
      </c>
      <c r="J33">
        <v>3</v>
      </c>
      <c r="K33">
        <v>0.49804345529382937</v>
      </c>
    </row>
    <row r="34" spans="1:11" x14ac:dyDescent="0.25">
      <c r="A34" s="1">
        <v>21</v>
      </c>
      <c r="B34" t="s">
        <v>31</v>
      </c>
      <c r="C34">
        <v>0.42</v>
      </c>
      <c r="D34">
        <v>59.152000000000122</v>
      </c>
      <c r="E34">
        <v>37.014999999999993</v>
      </c>
      <c r="F34">
        <v>20.425000000000001</v>
      </c>
      <c r="G34">
        <v>26.68399999999998</v>
      </c>
      <c r="H34">
        <v>38.86400000000004</v>
      </c>
      <c r="I34">
        <v>12.18000000000006</v>
      </c>
      <c r="J34">
        <v>3</v>
      </c>
      <c r="K34">
        <v>0.45645330535152412</v>
      </c>
    </row>
    <row r="35" spans="1:11" x14ac:dyDescent="0.25">
      <c r="A35" s="1">
        <v>52</v>
      </c>
      <c r="B35" t="s">
        <v>62</v>
      </c>
      <c r="C35">
        <v>455424.36</v>
      </c>
      <c r="D35">
        <v>11402627.304</v>
      </c>
      <c r="E35">
        <v>5227998.9400000004</v>
      </c>
      <c r="F35">
        <v>2318848.11</v>
      </c>
      <c r="G35">
        <v>4401663.96</v>
      </c>
      <c r="H35">
        <v>6316491.4513333328</v>
      </c>
      <c r="I35">
        <v>1914827.4913333331</v>
      </c>
      <c r="J35">
        <v>3</v>
      </c>
      <c r="K35">
        <v>0.43502355216896949</v>
      </c>
    </row>
    <row r="36" spans="1:11" x14ac:dyDescent="0.25">
      <c r="A36" s="1">
        <v>9</v>
      </c>
      <c r="B36" t="s">
        <v>19</v>
      </c>
      <c r="C36">
        <v>0</v>
      </c>
      <c r="D36">
        <v>148</v>
      </c>
      <c r="E36">
        <v>70</v>
      </c>
      <c r="F36">
        <v>0</v>
      </c>
      <c r="G36">
        <v>77</v>
      </c>
      <c r="H36">
        <v>109</v>
      </c>
      <c r="I36">
        <v>32</v>
      </c>
      <c r="J36">
        <v>10</v>
      </c>
      <c r="K36">
        <v>0.41558441558441561</v>
      </c>
    </row>
    <row r="37" spans="1:11" x14ac:dyDescent="0.25">
      <c r="A37" s="1">
        <v>12</v>
      </c>
      <c r="B37" t="s">
        <v>22</v>
      </c>
      <c r="C37">
        <v>218935</v>
      </c>
      <c r="D37">
        <v>6389151.4500000011</v>
      </c>
      <c r="E37">
        <v>3031414.2</v>
      </c>
      <c r="F37">
        <v>1365211</v>
      </c>
      <c r="G37">
        <v>2649303.1</v>
      </c>
      <c r="H37">
        <v>3595258.8833333338</v>
      </c>
      <c r="I37">
        <v>945955.78333333414</v>
      </c>
      <c r="J37">
        <v>3</v>
      </c>
      <c r="K37">
        <v>0.35705834614896798</v>
      </c>
    </row>
    <row r="38" spans="1:11" x14ac:dyDescent="0.25">
      <c r="A38" s="1">
        <v>13</v>
      </c>
      <c r="B38" t="s">
        <v>23</v>
      </c>
      <c r="C38">
        <v>0</v>
      </c>
      <c r="D38">
        <v>5</v>
      </c>
      <c r="E38">
        <v>4</v>
      </c>
      <c r="F38">
        <v>3</v>
      </c>
      <c r="G38">
        <v>3</v>
      </c>
      <c r="H38">
        <v>4</v>
      </c>
      <c r="I38">
        <v>1</v>
      </c>
      <c r="J38">
        <v>5</v>
      </c>
      <c r="K38">
        <v>0.33333333333333331</v>
      </c>
    </row>
    <row r="39" spans="1:11" x14ac:dyDescent="0.25">
      <c r="A39" s="1">
        <v>6</v>
      </c>
      <c r="B39" t="s">
        <v>16</v>
      </c>
      <c r="C39">
        <v>499</v>
      </c>
      <c r="D39">
        <v>7493</v>
      </c>
      <c r="E39">
        <v>3334</v>
      </c>
      <c r="F39">
        <v>1627</v>
      </c>
      <c r="G39">
        <v>3140</v>
      </c>
      <c r="H39">
        <v>4151.333333333333</v>
      </c>
      <c r="I39">
        <v>1011.333333333333</v>
      </c>
      <c r="J39">
        <v>3</v>
      </c>
      <c r="K39">
        <v>0.3220806794055201</v>
      </c>
    </row>
    <row r="40" spans="1:11" x14ac:dyDescent="0.25">
      <c r="A40" s="1">
        <v>47</v>
      </c>
      <c r="B40" t="s">
        <v>57</v>
      </c>
      <c r="C40">
        <v>0</v>
      </c>
      <c r="D40">
        <v>20186</v>
      </c>
      <c r="E40">
        <v>5443</v>
      </c>
      <c r="F40">
        <v>91</v>
      </c>
      <c r="G40">
        <v>55</v>
      </c>
      <c r="H40">
        <v>60.666666666666657</v>
      </c>
      <c r="I40">
        <v>5.6666666666666643</v>
      </c>
      <c r="J40">
        <v>5</v>
      </c>
      <c r="K40">
        <v>0.103030303030303</v>
      </c>
    </row>
    <row r="41" spans="1:11" x14ac:dyDescent="0.25">
      <c r="A41" s="1">
        <v>39</v>
      </c>
      <c r="B41" t="s">
        <v>49</v>
      </c>
      <c r="C41">
        <v>0</v>
      </c>
      <c r="D41">
        <v>8353</v>
      </c>
      <c r="E41">
        <v>5091</v>
      </c>
      <c r="F41">
        <v>3052</v>
      </c>
      <c r="G41">
        <v>5161</v>
      </c>
      <c r="H41">
        <v>5498.666666666667</v>
      </c>
      <c r="I41">
        <v>337.66666666666703</v>
      </c>
      <c r="J41">
        <v>5</v>
      </c>
      <c r="K41">
        <v>6.5426596912743065E-2</v>
      </c>
    </row>
    <row r="42" spans="1:11" x14ac:dyDescent="0.25">
      <c r="A42" s="1">
        <v>43</v>
      </c>
      <c r="B42" t="s">
        <v>53</v>
      </c>
      <c r="C42">
        <v>0</v>
      </c>
      <c r="D42">
        <v>0</v>
      </c>
      <c r="E42">
        <v>0</v>
      </c>
      <c r="F42">
        <v>2</v>
      </c>
      <c r="G42">
        <v>2</v>
      </c>
      <c r="H42">
        <v>2</v>
      </c>
      <c r="I42">
        <v>0</v>
      </c>
      <c r="J42">
        <v>10</v>
      </c>
      <c r="K42">
        <v>0</v>
      </c>
    </row>
    <row r="43" spans="1:11" x14ac:dyDescent="0.25">
      <c r="A43" s="1">
        <v>8</v>
      </c>
      <c r="B43" t="s">
        <v>18</v>
      </c>
      <c r="C43">
        <v>25</v>
      </c>
      <c r="D43">
        <v>720</v>
      </c>
      <c r="E43">
        <v>121</v>
      </c>
      <c r="F43">
        <v>49</v>
      </c>
      <c r="G43">
        <v>318</v>
      </c>
      <c r="H43">
        <v>296.66666666666669</v>
      </c>
      <c r="I43">
        <v>-21.333333333333311</v>
      </c>
      <c r="J43">
        <v>3</v>
      </c>
      <c r="K43">
        <v>-6.7085953878406643E-2</v>
      </c>
    </row>
    <row r="44" spans="1:11" x14ac:dyDescent="0.25">
      <c r="A44" s="1">
        <v>23</v>
      </c>
      <c r="B44" t="s">
        <v>33</v>
      </c>
      <c r="C44">
        <v>0</v>
      </c>
      <c r="D44">
        <v>471</v>
      </c>
      <c r="E44">
        <v>143</v>
      </c>
      <c r="F44">
        <v>40</v>
      </c>
      <c r="G44">
        <v>32</v>
      </c>
      <c r="H44">
        <v>26.666666666666671</v>
      </c>
      <c r="I44">
        <v>-5.3333333333333321</v>
      </c>
      <c r="J44">
        <v>5</v>
      </c>
      <c r="K44">
        <v>-0.1666666666666666</v>
      </c>
    </row>
    <row r="45" spans="1:11" x14ac:dyDescent="0.25">
      <c r="A45" s="1">
        <v>28</v>
      </c>
      <c r="B45" t="s">
        <v>38</v>
      </c>
      <c r="C45">
        <v>0</v>
      </c>
      <c r="D45">
        <v>885857</v>
      </c>
      <c r="E45">
        <v>234129</v>
      </c>
      <c r="F45">
        <v>1580</v>
      </c>
      <c r="G45">
        <v>1360</v>
      </c>
      <c r="H45">
        <v>1053.333333333333</v>
      </c>
      <c r="I45">
        <v>-306.66666666666669</v>
      </c>
      <c r="J45">
        <v>5</v>
      </c>
      <c r="K45">
        <v>-0.2254901960784314</v>
      </c>
    </row>
    <row r="46" spans="1:11" x14ac:dyDescent="0.25">
      <c r="A46" s="1">
        <v>50</v>
      </c>
      <c r="B46" s="2" t="s">
        <v>60</v>
      </c>
      <c r="C46">
        <v>0</v>
      </c>
      <c r="D46">
        <v>3</v>
      </c>
      <c r="E46">
        <v>2</v>
      </c>
      <c r="F46">
        <v>0</v>
      </c>
      <c r="G46">
        <v>4</v>
      </c>
      <c r="H46">
        <v>2.5</v>
      </c>
      <c r="I46">
        <v>-1.5</v>
      </c>
      <c r="J46">
        <v>10</v>
      </c>
      <c r="K46">
        <v>-0.375</v>
      </c>
    </row>
    <row r="47" spans="1:11" x14ac:dyDescent="0.25">
      <c r="A47" s="1">
        <v>55</v>
      </c>
      <c r="B47" t="s">
        <v>65</v>
      </c>
      <c r="C47">
        <v>0</v>
      </c>
      <c r="D47">
        <v>891</v>
      </c>
      <c r="E47">
        <v>7302</v>
      </c>
      <c r="F47">
        <v>1130</v>
      </c>
      <c r="G47">
        <v>1278</v>
      </c>
      <c r="H47">
        <v>753.33333333333337</v>
      </c>
      <c r="I47">
        <v>-524.66666666666663</v>
      </c>
      <c r="J47">
        <v>5</v>
      </c>
      <c r="K47">
        <v>-0.41053729786124149</v>
      </c>
    </row>
    <row r="48" spans="1:11" x14ac:dyDescent="0.25">
      <c r="A48" s="1">
        <v>7</v>
      </c>
      <c r="B48" t="s">
        <v>17</v>
      </c>
      <c r="C48">
        <v>0</v>
      </c>
      <c r="D48">
        <v>0</v>
      </c>
      <c r="E48">
        <v>220</v>
      </c>
      <c r="F48">
        <v>53</v>
      </c>
      <c r="G48">
        <v>293</v>
      </c>
      <c r="H48">
        <v>136.5</v>
      </c>
      <c r="I48">
        <v>-156.5</v>
      </c>
      <c r="J48">
        <v>9</v>
      </c>
      <c r="K48">
        <v>-0.53412969283276446</v>
      </c>
    </row>
    <row r="49" spans="1:11" x14ac:dyDescent="0.25">
      <c r="A49" s="1">
        <v>27</v>
      </c>
      <c r="B49" t="s">
        <v>37</v>
      </c>
      <c r="C49">
        <v>0</v>
      </c>
      <c r="D49">
        <v>1847</v>
      </c>
      <c r="E49">
        <v>4265</v>
      </c>
      <c r="F49">
        <v>571</v>
      </c>
      <c r="G49">
        <v>1458</v>
      </c>
      <c r="H49">
        <v>380.66666666666669</v>
      </c>
      <c r="I49">
        <v>-1077.333333333333</v>
      </c>
      <c r="J49">
        <v>5</v>
      </c>
      <c r="K49">
        <v>-0.73891175125743025</v>
      </c>
    </row>
    <row r="50" spans="1:11" x14ac:dyDescent="0.25">
      <c r="A50" s="1">
        <v>11</v>
      </c>
      <c r="B50" t="s">
        <v>21</v>
      </c>
      <c r="C50">
        <v>0.33</v>
      </c>
      <c r="D50">
        <v>40.188999999999979</v>
      </c>
      <c r="E50">
        <v>14.614000000000001</v>
      </c>
      <c r="F50">
        <v>4.1660000000000004</v>
      </c>
      <c r="G50">
        <v>12.065</v>
      </c>
      <c r="H50">
        <v>2.777333333333333</v>
      </c>
      <c r="I50">
        <v>-9.2876666666666665</v>
      </c>
      <c r="J50">
        <v>8</v>
      </c>
      <c r="K50">
        <v>-0.76980245890316346</v>
      </c>
    </row>
    <row r="51" spans="1:11" x14ac:dyDescent="0.25">
      <c r="A51" s="1">
        <v>3</v>
      </c>
      <c r="B51" t="s">
        <v>13</v>
      </c>
      <c r="C51">
        <v>15.38</v>
      </c>
      <c r="D51">
        <v>5100.8040000000192</v>
      </c>
      <c r="E51">
        <v>2867.1999999999921</v>
      </c>
      <c r="F51">
        <v>3839.1959999999999</v>
      </c>
      <c r="G51">
        <v>19113.023000000019</v>
      </c>
      <c r="H51">
        <v>3935.7333333333372</v>
      </c>
      <c r="I51">
        <v>-15177.28966666668</v>
      </c>
      <c r="J51">
        <v>3</v>
      </c>
      <c r="K51">
        <v>-0.79408106539016177</v>
      </c>
    </row>
    <row r="52" spans="1:11" x14ac:dyDescent="0.25">
      <c r="A52" s="1">
        <v>34</v>
      </c>
      <c r="B52" t="s">
        <v>44</v>
      </c>
      <c r="C52">
        <v>0</v>
      </c>
      <c r="D52">
        <v>777</v>
      </c>
      <c r="E52">
        <v>1380</v>
      </c>
      <c r="F52">
        <v>23</v>
      </c>
      <c r="G52">
        <v>247</v>
      </c>
      <c r="H52">
        <v>15.33333333333333</v>
      </c>
      <c r="I52">
        <v>-231.66666666666671</v>
      </c>
      <c r="J52">
        <v>5</v>
      </c>
      <c r="K52">
        <v>-0.93792172739541158</v>
      </c>
    </row>
    <row r="53" spans="1:11" x14ac:dyDescent="0.25">
      <c r="A53" s="1">
        <v>38</v>
      </c>
      <c r="B53" t="s">
        <v>48</v>
      </c>
      <c r="C53">
        <v>0</v>
      </c>
      <c r="D53">
        <v>0</v>
      </c>
      <c r="E53">
        <v>0</v>
      </c>
      <c r="F53">
        <v>0</v>
      </c>
      <c r="G53">
        <v>4010</v>
      </c>
      <c r="H53">
        <v>0</v>
      </c>
      <c r="I53">
        <v>-4010</v>
      </c>
      <c r="J53">
        <v>1</v>
      </c>
      <c r="K53">
        <v>-1</v>
      </c>
    </row>
    <row r="54" spans="1:11" x14ac:dyDescent="0.25">
      <c r="A54" s="1">
        <v>4</v>
      </c>
      <c r="B54" t="s">
        <v>14</v>
      </c>
      <c r="C54">
        <v>0</v>
      </c>
      <c r="D54">
        <v>67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1" x14ac:dyDescent="0.25">
      <c r="A55" s="1">
        <v>15</v>
      </c>
      <c r="B55" t="s">
        <v>25</v>
      </c>
      <c r="C55">
        <v>0</v>
      </c>
      <c r="D55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1" x14ac:dyDescent="0.25">
      <c r="A56" s="1">
        <v>26</v>
      </c>
      <c r="B56" t="s">
        <v>36</v>
      </c>
      <c r="C56">
        <v>0</v>
      </c>
      <c r="D56">
        <v>1.8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1" x14ac:dyDescent="0.25">
      <c r="A57" s="1">
        <v>54</v>
      </c>
      <c r="B57" t="s">
        <v>64</v>
      </c>
      <c r="C57">
        <v>0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</sheetData>
  <sortState ref="A2:K57">
    <sortCondition descending="1" ref="K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M18"/>
  <sheetViews>
    <sheetView workbookViewId="0">
      <selection activeCell="F19" sqref="F19"/>
    </sheetView>
  </sheetViews>
  <sheetFormatPr defaultRowHeight="14.4" x14ac:dyDescent="0.25"/>
  <sheetData>
    <row r="8" spans="6:13" x14ac:dyDescent="0.25">
      <c r="J8" t="s">
        <v>69</v>
      </c>
      <c r="K8">
        <v>0.4</v>
      </c>
    </row>
    <row r="10" spans="6:13" x14ac:dyDescent="0.25">
      <c r="F10" t="s">
        <v>67</v>
      </c>
      <c r="G10">
        <v>8353</v>
      </c>
      <c r="H10">
        <v>5091</v>
      </c>
      <c r="I10">
        <v>3052</v>
      </c>
    </row>
    <row r="11" spans="6:13" x14ac:dyDescent="0.25">
      <c r="F11" t="s">
        <v>68</v>
      </c>
      <c r="G11">
        <v>8353</v>
      </c>
      <c r="H11">
        <f>$K$8*H10+(1-$K$8)*G11</f>
        <v>7048.2000000000007</v>
      </c>
      <c r="I11">
        <f>$K$8*I10+(1-$K$8)*H11</f>
        <v>5449.72</v>
      </c>
      <c r="L11">
        <f>5161-I11</f>
        <v>-288.72000000000025</v>
      </c>
      <c r="M11">
        <f>L11/5161</f>
        <v>-5.5942646773881083E-2</v>
      </c>
    </row>
    <row r="17" spans="6:7" x14ac:dyDescent="0.25">
      <c r="F17" t="s">
        <v>70</v>
      </c>
    </row>
    <row r="18" spans="6:7" x14ac:dyDescent="0.25">
      <c r="F18" t="s">
        <v>71</v>
      </c>
      <c r="G18" t="s">
        <v>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陈震</cp:lastModifiedBy>
  <dcterms:created xsi:type="dcterms:W3CDTF">2019-05-25T13:07:33Z</dcterms:created>
  <dcterms:modified xsi:type="dcterms:W3CDTF">2019-07-31T11:34:48Z</dcterms:modified>
</cp:coreProperties>
</file>