
<file path=[Content_Types].xml><?xml version="1.0" encoding="utf-8"?>
<Types xmlns="http://schemas.openxmlformats.org/package/2006/content-types">
  <Default Extension="rels" ContentType="application/vnd.openxmlformats-package.relationships+xml"/>
  <Default Extension="xlsrvcdf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5"/>
  <workbookPr hidePivotFieldList="1"/>
  <xr:revisionPtr revIDLastSave="982" documentId="11_0B1D56BE9CDCCE836B02CE7A5FB0D4A9BBFD1C62" xr6:coauthVersionLast="47" xr6:coauthVersionMax="47" xr10:uidLastSave="{4FA48487-ADB2-47D4-9794-0A56FE0EC9B0}"/>
  <bookViews>
    <workbookView xWindow="240" yWindow="105" windowWidth="14805" windowHeight="8010" firstSheet="1" xr2:uid="{00000000-000D-0000-FFFF-FFFF00000000}"/>
  </bookViews>
  <sheets>
    <sheet name="Sheet3" sheetId="3" r:id="rId1"/>
    <sheet name="Sheet1" sheetId="1" r:id="rId2"/>
  </sheets>
  <definedNames>
    <definedName name="Slicer_Lable">#N/A</definedName>
  </definedNames>
  <calcPr calcId="191028"/>
  <pivotCaches>
    <pivotCache cacheId="255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1" i="3" l="1"/>
  <c r="AL12" i="3"/>
  <c r="AL13" i="3"/>
  <c r="AL14" i="3"/>
  <c r="AL10" i="3"/>
  <c r="AQ13" i="3"/>
  <c r="AQ11" i="3"/>
  <c r="AQ10" i="3"/>
  <c r="AO11" i="3"/>
  <c r="AO12" i="3"/>
  <c r="AO13" i="3"/>
  <c r="AO14" i="3"/>
  <c r="AO10" i="3"/>
  <c r="AP11" i="3"/>
  <c r="S22" i="3"/>
  <c r="S15" i="3"/>
  <c r="Q14" i="3"/>
  <c r="W15" i="3"/>
  <c r="W16" i="3"/>
  <c r="W17" i="3"/>
  <c r="W18" i="3"/>
  <c r="W19" i="3"/>
  <c r="W21" i="3"/>
  <c r="W22" i="3"/>
  <c r="W23" i="3"/>
  <c r="W24" i="3"/>
  <c r="W25" i="3"/>
  <c r="W27" i="3"/>
  <c r="W28" i="3"/>
  <c r="W29" i="3"/>
  <c r="W30" i="3"/>
  <c r="W31" i="3"/>
  <c r="W32" i="3"/>
  <c r="V15" i="3"/>
  <c r="V16" i="3"/>
  <c r="V17" i="3"/>
  <c r="V18" i="3"/>
  <c r="V19" i="3"/>
  <c r="V21" i="3"/>
  <c r="V22" i="3"/>
  <c r="V23" i="3"/>
  <c r="V24" i="3"/>
  <c r="V25" i="3"/>
  <c r="V27" i="3"/>
  <c r="V28" i="3"/>
  <c r="V29" i="3"/>
  <c r="V30" i="3"/>
  <c r="V31" i="3"/>
  <c r="V32" i="3"/>
  <c r="U15" i="3"/>
  <c r="U16" i="3"/>
  <c r="U17" i="3"/>
  <c r="U18" i="3"/>
  <c r="U19" i="3"/>
  <c r="U21" i="3"/>
  <c r="U22" i="3"/>
  <c r="U23" i="3"/>
  <c r="U24" i="3"/>
  <c r="U25" i="3"/>
  <c r="U27" i="3"/>
  <c r="U28" i="3"/>
  <c r="U29" i="3"/>
  <c r="U30" i="3"/>
  <c r="U31" i="3"/>
  <c r="U32" i="3"/>
  <c r="T15" i="3"/>
  <c r="T16" i="3"/>
  <c r="T17" i="3"/>
  <c r="T18" i="3"/>
  <c r="T19" i="3"/>
  <c r="T21" i="3"/>
  <c r="T22" i="3"/>
  <c r="T23" i="3"/>
  <c r="T24" i="3"/>
  <c r="T25" i="3"/>
  <c r="T27" i="3"/>
  <c r="T28" i="3"/>
  <c r="T29" i="3"/>
  <c r="T30" i="3"/>
  <c r="T31" i="3"/>
  <c r="T32" i="3"/>
  <c r="S16" i="3"/>
  <c r="S17" i="3"/>
  <c r="S18" i="3"/>
  <c r="S19" i="3"/>
  <c r="S21" i="3"/>
  <c r="S23" i="3"/>
  <c r="S24" i="3"/>
  <c r="S25" i="3"/>
  <c r="S27" i="3"/>
  <c r="S28" i="3"/>
  <c r="S29" i="3"/>
  <c r="S30" i="3"/>
  <c r="S31" i="3"/>
  <c r="S32" i="3"/>
  <c r="R15" i="3"/>
  <c r="R16" i="3"/>
  <c r="R17" i="3"/>
  <c r="R18" i="3"/>
  <c r="R19" i="3"/>
  <c r="R21" i="3"/>
  <c r="R22" i="3"/>
  <c r="R23" i="3"/>
  <c r="R24" i="3"/>
  <c r="R25" i="3"/>
  <c r="R27" i="3"/>
  <c r="R28" i="3"/>
  <c r="R29" i="3"/>
  <c r="R30" i="3"/>
  <c r="R31" i="3"/>
  <c r="R32" i="3"/>
  <c r="Q21" i="3"/>
  <c r="Q27" i="3"/>
  <c r="Q32" i="3"/>
  <c r="Q15" i="3"/>
  <c r="W14" i="3"/>
  <c r="V14" i="3"/>
  <c r="U14" i="3"/>
  <c r="T14" i="3"/>
  <c r="S14" i="3"/>
  <c r="R14" i="3"/>
  <c r="AN11" i="3"/>
  <c r="AN12" i="3"/>
  <c r="AN13" i="3"/>
  <c r="AN14" i="3"/>
  <c r="AN10" i="3"/>
  <c r="AM11" i="3"/>
  <c r="AM12" i="3"/>
  <c r="AM13" i="3"/>
  <c r="AM14" i="3"/>
  <c r="AM10" i="3"/>
  <c r="AK10" i="3"/>
  <c r="AK11" i="3"/>
  <c r="AK12" i="3"/>
  <c r="AK13" i="3"/>
  <c r="AK14" i="3"/>
  <c r="AJ11" i="3"/>
  <c r="AJ12" i="3"/>
  <c r="AJ13" i="3"/>
  <c r="AJ14" i="3"/>
  <c r="AJ10" i="3"/>
  <c r="C16" i="3"/>
  <c r="C12" i="3"/>
  <c r="C8" i="3"/>
  <c r="C4" i="3"/>
  <c r="AP10" i="3" l="1"/>
  <c r="AQ14" i="3"/>
  <c r="AP14" i="3"/>
  <c r="AP13" i="3"/>
  <c r="AQ12" i="3"/>
  <c r="AP12" i="3"/>
</calcChain>
</file>

<file path=xl/sharedStrings.xml><?xml version="1.0" encoding="utf-8"?>
<sst xmlns="http://schemas.openxmlformats.org/spreadsheetml/2006/main" count="960" uniqueCount="317">
  <si>
    <t>CALL CENTER REPORT - 2024</t>
  </si>
  <si>
    <t>Lable</t>
  </si>
  <si>
    <t>Count of Call Number</t>
  </si>
  <si>
    <t>Sum of Purchase Amount</t>
  </si>
  <si>
    <t>Sum of Duration (seconds)</t>
  </si>
  <si>
    <t>Average of Satisfaction Rating</t>
  </si>
  <si>
    <t>R03</t>
  </si>
  <si>
    <t>Month</t>
  </si>
  <si>
    <t>Day of Week</t>
  </si>
  <si>
    <t>Sel Calls</t>
  </si>
  <si>
    <t>sel Amount</t>
  </si>
  <si>
    <t>Jan</t>
  </si>
  <si>
    <t>Sunday</t>
  </si>
  <si>
    <t>R01</t>
  </si>
  <si>
    <t>Feb</t>
  </si>
  <si>
    <t>Tuesday</t>
  </si>
  <si>
    <t>R02</t>
  </si>
  <si>
    <t>Mar</t>
  </si>
  <si>
    <t>Wednesday</t>
  </si>
  <si>
    <t>Apr</t>
  </si>
  <si>
    <t>Thursday</t>
  </si>
  <si>
    <t>R04</t>
  </si>
  <si>
    <t>May</t>
  </si>
  <si>
    <t>Saturday</t>
  </si>
  <si>
    <t>R05</t>
  </si>
  <si>
    <t>Jun</t>
  </si>
  <si>
    <t>Grand Total</t>
  </si>
  <si>
    <t>Jul</t>
  </si>
  <si>
    <t>Aug</t>
  </si>
  <si>
    <t>Sep</t>
  </si>
  <si>
    <t>Oct</t>
  </si>
  <si>
    <t>Nov</t>
  </si>
  <si>
    <t>Dec</t>
  </si>
  <si>
    <t>Gender</t>
  </si>
  <si>
    <t>City</t>
  </si>
  <si>
    <t>Male</t>
  </si>
  <si>
    <t>Female</t>
  </si>
  <si>
    <t>Cincinnati</t>
  </si>
  <si>
    <t>Cleveland</t>
  </si>
  <si>
    <t>Columbus</t>
  </si>
  <si>
    <t>Rating Rounded</t>
  </si>
  <si>
    <t>Count of Customer ID</t>
  </si>
  <si>
    <t>Customer ID</t>
  </si>
  <si>
    <t xml:space="preserve">Total </t>
  </si>
  <si>
    <t>CUST174</t>
  </si>
  <si>
    <t>CUST545</t>
  </si>
  <si>
    <t>CUST727</t>
  </si>
  <si>
    <t>CUST887</t>
  </si>
  <si>
    <t>Cincinnati Total</t>
  </si>
  <si>
    <t>CUST106</t>
  </si>
  <si>
    <t>CUST246</t>
  </si>
  <si>
    <t>CUST398</t>
  </si>
  <si>
    <t>CUST416</t>
  </si>
  <si>
    <t>CUST793</t>
  </si>
  <si>
    <t>Cleveland Total</t>
  </si>
  <si>
    <t>CUST342</t>
  </si>
  <si>
    <t>CUST531</t>
  </si>
  <si>
    <t>CUST690</t>
  </si>
  <si>
    <t>CUST710</t>
  </si>
  <si>
    <t>CUST814</t>
  </si>
  <si>
    <t>Columbus Total</t>
  </si>
  <si>
    <t>Call Number</t>
  </si>
  <si>
    <t>Date of Call</t>
  </si>
  <si>
    <t>Duration (seconds)</t>
  </si>
  <si>
    <t>Purchase Amount</t>
  </si>
  <si>
    <t>Satisfaction Rating</t>
  </si>
  <si>
    <t>Year</t>
  </si>
  <si>
    <t>Duration Bucket</t>
  </si>
  <si>
    <t>CALL1000</t>
  </si>
  <si>
    <t>CUST629</t>
  </si>
  <si>
    <t>Extra Long</t>
  </si>
  <si>
    <t>CALL1001</t>
  </si>
  <si>
    <t>CUST757</t>
  </si>
  <si>
    <t>Medium</t>
  </si>
  <si>
    <t>CALL1002</t>
  </si>
  <si>
    <t>24/11/2023</t>
  </si>
  <si>
    <t>CALL1003</t>
  </si>
  <si>
    <t>CUST658</t>
  </si>
  <si>
    <t>CALL1004</t>
  </si>
  <si>
    <t>CUST495</t>
  </si>
  <si>
    <t>CALL1005</t>
  </si>
  <si>
    <t>CUST823</t>
  </si>
  <si>
    <t>Monday</t>
  </si>
  <si>
    <t>CALL1006</t>
  </si>
  <si>
    <t>CUST708</t>
  </si>
  <si>
    <t>Friday</t>
  </si>
  <si>
    <t>CALL1007</t>
  </si>
  <si>
    <t>22/02/2023</t>
  </si>
  <si>
    <t>CALL1008</t>
  </si>
  <si>
    <t>CUST606</t>
  </si>
  <si>
    <t>14/11/2023</t>
  </si>
  <si>
    <t>CALL1009</t>
  </si>
  <si>
    <t>CUST681</t>
  </si>
  <si>
    <t>Long</t>
  </si>
  <si>
    <t>CALL1010</t>
  </si>
  <si>
    <t>CUST679</t>
  </si>
  <si>
    <t>CALL1011</t>
  </si>
  <si>
    <t>CUST113</t>
  </si>
  <si>
    <t>CALL1012</t>
  </si>
  <si>
    <t>27/03/2024</t>
  </si>
  <si>
    <t>CALL1013</t>
  </si>
  <si>
    <t>CUST330</t>
  </si>
  <si>
    <t>21/09/2023</t>
  </si>
  <si>
    <t>CALL1014</t>
  </si>
  <si>
    <t>CUST972</t>
  </si>
  <si>
    <t>29/06/2024</t>
  </si>
  <si>
    <t>CALL1015</t>
  </si>
  <si>
    <t>CUST853</t>
  </si>
  <si>
    <t>13/12/2023</t>
  </si>
  <si>
    <t>CALL1016</t>
  </si>
  <si>
    <t>CUST213</t>
  </si>
  <si>
    <t>21/10/2023</t>
  </si>
  <si>
    <t>CALL1017</t>
  </si>
  <si>
    <t>CUST726</t>
  </si>
  <si>
    <t>30/09/2023</t>
  </si>
  <si>
    <t>CALL1018</t>
  </si>
  <si>
    <t>CUST940</t>
  </si>
  <si>
    <t>20/02/2025</t>
  </si>
  <si>
    <t>CALL1019</t>
  </si>
  <si>
    <t>CUST734</t>
  </si>
  <si>
    <t>21/06/2024</t>
  </si>
  <si>
    <t>Short</t>
  </si>
  <si>
    <t>CALL1020</t>
  </si>
  <si>
    <t>CUST144</t>
  </si>
  <si>
    <t>CALL1021</t>
  </si>
  <si>
    <t>CUST632</t>
  </si>
  <si>
    <t>19/05/2024</t>
  </si>
  <si>
    <t>CALL1022</t>
  </si>
  <si>
    <t>26/11/2023</t>
  </si>
  <si>
    <t>CALL1023</t>
  </si>
  <si>
    <t>CUST859</t>
  </si>
  <si>
    <t>17/03/2025</t>
  </si>
  <si>
    <t>CALL1024</t>
  </si>
  <si>
    <t>CUST760</t>
  </si>
  <si>
    <t>13/03/2025</t>
  </si>
  <si>
    <t>CALL1025</t>
  </si>
  <si>
    <t>CUST787</t>
  </si>
  <si>
    <t>CALL1026</t>
  </si>
  <si>
    <t>CUST756</t>
  </si>
  <si>
    <t>CALL1027</t>
  </si>
  <si>
    <t>CUST843</t>
  </si>
  <si>
    <t>28/07/2023</t>
  </si>
  <si>
    <t>CALL1028</t>
  </si>
  <si>
    <t>CUST733</t>
  </si>
  <si>
    <t>CALL1029</t>
  </si>
  <si>
    <t>CUST453</t>
  </si>
  <si>
    <t>15/02/2025</t>
  </si>
  <si>
    <t>CALL1030</t>
  </si>
  <si>
    <t>CUST945</t>
  </si>
  <si>
    <t>CALL1031</t>
  </si>
  <si>
    <t>25/02/2024</t>
  </si>
  <si>
    <t>CALL1032</t>
  </si>
  <si>
    <t>20/01/2024</t>
  </si>
  <si>
    <t>CALL1033</t>
  </si>
  <si>
    <t>CUST184</t>
  </si>
  <si>
    <t>20/03/2024</t>
  </si>
  <si>
    <t>CALL1034</t>
  </si>
  <si>
    <t>30/07/2024</t>
  </si>
  <si>
    <t>CALL1035</t>
  </si>
  <si>
    <t>CUST676</t>
  </si>
  <si>
    <t>31/05/2023</t>
  </si>
  <si>
    <t>CALL1036</t>
  </si>
  <si>
    <t>CUST339</t>
  </si>
  <si>
    <t>CALL1037</t>
  </si>
  <si>
    <t>20/05/2023</t>
  </si>
  <si>
    <t>CALL1038</t>
  </si>
  <si>
    <t>CUST631</t>
  </si>
  <si>
    <t>14/06/2024</t>
  </si>
  <si>
    <t>CALL1039</t>
  </si>
  <si>
    <t>CUST156</t>
  </si>
  <si>
    <t>CALL1040</t>
  </si>
  <si>
    <t>CUST158</t>
  </si>
  <si>
    <t>15/10/2024</t>
  </si>
  <si>
    <t>CALL1041</t>
  </si>
  <si>
    <t>CUST277</t>
  </si>
  <si>
    <t>CALL1042</t>
  </si>
  <si>
    <t>13/08/2024</t>
  </si>
  <si>
    <t>CALL1043</t>
  </si>
  <si>
    <t>CUST471</t>
  </si>
  <si>
    <t>CALL1044</t>
  </si>
  <si>
    <t>CUST126</t>
  </si>
  <si>
    <t>CALL1045</t>
  </si>
  <si>
    <t>CUST244</t>
  </si>
  <si>
    <t>18/01/2024</t>
  </si>
  <si>
    <t>CALL1046</t>
  </si>
  <si>
    <t>CUST775</t>
  </si>
  <si>
    <t>27/12/2024</t>
  </si>
  <si>
    <t>CALL1047</t>
  </si>
  <si>
    <t>26/09/2024</t>
  </si>
  <si>
    <t>CALL1048</t>
  </si>
  <si>
    <t>CUST947</t>
  </si>
  <si>
    <t>24/02/2023</t>
  </si>
  <si>
    <t>CALL1049</t>
  </si>
  <si>
    <t>CUST127</t>
  </si>
  <si>
    <t>16/05/2024</t>
  </si>
  <si>
    <t>CALL1050</t>
  </si>
  <si>
    <t>CUST924</t>
  </si>
  <si>
    <t>CALL1051</t>
  </si>
  <si>
    <t>CUST938</t>
  </si>
  <si>
    <t>CALL1052</t>
  </si>
  <si>
    <t>CUST575</t>
  </si>
  <si>
    <t>31/01/2023</t>
  </si>
  <si>
    <t>CALL1053</t>
  </si>
  <si>
    <t>CUST502</t>
  </si>
  <si>
    <t>15/11/2024</t>
  </si>
  <si>
    <t>CALL1054</t>
  </si>
  <si>
    <t>CUST743</t>
  </si>
  <si>
    <t>CALL1055</t>
  </si>
  <si>
    <t>CUST739</t>
  </si>
  <si>
    <t>26/07/2023</t>
  </si>
  <si>
    <t>CALL1056</t>
  </si>
  <si>
    <t>CUST625</t>
  </si>
  <si>
    <t>CALL1057</t>
  </si>
  <si>
    <t>25/06/2024</t>
  </si>
  <si>
    <t>CALL1058</t>
  </si>
  <si>
    <t>CUST381</t>
  </si>
  <si>
    <t>15/05/2024</t>
  </si>
  <si>
    <t>CALL1059</t>
  </si>
  <si>
    <t>31/07/2024</t>
  </si>
  <si>
    <t>CALL1060</t>
  </si>
  <si>
    <t>CUST459</t>
  </si>
  <si>
    <t>18/09/2023</t>
  </si>
  <si>
    <t>CALL1061</t>
  </si>
  <si>
    <t>CUST149</t>
  </si>
  <si>
    <t>29/12/2024</t>
  </si>
  <si>
    <t>CALL1062</t>
  </si>
  <si>
    <t>CUST851</t>
  </si>
  <si>
    <t>CALL1063</t>
  </si>
  <si>
    <t>CUST963</t>
  </si>
  <si>
    <t>13/10/2024</t>
  </si>
  <si>
    <t>CALL1064</t>
  </si>
  <si>
    <t>CUST191</t>
  </si>
  <si>
    <t>23/12/2023</t>
  </si>
  <si>
    <t>CALL1065</t>
  </si>
  <si>
    <t>CUST435</t>
  </si>
  <si>
    <t>28/08/2024</t>
  </si>
  <si>
    <t>CALL1066</t>
  </si>
  <si>
    <t>28/12/2024</t>
  </si>
  <si>
    <t>CALL1067</t>
  </si>
  <si>
    <t>CALL1068</t>
  </si>
  <si>
    <t>CUST660</t>
  </si>
  <si>
    <t>17/01/2023</t>
  </si>
  <si>
    <t>CALL1069</t>
  </si>
  <si>
    <t>CUST338</t>
  </si>
  <si>
    <t>24/08/2023</t>
  </si>
  <si>
    <t>CALL1070</t>
  </si>
  <si>
    <t>31/12/2023</t>
  </si>
  <si>
    <t>CALL1071</t>
  </si>
  <si>
    <t>CUST753</t>
  </si>
  <si>
    <t>CALL1072</t>
  </si>
  <si>
    <t>CALL1073</t>
  </si>
  <si>
    <t>CUST767</t>
  </si>
  <si>
    <t>17/09/2024</t>
  </si>
  <si>
    <t>CALL1074</t>
  </si>
  <si>
    <t>CUST896</t>
  </si>
  <si>
    <t>22/01/2023</t>
  </si>
  <si>
    <t>CALL1075</t>
  </si>
  <si>
    <t>CUST151</t>
  </si>
  <si>
    <t>26/04/2023</t>
  </si>
  <si>
    <t>CALL1076</t>
  </si>
  <si>
    <t>CUST839</t>
  </si>
  <si>
    <t>15/01/2024</t>
  </si>
  <si>
    <t>CALL1077</t>
  </si>
  <si>
    <t>CUST630</t>
  </si>
  <si>
    <t>CALL1078</t>
  </si>
  <si>
    <t>CUST598</t>
  </si>
  <si>
    <t>22/07/2024</t>
  </si>
  <si>
    <t>CALL1079</t>
  </si>
  <si>
    <t>CUST268</t>
  </si>
  <si>
    <t>CALL1080</t>
  </si>
  <si>
    <t>CUST565</t>
  </si>
  <si>
    <t>17/12/2023</t>
  </si>
  <si>
    <t>CALL1081</t>
  </si>
  <si>
    <t>CUST570</t>
  </si>
  <si>
    <t>30/03/2024</t>
  </si>
  <si>
    <t>CALL1082</t>
  </si>
  <si>
    <t>CALL1083</t>
  </si>
  <si>
    <t>CUST303</t>
  </si>
  <si>
    <t>CALL1084</t>
  </si>
  <si>
    <t>CUST350</t>
  </si>
  <si>
    <t>CALL1085</t>
  </si>
  <si>
    <t>CUST460</t>
  </si>
  <si>
    <t>25/05/2024</t>
  </si>
  <si>
    <t>CALL1086</t>
  </si>
  <si>
    <t>CUST962</t>
  </si>
  <si>
    <t>21/02/2023</t>
  </si>
  <si>
    <t>CALL1087</t>
  </si>
  <si>
    <t>CUST235</t>
  </si>
  <si>
    <t>24/11/2024</t>
  </si>
  <si>
    <t>CALL1088</t>
  </si>
  <si>
    <t>CUST993</t>
  </si>
  <si>
    <t>18/01/2025</t>
  </si>
  <si>
    <t>CALL1089</t>
  </si>
  <si>
    <t>CUST363</t>
  </si>
  <si>
    <t>28/06/2024</t>
  </si>
  <si>
    <t>CALL1090</t>
  </si>
  <si>
    <t>CUST466</t>
  </si>
  <si>
    <t>21/06/2023</t>
  </si>
  <si>
    <t>CALL1091</t>
  </si>
  <si>
    <t>CUST611</t>
  </si>
  <si>
    <t>14/08/2023</t>
  </si>
  <si>
    <t>CALL1092</t>
  </si>
  <si>
    <t>CALL1093</t>
  </si>
  <si>
    <t>CUST454</t>
  </si>
  <si>
    <t>CALL1094</t>
  </si>
  <si>
    <t>CUST485</t>
  </si>
  <si>
    <t>CALL1095</t>
  </si>
  <si>
    <t>CUST664</t>
  </si>
  <si>
    <t>CALL1096</t>
  </si>
  <si>
    <t>CUST821</t>
  </si>
  <si>
    <t>CALL1097</t>
  </si>
  <si>
    <t>30/12/2023</t>
  </si>
  <si>
    <t>CALL1098</t>
  </si>
  <si>
    <t>CUST944</t>
  </si>
  <si>
    <t>28/02/2024</t>
  </si>
  <si>
    <t>CALL1099</t>
  </si>
  <si>
    <t>CUST846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</si>
</sst>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_(* #,##0_);_(* \(#,##0\);_(* &quot;-&quot;??_);_(@_)"/>
    <numFmt numFmtId="166" formatCode="_([$$-409]* #,##0_);_([$$-409]* \(#,##0\);_([$$-409]* &quot;-&quot;??_);_(@_)"/>
    <numFmt numFmtId="167" formatCode="m/d/yyyy;@"/>
    <numFmt numFmtId="168" formatCode="_([$$-409]* #,##0.00_);_([$$-409]* \(#,##0.00\);_([$$-409]* &quot;-&quot;??_);_(@_)"/>
  </numFmts>
  <fonts count="5">
    <font>
      <sz val="11"/>
      <color theme="1"/>
      <name val="Aptos Narrow"/>
      <family val="2"/>
      <scheme val="minor"/>
    </font>
    <font>
      <sz val="11"/>
      <color rgb="FF000000"/>
      <name val="Calibri"/>
      <family val="2"/>
      <charset val="1"/>
    </font>
    <font>
      <b/>
      <sz val="18"/>
      <color rgb="FF00000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24"/>
      <color theme="5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NumberFormat="1" applyFill="1"/>
    <xf numFmtId="165" fontId="0" fillId="2" borderId="0" xfId="0" applyNumberFormat="1" applyFill="1"/>
    <xf numFmtId="164" fontId="0" fillId="2" borderId="0" xfId="0" applyNumberFormat="1" applyFill="1"/>
    <xf numFmtId="166" fontId="0" fillId="2" borderId="0" xfId="0" applyNumberFormat="1" applyFill="1"/>
    <xf numFmtId="0" fontId="2" fillId="3" borderId="0" xfId="0" applyFont="1" applyFill="1" applyAlignment="1">
      <alignment horizontal="center"/>
    </xf>
    <xf numFmtId="166" fontId="3" fillId="3" borderId="0" xfId="0" applyNumberFormat="1" applyFont="1" applyFill="1"/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5" fontId="3" fillId="3" borderId="0" xfId="0" applyNumberFormat="1" applyFont="1" applyFill="1" applyAlignment="1">
      <alignment horizontal="left"/>
    </xf>
    <xf numFmtId="164" fontId="3" fillId="3" borderId="0" xfId="0" applyNumberFormat="1" applyFont="1" applyFill="1" applyAlignment="1">
      <alignment horizontal="center"/>
    </xf>
    <xf numFmtId="0" fontId="0" fillId="2" borderId="0" xfId="0" applyNumberFormat="1" applyFill="1" applyAlignment="1">
      <alignment horizontal="center"/>
    </xf>
    <xf numFmtId="167" fontId="1" fillId="0" borderId="0" xfId="0" applyNumberFormat="1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166" fontId="0" fillId="2" borderId="0" xfId="0" applyNumberFormat="1" applyFill="1" applyAlignment="1">
      <alignment horizontal="center"/>
    </xf>
    <xf numFmtId="2" fontId="0" fillId="2" borderId="0" xfId="0" applyNumberFormat="1" applyFill="1"/>
    <xf numFmtId="168" fontId="0" fillId="2" borderId="1" xfId="0" applyNumberFormat="1" applyFill="1" applyBorder="1" applyAlignment="1">
      <alignment horizontal="center"/>
    </xf>
    <xf numFmtId="168" fontId="0" fillId="2" borderId="2" xfId="0" applyNumberFormat="1" applyFill="1" applyBorder="1" applyAlignment="1">
      <alignment horizontal="center"/>
    </xf>
    <xf numFmtId="168" fontId="0" fillId="2" borderId="3" xfId="0" applyNumberFormat="1" applyFill="1" applyBorder="1" applyAlignment="1">
      <alignment horizontal="center"/>
    </xf>
    <xf numFmtId="168" fontId="0" fillId="2" borderId="4" xfId="0" applyNumberFormat="1" applyFill="1" applyBorder="1" applyAlignment="1">
      <alignment horizontal="center"/>
    </xf>
    <xf numFmtId="168" fontId="0" fillId="2" borderId="0" xfId="0" applyNumberFormat="1" applyFill="1" applyBorder="1" applyAlignment="1">
      <alignment horizontal="center"/>
    </xf>
    <xf numFmtId="168" fontId="0" fillId="2" borderId="5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/>
    </xf>
    <xf numFmtId="168" fontId="0" fillId="2" borderId="7" xfId="0" applyNumberFormat="1" applyFill="1" applyBorder="1" applyAlignment="1">
      <alignment horizontal="center"/>
    </xf>
    <xf numFmtId="168" fontId="0" fillId="2" borderId="8" xfId="0" applyNumberFormat="1" applyFill="1" applyBorder="1" applyAlignment="1">
      <alignment horizontal="center"/>
    </xf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50">
    <dxf>
      <numFmt numFmtId="164" formatCode="0.0"/>
    </dxf>
    <dxf>
      <numFmt numFmtId="165" formatCode="_(* #,##0_);_(* \(#,##0\);_(* &quot;-&quot;??_);_(@_)"/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alignment horizontal="center"/>
    </dxf>
    <dxf>
      <alignment horizontal="center"/>
    </dxf>
    <dxf>
      <alignment horizontal="center"/>
    </dxf>
    <dxf>
      <numFmt numFmtId="164" formatCode="0.0"/>
    </dxf>
    <dxf>
      <numFmt numFmtId="165" formatCode="_(* #,##0_);_(* \(#,##0\);_(* &quot;-&quot;??_);_(@_)"/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numFmt numFmtId="166" formatCode="_([$$-409]* #,##0_);_([$$-409]* \(#,##0\);_([$$-409]* &quot;-&quot;??_);_(@_)"/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alignment horizontal="center"/>
    </dxf>
    <dxf>
      <alignment horizontal="center"/>
    </dxf>
    <dxf>
      <alignment horizontal="center"/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alignment horizontal="center"/>
    </dxf>
    <dxf>
      <alignment horizontal="center"/>
    </dxf>
    <dxf>
      <alignment horizontal="center"/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alignment horizontal="center"/>
    </dxf>
    <dxf>
      <alignment horizontal="center"/>
    </dxf>
    <dxf>
      <alignment horizontal="center"/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alignment horizontal="center"/>
    </dxf>
    <dxf>
      <alignment horizontal="center"/>
    </dxf>
    <dxf>
      <alignment horizontal="center"/>
    </dxf>
    <dxf>
      <numFmt numFmtId="166" formatCode="_([$$-409]* #,##0_);_([$$-409]* \(#,##0\);_([$$-409]* &quot;-&quot;??_);_(@_)"/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alignment horizontal="center"/>
    </dxf>
    <dxf>
      <alignment horizontal="center"/>
    </dxf>
    <dxf>
      <alignment horizontal="center"/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alignment horizontal="center"/>
    </dxf>
    <dxf>
      <alignment horizontal="center"/>
    </dxf>
    <dxf>
      <alignment horizontal="center"/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[13_Call_Center.xlsx]Sheet3!PivotTable3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Trend</a:t>
            </a:r>
          </a:p>
        </c:rich>
      </c:tx>
      <c:layout>
        <c:manualLayout>
          <c:xMode val="edge"/>
          <c:yMode val="edge"/>
          <c:x val="6.8576302419080068E-2"/>
          <c:y val="3.3333333333333333E-2"/>
        </c:manualLayout>
      </c:layout>
      <c:overlay val="0"/>
      <c:spPr>
        <a:solidFill>
          <a:srgbClr val="E8733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8733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Sheet3!$Z$9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87331"/>
            </a:solidFill>
            <a:ln>
              <a:solidFill>
                <a:srgbClr val="000000"/>
              </a:solidFill>
              <a:prstDash val="solid"/>
            </a:ln>
            <a:effectLst/>
          </c:spPr>
          <c:cat>
            <c:strRef>
              <c:f>Sheet3!$Y$10:$Y$22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Sheet3!$Z$10:$Z$22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1-4731-87C1-7F67B06E9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195911"/>
        <c:axId val="603238919"/>
      </c:areaChart>
      <c:catAx>
        <c:axId val="603195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38919"/>
        <c:crosses val="autoZero"/>
        <c:auto val="1"/>
        <c:lblAlgn val="ctr"/>
        <c:lblOffset val="100"/>
        <c:noMultiLvlLbl val="0"/>
      </c:catAx>
      <c:valAx>
        <c:axId val="603238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195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[13_Call_Center.xlsx]Sheet3!PivotTable7</c:name>
    <c:fmtId val="1"/>
  </c:pivotSource>
  <c:chart>
    <c:autoTitleDeleted val="1"/>
    <c:pivotFmts>
      <c:pivotFmt>
        <c:idx val="0"/>
        <c:spPr>
          <a:solidFill>
            <a:srgbClr val="E87331"/>
          </a:solidFill>
          <a:ln w="9525"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Sheet3!$AB$9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87331"/>
            </a:solidFill>
            <a:ln w="9525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Sheet3!$AA$10:$AA$15</c:f>
              <c:strCache>
                <c:ptCount val="5"/>
                <c:pt idx="0">
                  <c:v>Sunday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Saturday</c:v>
                </c:pt>
              </c:strCache>
            </c:strRef>
          </c:cat>
          <c:val>
            <c:numRef>
              <c:f>Sheet3!$AB$10:$AB$15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0C-430B-B346-BBF451FC37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2"/>
        <c:axId val="380592135"/>
        <c:axId val="380594183"/>
      </c:barChart>
      <c:catAx>
        <c:axId val="3805921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94183"/>
        <c:crosses val="autoZero"/>
        <c:auto val="1"/>
        <c:lblAlgn val="ctr"/>
        <c:lblOffset val="100"/>
        <c:noMultiLvlLbl val="0"/>
      </c:catAx>
      <c:valAx>
        <c:axId val="380594183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380592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Calls</a:t>
            </a:r>
          </a:p>
        </c:rich>
      </c:tx>
      <c:layout>
        <c:manualLayout>
          <c:xMode val="edge"/>
          <c:yMode val="edge"/>
          <c:x val="6.6194993918443149E-2"/>
          <c:y val="4.0404040404040407E-2"/>
        </c:manualLayout>
      </c:layout>
      <c:overlay val="0"/>
      <c:spPr>
        <a:solidFill>
          <a:srgbClr val="E8733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D9D9D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Sheet3!$AJ$10:$AJ$14</c:f>
              <c:strCache>
                <c:ptCount val="5"/>
                <c:pt idx="0">
                  <c:v>R01</c:v>
                </c:pt>
                <c:pt idx="1">
                  <c:v>R02</c:v>
                </c:pt>
                <c:pt idx="2">
                  <c:v>R03</c:v>
                </c:pt>
                <c:pt idx="3">
                  <c:v>R04</c:v>
                </c:pt>
                <c:pt idx="4">
                  <c:v>R05</c:v>
                </c:pt>
              </c:strCache>
            </c:strRef>
          </c:cat>
          <c:val>
            <c:numRef>
              <c:f>Sheet3!$AK$10:$AK$14</c:f>
              <c:numCache>
                <c:formatCode>General</c:formatCode>
                <c:ptCount val="5"/>
                <c:pt idx="0">
                  <c:v>23</c:v>
                </c:pt>
                <c:pt idx="1">
                  <c:v>16</c:v>
                </c:pt>
                <c:pt idx="2">
                  <c:v>18</c:v>
                </c:pt>
                <c:pt idx="3">
                  <c:v>21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6-421C-B448-C9EFA804FE7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Sheet3!$AJ$10:$AJ$14</c:f>
              <c:strCache>
                <c:ptCount val="5"/>
                <c:pt idx="0">
                  <c:v>R01</c:v>
                </c:pt>
                <c:pt idx="1">
                  <c:v>R02</c:v>
                </c:pt>
                <c:pt idx="2">
                  <c:v>R03</c:v>
                </c:pt>
                <c:pt idx="3">
                  <c:v>R04</c:v>
                </c:pt>
                <c:pt idx="4">
                  <c:v>R05</c:v>
                </c:pt>
              </c:strCache>
            </c:strRef>
          </c:cat>
          <c:val>
            <c:numRef>
              <c:f>Sheet3!$AL$10:$AL$14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18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56-421C-B448-C9EFA804FE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201936392"/>
        <c:axId val="1201950728"/>
      </c:barChart>
      <c:catAx>
        <c:axId val="12019363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950728"/>
        <c:crosses val="autoZero"/>
        <c:auto val="1"/>
        <c:lblAlgn val="ctr"/>
        <c:lblOffset val="100"/>
        <c:noMultiLvlLbl val="0"/>
      </c:catAx>
      <c:valAx>
        <c:axId val="120195072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20193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</a:t>
            </a:r>
          </a:p>
        </c:rich>
      </c:tx>
      <c:layout>
        <c:manualLayout>
          <c:xMode val="edge"/>
          <c:yMode val="edge"/>
          <c:x val="8.2926829268292687E-2"/>
          <c:y val="4.060913705583756E-2"/>
        </c:manualLayout>
      </c:layout>
      <c:overlay val="0"/>
      <c:spPr>
        <a:solidFill>
          <a:srgbClr val="E8733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D9D9D9"/>
            </a:solidFill>
            <a:ln>
              <a:solidFill>
                <a:srgbClr val="FFFFFF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Sheet3!$AM$10:$AM$14</c:f>
              <c:strCache>
                <c:ptCount val="5"/>
                <c:pt idx="0">
                  <c:v>R01</c:v>
                </c:pt>
                <c:pt idx="1">
                  <c:v>R02</c:v>
                </c:pt>
                <c:pt idx="2">
                  <c:v>R03</c:v>
                </c:pt>
                <c:pt idx="3">
                  <c:v>R04</c:v>
                </c:pt>
                <c:pt idx="4">
                  <c:v>R05</c:v>
                </c:pt>
              </c:strCache>
            </c:strRef>
          </c:cat>
          <c:val>
            <c:numRef>
              <c:f>Sheet3!$AN$10:$AN$14</c:f>
              <c:numCache>
                <c:formatCode>_([$$-409]* #,##0_);_([$$-409]* \(#,##0\);_([$$-409]* "-"??_);_(@_)</c:formatCode>
                <c:ptCount val="5"/>
                <c:pt idx="0">
                  <c:v>54548.2</c:v>
                </c:pt>
                <c:pt idx="1">
                  <c:v>31814.470000000005</c:v>
                </c:pt>
                <c:pt idx="2">
                  <c:v>31335.649999999998</c:v>
                </c:pt>
                <c:pt idx="3">
                  <c:v>51127.23</c:v>
                </c:pt>
                <c:pt idx="4">
                  <c:v>50954.410000000011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58-4BF8-B76C-A430259D1C3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solidFill>
                <a:srgbClr val="FFFFFF"/>
              </a:solidFill>
              <a:prstDash val="solid"/>
            </a:ln>
            <a:effectLst/>
          </c:spPr>
          <c:invertIfNegative val="0"/>
          <c:dLbls>
            <c:delete val="1"/>
          </c:dLbls>
          <c:cat>
            <c:strRef>
              <c:f>Sheet3!$AM$10:$AM$14</c:f>
              <c:strCache>
                <c:ptCount val="5"/>
                <c:pt idx="0">
                  <c:v>R01</c:v>
                </c:pt>
                <c:pt idx="1">
                  <c:v>R02</c:v>
                </c:pt>
                <c:pt idx="2">
                  <c:v>R03</c:v>
                </c:pt>
                <c:pt idx="3">
                  <c:v>R04</c:v>
                </c:pt>
                <c:pt idx="4">
                  <c:v>R05</c:v>
                </c:pt>
              </c:strCache>
            </c:strRef>
          </c:cat>
          <c:val>
            <c:numRef>
              <c:f>Sheet3!$AO$10:$AO$14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31335.649999999998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58-4BF8-B76C-A430259D1C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833287176"/>
        <c:axId val="833289224"/>
      </c:barChart>
      <c:catAx>
        <c:axId val="833287176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833289224"/>
        <c:crosses val="autoZero"/>
        <c:auto val="1"/>
        <c:lblAlgn val="ctr"/>
        <c:lblOffset val="100"/>
        <c:noMultiLvlLbl val="0"/>
      </c:catAx>
      <c:valAx>
        <c:axId val="833289224"/>
        <c:scaling>
          <c:orientation val="minMax"/>
        </c:scaling>
        <c:delete val="1"/>
        <c:axPos val="t"/>
        <c:numFmt formatCode="_([$$-409]* #,##0_);_([$$-409]* \(#,##0\);_([$$-409]* &quot;-&quot;??_);_(@_)" sourceLinked="1"/>
        <c:majorTickMark val="none"/>
        <c:minorTickMark val="none"/>
        <c:tickLblPos val="nextTo"/>
        <c:crossAx val="833287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[13_Call_Center.xlsx]Sheet3!PivotTable5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 vs. Male Callers</a:t>
            </a:r>
          </a:p>
        </c:rich>
      </c:tx>
      <c:layout>
        <c:manualLayout>
          <c:xMode val="edge"/>
          <c:yMode val="edge"/>
          <c:x val="0.21402676517287192"/>
          <c:y val="2.8472018887086351E-2"/>
        </c:manualLayout>
      </c:layout>
      <c:overlay val="0"/>
      <c:spPr>
        <a:solidFill>
          <a:srgbClr val="E8733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rgbClr val="FFFFFF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solidFill>
              <a:srgbClr val="FFFFFF"/>
            </a:solidFill>
            <a:prstDash val="solid"/>
          </a:ln>
          <a:effectLst/>
        </c:spPr>
      </c:pivotFmt>
      <c:pivotFmt>
        <c:idx val="6"/>
        <c:spPr>
          <a:solidFill>
            <a:schemeClr val="accent1"/>
          </a:solidFill>
          <a:ln>
            <a:solidFill>
              <a:srgbClr val="FFFFFF"/>
            </a:solidFill>
            <a:prstDash val="solid"/>
          </a:ln>
          <a:effectLst/>
        </c:spPr>
      </c:pivotFmt>
      <c:pivotFmt>
        <c:idx val="7"/>
        <c:spPr>
          <a:solidFill>
            <a:schemeClr val="accent1"/>
          </a:solidFill>
          <a:ln>
            <a:solidFill>
              <a:srgbClr val="FFFFFF"/>
            </a:solidFill>
            <a:prstDash val="solid"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Sheet3!$AD$25:$AD$26</c:f>
              <c:strCache>
                <c:ptCount val="1"/>
                <c:pt idx="0">
                  <c:v>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8E4-4C94-A44C-3C2D582FD2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8E4-4C94-A44C-3C2D582FD2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8E4-4C94-A44C-3C2D582FD2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Sheet3!$AC$27:$AC$30</c:f>
              <c:strCache>
                <c:ptCount val="3"/>
                <c:pt idx="0">
                  <c:v>Cincinnati</c:v>
                </c:pt>
                <c:pt idx="1">
                  <c:v>Cleveland</c:v>
                </c:pt>
                <c:pt idx="2">
                  <c:v>Columbus</c:v>
                </c:pt>
              </c:strCache>
            </c:strRef>
          </c:cat>
          <c:val>
            <c:numRef>
              <c:f>Sheet3!$AD$27:$AD$30</c:f>
              <c:numCache>
                <c:formatCode>General</c:formatCode>
                <c:ptCount val="3"/>
                <c:pt idx="0">
                  <c:v>24</c:v>
                </c:pt>
                <c:pt idx="1">
                  <c:v>10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A-49D2-AFCB-ADAE5C56303E}"/>
            </c:ext>
          </c:extLst>
        </c:ser>
        <c:ser>
          <c:idx val="1"/>
          <c:order val="1"/>
          <c:tx>
            <c:strRef>
              <c:f>Sheet3!$AE$25:$AE$26</c:f>
              <c:strCache>
                <c:ptCount val="1"/>
                <c:pt idx="0">
                  <c:v>Female</c:v>
                </c:pt>
              </c:strCache>
            </c:strRef>
          </c:tx>
          <c:spPr>
            <a:ln>
              <a:solidFill>
                <a:srgbClr val="FFFFFF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C8E4-4C94-A44C-3C2D582FD2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C8E4-4C94-A44C-3C2D582FD2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B-C8E4-4C94-A44C-3C2D582FD2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Sheet3!$AC$27:$AC$30</c:f>
              <c:strCache>
                <c:ptCount val="3"/>
                <c:pt idx="0">
                  <c:v>Cincinnati</c:v>
                </c:pt>
                <c:pt idx="1">
                  <c:v>Cleveland</c:v>
                </c:pt>
                <c:pt idx="2">
                  <c:v>Columbus</c:v>
                </c:pt>
              </c:strCache>
            </c:strRef>
          </c:cat>
          <c:val>
            <c:numRef>
              <c:f>Sheet3!$AE$27:$AE$30</c:f>
              <c:numCache>
                <c:formatCode>General</c:formatCode>
                <c:ptCount val="3"/>
                <c:pt idx="0">
                  <c:v>5</c:v>
                </c:pt>
                <c:pt idx="1">
                  <c:v>20</c:v>
                </c:pt>
                <c:pt idx="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BA-49D2-AFCB-ADAE5C5630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[13_Call_Center.xlsx]Sheet3!PivotTable6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</a:t>
            </a:r>
          </a:p>
        </c:rich>
      </c:tx>
      <c:overlay val="0"/>
      <c:spPr>
        <a:solidFill>
          <a:srgbClr val="E8733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87331"/>
          </a:solidFill>
          <a:ln>
            <a:solidFill>
              <a:srgbClr val="000000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Sheet3!$AD$34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87331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strRef>
              <c:f>Sheet3!$AC$35:$AC$40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Sheet3!$AD$35:$AD$40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87-4481-A85E-11359F3DC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659158023"/>
        <c:axId val="659160071"/>
      </c:barChart>
      <c:catAx>
        <c:axId val="659158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60071"/>
        <c:crosses val="autoZero"/>
        <c:auto val="1"/>
        <c:lblAlgn val="ctr"/>
        <c:lblOffset val="100"/>
        <c:noMultiLvlLbl val="0"/>
      </c:catAx>
      <c:valAx>
        <c:axId val="659160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158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xlsrvcdf"/><Relationship Id="rId13" Type="http://schemas.openxmlformats.org/officeDocument/2006/relationships/chart" Target="../charts/chart5.xml"/><Relationship Id="rId3" Type="http://schemas.openxmlformats.org/officeDocument/2006/relationships/image" Target="../media/image2.xlsrvcdf"/><Relationship Id="rId7" Type="http://schemas.openxmlformats.org/officeDocument/2006/relationships/hyperlink" Target="https://freepngimg.com/png/17179-time-png" TargetMode="External"/><Relationship Id="rId12" Type="http://schemas.openxmlformats.org/officeDocument/2006/relationships/chart" Target="../charts/chart4.xml"/><Relationship Id="rId17" Type="http://schemas.openxmlformats.org/officeDocument/2006/relationships/hyperlink" Target="https://creativecommons.org/licenses/by-nc/3.0/" TargetMode="External"/><Relationship Id="rId2" Type="http://schemas.openxmlformats.org/officeDocument/2006/relationships/hyperlink" Target="https://www.mtctutorials.com/tag/call-png/" TargetMode="External"/><Relationship Id="rId16" Type="http://schemas.openxmlformats.org/officeDocument/2006/relationships/hyperlink" Target="https://freepngimg.com/png/44611-calling-png-file-hd" TargetMode="External"/><Relationship Id="rId1" Type="http://schemas.openxmlformats.org/officeDocument/2006/relationships/image" Target="../media/image1.xlsrvcdf"/><Relationship Id="rId6" Type="http://schemas.openxmlformats.org/officeDocument/2006/relationships/image" Target="../media/image3.xlsrvcdf"/><Relationship Id="rId11" Type="http://schemas.openxmlformats.org/officeDocument/2006/relationships/chart" Target="../charts/chart3.xml"/><Relationship Id="rId5" Type="http://schemas.openxmlformats.org/officeDocument/2006/relationships/hyperlink" Target="https://creativecommons.org/licenses/by/3.0/" TargetMode="External"/><Relationship Id="rId15" Type="http://schemas.openxmlformats.org/officeDocument/2006/relationships/image" Target="../media/image5.xlsrvcdf"/><Relationship Id="rId10" Type="http://schemas.openxmlformats.org/officeDocument/2006/relationships/chart" Target="../charts/chart2.xml"/><Relationship Id="rId4" Type="http://schemas.openxmlformats.org/officeDocument/2006/relationships/hyperlink" Target="https://game-icons.net/1x1/delapouite/shop.html" TargetMode="External"/><Relationship Id="rId9" Type="http://schemas.openxmlformats.org/officeDocument/2006/relationships/chart" Target="../charts/chart1.xml"/><Relationship Id="rId1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19050</xdr:rowOff>
    </xdr:from>
    <xdr:to>
      <xdr:col>3</xdr:col>
      <xdr:colOff>0</xdr:colOff>
      <xdr:row>3</xdr:row>
      <xdr:rowOff>28575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EAD8B0C-FA16-6664-669B-4DAD4206D033}"/>
            </a:ext>
            <a:ext uri="{147F2762-F138-4A5C-976F-8EAC2B608ADB}">
              <a16:predDERef xmlns:a16="http://schemas.microsoft.com/office/drawing/2014/main" pred="{BBA4EA60-8A38-0006-D0EA-E10FD8879C0F}"/>
            </a:ext>
          </a:extLst>
        </xdr:cNvPr>
        <xdr:cNvSpPr/>
      </xdr:nvSpPr>
      <xdr:spPr>
        <a:xfrm>
          <a:off x="361950" y="400050"/>
          <a:ext cx="1485900" cy="200025"/>
        </a:xfrm>
        <a:prstGeom prst="rect">
          <a:avLst/>
        </a:prstGeom>
        <a:ln>
          <a:noFill/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Calls</a:t>
          </a:r>
        </a:p>
      </xdr:txBody>
    </xdr:sp>
    <xdr:clientData/>
  </xdr:twoCellAnchor>
  <xdr:twoCellAnchor>
    <xdr:from>
      <xdr:col>2</xdr:col>
      <xdr:colOff>971550</xdr:colOff>
      <xdr:row>2</xdr:row>
      <xdr:rowOff>28575</xdr:rowOff>
    </xdr:from>
    <xdr:to>
      <xdr:col>2</xdr:col>
      <xdr:colOff>1247775</xdr:colOff>
      <xdr:row>4</xdr:row>
      <xdr:rowOff>57150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D9C49B2-AF2F-4685-9364-56C0C070F9FE}"/>
            </a:ext>
            <a:ext uri="{147F2762-F138-4A5C-976F-8EAC2B608ADB}">
              <a16:predDERef xmlns:a16="http://schemas.microsoft.com/office/drawing/2014/main" pred="{8EAD8B0C-FA16-6664-669B-4DAD4206D033}"/>
            </a:ext>
          </a:extLst>
        </xdr:cNvPr>
        <xdr:cNvSpPr/>
      </xdr:nvSpPr>
      <xdr:spPr>
        <a:xfrm>
          <a:off x="1333500" y="409575"/>
          <a:ext cx="276225" cy="523875"/>
        </a:xfrm>
        <a:prstGeom prst="rect">
          <a:avLst/>
        </a:prstGeom>
        <a:ln>
          <a:noFill/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endParaRPr lang="en-US" sz="1100" b="0" i="0" u="none" strike="noStrike">
            <a:solidFill>
              <a:schemeClr val="lt1"/>
            </a:solidFill>
            <a:latin typeface="Aptos Narrow" panose="020B0004020202020204" pitchFamily="34" charset="0"/>
          </a:endParaRPr>
        </a:p>
      </xdr:txBody>
    </xdr:sp>
    <xdr:clientData/>
  </xdr:twoCellAnchor>
  <xdr:twoCellAnchor>
    <xdr:from>
      <xdr:col>2</xdr:col>
      <xdr:colOff>0</xdr:colOff>
      <xdr:row>2</xdr:row>
      <xdr:rowOff>28575</xdr:rowOff>
    </xdr:from>
    <xdr:to>
      <xdr:col>2</xdr:col>
      <xdr:colOff>228600</xdr:colOff>
      <xdr:row>4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506C4D6-90AB-42A8-A7E4-A4B8920EFEE8}"/>
            </a:ext>
            <a:ext uri="{147F2762-F138-4A5C-976F-8EAC2B608ADB}">
              <a16:predDERef xmlns:a16="http://schemas.microsoft.com/office/drawing/2014/main" pred="{DD9C49B2-AF2F-4685-9364-56C0C070F9FE}"/>
            </a:ext>
          </a:extLst>
        </xdr:cNvPr>
        <xdr:cNvSpPr/>
      </xdr:nvSpPr>
      <xdr:spPr>
        <a:xfrm>
          <a:off x="361950" y="409575"/>
          <a:ext cx="228600" cy="504825"/>
        </a:xfrm>
        <a:prstGeom prst="rect">
          <a:avLst/>
        </a:prstGeom>
        <a:ln>
          <a:noFill/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endParaRPr lang="en-US" sz="1100" b="0" i="0" u="none" strike="noStrike">
            <a:solidFill>
              <a:schemeClr val="lt1"/>
            </a:solidFill>
            <a:latin typeface="Aptos Narrow" panose="020B0004020202020204" pitchFamily="34" charset="0"/>
          </a:endParaRPr>
        </a:p>
      </xdr:txBody>
    </xdr:sp>
    <xdr:clientData/>
  </xdr:twoCellAnchor>
  <xdr:twoCellAnchor>
    <xdr:from>
      <xdr:col>2</xdr:col>
      <xdr:colOff>0</xdr:colOff>
      <xdr:row>3</xdr:row>
      <xdr:rowOff>238125</xdr:rowOff>
    </xdr:from>
    <xdr:to>
      <xdr:col>3</xdr:col>
      <xdr:colOff>0</xdr:colOff>
      <xdr:row>4</xdr:row>
      <xdr:rowOff>19050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0407F41-619A-4B8B-B7A6-0C4FA20BDFCD}"/>
            </a:ext>
            <a:ext uri="{147F2762-F138-4A5C-976F-8EAC2B608ADB}">
              <a16:predDERef xmlns:a16="http://schemas.microsoft.com/office/drawing/2014/main" pred="{6506C4D6-90AB-42A8-A7E4-A4B8920EFEE8}"/>
            </a:ext>
          </a:extLst>
        </xdr:cNvPr>
        <xdr:cNvSpPr/>
      </xdr:nvSpPr>
      <xdr:spPr>
        <a:xfrm>
          <a:off x="361950" y="809625"/>
          <a:ext cx="1143000" cy="85725"/>
        </a:xfrm>
        <a:prstGeom prst="rect">
          <a:avLst/>
        </a:prstGeom>
        <a:ln>
          <a:noFill/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endParaRPr lang="en-US" sz="1100" b="0" i="0" u="none" strike="noStrike">
            <a:solidFill>
              <a:schemeClr val="lt1"/>
            </a:solidFill>
            <a:latin typeface="Aptos Narrow" panose="020B0004020202020204" pitchFamily="34" charset="0"/>
          </a:endParaRPr>
        </a:p>
      </xdr:txBody>
    </xdr:sp>
    <xdr:clientData/>
  </xdr:twoCellAnchor>
  <xdr:twoCellAnchor editAs="oneCell">
    <xdr:from>
      <xdr:col>2</xdr:col>
      <xdr:colOff>85725</xdr:colOff>
      <xdr:row>2</xdr:row>
      <xdr:rowOff>57150</xdr:rowOff>
    </xdr:from>
    <xdr:to>
      <xdr:col>2</xdr:col>
      <xdr:colOff>257175</xdr:colOff>
      <xdr:row>3</xdr:row>
      <xdr:rowOff>47625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0DA4E27-15D8-40F1-8814-C3AD268933C5}"/>
            </a:ext>
            <a:ext uri="{147F2762-F138-4A5C-976F-8EAC2B608ADB}">
              <a16:predDERef xmlns:a16="http://schemas.microsoft.com/office/drawing/2014/main" pred="{50407F41-619A-4B8B-B7A6-0C4FA20BD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47675" y="438150"/>
          <a:ext cx="171450" cy="180975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6</xdr:row>
      <xdr:rowOff>9525</xdr:rowOff>
    </xdr:from>
    <xdr:to>
      <xdr:col>3</xdr:col>
      <xdr:colOff>0</xdr:colOff>
      <xdr:row>7</xdr:row>
      <xdr:rowOff>19050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8E17DBA-940C-4709-959B-DB90377173B4}"/>
            </a:ext>
            <a:ext uri="{147F2762-F138-4A5C-976F-8EAC2B608ADB}">
              <a16:predDERef xmlns:a16="http://schemas.microsoft.com/office/drawing/2014/main" pred="{30DA4E27-15D8-40F1-8814-C3AD268933C5}"/>
            </a:ext>
          </a:extLst>
        </xdr:cNvPr>
        <xdr:cNvSpPr/>
      </xdr:nvSpPr>
      <xdr:spPr>
        <a:xfrm>
          <a:off x="361950" y="1266825"/>
          <a:ext cx="1143000" cy="200025"/>
        </a:xfrm>
        <a:prstGeom prst="rect">
          <a:avLst/>
        </a:prstGeom>
        <a:ln>
          <a:noFill/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Amount</a:t>
          </a:r>
        </a:p>
      </xdr:txBody>
    </xdr:sp>
    <xdr:clientData/>
  </xdr:twoCellAnchor>
  <xdr:twoCellAnchor editAs="oneCell">
    <xdr:from>
      <xdr:col>2</xdr:col>
      <xdr:colOff>57150</xdr:colOff>
      <xdr:row>6</xdr:row>
      <xdr:rowOff>47625</xdr:rowOff>
    </xdr:from>
    <xdr:to>
      <xdr:col>2</xdr:col>
      <xdr:colOff>228600</xdr:colOff>
      <xdr:row>7</xdr:row>
      <xdr:rowOff>28575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1EB423C-8A5A-7B34-9DB8-56AFDD657C6B}"/>
            </a:ext>
            <a:ext uri="{147F2762-F138-4A5C-976F-8EAC2B608ADB}">
              <a16:predDERef xmlns:a16="http://schemas.microsoft.com/office/drawing/2014/main" pred="{F8E17DBA-940C-4709-959B-DB9037717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419100" y="1304925"/>
          <a:ext cx="171450" cy="171450"/>
        </a:xfrm>
        <a:prstGeom prst="rect">
          <a:avLst/>
        </a:prstGeom>
      </xdr:spPr>
    </xdr:pic>
    <xdr:clientData/>
  </xdr:twoCellAnchor>
  <xdr:twoCellAnchor>
    <xdr:from>
      <xdr:col>26</xdr:col>
      <xdr:colOff>0</xdr:colOff>
      <xdr:row>34</xdr:row>
      <xdr:rowOff>76200</xdr:rowOff>
    </xdr:from>
    <xdr:to>
      <xdr:col>29</xdr:col>
      <xdr:colOff>342900</xdr:colOff>
      <xdr:row>35</xdr:row>
      <xdr:rowOff>118905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B523CE0-AF63-06FA-738A-D458AC590779}"/>
            </a:ext>
            <a:ext uri="{147F2762-F138-4A5C-976F-8EAC2B608ADB}">
              <a16:predDERef xmlns:a16="http://schemas.microsoft.com/office/drawing/2014/main" pred="{41EB423C-8A5A-7B34-9DB8-56AFDD657C6B}"/>
            </a:ext>
          </a:extLst>
        </xdr:cNvPr>
        <xdr:cNvSpPr txBox="1"/>
      </xdr:nvSpPr>
      <xdr:spPr>
        <a:xfrm>
          <a:off x="15297150" y="6896100"/>
          <a:ext cx="4572000" cy="233205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spAutoFit/>
        </a:bodyPr>
        <a:lstStyle/>
        <a:p>
          <a:pPr algn="l"/>
          <a:r>
            <a:rPr lang="en-US" sz="900">
              <a:hlinkClick xmlns:r="http://schemas.openxmlformats.org/officeDocument/2006/relationships" r:id="rId4" tooltip="https://game-icons.net/1x1/delapouite/shop.html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5" tooltip="https://creativecommons.org/licenses/by/3.0/"/>
            </a:rPr>
            <a:t>CC BY</a:t>
          </a:r>
          <a:endParaRPr lang="en-US"/>
        </a:p>
      </xdr:txBody>
    </xdr:sp>
    <xdr:clientData/>
  </xdr:twoCellAnchor>
  <xdr:twoCellAnchor>
    <xdr:from>
      <xdr:col>2</xdr:col>
      <xdr:colOff>0</xdr:colOff>
      <xdr:row>10</xdr:row>
      <xdr:rowOff>19050</xdr:rowOff>
    </xdr:from>
    <xdr:to>
      <xdr:col>3</xdr:col>
      <xdr:colOff>0</xdr:colOff>
      <xdr:row>11</xdr:row>
      <xdr:rowOff>28575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E9B504E0-5F14-4B01-9E14-EAD9F1757113}"/>
            </a:ext>
            <a:ext uri="{147F2762-F138-4A5C-976F-8EAC2B608ADB}">
              <a16:predDERef xmlns:a16="http://schemas.microsoft.com/office/drawing/2014/main" pred="{C9775D4C-F0E8-7D79-EE6D-0046C42F0821}"/>
            </a:ext>
          </a:extLst>
        </xdr:cNvPr>
        <xdr:cNvSpPr/>
      </xdr:nvSpPr>
      <xdr:spPr>
        <a:xfrm>
          <a:off x="361950" y="2152650"/>
          <a:ext cx="1143000" cy="200025"/>
        </a:xfrm>
        <a:prstGeom prst="rect">
          <a:avLst/>
        </a:prstGeom>
        <a:ln>
          <a:noFill/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Duration</a:t>
          </a:r>
        </a:p>
      </xdr:txBody>
    </xdr:sp>
    <xdr:clientData/>
  </xdr:twoCellAnchor>
  <xdr:twoCellAnchor>
    <xdr:from>
      <xdr:col>2</xdr:col>
      <xdr:colOff>0</xdr:colOff>
      <xdr:row>7</xdr:row>
      <xdr:rowOff>238125</xdr:rowOff>
    </xdr:from>
    <xdr:to>
      <xdr:col>3</xdr:col>
      <xdr:colOff>0</xdr:colOff>
      <xdr:row>8</xdr:row>
      <xdr:rowOff>19050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B4CF830-C01C-422B-BF91-82ECBE08AB12}"/>
            </a:ext>
            <a:ext uri="{147F2762-F138-4A5C-976F-8EAC2B608ADB}">
              <a16:predDERef xmlns:a16="http://schemas.microsoft.com/office/drawing/2014/main" pred="{E9B504E0-5F14-4B01-9E14-EAD9F1757113}"/>
            </a:ext>
          </a:extLst>
        </xdr:cNvPr>
        <xdr:cNvSpPr/>
      </xdr:nvSpPr>
      <xdr:spPr>
        <a:xfrm>
          <a:off x="361950" y="1685925"/>
          <a:ext cx="1143000" cy="85725"/>
        </a:xfrm>
        <a:prstGeom prst="rect">
          <a:avLst/>
        </a:prstGeom>
        <a:ln>
          <a:noFill/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endParaRPr lang="en-US" sz="1100" b="0" i="0" u="none" strike="noStrike">
            <a:solidFill>
              <a:schemeClr val="lt1"/>
            </a:solidFill>
            <a:latin typeface="Aptos Narrow" panose="020B0004020202020204" pitchFamily="34" charset="0"/>
          </a:endParaRPr>
        </a:p>
      </xdr:txBody>
    </xdr:sp>
    <xdr:clientData/>
  </xdr:twoCellAnchor>
  <xdr:twoCellAnchor>
    <xdr:from>
      <xdr:col>2</xdr:col>
      <xdr:colOff>0</xdr:colOff>
      <xdr:row>11</xdr:row>
      <xdr:rowOff>247650</xdr:rowOff>
    </xdr:from>
    <xdr:to>
      <xdr:col>3</xdr:col>
      <xdr:colOff>0</xdr:colOff>
      <xdr:row>12</xdr:row>
      <xdr:rowOff>28575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12243563-5BE9-4C6E-883E-7D23F929A411}"/>
            </a:ext>
            <a:ext uri="{147F2762-F138-4A5C-976F-8EAC2B608ADB}">
              <a16:predDERef xmlns:a16="http://schemas.microsoft.com/office/drawing/2014/main" pred="{EB4CF830-C01C-422B-BF91-82ECBE08AB12}"/>
            </a:ext>
          </a:extLst>
        </xdr:cNvPr>
        <xdr:cNvSpPr/>
      </xdr:nvSpPr>
      <xdr:spPr>
        <a:xfrm>
          <a:off x="361950" y="2571750"/>
          <a:ext cx="1143000" cy="85725"/>
        </a:xfrm>
        <a:prstGeom prst="rect">
          <a:avLst/>
        </a:prstGeom>
        <a:ln>
          <a:noFill/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endParaRPr lang="en-US" sz="1100" b="0" i="0" u="none" strike="noStrike">
            <a:solidFill>
              <a:schemeClr val="lt1"/>
            </a:solidFill>
            <a:latin typeface="Aptos Narrow" panose="020B0004020202020204" pitchFamily="34" charset="0"/>
          </a:endParaRPr>
        </a:p>
      </xdr:txBody>
    </xdr:sp>
    <xdr:clientData/>
  </xdr:twoCellAnchor>
  <xdr:twoCellAnchor editAs="oneCell">
    <xdr:from>
      <xdr:col>2</xdr:col>
      <xdr:colOff>85725</xdr:colOff>
      <xdr:row>10</xdr:row>
      <xdr:rowOff>57150</xdr:rowOff>
    </xdr:from>
    <xdr:to>
      <xdr:col>2</xdr:col>
      <xdr:colOff>247650</xdr:colOff>
      <xdr:row>11</xdr:row>
      <xdr:rowOff>28575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9775D4C-F0E8-7D79-EE6D-0046C42F0821}"/>
            </a:ext>
            <a:ext uri="{147F2762-F138-4A5C-976F-8EAC2B608ADB}">
              <a16:predDERef xmlns:a16="http://schemas.microsoft.com/office/drawing/2014/main" pred="{12243563-5BE9-4C6E-883E-7D23F929A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837473B0-CC2E-450A-ABE3-18F120FF3D39}">
              <a1611:picAttrSrcUrl xmlns:a1611="http://schemas.microsoft.com/office/drawing/2016/11/main" r:id="rId7"/>
            </a:ext>
          </a:extLst>
        </a:blip>
        <a:stretch>
          <a:fillRect/>
        </a:stretch>
      </xdr:blipFill>
      <xdr:spPr>
        <a:xfrm>
          <a:off x="447675" y="2190750"/>
          <a:ext cx="161925" cy="161925"/>
        </a:xfrm>
        <a:prstGeom prst="rect">
          <a:avLst/>
        </a:prstGeom>
      </xdr:spPr>
    </xdr:pic>
    <xdr:clientData/>
  </xdr:twoCellAnchor>
  <xdr:twoCellAnchor>
    <xdr:from>
      <xdr:col>2</xdr:col>
      <xdr:colOff>57150</xdr:colOff>
      <xdr:row>11</xdr:row>
      <xdr:rowOff>85725</xdr:rowOff>
    </xdr:from>
    <xdr:to>
      <xdr:col>2</xdr:col>
      <xdr:colOff>342900</xdr:colOff>
      <xdr:row>11</xdr:row>
      <xdr:rowOff>238125</xdr:rowOff>
    </xdr:to>
    <xdr:sp macro="" textlink="">
      <xdr:nvSpPr>
        <xdr:cNvPr id="18" name="Striped Right Arrow 17">
          <a:extLst>
            <a:ext uri="{FF2B5EF4-FFF2-40B4-BE49-F238E27FC236}">
              <a16:creationId xmlns:a16="http://schemas.microsoft.com/office/drawing/2014/main" id="{18FAEFBA-B55C-BFA3-36DC-2DAB7740D58C}"/>
            </a:ext>
            <a:ext uri="{147F2762-F138-4A5C-976F-8EAC2B608ADB}">
              <a16:predDERef xmlns:a16="http://schemas.microsoft.com/office/drawing/2014/main" pred="{C9775D4C-F0E8-7D79-EE6D-0046C42F0821}"/>
            </a:ext>
          </a:extLst>
        </xdr:cNvPr>
        <xdr:cNvSpPr/>
      </xdr:nvSpPr>
      <xdr:spPr>
        <a:xfrm>
          <a:off x="419100" y="2409825"/>
          <a:ext cx="285750" cy="152400"/>
        </a:xfrm>
        <a:prstGeom prst="stripedRightArrow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3</xdr:col>
      <xdr:colOff>0</xdr:colOff>
      <xdr:row>15</xdr:row>
      <xdr:rowOff>9525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298EEA6D-7034-44BA-84E1-E2F9DA25BA62}"/>
            </a:ext>
            <a:ext uri="{147F2762-F138-4A5C-976F-8EAC2B608ADB}">
              <a16:predDERef xmlns:a16="http://schemas.microsoft.com/office/drawing/2014/main" pred="{18FAEFBA-B55C-BFA3-36DC-2DAB7740D58C}"/>
            </a:ext>
          </a:extLst>
        </xdr:cNvPr>
        <xdr:cNvSpPr/>
      </xdr:nvSpPr>
      <xdr:spPr>
        <a:xfrm>
          <a:off x="361950" y="3009900"/>
          <a:ext cx="1143000" cy="200025"/>
        </a:xfrm>
        <a:prstGeom prst="rect">
          <a:avLst/>
        </a:prstGeom>
        <a:ln>
          <a:noFill/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Avg. Rating</a:t>
          </a:r>
        </a:p>
      </xdr:txBody>
    </xdr:sp>
    <xdr:clientData/>
  </xdr:twoCellAnchor>
  <xdr:twoCellAnchor>
    <xdr:from>
      <xdr:col>2</xdr:col>
      <xdr:colOff>0</xdr:colOff>
      <xdr:row>15</xdr:row>
      <xdr:rowOff>209550</xdr:rowOff>
    </xdr:from>
    <xdr:to>
      <xdr:col>3</xdr:col>
      <xdr:colOff>0</xdr:colOff>
      <xdr:row>15</xdr:row>
      <xdr:rowOff>295275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FE7D0F3A-CB0C-4A25-B825-32C87E4FB89C}"/>
            </a:ext>
            <a:ext uri="{147F2762-F138-4A5C-976F-8EAC2B608ADB}">
              <a16:predDERef xmlns:a16="http://schemas.microsoft.com/office/drawing/2014/main" pred="{298EEA6D-7034-44BA-84E1-E2F9DA25BA62}"/>
            </a:ext>
          </a:extLst>
        </xdr:cNvPr>
        <xdr:cNvSpPr/>
      </xdr:nvSpPr>
      <xdr:spPr>
        <a:xfrm>
          <a:off x="361950" y="3409950"/>
          <a:ext cx="1143000" cy="85725"/>
        </a:xfrm>
        <a:prstGeom prst="rect">
          <a:avLst/>
        </a:prstGeom>
        <a:ln>
          <a:noFill/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endParaRPr lang="en-US" sz="1100" b="0" i="0" u="none" strike="noStrike">
            <a:solidFill>
              <a:schemeClr val="lt1"/>
            </a:solidFill>
            <a:latin typeface="Aptos Narrow" panose="020B0004020202020204" pitchFamily="34" charset="0"/>
          </a:endParaRPr>
        </a:p>
      </xdr:txBody>
    </xdr:sp>
    <xdr:clientData/>
  </xdr:twoCellAnchor>
  <xdr:twoCellAnchor editAs="oneCell">
    <xdr:from>
      <xdr:col>2</xdr:col>
      <xdr:colOff>47625</xdr:colOff>
      <xdr:row>14</xdr:row>
      <xdr:rowOff>38100</xdr:rowOff>
    </xdr:from>
    <xdr:to>
      <xdr:col>2</xdr:col>
      <xdr:colOff>209550</xdr:colOff>
      <xdr:row>14</xdr:row>
      <xdr:rowOff>180975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E0E9B27A-A960-0785-9FB0-3F149A71697C}"/>
            </a:ext>
            <a:ext uri="{147F2762-F138-4A5C-976F-8EAC2B608ADB}">
              <a16:predDERef xmlns:a16="http://schemas.microsoft.com/office/drawing/2014/main" pred="{FE7D0F3A-CB0C-4A25-B825-32C87E4FB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09575" y="3048000"/>
          <a:ext cx="161925" cy="142875"/>
        </a:xfrm>
        <a:prstGeom prst="rect">
          <a:avLst/>
        </a:prstGeom>
      </xdr:spPr>
    </xdr:pic>
    <xdr:clientData/>
  </xdr:twoCellAnchor>
  <xdr:twoCellAnchor>
    <xdr:from>
      <xdr:col>3</xdr:col>
      <xdr:colOff>104775</xdr:colOff>
      <xdr:row>2</xdr:row>
      <xdr:rowOff>9525</xdr:rowOff>
    </xdr:from>
    <xdr:to>
      <xdr:col>8</xdr:col>
      <xdr:colOff>333375</xdr:colOff>
      <xdr:row>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8D182C-A792-A370-92FB-A50E87B2FC97}"/>
            </a:ext>
            <a:ext uri="{147F2762-F138-4A5C-976F-8EAC2B608ADB}">
              <a16:predDERef xmlns:a16="http://schemas.microsoft.com/office/drawing/2014/main" pred="{E0E9B27A-A960-0785-9FB0-3F149A716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323850</xdr:colOff>
      <xdr:row>3</xdr:row>
      <xdr:rowOff>0</xdr:rowOff>
    </xdr:from>
    <xdr:to>
      <xdr:col>11</xdr:col>
      <xdr:colOff>285750</xdr:colOff>
      <xdr:row>11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9CD3BA-70A7-78EC-FF1D-094C11B634EA}"/>
            </a:ext>
            <a:ext uri="{147F2762-F138-4A5C-976F-8EAC2B608ADB}">
              <a16:predDERef xmlns:a16="http://schemas.microsoft.com/office/drawing/2014/main" pred="{0F8D182C-A792-A370-92FB-A50E87B2F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13</xdr:col>
      <xdr:colOff>9525</xdr:colOff>
      <xdr:row>13</xdr:row>
      <xdr:rowOff>0</xdr:rowOff>
    </xdr:from>
    <xdr:to>
      <xdr:col>15</xdr:col>
      <xdr:colOff>466725</xdr:colOff>
      <xdr:row>20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Lable">
              <a:extLst>
                <a:ext uri="{FF2B5EF4-FFF2-40B4-BE49-F238E27FC236}">
                  <a16:creationId xmlns:a16="http://schemas.microsoft.com/office/drawing/2014/main" id="{00967495-3E6C-86E3-50D4-D32E98C151E7}"/>
                </a:ext>
                <a:ext uri="{147F2762-F138-4A5C-976F-8EAC2B608ADB}">
                  <a16:predDERef xmlns:a16="http://schemas.microsoft.com/office/drawing/2014/main" pred="{269CD3BA-70A7-78EC-FF1D-094C11B634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ab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9525" y="40957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3</xdr:col>
      <xdr:colOff>95250</xdr:colOff>
      <xdr:row>12</xdr:row>
      <xdr:rowOff>180975</xdr:rowOff>
    </xdr:from>
    <xdr:to>
      <xdr:col>8</xdr:col>
      <xdr:colOff>247650</xdr:colOff>
      <xdr:row>32</xdr:row>
      <xdr:rowOff>9525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E924EE8-E28D-1D1B-27DE-7465473E9704}"/>
            </a:ext>
            <a:ext uri="{147F2762-F138-4A5C-976F-8EAC2B608ADB}">
              <a16:predDERef xmlns:a16="http://schemas.microsoft.com/office/drawing/2014/main" pred="{00967495-3E6C-86E3-50D4-D32E98C15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85725</xdr:colOff>
      <xdr:row>12</xdr:row>
      <xdr:rowOff>180975</xdr:rowOff>
    </xdr:from>
    <xdr:to>
      <xdr:col>12</xdr:col>
      <xdr:colOff>542925</xdr:colOff>
      <xdr:row>32</xdr:row>
      <xdr:rowOff>19050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219216A-6BBF-6F98-D8EC-5628786462AA}"/>
            </a:ext>
            <a:ext uri="{147F2762-F138-4A5C-976F-8EAC2B608ADB}">
              <a16:predDERef xmlns:a16="http://schemas.microsoft.com/office/drawing/2014/main" pred="{1E924EE8-E28D-1D1B-27DE-7465473E9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342900</xdr:colOff>
      <xdr:row>2</xdr:row>
      <xdr:rowOff>9525</xdr:rowOff>
    </xdr:from>
    <xdr:to>
      <xdr:col>16</xdr:col>
      <xdr:colOff>152400</xdr:colOff>
      <xdr:row>12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F4C7CC6-9EB8-8042-CB7A-9AAEAC132FE7}"/>
            </a:ext>
            <a:ext uri="{147F2762-F138-4A5C-976F-8EAC2B608ADB}">
              <a16:predDERef xmlns:a16="http://schemas.microsoft.com/office/drawing/2014/main" pred="{7219216A-6BBF-6F98-D8EC-562878646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200025</xdr:colOff>
      <xdr:row>2</xdr:row>
      <xdr:rowOff>19050</xdr:rowOff>
    </xdr:from>
    <xdr:to>
      <xdr:col>22</xdr:col>
      <xdr:colOff>762000</xdr:colOff>
      <xdr:row>12</xdr:row>
      <xdr:rowOff>114300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B11F9AD-DED0-E8FA-80F7-1BA44C0587F9}"/>
            </a:ext>
            <a:ext uri="{147F2762-F138-4A5C-976F-8EAC2B608ADB}">
              <a16:predDERef xmlns:a16="http://schemas.microsoft.com/office/drawing/2014/main" pred="{FF4C7CC6-9EB8-8042-CB7A-9AAEAC132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12</xdr:col>
      <xdr:colOff>161925</xdr:colOff>
      <xdr:row>21</xdr:row>
      <xdr:rowOff>38100</xdr:rowOff>
    </xdr:from>
    <xdr:to>
      <xdr:col>16</xdr:col>
      <xdr:colOff>371475</xdr:colOff>
      <xdr:row>32</xdr:row>
      <xdr:rowOff>66675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64D384D-7023-8730-67DC-50890355D5CC}"/>
            </a:ext>
            <a:ext uri="{147F2762-F138-4A5C-976F-8EAC2B608ADB}">
              <a16:predDERef xmlns:a16="http://schemas.microsoft.com/office/drawing/2014/main" pred="{5B11F9AD-DED0-E8FA-80F7-1BA44C058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837473B0-CC2E-450A-ABE3-18F120FF3D39}">
              <a1611:picAttrSrcUrl xmlns:a1611="http://schemas.microsoft.com/office/drawing/2016/11/main" r:id="rId16"/>
            </a:ext>
          </a:extLst>
        </a:blip>
        <a:stretch>
          <a:fillRect/>
        </a:stretch>
      </xdr:blipFill>
      <xdr:spPr>
        <a:xfrm>
          <a:off x="7153275" y="4495800"/>
          <a:ext cx="2647950" cy="2124075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43</xdr:row>
      <xdr:rowOff>38100</xdr:rowOff>
    </xdr:from>
    <xdr:to>
      <xdr:col>19</xdr:col>
      <xdr:colOff>209550</xdr:colOff>
      <xdr:row>44</xdr:row>
      <xdr:rowOff>80805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3BF0C7B5-F183-B084-7E4C-9775BBEA0BCF}"/>
            </a:ext>
            <a:ext uri="{147F2762-F138-4A5C-976F-8EAC2B608ADB}">
              <a16:predDERef xmlns:a16="http://schemas.microsoft.com/office/drawing/2014/main" pred="{964D384D-7023-8730-67DC-50890355D5CC}"/>
            </a:ext>
          </a:extLst>
        </xdr:cNvPr>
        <xdr:cNvSpPr txBox="1"/>
      </xdr:nvSpPr>
      <xdr:spPr>
        <a:xfrm>
          <a:off x="7600950" y="8686800"/>
          <a:ext cx="4572000" cy="233205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spAutoFit/>
        </a:bodyPr>
        <a:lstStyle/>
        <a:p>
          <a:pPr algn="l"/>
          <a:r>
            <a:rPr lang="en-US" sz="900">
              <a:hlinkClick xmlns:r="http://schemas.openxmlformats.org/officeDocument/2006/relationships" r:id="rId16" tooltip="https://freepngimg.com/png/44611-calling-png-file-hd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17" tooltip="https://creativecommons.org/licenses/by-nc/3.0/"/>
            </a:rPr>
            <a:t>CC BY-NC</a:t>
          </a:r>
          <a:endParaRPr lang="en-US"/>
        </a:p>
      </xdr:txBody>
    </xdr:sp>
    <xdr:clientData/>
  </xdr:twoCellAnchor>
  <xdr:twoCellAnchor editAs="oneCell">
    <xdr:from>
      <xdr:col>2</xdr:col>
      <xdr:colOff>76200</xdr:colOff>
      <xdr:row>0</xdr:row>
      <xdr:rowOff>38100</xdr:rowOff>
    </xdr:from>
    <xdr:to>
      <xdr:col>2</xdr:col>
      <xdr:colOff>533400</xdr:colOff>
      <xdr:row>1</xdr:row>
      <xdr:rowOff>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F319CBF3-239D-4077-AB4A-8F837E03BBA0}"/>
            </a:ext>
            <a:ext uri="{147F2762-F138-4A5C-976F-8EAC2B608ADB}">
              <a16:predDERef xmlns:a16="http://schemas.microsoft.com/office/drawing/2014/main" pred="{3BF0C7B5-F183-B084-7E4C-9775BBEA0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837473B0-CC2E-450A-ABE3-18F120FF3D39}">
              <a1611:picAttrSrcUrl xmlns:a1611="http://schemas.microsoft.com/office/drawing/2016/11/main" r:id="rId16"/>
            </a:ext>
          </a:extLst>
        </a:blip>
        <a:stretch>
          <a:fillRect/>
        </a:stretch>
      </xdr:blipFill>
      <xdr:spPr>
        <a:xfrm>
          <a:off x="438150" y="38100"/>
          <a:ext cx="457200" cy="3619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35.604436805559" createdVersion="8" refreshedVersion="8" minRefreshableVersion="3" recordCount="100" xr:uid="{F34862BB-BBF5-46D4-A62B-0BA1A302C960}">
  <cacheSource type="worksheet">
    <worksheetSource ref="A1:N101" sheet="Sheet1"/>
  </cacheSource>
  <cacheFields count="14">
    <cacheField name="Call Number" numFmtId="0">
      <sharedItems/>
    </cacheField>
    <cacheField name="Customer ID" numFmtId="0">
      <sharedItems count="95">
        <s v="CUST629"/>
        <s v="CUST757"/>
        <s v="CUST887"/>
        <s v="CUST658"/>
        <s v="CUST495"/>
        <s v="CUST823"/>
        <s v="CUST708"/>
        <s v="CUST545"/>
        <s v="CUST606"/>
        <s v="CUST681"/>
        <s v="CUST679"/>
        <s v="CUST113"/>
        <s v="CUST727"/>
        <s v="CUST330"/>
        <s v="CUST972"/>
        <s v="CUST853"/>
        <s v="CUST213"/>
        <s v="CUST726"/>
        <s v="CUST940"/>
        <s v="CUST734"/>
        <s v="CUST144"/>
        <s v="CUST632"/>
        <s v="CUST174"/>
        <s v="CUST859"/>
        <s v="CUST760"/>
        <s v="CUST787"/>
        <s v="CUST756"/>
        <s v="CUST843"/>
        <s v="CUST733"/>
        <s v="CUST453"/>
        <s v="CUST945"/>
        <s v="CUST793"/>
        <s v="CUST184"/>
        <s v="CUST676"/>
        <s v="CUST339"/>
        <s v="CUST398"/>
        <s v="CUST631"/>
        <s v="CUST156"/>
        <s v="CUST158"/>
        <s v="CUST277"/>
        <s v="CUST246"/>
        <s v="CUST471"/>
        <s v="CUST126"/>
        <s v="CUST244"/>
        <s v="CUST775"/>
        <s v="CUST416"/>
        <s v="CUST947"/>
        <s v="CUST127"/>
        <s v="CUST924"/>
        <s v="CUST938"/>
        <s v="CUST575"/>
        <s v="CUST502"/>
        <s v="CUST743"/>
        <s v="CUST739"/>
        <s v="CUST625"/>
        <s v="CUST106"/>
        <s v="CUST381"/>
        <s v="CUST459"/>
        <s v="CUST149"/>
        <s v="CUST851"/>
        <s v="CUST963"/>
        <s v="CUST191"/>
        <s v="CUST435"/>
        <s v="CUST690"/>
        <s v="CUST660"/>
        <s v="CUST338"/>
        <s v="CUST753"/>
        <s v="CUST814"/>
        <s v="CUST767"/>
        <s v="CUST896"/>
        <s v="CUST151"/>
        <s v="CUST839"/>
        <s v="CUST630"/>
        <s v="CUST598"/>
        <s v="CUST268"/>
        <s v="CUST565"/>
        <s v="CUST570"/>
        <s v="CUST342"/>
        <s v="CUST303"/>
        <s v="CUST350"/>
        <s v="CUST460"/>
        <s v="CUST962"/>
        <s v="CUST235"/>
        <s v="CUST993"/>
        <s v="CUST363"/>
        <s v="CUST466"/>
        <s v="CUST611"/>
        <s v="CUST531"/>
        <s v="CUST454"/>
        <s v="CUST485"/>
        <s v="CUST664"/>
        <s v="CUST821"/>
        <s v="CUST710"/>
        <s v="CUST944"/>
        <s v="CUST846"/>
      </sharedItems>
    </cacheField>
    <cacheField name="Date of Call" numFmtId="167">
      <sharedItems containsDate="1" containsMixedTypes="1" minDate="2023-01-02T00:00:00" maxDate="2025-12-02T00:00:00"/>
    </cacheField>
    <cacheField name="Month" numFmtId="0">
      <sharedItems count="12">
        <s v="Jan"/>
        <s v="Nov"/>
        <s v="Feb"/>
        <s v="Mar"/>
        <s v="Jul"/>
        <s v="Sep"/>
        <s v="Jun"/>
        <s v="Dec"/>
        <s v="Oct"/>
        <s v="May"/>
        <s v="Aug"/>
        <s v="Apr"/>
      </sharedItems>
    </cacheField>
    <cacheField name="Duration (seconds)" numFmtId="0">
      <sharedItems containsSemiMixedTypes="0" containsString="0" containsNumber="1" containsInteger="1" minValue="10" maxValue="596"/>
    </cacheField>
    <cacheField name="Purchase Amount" numFmtId="0">
      <sharedItems containsSemiMixedTypes="0" containsString="0" containsNumber="1" minValue="1.83" maxValue="4977.5200000000004"/>
    </cacheField>
    <cacheField name="Satisfaction Rating" numFmtId="0">
      <sharedItems containsSemiMixedTypes="0" containsString="0" containsNumber="1" minValue="1" maxValue="5"/>
    </cacheField>
    <cacheField name="Year" numFmtId="0">
      <sharedItems containsSemiMixedTypes="0" containsString="0" containsNumber="1" containsInteger="1" minValue="2023" maxValue="2025"/>
    </cacheField>
    <cacheField name="Day of Week" numFmtId="0">
      <sharedItems count="7">
        <s v="Saturday"/>
        <s v="Thursday"/>
        <s v="Sunday"/>
        <s v="Wednesday"/>
        <s v="Monday"/>
        <s v="Friday"/>
        <s v="Tuesday"/>
      </sharedItems>
    </cacheField>
    <cacheField name="Duration Bucket" numFmtId="0">
      <sharedItems/>
    </cacheField>
    <cacheField name="Lable" numFmtId="0">
      <sharedItems count="5">
        <s v="R01"/>
        <s v="R02"/>
        <s v="R03"/>
        <s v="R04"/>
        <s v="R05"/>
      </sharedItems>
    </cacheField>
    <cacheField name="City" numFmtId="0">
      <sharedItems count="3">
        <s v="Cincinnati"/>
        <s v="Cleveland"/>
        <s v="Columbus"/>
      </sharedItems>
    </cacheField>
    <cacheField name="Gender" numFmtId="0">
      <sharedItems count="4">
        <s v="Male"/>
        <s v="Female"/>
        <s v="Men" u="1"/>
        <s v="Women" u="1"/>
      </sharedItems>
    </cacheField>
    <cacheField name="Rating Rounded" numFmtId="0">
      <sharedItems containsSemiMixedTypes="0" containsString="0" containsNumber="1" containsInteger="1" minValue="1" maxValue="5" count="5">
        <n v="4"/>
        <n v="2"/>
        <n v="1"/>
        <n v="5"/>
        <n v="3"/>
      </sharedItems>
    </cacheField>
  </cacheFields>
  <extLst>
    <ext xmlns:x14="http://schemas.microsoft.com/office/spreadsheetml/2009/9/main" uri="{725AE2AE-9491-48be-B2B4-4EB974FC3084}">
      <x14:pivotCacheDefinition pivotCacheId="77765568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CALL1000"/>
    <x v="0"/>
    <d v="2025-04-01T00:00:00"/>
    <x v="0"/>
    <n v="520"/>
    <n v="415.64"/>
    <n v="3.5"/>
    <n v="2025"/>
    <x v="0"/>
    <s v="Extra Long"/>
    <x v="0"/>
    <x v="0"/>
    <x v="0"/>
    <x v="0"/>
  </r>
  <r>
    <s v="CALL1001"/>
    <x v="1"/>
    <d v="2024-04-01T00:00:00"/>
    <x v="0"/>
    <n v="58"/>
    <n v="696.63"/>
    <n v="4.0999999999999996"/>
    <n v="2024"/>
    <x v="1"/>
    <s v="Medium"/>
    <x v="1"/>
    <x v="0"/>
    <x v="0"/>
    <x v="0"/>
  </r>
  <r>
    <s v="CALL1002"/>
    <x v="2"/>
    <s v="24/11/2023"/>
    <x v="1"/>
    <n v="308"/>
    <n v="1924.8"/>
    <n v="4.5"/>
    <n v="2023"/>
    <x v="2"/>
    <s v="Extra Long"/>
    <x v="2"/>
    <x v="0"/>
    <x v="0"/>
    <x v="0"/>
  </r>
  <r>
    <s v="CALL1003"/>
    <x v="3"/>
    <d v="2023-01-02T00:00:00"/>
    <x v="2"/>
    <n v="406"/>
    <n v="4039.17"/>
    <n v="4.0999999999999996"/>
    <n v="2023"/>
    <x v="3"/>
    <s v="Extra Long"/>
    <x v="3"/>
    <x v="0"/>
    <x v="0"/>
    <x v="0"/>
  </r>
  <r>
    <s v="CALL1004"/>
    <x v="4"/>
    <d v="2023-11-01T00:00:00"/>
    <x v="0"/>
    <n v="440"/>
    <n v="335.29"/>
    <n v="1.9"/>
    <n v="2023"/>
    <x v="3"/>
    <s v="Extra Long"/>
    <x v="4"/>
    <x v="0"/>
    <x v="0"/>
    <x v="1"/>
  </r>
  <r>
    <s v="CALL1005"/>
    <x v="5"/>
    <d v="2025-10-03T00:00:00"/>
    <x v="3"/>
    <n v="479"/>
    <n v="612.99"/>
    <n v="4.4000000000000004"/>
    <n v="2025"/>
    <x v="4"/>
    <s v="Extra Long"/>
    <x v="0"/>
    <x v="0"/>
    <x v="0"/>
    <x v="0"/>
  </r>
  <r>
    <s v="CALL1006"/>
    <x v="6"/>
    <d v="2023-03-03T00:00:00"/>
    <x v="3"/>
    <n v="516"/>
    <n v="236.28"/>
    <n v="1.2"/>
    <n v="2023"/>
    <x v="5"/>
    <s v="Extra Long"/>
    <x v="4"/>
    <x v="0"/>
    <x v="0"/>
    <x v="2"/>
  </r>
  <r>
    <s v="CALL1007"/>
    <x v="7"/>
    <s v="22/02/2023"/>
    <x v="2"/>
    <n v="97"/>
    <n v="2227.5500000000002"/>
    <n v="1.4"/>
    <n v="2023"/>
    <x v="3"/>
    <s v="Medium"/>
    <x v="2"/>
    <x v="0"/>
    <x v="0"/>
    <x v="2"/>
  </r>
  <r>
    <s v="CALL1008"/>
    <x v="8"/>
    <s v="14/11/2023"/>
    <x v="1"/>
    <n v="564"/>
    <n v="744.48"/>
    <n v="3.7"/>
    <n v="2023"/>
    <x v="6"/>
    <s v="Extra Long"/>
    <x v="3"/>
    <x v="0"/>
    <x v="0"/>
    <x v="0"/>
  </r>
  <r>
    <s v="CALL1009"/>
    <x v="9"/>
    <d v="2024-09-07T00:00:00"/>
    <x v="4"/>
    <n v="269"/>
    <n v="4676.3100000000004"/>
    <n v="4.5"/>
    <n v="2024"/>
    <x v="6"/>
    <s v="Long"/>
    <x v="4"/>
    <x v="0"/>
    <x v="0"/>
    <x v="0"/>
  </r>
  <r>
    <s v="CALL1010"/>
    <x v="10"/>
    <d v="2023-08-01T00:00:00"/>
    <x v="0"/>
    <n v="293"/>
    <n v="2051.6799999999998"/>
    <n v="2"/>
    <n v="2023"/>
    <x v="2"/>
    <s v="Long"/>
    <x v="0"/>
    <x v="0"/>
    <x v="0"/>
    <x v="1"/>
  </r>
  <r>
    <s v="CALL1011"/>
    <x v="11"/>
    <d v="2024-10-07T00:00:00"/>
    <x v="4"/>
    <n v="540"/>
    <n v="1571.26"/>
    <n v="4.3"/>
    <n v="2024"/>
    <x v="3"/>
    <s v="Extra Long"/>
    <x v="3"/>
    <x v="0"/>
    <x v="0"/>
    <x v="0"/>
  </r>
  <r>
    <s v="CALL1012"/>
    <x v="12"/>
    <s v="27/03/2024"/>
    <x v="3"/>
    <n v="270"/>
    <n v="397.98"/>
    <n v="2.2999999999999998"/>
    <n v="2024"/>
    <x v="3"/>
    <s v="Long"/>
    <x v="2"/>
    <x v="0"/>
    <x v="0"/>
    <x v="1"/>
  </r>
  <r>
    <s v="CALL1013"/>
    <x v="13"/>
    <s v="21/09/2023"/>
    <x v="5"/>
    <n v="492"/>
    <n v="467.14"/>
    <n v="2.2999999999999998"/>
    <n v="2023"/>
    <x v="1"/>
    <s v="Extra Long"/>
    <x v="3"/>
    <x v="0"/>
    <x v="0"/>
    <x v="1"/>
  </r>
  <r>
    <s v="CALL1014"/>
    <x v="14"/>
    <s v="29/06/2024"/>
    <x v="6"/>
    <n v="455"/>
    <n v="1881.51"/>
    <n v="4.8"/>
    <n v="2024"/>
    <x v="0"/>
    <s v="Extra Long"/>
    <x v="4"/>
    <x v="0"/>
    <x v="0"/>
    <x v="3"/>
  </r>
  <r>
    <s v="CALL1015"/>
    <x v="15"/>
    <s v="13/12/2023"/>
    <x v="7"/>
    <n v="214"/>
    <n v="3654.49"/>
    <n v="1.5"/>
    <n v="2023"/>
    <x v="3"/>
    <s v="Long"/>
    <x v="0"/>
    <x v="0"/>
    <x v="0"/>
    <x v="1"/>
  </r>
  <r>
    <s v="CALL1016"/>
    <x v="16"/>
    <s v="21/10/2023"/>
    <x v="8"/>
    <n v="474"/>
    <n v="699.92"/>
    <n v="2.2999999999999998"/>
    <n v="2023"/>
    <x v="0"/>
    <s v="Extra Long"/>
    <x v="1"/>
    <x v="0"/>
    <x v="0"/>
    <x v="1"/>
  </r>
  <r>
    <s v="CALL1017"/>
    <x v="17"/>
    <s v="30/09/2023"/>
    <x v="5"/>
    <n v="410"/>
    <n v="3064.53"/>
    <n v="3.7"/>
    <n v="2023"/>
    <x v="0"/>
    <s v="Extra Long"/>
    <x v="0"/>
    <x v="0"/>
    <x v="0"/>
    <x v="0"/>
  </r>
  <r>
    <s v="CALL1018"/>
    <x v="18"/>
    <s v="20/02/2025"/>
    <x v="2"/>
    <n v="375"/>
    <n v="4620.55"/>
    <n v="2.2000000000000002"/>
    <n v="2025"/>
    <x v="1"/>
    <s v="Extra Long"/>
    <x v="3"/>
    <x v="0"/>
    <x v="0"/>
    <x v="1"/>
  </r>
  <r>
    <s v="CALL1019"/>
    <x v="19"/>
    <s v="21/06/2024"/>
    <x v="6"/>
    <n v="10"/>
    <n v="4114.67"/>
    <n v="2"/>
    <n v="2024"/>
    <x v="5"/>
    <s v="Short"/>
    <x v="4"/>
    <x v="0"/>
    <x v="0"/>
    <x v="1"/>
  </r>
  <r>
    <s v="CALL1020"/>
    <x v="20"/>
    <d v="2024-08-09T00:00:00"/>
    <x v="5"/>
    <n v="293"/>
    <n v="1295.8900000000001"/>
    <n v="2.7"/>
    <n v="2024"/>
    <x v="2"/>
    <s v="Long"/>
    <x v="0"/>
    <x v="0"/>
    <x v="0"/>
    <x v="4"/>
  </r>
  <r>
    <s v="CALL1021"/>
    <x v="21"/>
    <s v="19/05/2024"/>
    <x v="9"/>
    <n v="474"/>
    <n v="2859.64"/>
    <n v="2.8"/>
    <n v="2024"/>
    <x v="2"/>
    <s v="Extra Long"/>
    <x v="1"/>
    <x v="0"/>
    <x v="0"/>
    <x v="4"/>
  </r>
  <r>
    <s v="CALL1022"/>
    <x v="22"/>
    <s v="26/11/2023"/>
    <x v="1"/>
    <n v="313"/>
    <n v="2915.99"/>
    <n v="1.2"/>
    <n v="2023"/>
    <x v="2"/>
    <s v="Extra Long"/>
    <x v="2"/>
    <x v="0"/>
    <x v="0"/>
    <x v="2"/>
  </r>
  <r>
    <s v="CALL1023"/>
    <x v="23"/>
    <s v="17/03/2025"/>
    <x v="3"/>
    <n v="592"/>
    <n v="3073.85"/>
    <n v="1.2"/>
    <n v="2025"/>
    <x v="4"/>
    <s v="Extra Long"/>
    <x v="3"/>
    <x v="0"/>
    <x v="0"/>
    <x v="2"/>
  </r>
  <r>
    <s v="CALL1024"/>
    <x v="24"/>
    <s v="13/03/2025"/>
    <x v="3"/>
    <n v="456"/>
    <n v="3019.59"/>
    <n v="4.0999999999999996"/>
    <n v="2025"/>
    <x v="1"/>
    <s v="Extra Long"/>
    <x v="4"/>
    <x v="0"/>
    <x v="1"/>
    <x v="0"/>
  </r>
  <r>
    <s v="CALL1025"/>
    <x v="25"/>
    <d v="2025-12-01T00:00:00"/>
    <x v="0"/>
    <n v="43"/>
    <n v="1957.86"/>
    <n v="2.2999999999999998"/>
    <n v="2025"/>
    <x v="2"/>
    <s v="Medium"/>
    <x v="0"/>
    <x v="0"/>
    <x v="1"/>
    <x v="1"/>
  </r>
  <r>
    <s v="CALL1026"/>
    <x v="26"/>
    <d v="2024-09-01T00:00:00"/>
    <x v="0"/>
    <n v="496"/>
    <n v="3305.6"/>
    <n v="2.2999999999999998"/>
    <n v="2024"/>
    <x v="6"/>
    <s v="Extra Long"/>
    <x v="1"/>
    <x v="0"/>
    <x v="1"/>
    <x v="1"/>
  </r>
  <r>
    <s v="CALL1027"/>
    <x v="27"/>
    <s v="28/07/2023"/>
    <x v="4"/>
    <n v="533"/>
    <n v="3571.32"/>
    <n v="4.8"/>
    <n v="2023"/>
    <x v="5"/>
    <s v="Extra Long"/>
    <x v="3"/>
    <x v="0"/>
    <x v="1"/>
    <x v="3"/>
  </r>
  <r>
    <s v="CALL1028"/>
    <x v="28"/>
    <d v="2025-11-03T00:00:00"/>
    <x v="3"/>
    <n v="290"/>
    <n v="619.82000000000005"/>
    <n v="3.4"/>
    <n v="2025"/>
    <x v="6"/>
    <s v="Long"/>
    <x v="3"/>
    <x v="0"/>
    <x v="1"/>
    <x v="4"/>
  </r>
  <r>
    <s v="CALL1029"/>
    <x v="29"/>
    <s v="15/02/2025"/>
    <x v="2"/>
    <n v="123"/>
    <n v="939.95"/>
    <n v="1.6"/>
    <n v="2025"/>
    <x v="0"/>
    <s v="Long"/>
    <x v="0"/>
    <x v="1"/>
    <x v="1"/>
    <x v="1"/>
  </r>
  <r>
    <s v="CALL1030"/>
    <x v="30"/>
    <d v="2023-05-07T00:00:00"/>
    <x v="4"/>
    <n v="551"/>
    <n v="536.77"/>
    <n v="3.8"/>
    <n v="2023"/>
    <x v="3"/>
    <s v="Extra Long"/>
    <x v="0"/>
    <x v="1"/>
    <x v="1"/>
    <x v="0"/>
  </r>
  <r>
    <s v="CALL1031"/>
    <x v="8"/>
    <s v="25/02/2024"/>
    <x v="2"/>
    <n v="581"/>
    <n v="187.68"/>
    <n v="4.4000000000000004"/>
    <n v="2024"/>
    <x v="2"/>
    <s v="Extra Long"/>
    <x v="1"/>
    <x v="1"/>
    <x v="1"/>
    <x v="0"/>
  </r>
  <r>
    <s v="CALL1032"/>
    <x v="31"/>
    <s v="20/01/2024"/>
    <x v="0"/>
    <n v="376"/>
    <n v="1477.72"/>
    <n v="3.3"/>
    <n v="2024"/>
    <x v="0"/>
    <s v="Extra Long"/>
    <x v="2"/>
    <x v="1"/>
    <x v="1"/>
    <x v="4"/>
  </r>
  <r>
    <s v="CALL1033"/>
    <x v="32"/>
    <s v="20/03/2024"/>
    <x v="3"/>
    <n v="550"/>
    <n v="839.3"/>
    <n v="4"/>
    <n v="2024"/>
    <x v="3"/>
    <s v="Extra Long"/>
    <x v="0"/>
    <x v="1"/>
    <x v="1"/>
    <x v="0"/>
  </r>
  <r>
    <s v="CALL1034"/>
    <x v="25"/>
    <s v="30/07/2024"/>
    <x v="4"/>
    <n v="244"/>
    <n v="1520.52"/>
    <n v="3.7"/>
    <n v="2024"/>
    <x v="6"/>
    <s v="Long"/>
    <x v="4"/>
    <x v="1"/>
    <x v="1"/>
    <x v="0"/>
  </r>
  <r>
    <s v="CALL1035"/>
    <x v="33"/>
    <s v="31/05/2023"/>
    <x v="9"/>
    <n v="534"/>
    <n v="4334.8"/>
    <n v="1.7"/>
    <n v="2023"/>
    <x v="3"/>
    <s v="Extra Long"/>
    <x v="0"/>
    <x v="1"/>
    <x v="1"/>
    <x v="1"/>
  </r>
  <r>
    <s v="CALL1036"/>
    <x v="34"/>
    <d v="2023-12-06T00:00:00"/>
    <x v="6"/>
    <n v="167"/>
    <n v="227.01"/>
    <n v="2.2000000000000002"/>
    <n v="2023"/>
    <x v="4"/>
    <s v="Long"/>
    <x v="1"/>
    <x v="1"/>
    <x v="1"/>
    <x v="1"/>
  </r>
  <r>
    <s v="CALL1037"/>
    <x v="35"/>
    <s v="20/05/2023"/>
    <x v="9"/>
    <n v="236"/>
    <n v="2496.4"/>
    <n v="3.3"/>
    <n v="2023"/>
    <x v="0"/>
    <s v="Long"/>
    <x v="2"/>
    <x v="1"/>
    <x v="1"/>
    <x v="4"/>
  </r>
  <r>
    <s v="CALL1038"/>
    <x v="36"/>
    <s v="14/06/2024"/>
    <x v="6"/>
    <n v="237"/>
    <n v="3819.31"/>
    <n v="2.2000000000000002"/>
    <n v="2024"/>
    <x v="5"/>
    <s v="Long"/>
    <x v="3"/>
    <x v="1"/>
    <x v="1"/>
    <x v="1"/>
  </r>
  <r>
    <s v="CALL1039"/>
    <x v="37"/>
    <d v="2025-09-03T00:00:00"/>
    <x v="3"/>
    <n v="19"/>
    <n v="4919.47"/>
    <n v="4.4000000000000004"/>
    <n v="2025"/>
    <x v="2"/>
    <s v="Short"/>
    <x v="4"/>
    <x v="1"/>
    <x v="1"/>
    <x v="0"/>
  </r>
  <r>
    <s v="CALL1040"/>
    <x v="38"/>
    <s v="15/10/2024"/>
    <x v="8"/>
    <n v="93"/>
    <n v="3203.21"/>
    <n v="2.2000000000000002"/>
    <n v="2024"/>
    <x v="6"/>
    <s v="Medium"/>
    <x v="0"/>
    <x v="1"/>
    <x v="1"/>
    <x v="1"/>
  </r>
  <r>
    <s v="CALL1041"/>
    <x v="39"/>
    <d v="2023-05-12T00:00:00"/>
    <x v="7"/>
    <n v="40"/>
    <n v="2308.85"/>
    <n v="3.5"/>
    <n v="2023"/>
    <x v="6"/>
    <s v="Medium"/>
    <x v="1"/>
    <x v="1"/>
    <x v="1"/>
    <x v="0"/>
  </r>
  <r>
    <s v="CALL1042"/>
    <x v="40"/>
    <s v="13/08/2024"/>
    <x v="10"/>
    <n v="259"/>
    <n v="1696.73"/>
    <n v="2.2000000000000002"/>
    <n v="2024"/>
    <x v="6"/>
    <s v="Long"/>
    <x v="2"/>
    <x v="1"/>
    <x v="1"/>
    <x v="1"/>
  </r>
  <r>
    <s v="CALL1043"/>
    <x v="41"/>
    <d v="2024-03-10T00:00:00"/>
    <x v="8"/>
    <n v="584"/>
    <n v="412.24"/>
    <n v="1.5"/>
    <n v="2024"/>
    <x v="1"/>
    <s v="Extra Long"/>
    <x v="3"/>
    <x v="1"/>
    <x v="1"/>
    <x v="1"/>
  </r>
  <r>
    <s v="CALL1044"/>
    <x v="42"/>
    <d v="2023-11-12T00:00:00"/>
    <x v="7"/>
    <n v="541"/>
    <n v="98.02"/>
    <n v="4.3"/>
    <n v="2023"/>
    <x v="4"/>
    <s v="Extra Long"/>
    <x v="4"/>
    <x v="1"/>
    <x v="1"/>
    <x v="0"/>
  </r>
  <r>
    <s v="CALL1045"/>
    <x v="43"/>
    <s v="18/01/2024"/>
    <x v="0"/>
    <n v="551"/>
    <n v="4829.16"/>
    <n v="4.5999999999999996"/>
    <n v="2024"/>
    <x v="1"/>
    <s v="Extra Long"/>
    <x v="4"/>
    <x v="1"/>
    <x v="1"/>
    <x v="3"/>
  </r>
  <r>
    <s v="CALL1046"/>
    <x v="44"/>
    <s v="27/12/2024"/>
    <x v="7"/>
    <n v="472"/>
    <n v="3018.72"/>
    <n v="3.7"/>
    <n v="2024"/>
    <x v="5"/>
    <s v="Extra Long"/>
    <x v="1"/>
    <x v="1"/>
    <x v="1"/>
    <x v="0"/>
  </r>
  <r>
    <s v="CALL1047"/>
    <x v="45"/>
    <s v="26/09/2024"/>
    <x v="5"/>
    <n v="519"/>
    <n v="2027.58"/>
    <n v="2"/>
    <n v="2024"/>
    <x v="1"/>
    <s v="Extra Long"/>
    <x v="2"/>
    <x v="1"/>
    <x v="1"/>
    <x v="1"/>
  </r>
  <r>
    <s v="CALL1048"/>
    <x v="46"/>
    <s v="24/02/2023"/>
    <x v="2"/>
    <n v="447"/>
    <n v="3688.69"/>
    <n v="1.9"/>
    <n v="2023"/>
    <x v="5"/>
    <s v="Extra Long"/>
    <x v="3"/>
    <x v="1"/>
    <x v="1"/>
    <x v="1"/>
  </r>
  <r>
    <s v="CALL1049"/>
    <x v="47"/>
    <s v="16/05/2024"/>
    <x v="9"/>
    <n v="424"/>
    <n v="3405"/>
    <n v="4.0999999999999996"/>
    <n v="2024"/>
    <x v="1"/>
    <s v="Extra Long"/>
    <x v="4"/>
    <x v="1"/>
    <x v="0"/>
    <x v="0"/>
  </r>
  <r>
    <s v="CALL1050"/>
    <x v="48"/>
    <d v="2024-09-03T00:00:00"/>
    <x v="3"/>
    <n v="359"/>
    <n v="3282.56"/>
    <n v="1.2"/>
    <n v="2024"/>
    <x v="0"/>
    <s v="Extra Long"/>
    <x v="0"/>
    <x v="1"/>
    <x v="0"/>
    <x v="2"/>
  </r>
  <r>
    <s v="CALL1051"/>
    <x v="49"/>
    <d v="2023-05-12T00:00:00"/>
    <x v="7"/>
    <n v="446"/>
    <n v="3292.06"/>
    <n v="1"/>
    <n v="2023"/>
    <x v="6"/>
    <s v="Extra Long"/>
    <x v="1"/>
    <x v="1"/>
    <x v="0"/>
    <x v="2"/>
  </r>
  <r>
    <s v="CALL1052"/>
    <x v="50"/>
    <s v="31/01/2023"/>
    <x v="0"/>
    <n v="554"/>
    <n v="105.21"/>
    <n v="3.3"/>
    <n v="2023"/>
    <x v="6"/>
    <s v="Extra Long"/>
    <x v="2"/>
    <x v="1"/>
    <x v="0"/>
    <x v="4"/>
  </r>
  <r>
    <s v="CALL1053"/>
    <x v="51"/>
    <s v="15/11/2024"/>
    <x v="1"/>
    <n v="298"/>
    <n v="4"/>
    <n v="1.7"/>
    <n v="2024"/>
    <x v="5"/>
    <s v="Long"/>
    <x v="3"/>
    <x v="1"/>
    <x v="0"/>
    <x v="1"/>
  </r>
  <r>
    <s v="CALL1054"/>
    <x v="52"/>
    <d v="2023-06-05T00:00:00"/>
    <x v="9"/>
    <n v="171"/>
    <n v="2529.4699999999998"/>
    <n v="2.7"/>
    <n v="2023"/>
    <x v="0"/>
    <s v="Long"/>
    <x v="4"/>
    <x v="1"/>
    <x v="0"/>
    <x v="4"/>
  </r>
  <r>
    <s v="CALL1055"/>
    <x v="53"/>
    <s v="26/07/2023"/>
    <x v="4"/>
    <n v="137"/>
    <n v="2444.8000000000002"/>
    <n v="1.3"/>
    <n v="2023"/>
    <x v="3"/>
    <s v="Long"/>
    <x v="0"/>
    <x v="1"/>
    <x v="0"/>
    <x v="2"/>
  </r>
  <r>
    <s v="CALL1056"/>
    <x v="54"/>
    <d v="2025-04-03T00:00:00"/>
    <x v="3"/>
    <n v="190"/>
    <n v="3197.41"/>
    <n v="3.5"/>
    <n v="2025"/>
    <x v="6"/>
    <s v="Long"/>
    <x v="0"/>
    <x v="1"/>
    <x v="0"/>
    <x v="0"/>
  </r>
  <r>
    <s v="CALL1057"/>
    <x v="55"/>
    <s v="25/06/2024"/>
    <x v="6"/>
    <n v="295"/>
    <n v="1228.8800000000001"/>
    <n v="5"/>
    <n v="2024"/>
    <x v="6"/>
    <s v="Long"/>
    <x v="2"/>
    <x v="1"/>
    <x v="0"/>
    <x v="3"/>
  </r>
  <r>
    <s v="CALL1058"/>
    <x v="56"/>
    <s v="15/05/2024"/>
    <x v="9"/>
    <n v="89"/>
    <n v="379.99"/>
    <n v="4"/>
    <n v="2024"/>
    <x v="3"/>
    <s v="Medium"/>
    <x v="3"/>
    <x v="1"/>
    <x v="0"/>
    <x v="0"/>
  </r>
  <r>
    <s v="CALL1059"/>
    <x v="45"/>
    <s v="31/07/2024"/>
    <x v="4"/>
    <n v="98"/>
    <n v="3621.57"/>
    <n v="4.8"/>
    <n v="2024"/>
    <x v="3"/>
    <s v="Medium"/>
    <x v="4"/>
    <x v="2"/>
    <x v="0"/>
    <x v="3"/>
  </r>
  <r>
    <s v="CALL1060"/>
    <x v="57"/>
    <s v="18/09/2023"/>
    <x v="5"/>
    <n v="261"/>
    <n v="4960.8999999999996"/>
    <n v="1.6"/>
    <n v="2023"/>
    <x v="4"/>
    <s v="Long"/>
    <x v="0"/>
    <x v="2"/>
    <x v="0"/>
    <x v="1"/>
  </r>
  <r>
    <s v="CALL1061"/>
    <x v="58"/>
    <s v="29/12/2024"/>
    <x v="7"/>
    <n v="556"/>
    <n v="1079.81"/>
    <n v="3.3"/>
    <n v="2024"/>
    <x v="2"/>
    <s v="Extra Long"/>
    <x v="4"/>
    <x v="2"/>
    <x v="0"/>
    <x v="4"/>
  </r>
  <r>
    <s v="CALL1062"/>
    <x v="59"/>
    <d v="2024-06-03T00:00:00"/>
    <x v="3"/>
    <n v="561"/>
    <n v="1040.31"/>
    <n v="3.5"/>
    <n v="2024"/>
    <x v="3"/>
    <s v="Extra Long"/>
    <x v="2"/>
    <x v="2"/>
    <x v="0"/>
    <x v="0"/>
  </r>
  <r>
    <s v="CALL1063"/>
    <x v="60"/>
    <s v="13/10/2024"/>
    <x v="8"/>
    <n v="375"/>
    <n v="1759.39"/>
    <n v="2.8"/>
    <n v="2024"/>
    <x v="2"/>
    <s v="Extra Long"/>
    <x v="3"/>
    <x v="2"/>
    <x v="0"/>
    <x v="4"/>
  </r>
  <r>
    <s v="CALL1064"/>
    <x v="61"/>
    <s v="23/12/2023"/>
    <x v="7"/>
    <n v="214"/>
    <n v="2423.36"/>
    <n v="4.8"/>
    <n v="2023"/>
    <x v="0"/>
    <s v="Long"/>
    <x v="4"/>
    <x v="2"/>
    <x v="0"/>
    <x v="3"/>
  </r>
  <r>
    <s v="CALL1065"/>
    <x v="62"/>
    <s v="28/08/2024"/>
    <x v="10"/>
    <n v="164"/>
    <n v="2058.4"/>
    <n v="1.1000000000000001"/>
    <n v="2024"/>
    <x v="3"/>
    <s v="Long"/>
    <x v="0"/>
    <x v="2"/>
    <x v="0"/>
    <x v="2"/>
  </r>
  <r>
    <s v="CALL1066"/>
    <x v="10"/>
    <s v="28/12/2024"/>
    <x v="7"/>
    <n v="95"/>
    <n v="3390.2"/>
    <n v="1.1000000000000001"/>
    <n v="2024"/>
    <x v="0"/>
    <s v="Medium"/>
    <x v="1"/>
    <x v="2"/>
    <x v="0"/>
    <x v="2"/>
  </r>
  <r>
    <s v="CALL1067"/>
    <x v="63"/>
    <d v="2024-10-07T00:00:00"/>
    <x v="4"/>
    <n v="317"/>
    <n v="1369.88"/>
    <n v="2.2999999999999998"/>
    <n v="2024"/>
    <x v="3"/>
    <s v="Extra Long"/>
    <x v="2"/>
    <x v="2"/>
    <x v="0"/>
    <x v="1"/>
  </r>
  <r>
    <s v="CALL1068"/>
    <x v="64"/>
    <s v="17/01/2023"/>
    <x v="0"/>
    <n v="103"/>
    <n v="327.14999999999998"/>
    <n v="3.6"/>
    <n v="2023"/>
    <x v="6"/>
    <s v="Medium"/>
    <x v="3"/>
    <x v="2"/>
    <x v="0"/>
    <x v="0"/>
  </r>
  <r>
    <s v="CALL1069"/>
    <x v="65"/>
    <s v="24/08/2023"/>
    <x v="10"/>
    <n v="557"/>
    <n v="2655.24"/>
    <n v="1.1000000000000001"/>
    <n v="2023"/>
    <x v="1"/>
    <s v="Extra Long"/>
    <x v="4"/>
    <x v="2"/>
    <x v="0"/>
    <x v="2"/>
  </r>
  <r>
    <s v="CALL1070"/>
    <x v="33"/>
    <s v="31/12/2023"/>
    <x v="7"/>
    <n v="134"/>
    <n v="2240.5700000000002"/>
    <n v="2.6"/>
    <n v="2023"/>
    <x v="2"/>
    <s v="Long"/>
    <x v="0"/>
    <x v="2"/>
    <x v="0"/>
    <x v="4"/>
  </r>
  <r>
    <s v="CALL1071"/>
    <x v="66"/>
    <s v="31/01/2023"/>
    <x v="0"/>
    <n v="123"/>
    <n v="4977.5200000000004"/>
    <n v="3.1"/>
    <n v="2023"/>
    <x v="6"/>
    <s v="Long"/>
    <x v="1"/>
    <x v="2"/>
    <x v="0"/>
    <x v="4"/>
  </r>
  <r>
    <s v="CALL1072"/>
    <x v="67"/>
    <d v="2023-07-10T00:00:00"/>
    <x v="8"/>
    <n v="247"/>
    <n v="2389.5"/>
    <n v="1.8"/>
    <n v="2023"/>
    <x v="0"/>
    <s v="Long"/>
    <x v="2"/>
    <x v="2"/>
    <x v="0"/>
    <x v="1"/>
  </r>
  <r>
    <s v="CALL1073"/>
    <x v="68"/>
    <s v="17/09/2024"/>
    <x v="5"/>
    <n v="379"/>
    <n v="4810.6400000000003"/>
    <n v="4.5999999999999996"/>
    <n v="2024"/>
    <x v="6"/>
    <s v="Extra Long"/>
    <x v="3"/>
    <x v="2"/>
    <x v="1"/>
    <x v="3"/>
  </r>
  <r>
    <s v="CALL1074"/>
    <x v="69"/>
    <s v="22/01/2023"/>
    <x v="0"/>
    <n v="163"/>
    <n v="1330.58"/>
    <n v="2"/>
    <n v="2023"/>
    <x v="2"/>
    <s v="Long"/>
    <x v="4"/>
    <x v="2"/>
    <x v="1"/>
    <x v="1"/>
  </r>
  <r>
    <s v="CALL1075"/>
    <x v="70"/>
    <s v="26/04/2023"/>
    <x v="11"/>
    <n v="390"/>
    <n v="3895.56"/>
    <n v="4.9000000000000004"/>
    <n v="2023"/>
    <x v="3"/>
    <s v="Extra Long"/>
    <x v="0"/>
    <x v="2"/>
    <x v="1"/>
    <x v="3"/>
  </r>
  <r>
    <s v="CALL1076"/>
    <x v="71"/>
    <s v="15/01/2024"/>
    <x v="0"/>
    <n v="262"/>
    <n v="837.76"/>
    <n v="4.9000000000000004"/>
    <n v="2024"/>
    <x v="4"/>
    <s v="Long"/>
    <x v="1"/>
    <x v="2"/>
    <x v="1"/>
    <x v="3"/>
  </r>
  <r>
    <s v="CALL1077"/>
    <x v="72"/>
    <d v="2024-11-12T00:00:00"/>
    <x v="7"/>
    <n v="397"/>
    <n v="276.48"/>
    <n v="3.8"/>
    <n v="2024"/>
    <x v="3"/>
    <s v="Extra Long"/>
    <x v="2"/>
    <x v="2"/>
    <x v="1"/>
    <x v="0"/>
  </r>
  <r>
    <s v="CALL1078"/>
    <x v="73"/>
    <s v="22/07/2024"/>
    <x v="4"/>
    <n v="508"/>
    <n v="4931.75"/>
    <n v="3.5"/>
    <n v="2024"/>
    <x v="4"/>
    <s v="Extra Long"/>
    <x v="3"/>
    <x v="2"/>
    <x v="1"/>
    <x v="0"/>
  </r>
  <r>
    <s v="CALL1079"/>
    <x v="74"/>
    <d v="2023-09-08T00:00:00"/>
    <x v="10"/>
    <n v="233"/>
    <n v="802.51"/>
    <n v="2.9"/>
    <n v="2023"/>
    <x v="3"/>
    <s v="Long"/>
    <x v="4"/>
    <x v="2"/>
    <x v="1"/>
    <x v="4"/>
  </r>
  <r>
    <s v="CALL1080"/>
    <x v="75"/>
    <s v="17/12/2023"/>
    <x v="7"/>
    <n v="179"/>
    <n v="265.31"/>
    <n v="3.6"/>
    <n v="2023"/>
    <x v="2"/>
    <s v="Long"/>
    <x v="0"/>
    <x v="2"/>
    <x v="1"/>
    <x v="0"/>
  </r>
  <r>
    <s v="CALL1081"/>
    <x v="76"/>
    <s v="30/03/2024"/>
    <x v="3"/>
    <n v="369"/>
    <n v="1036.42"/>
    <n v="2"/>
    <n v="2024"/>
    <x v="0"/>
    <s v="Extra Long"/>
    <x v="1"/>
    <x v="2"/>
    <x v="1"/>
    <x v="1"/>
  </r>
  <r>
    <s v="CALL1082"/>
    <x v="77"/>
    <d v="2024-03-04T00:00:00"/>
    <x v="11"/>
    <n v="596"/>
    <n v="2557"/>
    <n v="4.4000000000000004"/>
    <n v="2024"/>
    <x v="3"/>
    <s v="Extra Long"/>
    <x v="2"/>
    <x v="2"/>
    <x v="1"/>
    <x v="0"/>
  </r>
  <r>
    <s v="CALL1083"/>
    <x v="78"/>
    <d v="2024-08-04T00:00:00"/>
    <x v="11"/>
    <n v="474"/>
    <n v="911.25"/>
    <n v="2.7"/>
    <n v="2024"/>
    <x v="4"/>
    <s v="Extra Long"/>
    <x v="3"/>
    <x v="2"/>
    <x v="1"/>
    <x v="4"/>
  </r>
  <r>
    <s v="CALL1084"/>
    <x v="79"/>
    <d v="2024-02-11T00:00:00"/>
    <x v="1"/>
    <n v="317"/>
    <n v="1254.29"/>
    <n v="2.6"/>
    <n v="2024"/>
    <x v="0"/>
    <s v="Extra Long"/>
    <x v="4"/>
    <x v="2"/>
    <x v="1"/>
    <x v="4"/>
  </r>
  <r>
    <s v="CALL1085"/>
    <x v="80"/>
    <s v="25/05/2024"/>
    <x v="9"/>
    <n v="106"/>
    <n v="4825.1499999999996"/>
    <n v="3.2"/>
    <n v="2024"/>
    <x v="0"/>
    <s v="Medium"/>
    <x v="0"/>
    <x v="2"/>
    <x v="1"/>
    <x v="4"/>
  </r>
  <r>
    <s v="CALL1086"/>
    <x v="81"/>
    <s v="21/02/2023"/>
    <x v="2"/>
    <n v="562"/>
    <n v="1043.8800000000001"/>
    <n v="2.8"/>
    <n v="2023"/>
    <x v="6"/>
    <s v="Extra Long"/>
    <x v="1"/>
    <x v="2"/>
    <x v="1"/>
    <x v="4"/>
  </r>
  <r>
    <s v="CALL1087"/>
    <x v="82"/>
    <s v="24/11/2024"/>
    <x v="1"/>
    <n v="575"/>
    <n v="102.5"/>
    <n v="3.1"/>
    <n v="2024"/>
    <x v="2"/>
    <s v="Extra Long"/>
    <x v="2"/>
    <x v="2"/>
    <x v="1"/>
    <x v="4"/>
  </r>
  <r>
    <s v="CALL1088"/>
    <x v="83"/>
    <s v="18/01/2025"/>
    <x v="0"/>
    <n v="291"/>
    <n v="4932.75"/>
    <n v="4.9000000000000004"/>
    <n v="2025"/>
    <x v="0"/>
    <s v="Long"/>
    <x v="3"/>
    <x v="2"/>
    <x v="1"/>
    <x v="3"/>
  </r>
  <r>
    <s v="CALL1089"/>
    <x v="84"/>
    <s v="28/06/2024"/>
    <x v="6"/>
    <n v="377"/>
    <n v="3967.11"/>
    <n v="2.2000000000000002"/>
    <n v="2024"/>
    <x v="5"/>
    <s v="Extra Long"/>
    <x v="4"/>
    <x v="2"/>
    <x v="1"/>
    <x v="1"/>
  </r>
  <r>
    <s v="CALL1090"/>
    <x v="85"/>
    <s v="21/06/2023"/>
    <x v="6"/>
    <n v="266"/>
    <n v="3173.01"/>
    <n v="1.9"/>
    <n v="2023"/>
    <x v="3"/>
    <s v="Long"/>
    <x v="0"/>
    <x v="2"/>
    <x v="1"/>
    <x v="1"/>
  </r>
  <r>
    <s v="CALL1091"/>
    <x v="86"/>
    <s v="14/08/2023"/>
    <x v="10"/>
    <n v="291"/>
    <n v="2376.7399999999998"/>
    <n v="2.2000000000000002"/>
    <n v="2023"/>
    <x v="4"/>
    <s v="Long"/>
    <x v="1"/>
    <x v="2"/>
    <x v="1"/>
    <x v="1"/>
  </r>
  <r>
    <s v="CALL1092"/>
    <x v="87"/>
    <d v="2023-05-09T00:00:00"/>
    <x v="5"/>
    <n v="91"/>
    <n v="3389.41"/>
    <n v="1.2"/>
    <n v="2023"/>
    <x v="6"/>
    <s v="Medium"/>
    <x v="2"/>
    <x v="2"/>
    <x v="1"/>
    <x v="2"/>
  </r>
  <r>
    <s v="CALL1093"/>
    <x v="88"/>
    <d v="2024-12-08T00:00:00"/>
    <x v="10"/>
    <n v="182"/>
    <n v="3476.1"/>
    <n v="4.3"/>
    <n v="2024"/>
    <x v="4"/>
    <s v="Long"/>
    <x v="3"/>
    <x v="2"/>
    <x v="1"/>
    <x v="0"/>
  </r>
  <r>
    <s v="CALL1094"/>
    <x v="89"/>
    <d v="2023-06-03T00:00:00"/>
    <x v="3"/>
    <n v="575"/>
    <n v="1.83"/>
    <n v="2.5"/>
    <n v="2023"/>
    <x v="4"/>
    <s v="Extra Long"/>
    <x v="4"/>
    <x v="2"/>
    <x v="1"/>
    <x v="1"/>
  </r>
  <r>
    <s v="CALL1095"/>
    <x v="90"/>
    <d v="2023-07-02T00:00:00"/>
    <x v="2"/>
    <n v="485"/>
    <n v="1297.42"/>
    <n v="2.4"/>
    <n v="2023"/>
    <x v="6"/>
    <s v="Extra Long"/>
    <x v="0"/>
    <x v="2"/>
    <x v="1"/>
    <x v="1"/>
  </r>
  <r>
    <s v="CALL1096"/>
    <x v="91"/>
    <s v="26/04/2023"/>
    <x v="11"/>
    <n v="568"/>
    <n v="1555.84"/>
    <n v="1.2"/>
    <n v="2023"/>
    <x v="3"/>
    <s v="Extra Long"/>
    <x v="1"/>
    <x v="2"/>
    <x v="1"/>
    <x v="2"/>
  </r>
  <r>
    <s v="CALL1097"/>
    <x v="92"/>
    <s v="30/12/2023"/>
    <x v="7"/>
    <n v="527"/>
    <n v="3711.73"/>
    <n v="4.3"/>
    <n v="2023"/>
    <x v="0"/>
    <s v="Extra Long"/>
    <x v="2"/>
    <x v="2"/>
    <x v="1"/>
    <x v="0"/>
  </r>
  <r>
    <s v="CALL1098"/>
    <x v="93"/>
    <s v="28/02/2024"/>
    <x v="2"/>
    <n v="401"/>
    <n v="2966.38"/>
    <n v="4.5999999999999996"/>
    <n v="2024"/>
    <x v="3"/>
    <s v="Extra Long"/>
    <x v="3"/>
    <x v="2"/>
    <x v="1"/>
    <x v="3"/>
  </r>
  <r>
    <s v="CALL1099"/>
    <x v="94"/>
    <d v="2023-07-09T00:00:00"/>
    <x v="5"/>
    <n v="159"/>
    <n v="2252.8200000000002"/>
    <n v="2.5"/>
    <n v="2023"/>
    <x v="1"/>
    <s v="Long"/>
    <x v="4"/>
    <x v="2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BF0D62-527C-4874-952D-6994A8BE4A98}" name="PivotTable5" cacheId="2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C25:AF30" firstHeaderRow="1" firstDataRow="2" firstDataCol="1"/>
  <pivotFields count="14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axis="axisCol" compact="0" outline="0" showAll="0">
      <items count="5">
        <item x="0"/>
        <item m="1" x="2"/>
        <item m="1" x="3"/>
        <item x="1"/>
        <item t="default"/>
      </items>
    </pivotField>
    <pivotField compact="0" outline="0" showAll="0"/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12"/>
  </colFields>
  <colItems count="3">
    <i>
      <x/>
    </i>
    <i>
      <x v="3"/>
    </i>
    <i t="grand">
      <x/>
    </i>
  </colItems>
  <dataFields count="1">
    <dataField name="Count of Call Number" fld="0" subtotal="count" baseField="0" baseItem="0"/>
  </dataFields>
  <formats count="5">
    <format dxfId="45">
      <pivotArea type="all" dataOnly="0" outline="0" fieldPosition="0"/>
    </format>
    <format dxfId="46">
      <pivotArea outline="0" collapsedLevelsAreSubtotals="1" fieldPosition="0"/>
    </format>
    <format dxfId="47">
      <pivotArea type="all" dataOnly="0" outline="0" fieldPosition="0"/>
    </format>
    <format dxfId="48">
      <pivotArea outline="0" collapsedLevelsAreSubtotals="1" fieldPosition="0"/>
    </format>
    <format dxfId="49">
      <pivotArea dataOnly="0" labelOnly="1" outline="0" axis="axisValues" fieldPosition="0"/>
    </format>
  </formats>
  <chartFormats count="8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3" format="2">
      <pivotArea type="data" outline="0" fieldPosition="0">
        <references count="3">
          <reference field="4294967294" count="1" selected="0">
            <x v="0"/>
          </reference>
          <reference field="11" count="1" selected="0">
            <x v="0"/>
          </reference>
          <reference field="12" count="1" selected="0">
            <x v="0"/>
          </reference>
        </references>
      </pivotArea>
    </chartFormat>
    <chartFormat chart="3" format="3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2" count="1" selected="0">
            <x v="0"/>
          </reference>
        </references>
      </pivotArea>
    </chartFormat>
    <chartFormat chart="3" format="4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2" count="1" selected="0">
            <x v="0"/>
          </reference>
        </references>
      </pivotArea>
    </chartFormat>
    <chartFormat chart="3" format="5">
      <pivotArea type="data" outline="0" fieldPosition="0">
        <references count="3">
          <reference field="4294967294" count="1" selected="0">
            <x v="0"/>
          </reference>
          <reference field="11" count="1" selected="0">
            <x v="0"/>
          </reference>
          <reference field="12" count="1" selected="0">
            <x v="3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2" count="1" selected="0">
            <x v="3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2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2DEC82-5AD5-4D01-A8A4-C6502009046F}" name="PivotTable4" cacheId="25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J2:AJ3" firstHeaderRow="1" firstDataRow="1" firstDataCol="1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h="1" x="0"/>
        <item h="1" x="1"/>
        <item x="2"/>
        <item h="1" x="3"/>
        <item h="1" x="4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10"/>
  </rowFields>
  <rowItems count="1">
    <i>
      <x v="2"/>
    </i>
  </rowItems>
  <colItems count="1">
    <i/>
  </colItems>
  <formats count="5">
    <format dxfId="40">
      <pivotArea type="all" dataOnly="0" outline="0" fieldPosition="0"/>
    </format>
    <format dxfId="41">
      <pivotArea outline="0" collapsedLevelsAreSubtotals="1" fieldPosition="0"/>
    </format>
    <format dxfId="42">
      <pivotArea type="all" dataOnly="0" outline="0" fieldPosition="0"/>
    </format>
    <format dxfId="43">
      <pivotArea outline="0" collapsedLevelsAreSubtotals="1" fieldPosition="0"/>
    </format>
    <format dxfId="44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9822A7-B21D-491E-AACA-0A0E543A19BD}" name="PivotTable6" cacheId="2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C34:AD40" firstHeaderRow="1" firstDataRow="1" firstDataCol="1"/>
  <pivotFields count="14"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h="1" x="0"/>
        <item h="1" x="1"/>
        <item x="2"/>
        <item h="1" x="3"/>
        <item h="1" x="4"/>
        <item t="default"/>
      </items>
    </pivotField>
    <pivotField compact="0" outline="0" showAll="0"/>
    <pivotField compact="0" outline="0" showAll="0"/>
    <pivotField axis="axisRow" compact="0" outline="0" showAll="0">
      <items count="6">
        <item x="2"/>
        <item x="1"/>
        <item x="4"/>
        <item x="0"/>
        <item x="3"/>
        <item t="default"/>
      </items>
    </pivotField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ustomer ID" fld="1" subtotal="count" baseField="0" baseItem="0"/>
  </dataFields>
  <formats count="5">
    <format dxfId="35">
      <pivotArea type="all" dataOnly="0" outline="0" fieldPosition="0"/>
    </format>
    <format dxfId="36">
      <pivotArea outline="0" collapsedLevelsAreSubtotals="1" fieldPosition="0"/>
    </format>
    <format dxfId="37">
      <pivotArea type="all" dataOnly="0" outline="0" fieldPosition="0"/>
    </format>
    <format dxfId="38">
      <pivotArea outline="0" collapsedLevelsAreSubtotals="1" fieldPosition="0"/>
    </format>
    <format dxfId="39">
      <pivotArea dataOnly="0" labelOnly="1" outline="0" axis="axisValues" fieldPosition="0"/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09DB3D-7240-4C49-B359-7D009D112152}" name="PivotTable8" cacheId="2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D9:AF15" firstHeaderRow="0" firstDataRow="1" firstDataCol="1"/>
  <pivotFields count="14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all Number" fld="0" subtotal="count" baseField="0" baseItem="0"/>
    <dataField name="Sum of Purchase Amount" fld="5" baseField="0" baseItem="0"/>
  </dataFields>
  <formats count="6">
    <format dxfId="29">
      <pivotArea type="all" dataOnly="0" outline="0" fieldPosition="0"/>
    </format>
    <format dxfId="30">
      <pivotArea outline="0" collapsedLevelsAreSubtotals="1" fieldPosition="0"/>
    </format>
    <format dxfId="31">
      <pivotArea type="all" dataOnly="0" outline="0" fieldPosition="0"/>
    </format>
    <format dxfId="32">
      <pivotArea outline="0" collapsedLevelsAreSubtotals="1" fieldPosition="0"/>
    </format>
    <format dxfId="33">
      <pivotArea dataOnly="0" labelOnly="1" outline="0" axis="axisValues" fieldPosition="0"/>
    </format>
    <format dxfId="34">
      <pivotArea outline="0" fieldPosition="0">
        <references count="2">
          <reference field="4294967294" count="1" selected="0">
            <x v="1"/>
          </reference>
          <reference field="10" count="0" selected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D238AF-A9FC-4A0A-9E59-74D43DE29402}" name="PivotTable7" cacheId="2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A9:AB15" firstHeaderRow="1" firstDataRow="1" firstDataCol="1"/>
  <pivotFields count="14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">
        <item x="2"/>
        <item x="4"/>
        <item x="6"/>
        <item x="3"/>
        <item x="1"/>
        <item x="5"/>
        <item x="0"/>
        <item t="default"/>
      </items>
    </pivotField>
    <pivotField compact="0" outline="0" showAll="0"/>
    <pivotField compact="0" outline="0" showAll="0">
      <items count="6">
        <item h="1" x="0"/>
        <item h="1" x="1"/>
        <item x="2"/>
        <item h="1" x="3"/>
        <item h="1" x="4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8"/>
  </rowFields>
  <rowItems count="6">
    <i>
      <x/>
    </i>
    <i>
      <x v="2"/>
    </i>
    <i>
      <x v="3"/>
    </i>
    <i>
      <x v="4"/>
    </i>
    <i>
      <x v="6"/>
    </i>
    <i t="grand">
      <x/>
    </i>
  </rowItems>
  <colItems count="1">
    <i/>
  </colItems>
  <dataFields count="1">
    <dataField name="Count of Call Number" fld="0" subtotal="count" baseField="0" baseItem="0"/>
  </dataFields>
  <formats count="5">
    <format dxfId="24">
      <pivotArea type="all" dataOnly="0" outline="0" fieldPosition="0"/>
    </format>
    <format dxfId="25">
      <pivotArea outline="0" collapsedLevelsAreSubtotals="1" fieldPosition="0"/>
    </format>
    <format dxfId="26">
      <pivotArea type="all" dataOnly="0" outline="0" fieldPosition="0"/>
    </format>
    <format dxfId="27">
      <pivotArea outline="0" collapsedLevelsAreSubtotals="1" fieldPosition="0"/>
    </format>
    <format dxfId="28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E99C58-A8E3-4A42-8AA6-647B6F96C5A3}" name="PivotTable3" cacheId="2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Y9:Z22" firstHeaderRow="1" firstDataRow="1" firstDataCol="1"/>
  <pivotFields count="14">
    <pivotField dataField="1" compact="0" outline="0" showAll="0"/>
    <pivotField compact="0" outline="0" showAll="0"/>
    <pivotField compact="0" outline="0" showAll="0"/>
    <pivotField axis="axisRow" compact="0" outline="0" showAll="0">
      <items count="13">
        <item x="0"/>
        <item x="2"/>
        <item x="3"/>
        <item x="11"/>
        <item x="9"/>
        <item x="6"/>
        <item x="4"/>
        <item x="10"/>
        <item x="5"/>
        <item x="8"/>
        <item x="1"/>
        <item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h="1" x="0"/>
        <item h="1" x="1"/>
        <item x="2"/>
        <item h="1" x="3"/>
        <item h="1" x="4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Call Number" fld="0" subtotal="count" baseField="0" baseItem="0"/>
  </dataFields>
  <formats count="5">
    <format dxfId="19">
      <pivotArea type="all" dataOnly="0" outline="0" fieldPosition="0"/>
    </format>
    <format dxfId="20">
      <pivotArea outline="0" collapsedLevelsAreSubtotals="1" fieldPosition="0"/>
    </format>
    <format dxfId="21">
      <pivotArea type="all" dataOnly="0" outline="0" fieldPosition="0"/>
    </format>
    <format dxfId="22">
      <pivotArea outline="0" collapsedLevelsAreSubtotals="1" fieldPosition="0"/>
    </format>
    <format dxfId="23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B1D5C7-DDB3-47AB-A9BB-08F6DF7CFB3F}" name="PivotTable9" cacheId="255" applyNumberFormats="0" applyBorderFormats="0" applyFontFormats="0" applyPatternFormats="0" applyAlignmentFormats="0" applyWidthHeightFormats="1" dataCaption="Values" grandTotalCaption="Total " updatedVersion="8" minRefreshableVersion="3" useAutoFormatting="1" rowGrandTotals="0" itemPrintTitles="1" createdVersion="8" indent="0" compact="0" compactData="0" multipleFieldFilters="0" chartFormat="5">
  <location ref="AE35:AH53" firstHeaderRow="1" firstDataRow="2" firstDataCol="2"/>
  <pivotFields count="14">
    <pivotField compact="0" outline="0" showAll="0"/>
    <pivotField axis="axisRow" compact="0" outline="0" showAll="0" measureFilter="1">
      <items count="96">
        <item x="55"/>
        <item x="11"/>
        <item x="42"/>
        <item x="47"/>
        <item x="20"/>
        <item x="58"/>
        <item x="70"/>
        <item x="37"/>
        <item x="38"/>
        <item x="22"/>
        <item x="32"/>
        <item x="61"/>
        <item x="16"/>
        <item x="82"/>
        <item x="43"/>
        <item x="40"/>
        <item x="74"/>
        <item x="39"/>
        <item x="78"/>
        <item x="13"/>
        <item x="65"/>
        <item x="34"/>
        <item x="77"/>
        <item x="79"/>
        <item x="84"/>
        <item x="56"/>
        <item x="35"/>
        <item x="45"/>
        <item x="62"/>
        <item x="29"/>
        <item x="88"/>
        <item x="57"/>
        <item x="80"/>
        <item x="85"/>
        <item x="41"/>
        <item x="89"/>
        <item x="4"/>
        <item x="51"/>
        <item x="87"/>
        <item x="7"/>
        <item x="75"/>
        <item x="76"/>
        <item x="50"/>
        <item x="73"/>
        <item x="8"/>
        <item x="86"/>
        <item x="54"/>
        <item x="0"/>
        <item x="72"/>
        <item x="36"/>
        <item x="21"/>
        <item x="3"/>
        <item x="64"/>
        <item x="90"/>
        <item x="33"/>
        <item x="10"/>
        <item x="9"/>
        <item x="63"/>
        <item x="6"/>
        <item x="92"/>
        <item x="17"/>
        <item x="12"/>
        <item x="28"/>
        <item x="19"/>
        <item x="53"/>
        <item x="52"/>
        <item x="66"/>
        <item x="26"/>
        <item x="1"/>
        <item x="24"/>
        <item x="68"/>
        <item x="44"/>
        <item x="25"/>
        <item x="31"/>
        <item x="67"/>
        <item x="91"/>
        <item x="5"/>
        <item x="71"/>
        <item x="27"/>
        <item x="94"/>
        <item x="59"/>
        <item x="15"/>
        <item x="23"/>
        <item x="2"/>
        <item x="69"/>
        <item x="48"/>
        <item x="49"/>
        <item x="18"/>
        <item x="93"/>
        <item x="30"/>
        <item x="46"/>
        <item x="81"/>
        <item x="60"/>
        <item x="14"/>
        <item x="83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6">
        <item h="1" x="0"/>
        <item h="1" x="1"/>
        <item x="2"/>
        <item h="1" x="3"/>
        <item h="1" x="4"/>
        <item t="default"/>
      </items>
    </pivotField>
    <pivotField axis="axisRow" compact="0" outline="0" showAll="0" measureFilter="1">
      <items count="4">
        <item x="0"/>
        <item x="1"/>
        <item x="2"/>
        <item t="default"/>
      </items>
    </pivotField>
    <pivotField compact="0" outline="0" showAll="0"/>
    <pivotField compact="0" outline="0" showAll="0"/>
  </pivotFields>
  <rowFields count="2">
    <field x="11"/>
    <field x="1"/>
  </rowFields>
  <rowItems count="17">
    <i>
      <x/>
      <x v="9"/>
    </i>
    <i r="1">
      <x v="39"/>
    </i>
    <i r="1">
      <x v="61"/>
    </i>
    <i r="1">
      <x v="83"/>
    </i>
    <i t="default">
      <x/>
    </i>
    <i>
      <x v="1"/>
      <x/>
    </i>
    <i r="1">
      <x v="15"/>
    </i>
    <i r="1">
      <x v="26"/>
    </i>
    <i r="1">
      <x v="27"/>
    </i>
    <i r="1">
      <x v="73"/>
    </i>
    <i t="default">
      <x v="1"/>
    </i>
    <i>
      <x v="2"/>
      <x v="22"/>
    </i>
    <i r="1">
      <x v="38"/>
    </i>
    <i r="1">
      <x v="57"/>
    </i>
    <i r="1">
      <x v="59"/>
    </i>
    <i r="1">
      <x v="74"/>
    </i>
    <i t="default">
      <x v="2"/>
    </i>
  </rowItems>
  <colFields count="1">
    <field x="10"/>
  </colFields>
  <colItems count="2">
    <i>
      <x v="2"/>
    </i>
    <i t="grand">
      <x/>
    </i>
  </colItems>
  <dataFields count="1">
    <dataField name="Sum of Purchase Amount" fld="5" baseField="0" baseItem="0"/>
  </dataFields>
  <formats count="5">
    <format dxfId="14">
      <pivotArea type="all" dataOnly="0" outline="0" fieldPosition="0"/>
    </format>
    <format dxfId="15">
      <pivotArea outline="0" collapsedLevelsAreSubtotals="1" fieldPosition="0"/>
    </format>
    <format dxfId="16">
      <pivotArea type="all" dataOnly="0" outline="0" fieldPosition="0"/>
    </format>
    <format dxfId="17">
      <pivotArea outline="0" collapsedLevelsAreSubtotals="1" fieldPosition="0"/>
    </format>
    <format dxfId="18">
      <pivotArea dataOnly="0" labelOnly="1" outline="0" axis="axisValues" fieldPosition="0"/>
    </format>
  </formats>
  <pivotTableStyleInfo name="PivotStyleMedium9" showRowHeaders="1" showColHeaders="1" showRowStripes="0" showColStripes="0" showLastColumn="1"/>
  <filters count="2">
    <filter fld="11" type="count" evalOrder="-1" id="1" iMeasureFld="0">
      <autoFilter ref="A1">
        <filterColumn colId="0">
          <top10 val="5" filterVal="5"/>
        </filterColumn>
      </autoFilter>
    </filter>
    <filter fld="1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A91B27-1ED6-4B89-9892-A11CE8454361}" name="PivotTable1" cacheId="2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Y3:AB4" firstHeaderRow="0" firstDataRow="1" firstDataCol="0"/>
  <pivotFields count="14">
    <pivotField dataField="1"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h="1" x="0"/>
        <item h="1" x="1"/>
        <item x="2"/>
        <item h="1" x="3"/>
        <item h="1" x="4"/>
        <item t="default"/>
      </items>
    </pivotField>
    <pivotField compact="0" outline="0" showAll="0"/>
    <pivotField compact="0" outline="0" showAll="0"/>
    <pivotField compact="0" outline="0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Call Number" fld="0" subtotal="count" baseField="0" baseItem="0"/>
    <dataField name="Sum of Purchase Amount" fld="5" baseField="0" baseItem="0" numFmtId="166"/>
    <dataField name="Sum of Duration (seconds)" fld="4" baseField="0" baseItem="0" numFmtId="165"/>
    <dataField name="Average of Satisfaction Rating" fld="6" subtotal="average" baseField="0" baseItem="0" numFmtId="164"/>
  </dataFields>
  <formats count="6">
    <format dxfId="8">
      <pivotArea outline="0" fieldPosition="0">
        <references count="1">
          <reference field="4294967294" count="1" selected="0">
            <x v="3"/>
          </reference>
        </references>
      </pivotArea>
    </format>
    <format dxfId="9">
      <pivotArea outline="0" fieldPosition="0">
        <references count="1">
          <reference field="4294967294" count="1" selected="0">
            <x v="2"/>
          </reference>
        </references>
      </pivotArea>
    </format>
    <format dxfId="10">
      <pivotArea type="all" dataOnly="0" outline="0" fieldPosition="0"/>
    </format>
    <format dxfId="11">
      <pivotArea outline="0" collapsedLevelsAreSubtotals="1" fieldPosition="0"/>
    </format>
    <format dxfId="1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">
      <pivotArea outline="0" fieldPosition="0">
        <references count="1">
          <reference field="4294967294" count="1" selected="0">
            <x v="1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F4553A-08CA-462D-A598-AD1D4EDB5E15}" name="PivotTable2" cacheId="2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Y6:Z7" firstHeaderRow="0" firstDataRow="1" firstDataCol="0"/>
  <pivotFields count="14"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h="1" x="0"/>
        <item h="1" x="1"/>
        <item x="2"/>
        <item h="1" x="3"/>
        <item h="1" x="4"/>
        <item t="default"/>
      </items>
    </pivotField>
    <pivotField compact="0" outline="0" showAll="0"/>
    <pivotField compact="0" outline="0" showAll="0"/>
    <pivotField compact="0" outline="0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Duration (seconds)" fld="4" baseField="0" baseItem="0" numFmtId="165"/>
    <dataField name="Average of Satisfaction Rating" fld="6" subtotal="average" baseField="0" baseItem="0" numFmtId="164"/>
  </dataFields>
  <formats count="8">
    <format dxfId="0">
      <pivotArea outline="0" fieldPosition="0">
        <references count="1">
          <reference field="4294967294" count="1" selected="0">
            <x v="1"/>
          </reference>
        </references>
      </pivotArea>
    </format>
    <format dxfId="1">
      <pivotArea outline="0" fieldPosition="0">
        <references count="1">
          <reference field="4294967294" count="1" selected="0">
            <x v="0"/>
          </reference>
        </references>
      </pivotArea>
    </format>
    <format dxfId="2">
      <pivotArea type="all" dataOnly="0" outline="0" fieldPosition="0"/>
    </format>
    <format dxfId="3">
      <pivotArea outline="0" collapsedLevelsAreSubtotals="1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type="all" dataOnly="0" outline="0" fieldPosition="0"/>
    </format>
    <format dxfId="6">
      <pivotArea outline="0" collapsedLevelsAreSubtotals="1" fieldPosition="0"/>
    </format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Lable" xr10:uid="{DDB62201-1305-4903-896C-8F3206F0483C}" sourceName="Lable">
  <pivotTables>
    <pivotTable tabId="3" name="PivotTable4"/>
    <pivotTable tabId="3" name="PivotTable6"/>
    <pivotTable tabId="3" name="PivotTable7"/>
    <pivotTable tabId="3" name="PivotTable3"/>
    <pivotTable tabId="3" name="PivotTable1"/>
    <pivotTable tabId="3" name="PivotTable2"/>
    <pivotTable tabId="3" name="PivotTable9"/>
  </pivotTables>
  <data>
    <tabular pivotCacheId="777655686">
      <items count="5">
        <i x="0"/>
        <i x="1"/>
        <i x="2" s="1"/>
        <i x="3"/>
        <i x="4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able" xr10:uid="{BEA947E7-A0B7-49FE-8F58-E3A6EC0197A2}" cache="Slicer_Lable" caption="Lable" style="SlicerStyleDark2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microsoft.com/office/2007/relationships/slicer" Target="../slicers/slicer1.xml"/><Relationship Id="rId5" Type="http://schemas.openxmlformats.org/officeDocument/2006/relationships/pivotTable" Target="../pivotTables/pivotTable5.xml"/><Relationship Id="rId10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4FD04-6ED4-4319-9EB4-AEDA353E4905}">
  <dimension ref="C1:AQ121"/>
  <sheetViews>
    <sheetView tabSelected="1" workbookViewId="0">
      <selection activeCell="AL10" sqref="AL10"/>
    </sheetView>
  </sheetViews>
  <sheetFormatPr defaultRowHeight="15"/>
  <cols>
    <col min="1" max="2" width="2.7109375" style="3" customWidth="1"/>
    <col min="3" max="3" width="17.140625" style="3" customWidth="1"/>
    <col min="4" max="16" width="9.140625" style="3"/>
    <col min="17" max="17" width="15.140625" style="11" bestFit="1" customWidth="1"/>
    <col min="18" max="18" width="12.42578125" style="11" bestFit="1" customWidth="1"/>
    <col min="19" max="20" width="10.42578125" style="11" bestFit="1" customWidth="1"/>
    <col min="21" max="21" width="11.42578125" style="11" bestFit="1" customWidth="1"/>
    <col min="22" max="22" width="10.42578125" style="11" bestFit="1" customWidth="1"/>
    <col min="23" max="23" width="11.5703125" style="11" bestFit="1" customWidth="1"/>
    <col min="24" max="24" width="11.5703125" style="11" customWidth="1"/>
    <col min="25" max="25" width="24.28515625" style="3" bestFit="1" customWidth="1"/>
    <col min="26" max="26" width="27.140625" style="3" bestFit="1" customWidth="1"/>
    <col min="27" max="27" width="24.28515625" style="3" bestFit="1" customWidth="1"/>
    <col min="28" max="28" width="27.140625" style="3" bestFit="1" customWidth="1"/>
    <col min="29" max="29" width="20.85546875" style="3" bestFit="1" customWidth="1"/>
    <col min="30" max="30" width="19.85546875" style="3" bestFit="1" customWidth="1"/>
    <col min="31" max="31" width="20" style="3" bestFit="1" customWidth="1"/>
    <col min="32" max="32" width="18" style="3" bestFit="1" customWidth="1"/>
    <col min="33" max="33" width="11.7109375" style="3" bestFit="1" customWidth="1"/>
    <col min="34" max="34" width="9" style="3" bestFit="1" customWidth="1"/>
    <col min="35" max="35" width="4.28515625" style="3" bestFit="1" customWidth="1"/>
    <col min="36" max="36" width="11.7109375" style="3" bestFit="1" customWidth="1"/>
    <col min="37" max="37" width="8" style="3" bestFit="1" customWidth="1"/>
    <col min="38" max="38" width="9" style="3" bestFit="1" customWidth="1"/>
    <col min="39" max="40" width="9.140625" style="3"/>
    <col min="41" max="41" width="11.42578125" style="3" bestFit="1" customWidth="1"/>
    <col min="42" max="16384" width="9.140625" style="3"/>
  </cols>
  <sheetData>
    <row r="1" spans="3:43" ht="31.5">
      <c r="C1" s="30" t="s">
        <v>0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</row>
    <row r="2" spans="3:43">
      <c r="AJ2" s="11" t="s">
        <v>1</v>
      </c>
      <c r="AK2"/>
      <c r="AL2"/>
    </row>
    <row r="3" spans="3:43">
      <c r="Y3" s="3" t="s">
        <v>2</v>
      </c>
      <c r="Z3" s="3" t="s">
        <v>3</v>
      </c>
      <c r="AA3" s="3" t="s">
        <v>4</v>
      </c>
      <c r="AB3" s="3" t="s">
        <v>5</v>
      </c>
      <c r="AJ3" s="11" t="s">
        <v>6</v>
      </c>
      <c r="AK3"/>
      <c r="AL3"/>
    </row>
    <row r="4" spans="3:43" ht="24">
      <c r="C4" s="8">
        <f>Y4</f>
        <v>18</v>
      </c>
      <c r="Y4" s="4">
        <v>18</v>
      </c>
      <c r="Z4" s="7">
        <v>31335.65</v>
      </c>
      <c r="AA4" s="5">
        <v>6538</v>
      </c>
      <c r="AB4" s="6">
        <v>2.9388888888888882</v>
      </c>
      <c r="AJ4"/>
      <c r="AK4"/>
      <c r="AL4"/>
    </row>
    <row r="5" spans="3:43">
      <c r="AJ5"/>
      <c r="AK5"/>
      <c r="AL5"/>
    </row>
    <row r="6" spans="3:43">
      <c r="Y6" s="11" t="s">
        <v>4</v>
      </c>
      <c r="Z6" s="11" t="s">
        <v>5</v>
      </c>
      <c r="AA6"/>
      <c r="AB6"/>
      <c r="AJ6"/>
      <c r="AK6"/>
      <c r="AL6"/>
    </row>
    <row r="7" spans="3:43">
      <c r="Y7" s="10">
        <v>6538</v>
      </c>
      <c r="Z7" s="12">
        <v>2.9388888888888882</v>
      </c>
      <c r="AA7"/>
      <c r="AB7"/>
      <c r="AJ7"/>
      <c r="AK7"/>
      <c r="AL7"/>
    </row>
    <row r="8" spans="3:43" ht="24">
      <c r="C8" s="9">
        <f>Z4</f>
        <v>31335.65</v>
      </c>
      <c r="Y8" s="11"/>
      <c r="Z8" s="11"/>
      <c r="AJ8"/>
      <c r="AK8"/>
      <c r="AL8"/>
    </row>
    <row r="9" spans="3:43">
      <c r="Y9" s="11" t="s">
        <v>7</v>
      </c>
      <c r="Z9" s="11" t="s">
        <v>2</v>
      </c>
      <c r="AA9" s="11" t="s">
        <v>8</v>
      </c>
      <c r="AB9" s="11" t="s">
        <v>2</v>
      </c>
      <c r="AC9"/>
      <c r="AD9" s="11" t="s">
        <v>1</v>
      </c>
      <c r="AE9" s="11" t="s">
        <v>2</v>
      </c>
      <c r="AF9" s="11" t="s">
        <v>3</v>
      </c>
      <c r="AP9" s="3" t="s">
        <v>9</v>
      </c>
      <c r="AQ9" s="3" t="s">
        <v>10</v>
      </c>
    </row>
    <row r="10" spans="3:43">
      <c r="Y10" s="11" t="s">
        <v>11</v>
      </c>
      <c r="Z10" s="15">
        <v>2</v>
      </c>
      <c r="AA10" s="11" t="s">
        <v>12</v>
      </c>
      <c r="AB10" s="15">
        <v>3</v>
      </c>
      <c r="AC10"/>
      <c r="AD10" s="11" t="s">
        <v>13</v>
      </c>
      <c r="AE10" s="15">
        <v>23</v>
      </c>
      <c r="AF10" s="19">
        <v>54548.2</v>
      </c>
      <c r="AJ10" s="3" t="str">
        <f>AD10</f>
        <v>R01</v>
      </c>
      <c r="AK10" s="3">
        <f>AE10</f>
        <v>23</v>
      </c>
      <c r="AL10" s="3" t="e">
        <f>IF(AJ10=$AJ$3,AK10,NA())</f>
        <v>#N/A</v>
      </c>
      <c r="AM10" s="3" t="str">
        <f>AD10</f>
        <v>R01</v>
      </c>
      <c r="AN10" s="7">
        <f>AF10</f>
        <v>54548.2</v>
      </c>
      <c r="AO10" s="3" t="e">
        <f>IF(AM10=$AJ$3,AN10,NA())</f>
        <v>#N/A</v>
      </c>
      <c r="AP10" s="3" t="e">
        <f>IF(AM10=$AJ$3,AK10,NA())</f>
        <v>#N/A</v>
      </c>
      <c r="AQ10" s="20" t="e">
        <f>IF(AM10=$AJ$3,AN10,NA())</f>
        <v>#N/A</v>
      </c>
    </row>
    <row r="11" spans="3:43">
      <c r="Y11" s="11" t="s">
        <v>14</v>
      </c>
      <c r="Z11" s="15">
        <v>1</v>
      </c>
      <c r="AA11" s="11" t="s">
        <v>15</v>
      </c>
      <c r="AB11" s="15">
        <v>4</v>
      </c>
      <c r="AC11"/>
      <c r="AD11" s="11" t="s">
        <v>16</v>
      </c>
      <c r="AE11" s="15">
        <v>16</v>
      </c>
      <c r="AF11" s="19">
        <v>31814.470000000005</v>
      </c>
      <c r="AJ11" s="3" t="str">
        <f t="shared" ref="AJ11:AK14" si="0">AD11</f>
        <v>R02</v>
      </c>
      <c r="AK11" s="3">
        <f t="shared" si="0"/>
        <v>16</v>
      </c>
      <c r="AL11" s="3" t="e">
        <f t="shared" ref="AL11:AL14" si="1">IF(AJ11=$AJ$3,AK11,NA())</f>
        <v>#N/A</v>
      </c>
      <c r="AM11" s="3" t="str">
        <f t="shared" ref="AM11:AM14" si="2">AD11</f>
        <v>R02</v>
      </c>
      <c r="AN11" s="7">
        <f t="shared" ref="AN11:AN14" si="3">AF11</f>
        <v>31814.470000000005</v>
      </c>
      <c r="AO11" s="3" t="e">
        <f t="shared" ref="AO11:AO14" si="4">IF(AM11=$AJ$3,AN11,NA())</f>
        <v>#N/A</v>
      </c>
      <c r="AP11" s="3" t="e">
        <f>IF(AM11=$AJ$3,AK11,NA())</f>
        <v>#N/A</v>
      </c>
      <c r="AQ11" s="20" t="e">
        <f>IF(AM11=$AJ$3,AN11,NA())</f>
        <v>#N/A</v>
      </c>
    </row>
    <row r="12" spans="3:43" ht="24">
      <c r="C12" s="13">
        <f>AA4</f>
        <v>6538</v>
      </c>
      <c r="Y12" s="11" t="s">
        <v>17</v>
      </c>
      <c r="Z12" s="15">
        <v>2</v>
      </c>
      <c r="AA12" s="11" t="s">
        <v>18</v>
      </c>
      <c r="AB12" s="15">
        <v>6</v>
      </c>
      <c r="AC12"/>
      <c r="AD12" s="11" t="s">
        <v>6</v>
      </c>
      <c r="AE12" s="15">
        <v>18</v>
      </c>
      <c r="AF12" s="19">
        <v>31335.649999999998</v>
      </c>
      <c r="AJ12" s="3" t="str">
        <f t="shared" si="0"/>
        <v>R03</v>
      </c>
      <c r="AK12" s="3">
        <f t="shared" si="0"/>
        <v>18</v>
      </c>
      <c r="AL12" s="3">
        <f t="shared" si="1"/>
        <v>18</v>
      </c>
      <c r="AM12" s="3" t="str">
        <f t="shared" si="2"/>
        <v>R03</v>
      </c>
      <c r="AN12" s="7">
        <f t="shared" si="3"/>
        <v>31335.649999999998</v>
      </c>
      <c r="AO12" s="3">
        <f t="shared" si="4"/>
        <v>31335.649999999998</v>
      </c>
      <c r="AP12" s="3">
        <f t="shared" ref="AP12:AP14" si="5">IF(AM12=$AJ$3,AK12,NA())</f>
        <v>18</v>
      </c>
      <c r="AQ12" s="20">
        <f t="shared" ref="AQ11:AQ14" si="6">IF(AM12=$AJ$3,AN12,NA())</f>
        <v>31335.649999999998</v>
      </c>
    </row>
    <row r="13" spans="3:43">
      <c r="Y13" s="11" t="s">
        <v>19</v>
      </c>
      <c r="Z13" s="15">
        <v>1</v>
      </c>
      <c r="AA13" s="11" t="s">
        <v>20</v>
      </c>
      <c r="AB13" s="15">
        <v>1</v>
      </c>
      <c r="AC13"/>
      <c r="AD13" s="11" t="s">
        <v>21</v>
      </c>
      <c r="AE13" s="15">
        <v>21</v>
      </c>
      <c r="AF13" s="19">
        <v>51127.23</v>
      </c>
      <c r="AJ13" s="3" t="str">
        <f t="shared" si="0"/>
        <v>R04</v>
      </c>
      <c r="AK13" s="3">
        <f t="shared" si="0"/>
        <v>21</v>
      </c>
      <c r="AL13" s="3" t="e">
        <f t="shared" si="1"/>
        <v>#N/A</v>
      </c>
      <c r="AM13" s="3" t="str">
        <f t="shared" si="2"/>
        <v>R04</v>
      </c>
      <c r="AN13" s="7">
        <f t="shared" si="3"/>
        <v>51127.23</v>
      </c>
      <c r="AO13" s="3" t="e">
        <f t="shared" si="4"/>
        <v>#N/A</v>
      </c>
      <c r="AP13" s="3" t="e">
        <f t="shared" si="5"/>
        <v>#N/A</v>
      </c>
      <c r="AQ13" s="20" t="e">
        <f>IF(AM13=$AJ$3,AN13,NA())</f>
        <v>#N/A</v>
      </c>
    </row>
    <row r="14" spans="3:43">
      <c r="Q14" s="21" t="str">
        <f>AE36</f>
        <v>City</v>
      </c>
      <c r="R14" s="22" t="str">
        <f>AF36</f>
        <v>Customer ID</v>
      </c>
      <c r="S14" s="22" t="str">
        <f>AG36</f>
        <v>R03</v>
      </c>
      <c r="T14" s="22" t="str">
        <f>AH36</f>
        <v xml:space="preserve">Total </v>
      </c>
      <c r="U14" s="22">
        <f>AI36</f>
        <v>0</v>
      </c>
      <c r="V14" s="22">
        <f>AJ36</f>
        <v>0</v>
      </c>
      <c r="W14" s="23">
        <f>AK36</f>
        <v>0</v>
      </c>
      <c r="X14" s="25"/>
      <c r="Y14" s="11" t="s">
        <v>22</v>
      </c>
      <c r="Z14" s="15">
        <v>1</v>
      </c>
      <c r="AA14" s="11" t="s">
        <v>23</v>
      </c>
      <c r="AB14" s="15">
        <v>4</v>
      </c>
      <c r="AC14"/>
      <c r="AD14" s="11" t="s">
        <v>24</v>
      </c>
      <c r="AE14" s="15">
        <v>22</v>
      </c>
      <c r="AF14" s="19">
        <v>50954.410000000011</v>
      </c>
      <c r="AJ14" s="3" t="str">
        <f t="shared" si="0"/>
        <v>R05</v>
      </c>
      <c r="AK14" s="3">
        <f t="shared" si="0"/>
        <v>22</v>
      </c>
      <c r="AL14" s="3" t="e">
        <f t="shared" si="1"/>
        <v>#N/A</v>
      </c>
      <c r="AM14" s="3" t="str">
        <f t="shared" si="2"/>
        <v>R05</v>
      </c>
      <c r="AN14" s="7">
        <f t="shared" si="3"/>
        <v>50954.410000000011</v>
      </c>
      <c r="AO14" s="3" t="e">
        <f t="shared" si="4"/>
        <v>#N/A</v>
      </c>
      <c r="AP14" s="3" t="e">
        <f t="shared" si="5"/>
        <v>#N/A</v>
      </c>
      <c r="AQ14" s="20" t="e">
        <f t="shared" si="6"/>
        <v>#N/A</v>
      </c>
    </row>
    <row r="15" spans="3:43">
      <c r="Q15" s="24" t="str">
        <f t="shared" ref="Q15:Q33" si="7">AE37</f>
        <v>Cincinnati</v>
      </c>
      <c r="R15" s="25" t="str">
        <f t="shared" ref="R15:R32" si="8">AF37</f>
        <v>CUST174</v>
      </c>
      <c r="S15" s="25">
        <f>AG37</f>
        <v>2915.99</v>
      </c>
      <c r="T15" s="25">
        <f t="shared" ref="T15:T32" si="9">AH37</f>
        <v>2915.99</v>
      </c>
      <c r="U15" s="25">
        <f t="shared" ref="U15:U32" si="10">AI37</f>
        <v>0</v>
      </c>
      <c r="V15" s="25">
        <f t="shared" ref="V15:V32" si="11">AJ37</f>
        <v>0</v>
      </c>
      <c r="W15" s="26">
        <f t="shared" ref="W15:W32" si="12">AK37</f>
        <v>0</v>
      </c>
      <c r="X15" s="25"/>
      <c r="Y15" s="11" t="s">
        <v>25</v>
      </c>
      <c r="Z15" s="15">
        <v>1</v>
      </c>
      <c r="AA15" s="11" t="s">
        <v>26</v>
      </c>
      <c r="AB15" s="15">
        <v>18</v>
      </c>
      <c r="AC15"/>
      <c r="AD15" s="11" t="s">
        <v>26</v>
      </c>
      <c r="AE15" s="15">
        <v>100</v>
      </c>
      <c r="AF15" s="15">
        <v>219779.96</v>
      </c>
    </row>
    <row r="16" spans="3:43" ht="24">
      <c r="C16" s="14">
        <f>Z7</f>
        <v>2.9388888888888882</v>
      </c>
      <c r="Q16" s="24"/>
      <c r="R16" s="25" t="str">
        <f t="shared" si="8"/>
        <v>CUST545</v>
      </c>
      <c r="S16" s="25">
        <f t="shared" ref="S15:S32" si="13">AG38</f>
        <v>2227.5500000000002</v>
      </c>
      <c r="T16" s="25">
        <f t="shared" si="9"/>
        <v>2227.5500000000002</v>
      </c>
      <c r="U16" s="25">
        <f t="shared" si="10"/>
        <v>0</v>
      </c>
      <c r="V16" s="25">
        <f t="shared" si="11"/>
        <v>0</v>
      </c>
      <c r="W16" s="26">
        <f t="shared" si="12"/>
        <v>0</v>
      </c>
      <c r="X16" s="25"/>
      <c r="Y16" s="11" t="s">
        <v>27</v>
      </c>
      <c r="Z16" s="15">
        <v>1</v>
      </c>
      <c r="AA16"/>
      <c r="AB16"/>
      <c r="AC16"/>
      <c r="AD16"/>
      <c r="AE16"/>
    </row>
    <row r="17" spans="17:33">
      <c r="Q17" s="24"/>
      <c r="R17" s="25" t="str">
        <f t="shared" si="8"/>
        <v>CUST727</v>
      </c>
      <c r="S17" s="25">
        <f t="shared" si="13"/>
        <v>397.98</v>
      </c>
      <c r="T17" s="25">
        <f t="shared" si="9"/>
        <v>397.98</v>
      </c>
      <c r="U17" s="25">
        <f t="shared" si="10"/>
        <v>0</v>
      </c>
      <c r="V17" s="25">
        <f t="shared" si="11"/>
        <v>0</v>
      </c>
      <c r="W17" s="26">
        <f t="shared" si="12"/>
        <v>0</v>
      </c>
      <c r="X17" s="25"/>
      <c r="Y17" s="11" t="s">
        <v>28</v>
      </c>
      <c r="Z17" s="15">
        <v>1</v>
      </c>
      <c r="AA17"/>
      <c r="AB17"/>
      <c r="AC17"/>
      <c r="AD17"/>
      <c r="AE17"/>
    </row>
    <row r="18" spans="17:33">
      <c r="Q18" s="24"/>
      <c r="R18" s="25" t="str">
        <f t="shared" si="8"/>
        <v>CUST887</v>
      </c>
      <c r="S18" s="25">
        <f t="shared" si="13"/>
        <v>1924.8</v>
      </c>
      <c r="T18" s="25">
        <f t="shared" si="9"/>
        <v>1924.8</v>
      </c>
      <c r="U18" s="25">
        <f t="shared" si="10"/>
        <v>0</v>
      </c>
      <c r="V18" s="25">
        <f t="shared" si="11"/>
        <v>0</v>
      </c>
      <c r="W18" s="26">
        <f t="shared" si="12"/>
        <v>0</v>
      </c>
      <c r="X18" s="25"/>
      <c r="Y18" s="11" t="s">
        <v>29</v>
      </c>
      <c r="Z18" s="15">
        <v>2</v>
      </c>
      <c r="AA18"/>
      <c r="AB18"/>
      <c r="AC18"/>
    </row>
    <row r="19" spans="17:33">
      <c r="Q19" s="24"/>
      <c r="R19" s="25">
        <f t="shared" si="8"/>
        <v>0</v>
      </c>
      <c r="S19" s="25">
        <f t="shared" si="13"/>
        <v>7466.3200000000006</v>
      </c>
      <c r="T19" s="25">
        <f t="shared" si="9"/>
        <v>7466.3200000000006</v>
      </c>
      <c r="U19" s="25">
        <f t="shared" si="10"/>
        <v>0</v>
      </c>
      <c r="V19" s="25">
        <f t="shared" si="11"/>
        <v>0</v>
      </c>
      <c r="W19" s="26">
        <f t="shared" si="12"/>
        <v>0</v>
      </c>
      <c r="X19" s="25"/>
      <c r="Y19" s="11" t="s">
        <v>30</v>
      </c>
      <c r="Z19" s="15">
        <v>1</v>
      </c>
      <c r="AA19"/>
      <c r="AB19"/>
      <c r="AC19"/>
    </row>
    <row r="20" spans="17:33">
      <c r="Q20" s="24"/>
      <c r="R20" s="25"/>
      <c r="S20" s="25"/>
      <c r="T20" s="25"/>
      <c r="U20" s="25"/>
      <c r="V20" s="25"/>
      <c r="W20" s="26"/>
      <c r="X20" s="25"/>
      <c r="Y20" s="11" t="s">
        <v>31</v>
      </c>
      <c r="Z20" s="15">
        <v>3</v>
      </c>
      <c r="AA20"/>
      <c r="AB20"/>
      <c r="AC20"/>
    </row>
    <row r="21" spans="17:33">
      <c r="Q21" s="24">
        <f t="shared" si="7"/>
        <v>0</v>
      </c>
      <c r="R21" s="25" t="str">
        <f t="shared" si="8"/>
        <v>CUST246</v>
      </c>
      <c r="S21" s="25">
        <f t="shared" si="13"/>
        <v>1696.73</v>
      </c>
      <c r="T21" s="25">
        <f t="shared" si="9"/>
        <v>1696.73</v>
      </c>
      <c r="U21" s="25">
        <f t="shared" si="10"/>
        <v>0</v>
      </c>
      <c r="V21" s="25">
        <f t="shared" si="11"/>
        <v>0</v>
      </c>
      <c r="W21" s="26">
        <f t="shared" si="12"/>
        <v>0</v>
      </c>
      <c r="X21" s="25"/>
      <c r="Y21" s="11" t="s">
        <v>32</v>
      </c>
      <c r="Z21" s="15">
        <v>2</v>
      </c>
      <c r="AA21"/>
      <c r="AB21"/>
      <c r="AC21"/>
    </row>
    <row r="22" spans="17:33">
      <c r="Q22" s="24"/>
      <c r="R22" s="25" t="str">
        <f t="shared" si="8"/>
        <v>CUST398</v>
      </c>
      <c r="S22" s="25">
        <f t="shared" si="13"/>
        <v>2496.4</v>
      </c>
      <c r="T22" s="25">
        <f t="shared" si="9"/>
        <v>2496.4</v>
      </c>
      <c r="U22" s="25">
        <f t="shared" si="10"/>
        <v>0</v>
      </c>
      <c r="V22" s="25">
        <f t="shared" si="11"/>
        <v>0</v>
      </c>
      <c r="W22" s="26">
        <f t="shared" si="12"/>
        <v>0</v>
      </c>
      <c r="X22" s="25"/>
      <c r="Y22" s="11" t="s">
        <v>26</v>
      </c>
      <c r="Z22" s="15">
        <v>18</v>
      </c>
      <c r="AA22"/>
      <c r="AB22"/>
      <c r="AC22"/>
    </row>
    <row r="23" spans="17:33">
      <c r="Q23" s="24"/>
      <c r="R23" s="25" t="str">
        <f t="shared" si="8"/>
        <v>CUST416</v>
      </c>
      <c r="S23" s="25">
        <f t="shared" si="13"/>
        <v>2027.58</v>
      </c>
      <c r="T23" s="25">
        <f t="shared" si="9"/>
        <v>2027.58</v>
      </c>
      <c r="U23" s="25">
        <f t="shared" si="10"/>
        <v>0</v>
      </c>
      <c r="V23" s="25">
        <f t="shared" si="11"/>
        <v>0</v>
      </c>
      <c r="W23" s="26">
        <f t="shared" si="12"/>
        <v>0</v>
      </c>
      <c r="X23" s="25"/>
      <c r="Y23"/>
      <c r="Z23"/>
      <c r="AA23"/>
      <c r="AB23"/>
      <c r="AC23"/>
    </row>
    <row r="24" spans="17:33">
      <c r="Q24" s="24"/>
      <c r="R24" s="25" t="str">
        <f t="shared" si="8"/>
        <v>CUST793</v>
      </c>
      <c r="S24" s="25">
        <f t="shared" si="13"/>
        <v>1477.72</v>
      </c>
      <c r="T24" s="25">
        <f t="shared" si="9"/>
        <v>1477.72</v>
      </c>
      <c r="U24" s="25">
        <f t="shared" si="10"/>
        <v>0</v>
      </c>
      <c r="V24" s="25">
        <f t="shared" si="11"/>
        <v>0</v>
      </c>
      <c r="W24" s="26">
        <f t="shared" si="12"/>
        <v>0</v>
      </c>
      <c r="X24" s="25"/>
      <c r="Y24"/>
      <c r="Z24"/>
      <c r="AA24"/>
      <c r="AB24"/>
      <c r="AC24"/>
    </row>
    <row r="25" spans="17:33">
      <c r="Q25" s="24"/>
      <c r="R25" s="25">
        <f t="shared" si="8"/>
        <v>0</v>
      </c>
      <c r="S25" s="25">
        <f t="shared" si="13"/>
        <v>8927.31</v>
      </c>
      <c r="T25" s="25">
        <f t="shared" si="9"/>
        <v>8927.31</v>
      </c>
      <c r="U25" s="25">
        <f t="shared" si="10"/>
        <v>0</v>
      </c>
      <c r="V25" s="25">
        <f t="shared" si="11"/>
        <v>0</v>
      </c>
      <c r="W25" s="26">
        <f t="shared" si="12"/>
        <v>0</v>
      </c>
      <c r="X25" s="25"/>
      <c r="Y25"/>
      <c r="Z25"/>
      <c r="AA25"/>
      <c r="AB25"/>
      <c r="AC25" s="11" t="s">
        <v>2</v>
      </c>
      <c r="AD25" s="11" t="s">
        <v>33</v>
      </c>
      <c r="AE25" s="11"/>
      <c r="AF25" s="11"/>
      <c r="AG25"/>
    </row>
    <row r="26" spans="17:33">
      <c r="Q26" s="24"/>
      <c r="R26" s="25"/>
      <c r="S26" s="25"/>
      <c r="T26" s="25"/>
      <c r="U26" s="25"/>
      <c r="V26" s="25"/>
      <c r="W26" s="26"/>
      <c r="X26" s="25"/>
      <c r="Y26"/>
      <c r="Z26"/>
      <c r="AA26"/>
      <c r="AB26"/>
      <c r="AC26" s="11" t="s">
        <v>34</v>
      </c>
      <c r="AD26" s="11" t="s">
        <v>35</v>
      </c>
      <c r="AE26" s="11" t="s">
        <v>36</v>
      </c>
      <c r="AF26" s="11" t="s">
        <v>26</v>
      </c>
      <c r="AG26"/>
    </row>
    <row r="27" spans="17:33">
      <c r="Q27" s="24">
        <f t="shared" si="7"/>
        <v>0</v>
      </c>
      <c r="R27" s="25" t="str">
        <f t="shared" si="8"/>
        <v>CUST531</v>
      </c>
      <c r="S27" s="25">
        <f t="shared" si="13"/>
        <v>3389.41</v>
      </c>
      <c r="T27" s="25">
        <f t="shared" si="9"/>
        <v>3389.41</v>
      </c>
      <c r="U27" s="25">
        <f t="shared" si="10"/>
        <v>0</v>
      </c>
      <c r="V27" s="25">
        <f t="shared" si="11"/>
        <v>0</v>
      </c>
      <c r="W27" s="26">
        <f t="shared" si="12"/>
        <v>0</v>
      </c>
      <c r="X27" s="25"/>
      <c r="Y27"/>
      <c r="Z27"/>
      <c r="AA27"/>
      <c r="AB27"/>
      <c r="AC27" s="11" t="s">
        <v>37</v>
      </c>
      <c r="AD27" s="15">
        <v>24</v>
      </c>
      <c r="AE27" s="15">
        <v>5</v>
      </c>
      <c r="AF27" s="15">
        <v>29</v>
      </c>
      <c r="AG27"/>
    </row>
    <row r="28" spans="17:33">
      <c r="Q28" s="24"/>
      <c r="R28" s="25" t="str">
        <f t="shared" si="8"/>
        <v>CUST690</v>
      </c>
      <c r="S28" s="25">
        <f t="shared" si="13"/>
        <v>1369.88</v>
      </c>
      <c r="T28" s="25">
        <f t="shared" si="9"/>
        <v>1369.88</v>
      </c>
      <c r="U28" s="25">
        <f t="shared" si="10"/>
        <v>0</v>
      </c>
      <c r="V28" s="25">
        <f t="shared" si="11"/>
        <v>0</v>
      </c>
      <c r="W28" s="26">
        <f t="shared" si="12"/>
        <v>0</v>
      </c>
      <c r="X28" s="25"/>
      <c r="Y28"/>
      <c r="Z28"/>
      <c r="AA28"/>
      <c r="AB28"/>
      <c r="AC28" s="11" t="s">
        <v>38</v>
      </c>
      <c r="AD28" s="15">
        <v>10</v>
      </c>
      <c r="AE28" s="15">
        <v>20</v>
      </c>
      <c r="AF28" s="15">
        <v>30</v>
      </c>
      <c r="AG28"/>
    </row>
    <row r="29" spans="17:33">
      <c r="Q29" s="24"/>
      <c r="R29" s="25" t="str">
        <f t="shared" si="8"/>
        <v>CUST710</v>
      </c>
      <c r="S29" s="25">
        <f t="shared" si="13"/>
        <v>3711.73</v>
      </c>
      <c r="T29" s="25">
        <f t="shared" si="9"/>
        <v>3711.73</v>
      </c>
      <c r="U29" s="25">
        <f t="shared" si="10"/>
        <v>0</v>
      </c>
      <c r="V29" s="25">
        <f t="shared" si="11"/>
        <v>0</v>
      </c>
      <c r="W29" s="26">
        <f t="shared" si="12"/>
        <v>0</v>
      </c>
      <c r="X29" s="25"/>
      <c r="Y29"/>
      <c r="Z29"/>
      <c r="AA29"/>
      <c r="AB29"/>
      <c r="AC29" s="11" t="s">
        <v>39</v>
      </c>
      <c r="AD29" s="15">
        <v>14</v>
      </c>
      <c r="AE29" s="15">
        <v>27</v>
      </c>
      <c r="AF29" s="15">
        <v>41</v>
      </c>
      <c r="AG29"/>
    </row>
    <row r="30" spans="17:33">
      <c r="Q30" s="24"/>
      <c r="R30" s="25" t="str">
        <f t="shared" si="8"/>
        <v>CUST814</v>
      </c>
      <c r="S30" s="25">
        <f t="shared" si="13"/>
        <v>2389.5</v>
      </c>
      <c r="T30" s="25">
        <f t="shared" si="9"/>
        <v>2389.5</v>
      </c>
      <c r="U30" s="25">
        <f t="shared" si="10"/>
        <v>0</v>
      </c>
      <c r="V30" s="25">
        <f t="shared" si="11"/>
        <v>0</v>
      </c>
      <c r="W30" s="26">
        <f t="shared" si="12"/>
        <v>0</v>
      </c>
      <c r="X30" s="25"/>
      <c r="Y30"/>
      <c r="Z30"/>
      <c r="AA30"/>
      <c r="AB30"/>
      <c r="AC30" s="11" t="s">
        <v>26</v>
      </c>
      <c r="AD30" s="15">
        <v>48</v>
      </c>
      <c r="AE30" s="15">
        <v>52</v>
      </c>
      <c r="AF30" s="15">
        <v>100</v>
      </c>
      <c r="AG30"/>
    </row>
    <row r="31" spans="17:33">
      <c r="Q31" s="24"/>
      <c r="R31" s="25">
        <f t="shared" si="8"/>
        <v>0</v>
      </c>
      <c r="S31" s="25">
        <f t="shared" si="13"/>
        <v>13417.52</v>
      </c>
      <c r="T31" s="25">
        <f t="shared" si="9"/>
        <v>13417.52</v>
      </c>
      <c r="U31" s="25">
        <f t="shared" si="10"/>
        <v>0</v>
      </c>
      <c r="V31" s="25">
        <f t="shared" si="11"/>
        <v>0</v>
      </c>
      <c r="W31" s="26">
        <f t="shared" si="12"/>
        <v>0</v>
      </c>
      <c r="X31" s="25"/>
      <c r="Y31"/>
      <c r="Z31"/>
      <c r="AA31"/>
      <c r="AB31"/>
      <c r="AC31"/>
      <c r="AD31"/>
      <c r="AE31"/>
    </row>
    <row r="32" spans="17:33">
      <c r="Q32" s="27">
        <f t="shared" si="7"/>
        <v>0</v>
      </c>
      <c r="R32" s="28">
        <f t="shared" si="8"/>
        <v>0</v>
      </c>
      <c r="S32" s="28">
        <f t="shared" si="13"/>
        <v>0</v>
      </c>
      <c r="T32" s="28">
        <f t="shared" si="9"/>
        <v>0</v>
      </c>
      <c r="U32" s="28">
        <f t="shared" si="10"/>
        <v>0</v>
      </c>
      <c r="V32" s="28">
        <f t="shared" si="11"/>
        <v>0</v>
      </c>
      <c r="W32" s="29">
        <f t="shared" si="12"/>
        <v>0</v>
      </c>
      <c r="X32" s="25"/>
      <c r="Y32"/>
      <c r="Z32"/>
      <c r="AA32"/>
      <c r="AB32"/>
      <c r="AC32"/>
      <c r="AD32"/>
      <c r="AE32"/>
    </row>
    <row r="33" spans="25:38">
      <c r="Y33"/>
      <c r="Z33"/>
      <c r="AA33"/>
      <c r="AB33"/>
      <c r="AC33"/>
      <c r="AD33"/>
      <c r="AE33"/>
    </row>
    <row r="34" spans="25:38">
      <c r="Y34"/>
      <c r="Z34"/>
      <c r="AA34"/>
      <c r="AB34"/>
      <c r="AC34" s="11" t="s">
        <v>40</v>
      </c>
      <c r="AD34" s="11" t="s">
        <v>41</v>
      </c>
      <c r="AE34"/>
      <c r="AF34"/>
    </row>
    <row r="35" spans="25:38">
      <c r="Y35"/>
      <c r="Z35"/>
      <c r="AA35"/>
      <c r="AB35"/>
      <c r="AC35" s="11">
        <v>1</v>
      </c>
      <c r="AD35" s="15">
        <v>3</v>
      </c>
      <c r="AE35" s="11" t="s">
        <v>3</v>
      </c>
      <c r="AF35" s="11"/>
      <c r="AG35" s="11" t="s">
        <v>1</v>
      </c>
      <c r="AH35" s="11"/>
      <c r="AI35"/>
      <c r="AJ35"/>
      <c r="AK35"/>
      <c r="AL35"/>
    </row>
    <row r="36" spans="25:38">
      <c r="Y36"/>
      <c r="Z36"/>
      <c r="AA36"/>
      <c r="AB36"/>
      <c r="AC36" s="11">
        <v>2</v>
      </c>
      <c r="AD36" s="15">
        <v>5</v>
      </c>
      <c r="AE36" s="11" t="s">
        <v>34</v>
      </c>
      <c r="AF36" s="11" t="s">
        <v>42</v>
      </c>
      <c r="AG36" s="11" t="s">
        <v>6</v>
      </c>
      <c r="AH36" s="11" t="s">
        <v>43</v>
      </c>
      <c r="AI36"/>
      <c r="AJ36"/>
      <c r="AK36"/>
      <c r="AL36"/>
    </row>
    <row r="37" spans="25:38">
      <c r="Y37"/>
      <c r="Z37"/>
      <c r="AA37"/>
      <c r="AB37"/>
      <c r="AC37" s="11">
        <v>3</v>
      </c>
      <c r="AD37" s="15">
        <v>4</v>
      </c>
      <c r="AE37" s="11" t="s">
        <v>37</v>
      </c>
      <c r="AF37" s="11" t="s">
        <v>44</v>
      </c>
      <c r="AG37" s="15">
        <v>2915.99</v>
      </c>
      <c r="AH37" s="15">
        <v>2915.99</v>
      </c>
      <c r="AI37"/>
      <c r="AJ37"/>
      <c r="AK37"/>
      <c r="AL37"/>
    </row>
    <row r="38" spans="25:38">
      <c r="Y38"/>
      <c r="Z38"/>
      <c r="AA38"/>
      <c r="AB38"/>
      <c r="AC38" s="11">
        <v>4</v>
      </c>
      <c r="AD38" s="15">
        <v>5</v>
      </c>
      <c r="AE38" s="11"/>
      <c r="AF38" s="11" t="s">
        <v>45</v>
      </c>
      <c r="AG38" s="15">
        <v>2227.5500000000002</v>
      </c>
      <c r="AH38" s="15">
        <v>2227.5500000000002</v>
      </c>
      <c r="AI38"/>
      <c r="AJ38"/>
      <c r="AK38"/>
      <c r="AL38"/>
    </row>
    <row r="39" spans="25:38">
      <c r="Y39"/>
      <c r="Z39"/>
      <c r="AA39"/>
      <c r="AB39"/>
      <c r="AC39" s="11">
        <v>5</v>
      </c>
      <c r="AD39" s="15">
        <v>1</v>
      </c>
      <c r="AE39" s="11"/>
      <c r="AF39" s="11" t="s">
        <v>46</v>
      </c>
      <c r="AG39" s="15">
        <v>397.98</v>
      </c>
      <c r="AH39" s="15">
        <v>397.98</v>
      </c>
      <c r="AI39"/>
      <c r="AJ39"/>
      <c r="AK39"/>
      <c r="AL39"/>
    </row>
    <row r="40" spans="25:38">
      <c r="Y40"/>
      <c r="Z40"/>
      <c r="AA40"/>
      <c r="AB40"/>
      <c r="AC40" s="11" t="s">
        <v>26</v>
      </c>
      <c r="AD40" s="15">
        <v>18</v>
      </c>
      <c r="AE40" s="11"/>
      <c r="AF40" s="11" t="s">
        <v>47</v>
      </c>
      <c r="AG40" s="15">
        <v>1924.8</v>
      </c>
      <c r="AH40" s="15">
        <v>1924.8</v>
      </c>
      <c r="AI40"/>
      <c r="AJ40"/>
      <c r="AK40"/>
      <c r="AL40"/>
    </row>
    <row r="41" spans="25:38">
      <c r="Y41"/>
      <c r="Z41"/>
      <c r="AA41"/>
      <c r="AB41"/>
      <c r="AC41"/>
      <c r="AD41"/>
      <c r="AE41" s="11" t="s">
        <v>48</v>
      </c>
      <c r="AF41" s="11"/>
      <c r="AG41" s="15">
        <v>7466.3200000000006</v>
      </c>
      <c r="AH41" s="15">
        <v>7466.3200000000006</v>
      </c>
      <c r="AI41"/>
      <c r="AJ41"/>
      <c r="AK41"/>
      <c r="AL41"/>
    </row>
    <row r="42" spans="25:38">
      <c r="Y42"/>
      <c r="Z42"/>
      <c r="AA42"/>
      <c r="AB42"/>
      <c r="AC42"/>
      <c r="AD42"/>
      <c r="AE42" s="11" t="s">
        <v>38</v>
      </c>
      <c r="AF42" s="11" t="s">
        <v>49</v>
      </c>
      <c r="AG42" s="15">
        <v>1228.8800000000001</v>
      </c>
      <c r="AH42" s="15">
        <v>1228.8800000000001</v>
      </c>
      <c r="AI42"/>
      <c r="AJ42"/>
      <c r="AK42"/>
      <c r="AL42"/>
    </row>
    <row r="43" spans="25:38">
      <c r="Y43"/>
      <c r="Z43"/>
      <c r="AA43"/>
      <c r="AB43"/>
      <c r="AC43"/>
      <c r="AD43"/>
      <c r="AE43" s="11"/>
      <c r="AF43" s="11" t="s">
        <v>50</v>
      </c>
      <c r="AG43" s="15">
        <v>1696.73</v>
      </c>
      <c r="AH43" s="15">
        <v>1696.73</v>
      </c>
      <c r="AI43"/>
      <c r="AJ43"/>
      <c r="AK43"/>
      <c r="AL43"/>
    </row>
    <row r="44" spans="25:38">
      <c r="Y44"/>
      <c r="Z44"/>
      <c r="AA44"/>
      <c r="AB44"/>
      <c r="AC44"/>
      <c r="AD44"/>
      <c r="AE44" s="11"/>
      <c r="AF44" s="11" t="s">
        <v>51</v>
      </c>
      <c r="AG44" s="15">
        <v>2496.4</v>
      </c>
      <c r="AH44" s="15">
        <v>2496.4</v>
      </c>
      <c r="AI44"/>
      <c r="AJ44"/>
      <c r="AK44"/>
      <c r="AL44"/>
    </row>
    <row r="45" spans="25:38">
      <c r="Y45"/>
      <c r="Z45"/>
      <c r="AA45"/>
      <c r="AB45"/>
      <c r="AC45"/>
      <c r="AD45"/>
      <c r="AE45" s="11"/>
      <c r="AF45" s="11" t="s">
        <v>52</v>
      </c>
      <c r="AG45" s="15">
        <v>2027.58</v>
      </c>
      <c r="AH45" s="15">
        <v>2027.58</v>
      </c>
      <c r="AI45"/>
      <c r="AJ45"/>
      <c r="AK45"/>
      <c r="AL45"/>
    </row>
    <row r="46" spans="25:38">
      <c r="Y46"/>
      <c r="Z46"/>
      <c r="AA46"/>
      <c r="AB46"/>
      <c r="AC46"/>
      <c r="AD46"/>
      <c r="AE46" s="11"/>
      <c r="AF46" s="11" t="s">
        <v>53</v>
      </c>
      <c r="AG46" s="15">
        <v>1477.72</v>
      </c>
      <c r="AH46" s="15">
        <v>1477.72</v>
      </c>
      <c r="AI46"/>
      <c r="AJ46"/>
      <c r="AK46"/>
      <c r="AL46"/>
    </row>
    <row r="47" spans="25:38">
      <c r="Y47"/>
      <c r="Z47"/>
      <c r="AA47"/>
      <c r="AB47"/>
      <c r="AC47"/>
      <c r="AD47"/>
      <c r="AE47" s="11" t="s">
        <v>54</v>
      </c>
      <c r="AF47" s="11"/>
      <c r="AG47" s="15">
        <v>8927.31</v>
      </c>
      <c r="AH47" s="15">
        <v>8927.31</v>
      </c>
      <c r="AI47"/>
      <c r="AJ47"/>
      <c r="AK47"/>
      <c r="AL47"/>
    </row>
    <row r="48" spans="25:38">
      <c r="Y48"/>
      <c r="Z48"/>
      <c r="AA48"/>
      <c r="AB48"/>
      <c r="AC48"/>
      <c r="AD48"/>
      <c r="AE48" s="11" t="s">
        <v>39</v>
      </c>
      <c r="AF48" s="11" t="s">
        <v>55</v>
      </c>
      <c r="AG48" s="15">
        <v>2557</v>
      </c>
      <c r="AH48" s="15">
        <v>2557</v>
      </c>
      <c r="AI48"/>
      <c r="AJ48"/>
      <c r="AK48"/>
      <c r="AL48"/>
    </row>
    <row r="49" spans="25:38">
      <c r="Y49"/>
      <c r="Z49"/>
      <c r="AA49"/>
      <c r="AB49"/>
      <c r="AC49"/>
      <c r="AD49"/>
      <c r="AE49" s="11"/>
      <c r="AF49" s="11" t="s">
        <v>56</v>
      </c>
      <c r="AG49" s="15">
        <v>3389.41</v>
      </c>
      <c r="AH49" s="15">
        <v>3389.41</v>
      </c>
      <c r="AI49"/>
      <c r="AJ49"/>
      <c r="AK49"/>
      <c r="AL49"/>
    </row>
    <row r="50" spans="25:38">
      <c r="Y50"/>
      <c r="Z50"/>
      <c r="AA50"/>
      <c r="AB50"/>
      <c r="AC50"/>
      <c r="AD50"/>
      <c r="AE50" s="11"/>
      <c r="AF50" s="11" t="s">
        <v>57</v>
      </c>
      <c r="AG50" s="15">
        <v>1369.88</v>
      </c>
      <c r="AH50" s="15">
        <v>1369.88</v>
      </c>
      <c r="AI50"/>
      <c r="AJ50"/>
      <c r="AK50"/>
      <c r="AL50"/>
    </row>
    <row r="51" spans="25:38">
      <c r="Y51"/>
      <c r="Z51"/>
      <c r="AA51"/>
      <c r="AB51"/>
      <c r="AC51"/>
      <c r="AD51"/>
      <c r="AE51" s="11"/>
      <c r="AF51" s="11" t="s">
        <v>58</v>
      </c>
      <c r="AG51" s="15">
        <v>3711.73</v>
      </c>
      <c r="AH51" s="15">
        <v>3711.73</v>
      </c>
      <c r="AI51"/>
      <c r="AJ51"/>
      <c r="AK51"/>
      <c r="AL51"/>
    </row>
    <row r="52" spans="25:38">
      <c r="Y52"/>
      <c r="Z52"/>
      <c r="AA52"/>
      <c r="AB52"/>
      <c r="AC52"/>
      <c r="AE52" s="11"/>
      <c r="AF52" s="11" t="s">
        <v>59</v>
      </c>
      <c r="AG52" s="15">
        <v>2389.5</v>
      </c>
      <c r="AH52" s="15">
        <v>2389.5</v>
      </c>
      <c r="AI52"/>
      <c r="AJ52"/>
      <c r="AK52"/>
      <c r="AL52"/>
    </row>
    <row r="53" spans="25:38">
      <c r="Y53"/>
      <c r="Z53"/>
      <c r="AA53"/>
      <c r="AB53"/>
      <c r="AC53"/>
      <c r="AE53" s="11" t="s">
        <v>60</v>
      </c>
      <c r="AF53" s="11"/>
      <c r="AG53" s="15">
        <v>13417.52</v>
      </c>
      <c r="AH53" s="15">
        <v>13417.52</v>
      </c>
      <c r="AI53"/>
      <c r="AJ53"/>
      <c r="AK53"/>
      <c r="AL53"/>
    </row>
    <row r="54" spans="25:38">
      <c r="Y54"/>
      <c r="Z54"/>
      <c r="AA54"/>
      <c r="AB54"/>
      <c r="AC54"/>
      <c r="AE54"/>
      <c r="AF54"/>
      <c r="AG54"/>
      <c r="AH54"/>
      <c r="AI54"/>
      <c r="AJ54"/>
      <c r="AK54"/>
      <c r="AL54"/>
    </row>
    <row r="55" spans="25:38">
      <c r="Y55"/>
      <c r="Z55"/>
      <c r="AA55"/>
      <c r="AB55"/>
      <c r="AC55"/>
      <c r="AE55"/>
      <c r="AF55"/>
      <c r="AG55"/>
      <c r="AH55"/>
      <c r="AI55"/>
      <c r="AJ55"/>
      <c r="AK55"/>
    </row>
    <row r="56" spans="25:38">
      <c r="Y56"/>
      <c r="Z56"/>
      <c r="AA56"/>
      <c r="AB56"/>
      <c r="AC56"/>
      <c r="AE56"/>
      <c r="AF56"/>
      <c r="AG56"/>
      <c r="AH56"/>
      <c r="AI56"/>
      <c r="AJ56"/>
      <c r="AK56"/>
    </row>
    <row r="57" spans="25:38">
      <c r="Y57"/>
      <c r="Z57"/>
      <c r="AA57"/>
      <c r="AB57"/>
      <c r="AC57"/>
      <c r="AE57"/>
      <c r="AF57"/>
      <c r="AG57"/>
      <c r="AH57"/>
      <c r="AI57"/>
      <c r="AJ57"/>
      <c r="AK57"/>
    </row>
    <row r="58" spans="25:38">
      <c r="Y58"/>
      <c r="Z58"/>
      <c r="AA58"/>
      <c r="AB58"/>
      <c r="AC58"/>
      <c r="AE58"/>
      <c r="AF58"/>
      <c r="AG58"/>
      <c r="AH58"/>
      <c r="AI58"/>
      <c r="AJ58"/>
      <c r="AK58"/>
    </row>
    <row r="59" spans="25:38">
      <c r="Y59"/>
      <c r="Z59"/>
      <c r="AA59"/>
      <c r="AB59"/>
      <c r="AC59"/>
      <c r="AE59"/>
      <c r="AF59"/>
      <c r="AG59"/>
      <c r="AH59"/>
      <c r="AI59"/>
      <c r="AJ59"/>
      <c r="AK59"/>
    </row>
    <row r="60" spans="25:38">
      <c r="Y60"/>
      <c r="Z60"/>
      <c r="AA60"/>
      <c r="AB60"/>
      <c r="AC60"/>
      <c r="AE60"/>
      <c r="AF60"/>
      <c r="AG60"/>
      <c r="AH60"/>
      <c r="AI60"/>
      <c r="AJ60"/>
      <c r="AK60"/>
    </row>
    <row r="61" spans="25:38">
      <c r="Y61"/>
      <c r="Z61"/>
      <c r="AA61"/>
      <c r="AB61"/>
      <c r="AC61"/>
      <c r="AE61"/>
      <c r="AF61"/>
      <c r="AG61"/>
      <c r="AH61"/>
      <c r="AI61"/>
      <c r="AJ61"/>
      <c r="AK61"/>
    </row>
    <row r="62" spans="25:38">
      <c r="Y62"/>
      <c r="Z62"/>
      <c r="AA62"/>
      <c r="AB62"/>
      <c r="AC62"/>
      <c r="AE62"/>
      <c r="AF62"/>
      <c r="AG62"/>
      <c r="AH62"/>
      <c r="AI62"/>
      <c r="AJ62"/>
      <c r="AK62"/>
    </row>
    <row r="63" spans="25:38">
      <c r="Y63"/>
      <c r="Z63"/>
      <c r="AA63"/>
      <c r="AB63"/>
      <c r="AC63"/>
      <c r="AE63"/>
      <c r="AF63"/>
      <c r="AG63"/>
      <c r="AH63"/>
      <c r="AI63"/>
      <c r="AJ63"/>
      <c r="AK63"/>
    </row>
    <row r="64" spans="25:38">
      <c r="Y64"/>
      <c r="Z64"/>
      <c r="AA64"/>
      <c r="AB64"/>
      <c r="AC64"/>
      <c r="AE64"/>
      <c r="AF64"/>
      <c r="AG64"/>
      <c r="AH64"/>
      <c r="AI64"/>
      <c r="AJ64"/>
      <c r="AK64"/>
    </row>
    <row r="65" spans="25:37">
      <c r="Y65"/>
      <c r="Z65"/>
      <c r="AA65"/>
      <c r="AB65"/>
      <c r="AC65"/>
      <c r="AE65"/>
      <c r="AF65"/>
      <c r="AG65"/>
      <c r="AH65"/>
      <c r="AI65"/>
      <c r="AJ65"/>
      <c r="AK65"/>
    </row>
    <row r="66" spans="25:37">
      <c r="Y66"/>
      <c r="Z66"/>
      <c r="AA66"/>
      <c r="AB66"/>
      <c r="AC66"/>
      <c r="AE66"/>
      <c r="AF66"/>
      <c r="AG66"/>
      <c r="AH66"/>
      <c r="AI66"/>
      <c r="AJ66"/>
      <c r="AK66"/>
    </row>
    <row r="67" spans="25:37">
      <c r="Y67"/>
      <c r="Z67"/>
      <c r="AA67"/>
      <c r="AB67"/>
      <c r="AC67"/>
      <c r="AE67"/>
      <c r="AF67"/>
      <c r="AG67"/>
      <c r="AH67"/>
      <c r="AI67"/>
      <c r="AJ67"/>
      <c r="AK67"/>
    </row>
    <row r="68" spans="25:37">
      <c r="Y68"/>
      <c r="Z68"/>
      <c r="AA68"/>
      <c r="AB68"/>
      <c r="AC68"/>
      <c r="AE68"/>
      <c r="AF68"/>
      <c r="AG68"/>
      <c r="AH68"/>
      <c r="AI68"/>
      <c r="AJ68"/>
      <c r="AK68"/>
    </row>
    <row r="69" spans="25:37">
      <c r="Y69"/>
      <c r="Z69"/>
      <c r="AA69"/>
      <c r="AB69"/>
      <c r="AC69"/>
      <c r="AE69"/>
      <c r="AF69"/>
      <c r="AG69"/>
      <c r="AH69"/>
      <c r="AI69"/>
      <c r="AJ69"/>
      <c r="AK69"/>
    </row>
    <row r="70" spans="25:37">
      <c r="Y70"/>
      <c r="Z70"/>
      <c r="AA70"/>
      <c r="AB70"/>
      <c r="AC70"/>
      <c r="AE70"/>
      <c r="AF70"/>
      <c r="AG70"/>
      <c r="AH70"/>
      <c r="AI70"/>
      <c r="AJ70"/>
      <c r="AK70"/>
    </row>
    <row r="71" spans="25:37">
      <c r="Y71"/>
      <c r="Z71"/>
      <c r="AA71"/>
      <c r="AB71"/>
      <c r="AC71"/>
      <c r="AE71"/>
      <c r="AF71"/>
      <c r="AG71"/>
      <c r="AH71"/>
      <c r="AI71"/>
      <c r="AJ71"/>
      <c r="AK71"/>
    </row>
    <row r="72" spans="25:37">
      <c r="Y72"/>
      <c r="Z72"/>
      <c r="AA72"/>
      <c r="AB72"/>
      <c r="AC72"/>
      <c r="AE72"/>
      <c r="AF72"/>
      <c r="AG72"/>
      <c r="AH72"/>
      <c r="AI72"/>
      <c r="AJ72"/>
      <c r="AK72"/>
    </row>
    <row r="73" spans="25:37">
      <c r="Y73"/>
      <c r="Z73"/>
      <c r="AA73"/>
      <c r="AB73"/>
      <c r="AC73"/>
      <c r="AE73"/>
      <c r="AF73"/>
      <c r="AG73"/>
      <c r="AH73"/>
      <c r="AI73"/>
      <c r="AJ73"/>
      <c r="AK73"/>
    </row>
    <row r="74" spans="25:37">
      <c r="Y74"/>
      <c r="Z74"/>
      <c r="AA74"/>
      <c r="AB74"/>
      <c r="AC74"/>
      <c r="AE74"/>
      <c r="AF74"/>
      <c r="AG74"/>
      <c r="AH74"/>
      <c r="AI74"/>
      <c r="AJ74"/>
      <c r="AK74"/>
    </row>
    <row r="75" spans="25:37">
      <c r="Y75"/>
      <c r="Z75"/>
      <c r="AE75"/>
      <c r="AF75"/>
      <c r="AG75"/>
      <c r="AH75"/>
      <c r="AI75"/>
      <c r="AJ75"/>
      <c r="AK75"/>
    </row>
    <row r="76" spans="25:37">
      <c r="Y76"/>
      <c r="Z76"/>
      <c r="AE76"/>
      <c r="AF76"/>
      <c r="AG76"/>
      <c r="AH76"/>
      <c r="AI76"/>
      <c r="AJ76"/>
      <c r="AK76"/>
    </row>
    <row r="77" spans="25:37">
      <c r="Y77"/>
      <c r="Z77"/>
      <c r="AE77"/>
      <c r="AF77"/>
      <c r="AG77"/>
      <c r="AH77"/>
      <c r="AI77"/>
      <c r="AJ77"/>
      <c r="AK77"/>
    </row>
    <row r="78" spans="25:37">
      <c r="Y78"/>
      <c r="Z78"/>
      <c r="AE78"/>
      <c r="AF78"/>
      <c r="AG78"/>
      <c r="AH78"/>
      <c r="AI78"/>
      <c r="AJ78"/>
      <c r="AK78"/>
    </row>
    <row r="79" spans="25:37">
      <c r="Y79"/>
      <c r="Z79"/>
      <c r="AE79"/>
      <c r="AF79"/>
      <c r="AG79"/>
      <c r="AH79"/>
      <c r="AI79"/>
      <c r="AJ79"/>
      <c r="AK79"/>
    </row>
    <row r="80" spans="25:37">
      <c r="Y80"/>
      <c r="Z80"/>
      <c r="AE80"/>
      <c r="AF80"/>
      <c r="AG80"/>
      <c r="AH80"/>
      <c r="AI80"/>
      <c r="AJ80"/>
      <c r="AK80"/>
    </row>
    <row r="81" spans="25:37">
      <c r="Y81"/>
      <c r="Z81"/>
      <c r="AE81"/>
      <c r="AF81"/>
      <c r="AG81"/>
      <c r="AH81"/>
      <c r="AI81"/>
      <c r="AJ81"/>
      <c r="AK81"/>
    </row>
    <row r="82" spans="25:37">
      <c r="Y82"/>
      <c r="Z82"/>
      <c r="AE82"/>
      <c r="AF82"/>
      <c r="AG82"/>
      <c r="AH82"/>
      <c r="AI82"/>
      <c r="AJ82"/>
      <c r="AK82"/>
    </row>
    <row r="83" spans="25:37">
      <c r="Y83"/>
      <c r="Z83"/>
      <c r="AE83"/>
      <c r="AF83"/>
      <c r="AG83"/>
      <c r="AH83"/>
      <c r="AI83"/>
      <c r="AJ83"/>
      <c r="AK83"/>
    </row>
    <row r="84" spans="25:37">
      <c r="Y84"/>
      <c r="Z84"/>
      <c r="AE84"/>
      <c r="AF84"/>
      <c r="AG84"/>
      <c r="AH84"/>
      <c r="AI84"/>
      <c r="AJ84"/>
      <c r="AK84"/>
    </row>
    <row r="85" spans="25:37">
      <c r="Y85"/>
      <c r="Z85"/>
      <c r="AE85"/>
      <c r="AF85"/>
      <c r="AG85"/>
      <c r="AH85"/>
      <c r="AI85"/>
      <c r="AJ85"/>
      <c r="AK85"/>
    </row>
    <row r="86" spans="25:37">
      <c r="Y86"/>
      <c r="Z86"/>
      <c r="AE86"/>
      <c r="AF86"/>
      <c r="AG86"/>
      <c r="AH86"/>
      <c r="AI86"/>
      <c r="AJ86"/>
      <c r="AK86"/>
    </row>
    <row r="87" spans="25:37">
      <c r="Y87"/>
      <c r="Z87"/>
      <c r="AE87"/>
      <c r="AF87"/>
      <c r="AG87"/>
      <c r="AH87"/>
      <c r="AI87"/>
      <c r="AJ87"/>
      <c r="AK87"/>
    </row>
    <row r="88" spans="25:37">
      <c r="Y88"/>
      <c r="Z88"/>
      <c r="AE88"/>
      <c r="AF88"/>
      <c r="AG88"/>
      <c r="AH88"/>
      <c r="AI88"/>
      <c r="AJ88"/>
      <c r="AK88"/>
    </row>
    <row r="89" spans="25:37">
      <c r="Y89"/>
      <c r="Z89"/>
      <c r="AE89"/>
      <c r="AF89"/>
      <c r="AG89"/>
      <c r="AH89"/>
      <c r="AI89"/>
      <c r="AJ89"/>
      <c r="AK89"/>
    </row>
    <row r="90" spans="25:37">
      <c r="Y90"/>
      <c r="Z90"/>
      <c r="AE90"/>
      <c r="AF90"/>
      <c r="AG90"/>
      <c r="AH90"/>
      <c r="AI90"/>
      <c r="AJ90"/>
      <c r="AK90"/>
    </row>
    <row r="91" spans="25:37">
      <c r="Y91"/>
      <c r="Z91"/>
      <c r="AE91"/>
      <c r="AF91"/>
      <c r="AG91"/>
      <c r="AH91"/>
      <c r="AI91"/>
      <c r="AJ91"/>
      <c r="AK91"/>
    </row>
    <row r="92" spans="25:37">
      <c r="Y92"/>
      <c r="Z92"/>
      <c r="AE92"/>
      <c r="AF92"/>
      <c r="AG92"/>
      <c r="AH92"/>
      <c r="AI92"/>
      <c r="AJ92"/>
      <c r="AK92"/>
    </row>
    <row r="93" spans="25:37">
      <c r="Y93"/>
      <c r="Z93"/>
      <c r="AE93"/>
      <c r="AF93"/>
      <c r="AG93"/>
      <c r="AH93"/>
      <c r="AI93"/>
      <c r="AJ93"/>
      <c r="AK93"/>
    </row>
    <row r="94" spans="25:37">
      <c r="Y94"/>
      <c r="Z94"/>
      <c r="AE94"/>
      <c r="AF94"/>
      <c r="AG94"/>
      <c r="AH94"/>
      <c r="AI94"/>
      <c r="AJ94"/>
      <c r="AK94"/>
    </row>
    <row r="95" spans="25:37">
      <c r="Y95"/>
      <c r="Z95"/>
      <c r="AE95"/>
      <c r="AF95"/>
      <c r="AG95"/>
      <c r="AH95"/>
      <c r="AI95"/>
      <c r="AJ95"/>
      <c r="AK95"/>
    </row>
    <row r="96" spans="25:37">
      <c r="Y96"/>
      <c r="Z96"/>
      <c r="AE96"/>
      <c r="AF96"/>
      <c r="AG96"/>
      <c r="AH96"/>
      <c r="AI96"/>
      <c r="AJ96"/>
      <c r="AK96"/>
    </row>
    <row r="97" spans="25:37">
      <c r="Y97"/>
      <c r="Z97"/>
      <c r="AE97"/>
      <c r="AF97"/>
      <c r="AG97"/>
      <c r="AH97"/>
      <c r="AI97"/>
      <c r="AJ97"/>
      <c r="AK97"/>
    </row>
    <row r="98" spans="25:37">
      <c r="Y98"/>
      <c r="Z98"/>
      <c r="AE98"/>
      <c r="AF98"/>
      <c r="AG98"/>
      <c r="AH98"/>
      <c r="AI98"/>
      <c r="AJ98"/>
      <c r="AK98"/>
    </row>
    <row r="99" spans="25:37">
      <c r="Y99"/>
      <c r="Z99"/>
      <c r="AE99"/>
      <c r="AF99"/>
      <c r="AG99"/>
      <c r="AH99"/>
      <c r="AI99"/>
      <c r="AJ99"/>
      <c r="AK99"/>
    </row>
    <row r="100" spans="25:37">
      <c r="Y100"/>
      <c r="Z100"/>
      <c r="AE100"/>
      <c r="AF100"/>
      <c r="AG100"/>
      <c r="AH100"/>
      <c r="AI100"/>
      <c r="AJ100"/>
      <c r="AK100"/>
    </row>
    <row r="101" spans="25:37">
      <c r="Y101"/>
      <c r="Z101"/>
      <c r="AE101"/>
      <c r="AF101"/>
      <c r="AG101"/>
      <c r="AH101"/>
      <c r="AI101"/>
      <c r="AJ101"/>
      <c r="AK101"/>
    </row>
    <row r="102" spans="25:37">
      <c r="Y102"/>
      <c r="Z102"/>
      <c r="AE102"/>
      <c r="AF102"/>
      <c r="AG102"/>
      <c r="AH102"/>
      <c r="AI102"/>
      <c r="AJ102"/>
      <c r="AK102"/>
    </row>
    <row r="103" spans="25:37">
      <c r="Y103"/>
      <c r="Z103"/>
      <c r="AE103"/>
      <c r="AF103"/>
      <c r="AG103"/>
      <c r="AH103"/>
      <c r="AI103"/>
      <c r="AJ103"/>
      <c r="AK103"/>
    </row>
    <row r="104" spans="25:37">
      <c r="Y104"/>
      <c r="Z104"/>
      <c r="AE104"/>
      <c r="AF104"/>
      <c r="AG104"/>
      <c r="AH104"/>
      <c r="AI104"/>
      <c r="AJ104"/>
      <c r="AK104"/>
    </row>
    <row r="105" spans="25:37">
      <c r="Y105"/>
      <c r="Z105"/>
      <c r="AE105"/>
      <c r="AF105"/>
      <c r="AG105"/>
      <c r="AH105"/>
      <c r="AI105"/>
      <c r="AJ105"/>
      <c r="AK105"/>
    </row>
    <row r="106" spans="25:37">
      <c r="Y106"/>
      <c r="Z106"/>
      <c r="AE106"/>
      <c r="AF106"/>
      <c r="AG106"/>
      <c r="AH106"/>
      <c r="AI106"/>
      <c r="AJ106"/>
      <c r="AK106"/>
    </row>
    <row r="107" spans="25:37">
      <c r="AE107"/>
      <c r="AF107"/>
      <c r="AG107"/>
      <c r="AH107"/>
      <c r="AI107"/>
      <c r="AJ107"/>
      <c r="AK107"/>
    </row>
    <row r="108" spans="25:37">
      <c r="AE108"/>
      <c r="AF108"/>
      <c r="AG108"/>
      <c r="AH108"/>
      <c r="AI108"/>
      <c r="AJ108"/>
      <c r="AK108"/>
    </row>
    <row r="109" spans="25:37">
      <c r="AE109"/>
      <c r="AF109"/>
      <c r="AG109"/>
      <c r="AH109"/>
      <c r="AI109"/>
      <c r="AJ109"/>
      <c r="AK109"/>
    </row>
    <row r="110" spans="25:37">
      <c r="AE110"/>
      <c r="AF110"/>
      <c r="AG110"/>
      <c r="AH110"/>
      <c r="AI110"/>
      <c r="AJ110"/>
      <c r="AK110"/>
    </row>
    <row r="111" spans="25:37">
      <c r="AE111"/>
      <c r="AF111"/>
      <c r="AG111"/>
      <c r="AH111"/>
      <c r="AI111"/>
      <c r="AJ111"/>
      <c r="AK111"/>
    </row>
    <row r="112" spans="25:37">
      <c r="AE112"/>
      <c r="AF112"/>
      <c r="AG112"/>
      <c r="AH112"/>
      <c r="AI112"/>
      <c r="AJ112"/>
      <c r="AK112"/>
    </row>
    <row r="113" spans="31:37">
      <c r="AE113"/>
      <c r="AF113"/>
      <c r="AG113"/>
      <c r="AH113"/>
      <c r="AI113"/>
      <c r="AJ113"/>
      <c r="AK113"/>
    </row>
    <row r="114" spans="31:37">
      <c r="AE114"/>
      <c r="AF114"/>
      <c r="AG114"/>
      <c r="AH114"/>
      <c r="AI114"/>
      <c r="AJ114"/>
      <c r="AK114"/>
    </row>
    <row r="115" spans="31:37">
      <c r="AE115"/>
      <c r="AF115"/>
      <c r="AG115"/>
      <c r="AH115"/>
      <c r="AI115"/>
      <c r="AJ115"/>
      <c r="AK115"/>
    </row>
    <row r="116" spans="31:37">
      <c r="AE116"/>
      <c r="AF116"/>
      <c r="AG116"/>
      <c r="AH116"/>
      <c r="AI116"/>
      <c r="AJ116"/>
      <c r="AK116"/>
    </row>
    <row r="117" spans="31:37">
      <c r="AE117"/>
      <c r="AF117"/>
      <c r="AG117"/>
      <c r="AH117"/>
      <c r="AI117"/>
      <c r="AJ117"/>
      <c r="AK117"/>
    </row>
    <row r="118" spans="31:37">
      <c r="AE118"/>
      <c r="AF118"/>
      <c r="AG118"/>
      <c r="AH118"/>
      <c r="AI118"/>
      <c r="AJ118"/>
      <c r="AK118"/>
    </row>
    <row r="119" spans="31:37">
      <c r="AE119"/>
      <c r="AF119"/>
      <c r="AG119"/>
      <c r="AH119"/>
      <c r="AI119"/>
      <c r="AJ119"/>
      <c r="AK119"/>
    </row>
    <row r="120" spans="31:37">
      <c r="AE120"/>
      <c r="AF120"/>
      <c r="AG120"/>
      <c r="AH120"/>
      <c r="AI120"/>
      <c r="AJ120"/>
      <c r="AK120"/>
    </row>
    <row r="121" spans="31:37">
      <c r="AE121"/>
      <c r="AF121"/>
      <c r="AG121"/>
      <c r="AH121"/>
      <c r="AI121"/>
      <c r="AJ121"/>
      <c r="AK121"/>
    </row>
  </sheetData>
  <sheetProtection algorithmName="SHA-512" hashValue="7JLiA/y95ivrwv29FaRiMAi27khJtr4XniUp+KpZGi75owr6gA+O3QdpQFgI79gLcvEMddm6w0t6IudP7adXKQ==" saltValue="/yXjDb6YHjC15f2DZaIaXw==" spinCount="100000" sheet="1" objects="1" scenarios="1"/>
  <mergeCells count="1">
    <mergeCell ref="C1:W1"/>
  </mergeCells>
  <conditionalFormatting sqref="S15:V3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{5AFC4546-48AA-41CF-8162-1FA4FADD8842}</x14:id>
        </ext>
      </extLst>
    </cfRule>
  </conditionalFormatting>
  <conditionalFormatting sqref="S15:V3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{242E4637-7531-495C-8B3E-39334384D99A}</x14:id>
        </ext>
      </extLst>
    </cfRule>
  </conditionalFormatting>
  <conditionalFormatting sqref="S15:V3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{66817E28-9E3B-4F8A-A4EF-F62332043DB9}</x14:id>
        </ext>
      </extLst>
    </cfRule>
  </conditionalFormatting>
  <conditionalFormatting sqref="S15:V3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{062A80D2-0946-4452-83CE-5A90C02A1734}</x14:id>
        </ext>
      </extLst>
    </cfRule>
  </conditionalFormatting>
  <pageMargins left="0.7" right="0.7" top="0.75" bottom="0.75" header="0.3" footer="0.3"/>
  <drawing r:id="rId1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FC4546-48AA-41CF-8162-1FA4FADD88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S15:V31</xm:sqref>
        </x14:conditionalFormatting>
        <x14:conditionalFormatting xmlns:xm="http://schemas.microsoft.com/office/excel/2006/main">
          <x14:cfRule type="dataBar" id="{242E4637-7531-495C-8B3E-39334384D99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S15:V31</xm:sqref>
        </x14:conditionalFormatting>
        <x14:conditionalFormatting xmlns:xm="http://schemas.microsoft.com/office/excel/2006/main">
          <x14:cfRule type="dataBar" id="{66817E28-9E3B-4F8A-A4EF-F62332043D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S15:V31</xm:sqref>
        </x14:conditionalFormatting>
        <x14:conditionalFormatting xmlns:xm="http://schemas.microsoft.com/office/excel/2006/main">
          <x14:cfRule type="dataBar" id="{062A80D2-0946-4452-83CE-5A90C02A17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S15:V31</xm:sqref>
        </x14:conditionalFormatting>
      </x14:conditionalFormattings>
    </ext>
    <ext xmlns:x14="http://schemas.microsoft.com/office/spreadsheetml/2009/9/main" uri="{A8765BA9-456A-4dab-B4F3-ACF838C121DE}">
      <x14:slicerList>
        <x14:slicer r:id="rId11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opLeftCell="A31" workbookViewId="0">
      <selection activeCell="K61" sqref="K61"/>
    </sheetView>
  </sheetViews>
  <sheetFormatPr defaultRowHeight="15"/>
  <cols>
    <col min="1" max="2" width="11.7109375" style="2" bestFit="1" customWidth="1"/>
    <col min="3" max="3" width="11.140625" style="17" bestFit="1" customWidth="1"/>
    <col min="4" max="4" width="11.140625" style="17" customWidth="1"/>
    <col min="5" max="5" width="17.28515625" style="2" bestFit="1" customWidth="1"/>
    <col min="6" max="6" width="16.28515625" style="2" bestFit="1" customWidth="1"/>
    <col min="7" max="7" width="17" style="2" bestFit="1" customWidth="1"/>
    <col min="8" max="8" width="5.140625" style="2" bestFit="1" customWidth="1"/>
    <col min="9" max="9" width="12" style="2" bestFit="1" customWidth="1"/>
    <col min="10" max="10" width="15" style="2" bestFit="1" customWidth="1"/>
    <col min="14" max="14" width="14.7109375" style="2" bestFit="1" customWidth="1"/>
  </cols>
  <sheetData>
    <row r="1" spans="1:14">
      <c r="A1" s="1" t="s">
        <v>61</v>
      </c>
      <c r="B1" s="1" t="s">
        <v>42</v>
      </c>
      <c r="C1" s="16" t="s">
        <v>62</v>
      </c>
      <c r="D1" s="16" t="s">
        <v>7</v>
      </c>
      <c r="E1" s="1" t="s">
        <v>63</v>
      </c>
      <c r="F1" s="1" t="s">
        <v>64</v>
      </c>
      <c r="G1" s="1" t="s">
        <v>65</v>
      </c>
      <c r="H1" s="1" t="s">
        <v>66</v>
      </c>
      <c r="I1" s="1" t="s">
        <v>8</v>
      </c>
      <c r="J1" s="1" t="s">
        <v>67</v>
      </c>
      <c r="K1" t="s">
        <v>1</v>
      </c>
      <c r="L1" t="s">
        <v>34</v>
      </c>
      <c r="M1" t="s">
        <v>33</v>
      </c>
      <c r="N1" s="1" t="s">
        <v>40</v>
      </c>
    </row>
    <row r="2" spans="1:14">
      <c r="A2" s="1" t="s">
        <v>68</v>
      </c>
      <c r="B2" s="1" t="s">
        <v>69</v>
      </c>
      <c r="C2" s="16">
        <v>45748</v>
      </c>
      <c r="D2" s="18" t="s">
        <v>11</v>
      </c>
      <c r="E2" s="1">
        <v>520</v>
      </c>
      <c r="F2" s="1">
        <v>415.64</v>
      </c>
      <c r="G2" s="1">
        <v>3.5</v>
      </c>
      <c r="H2" s="1">
        <v>2025</v>
      </c>
      <c r="I2" s="1" t="s">
        <v>23</v>
      </c>
      <c r="J2" s="1" t="s">
        <v>70</v>
      </c>
      <c r="K2" t="s">
        <v>13</v>
      </c>
      <c r="L2" t="s">
        <v>37</v>
      </c>
      <c r="M2" t="s">
        <v>35</v>
      </c>
      <c r="N2" s="1">
        <v>4</v>
      </c>
    </row>
    <row r="3" spans="1:14">
      <c r="A3" s="1" t="s">
        <v>71</v>
      </c>
      <c r="B3" s="1" t="s">
        <v>72</v>
      </c>
      <c r="C3" s="16">
        <v>45383</v>
      </c>
      <c r="D3" s="18" t="s">
        <v>11</v>
      </c>
      <c r="E3" s="1">
        <v>58</v>
      </c>
      <c r="F3" s="1">
        <v>696.63</v>
      </c>
      <c r="G3" s="1">
        <v>4.0999999999999996</v>
      </c>
      <c r="H3" s="1">
        <v>2024</v>
      </c>
      <c r="I3" s="1" t="s">
        <v>20</v>
      </c>
      <c r="J3" s="1" t="s">
        <v>73</v>
      </c>
      <c r="K3" t="s">
        <v>16</v>
      </c>
      <c r="L3" t="s">
        <v>37</v>
      </c>
      <c r="M3" t="s">
        <v>35</v>
      </c>
      <c r="N3" s="1">
        <v>4</v>
      </c>
    </row>
    <row r="4" spans="1:14">
      <c r="A4" s="1" t="s">
        <v>74</v>
      </c>
      <c r="B4" s="1" t="s">
        <v>47</v>
      </c>
      <c r="C4" s="16" t="s">
        <v>75</v>
      </c>
      <c r="D4" s="18" t="s">
        <v>31</v>
      </c>
      <c r="E4" s="1">
        <v>308</v>
      </c>
      <c r="F4" s="1">
        <v>1924.8</v>
      </c>
      <c r="G4" s="1">
        <v>4.5</v>
      </c>
      <c r="H4" s="1">
        <v>2023</v>
      </c>
      <c r="I4" s="1" t="s">
        <v>12</v>
      </c>
      <c r="J4" s="1" t="s">
        <v>70</v>
      </c>
      <c r="K4" t="s">
        <v>6</v>
      </c>
      <c r="L4" t="s">
        <v>37</v>
      </c>
      <c r="M4" t="s">
        <v>35</v>
      </c>
      <c r="N4" s="1">
        <v>4</v>
      </c>
    </row>
    <row r="5" spans="1:14">
      <c r="A5" s="1" t="s">
        <v>76</v>
      </c>
      <c r="B5" s="1" t="s">
        <v>77</v>
      </c>
      <c r="C5" s="16">
        <v>44928</v>
      </c>
      <c r="D5" s="18" t="s">
        <v>14</v>
      </c>
      <c r="E5" s="1">
        <v>406</v>
      </c>
      <c r="F5" s="1">
        <v>4039.17</v>
      </c>
      <c r="G5" s="1">
        <v>4.0999999999999996</v>
      </c>
      <c r="H5" s="1">
        <v>2023</v>
      </c>
      <c r="I5" s="1" t="s">
        <v>18</v>
      </c>
      <c r="J5" s="1" t="s">
        <v>70</v>
      </c>
      <c r="K5" t="s">
        <v>21</v>
      </c>
      <c r="L5" t="s">
        <v>37</v>
      </c>
      <c r="M5" t="s">
        <v>35</v>
      </c>
      <c r="N5" s="1">
        <v>4</v>
      </c>
    </row>
    <row r="6" spans="1:14">
      <c r="A6" s="1" t="s">
        <v>78</v>
      </c>
      <c r="B6" s="1" t="s">
        <v>79</v>
      </c>
      <c r="C6" s="16">
        <v>45231</v>
      </c>
      <c r="D6" s="18" t="s">
        <v>11</v>
      </c>
      <c r="E6" s="1">
        <v>440</v>
      </c>
      <c r="F6" s="1">
        <v>335.29</v>
      </c>
      <c r="G6" s="1">
        <v>1.9</v>
      </c>
      <c r="H6" s="1">
        <v>2023</v>
      </c>
      <c r="I6" s="1" t="s">
        <v>18</v>
      </c>
      <c r="J6" s="1" t="s">
        <v>70</v>
      </c>
      <c r="K6" t="s">
        <v>24</v>
      </c>
      <c r="L6" t="s">
        <v>37</v>
      </c>
      <c r="M6" t="s">
        <v>35</v>
      </c>
      <c r="N6" s="1">
        <v>2</v>
      </c>
    </row>
    <row r="7" spans="1:14">
      <c r="A7" s="1" t="s">
        <v>80</v>
      </c>
      <c r="B7" s="1" t="s">
        <v>81</v>
      </c>
      <c r="C7" s="16">
        <v>45933</v>
      </c>
      <c r="D7" s="18" t="s">
        <v>17</v>
      </c>
      <c r="E7" s="1">
        <v>479</v>
      </c>
      <c r="F7" s="1">
        <v>612.99</v>
      </c>
      <c r="G7" s="1">
        <v>4.4000000000000004</v>
      </c>
      <c r="H7" s="1">
        <v>2025</v>
      </c>
      <c r="I7" s="1" t="s">
        <v>82</v>
      </c>
      <c r="J7" s="1" t="s">
        <v>70</v>
      </c>
      <c r="K7" t="s">
        <v>13</v>
      </c>
      <c r="L7" t="s">
        <v>37</v>
      </c>
      <c r="M7" t="s">
        <v>35</v>
      </c>
      <c r="N7" s="1">
        <v>4</v>
      </c>
    </row>
    <row r="8" spans="1:14">
      <c r="A8" s="1" t="s">
        <v>83</v>
      </c>
      <c r="B8" s="1" t="s">
        <v>84</v>
      </c>
      <c r="C8" s="16">
        <v>44988</v>
      </c>
      <c r="D8" s="18" t="s">
        <v>17</v>
      </c>
      <c r="E8" s="1">
        <v>516</v>
      </c>
      <c r="F8" s="1">
        <v>236.28</v>
      </c>
      <c r="G8" s="1">
        <v>1.2</v>
      </c>
      <c r="H8" s="1">
        <v>2023</v>
      </c>
      <c r="I8" s="1" t="s">
        <v>85</v>
      </c>
      <c r="J8" s="1" t="s">
        <v>70</v>
      </c>
      <c r="K8" t="s">
        <v>24</v>
      </c>
      <c r="L8" t="s">
        <v>37</v>
      </c>
      <c r="M8" t="s">
        <v>35</v>
      </c>
      <c r="N8" s="1">
        <v>1</v>
      </c>
    </row>
    <row r="9" spans="1:14">
      <c r="A9" s="1" t="s">
        <v>86</v>
      </c>
      <c r="B9" s="1" t="s">
        <v>45</v>
      </c>
      <c r="C9" s="16" t="s">
        <v>87</v>
      </c>
      <c r="D9" s="18" t="s">
        <v>14</v>
      </c>
      <c r="E9" s="1">
        <v>97</v>
      </c>
      <c r="F9" s="1">
        <v>2227.5500000000002</v>
      </c>
      <c r="G9" s="1">
        <v>1.4</v>
      </c>
      <c r="H9" s="1">
        <v>2023</v>
      </c>
      <c r="I9" s="1" t="s">
        <v>18</v>
      </c>
      <c r="J9" s="1" t="s">
        <v>73</v>
      </c>
      <c r="K9" t="s">
        <v>6</v>
      </c>
      <c r="L9" t="s">
        <v>37</v>
      </c>
      <c r="M9" t="s">
        <v>35</v>
      </c>
      <c r="N9" s="1">
        <v>1</v>
      </c>
    </row>
    <row r="10" spans="1:14">
      <c r="A10" s="1" t="s">
        <v>88</v>
      </c>
      <c r="B10" s="1" t="s">
        <v>89</v>
      </c>
      <c r="C10" s="16" t="s">
        <v>90</v>
      </c>
      <c r="D10" s="18" t="s">
        <v>31</v>
      </c>
      <c r="E10" s="1">
        <v>564</v>
      </c>
      <c r="F10" s="1">
        <v>744.48</v>
      </c>
      <c r="G10" s="1">
        <v>3.7</v>
      </c>
      <c r="H10" s="1">
        <v>2023</v>
      </c>
      <c r="I10" s="1" t="s">
        <v>15</v>
      </c>
      <c r="J10" s="1" t="s">
        <v>70</v>
      </c>
      <c r="K10" t="s">
        <v>21</v>
      </c>
      <c r="L10" t="s">
        <v>37</v>
      </c>
      <c r="M10" t="s">
        <v>35</v>
      </c>
      <c r="N10" s="1">
        <v>4</v>
      </c>
    </row>
    <row r="11" spans="1:14">
      <c r="A11" s="1" t="s">
        <v>91</v>
      </c>
      <c r="B11" s="1" t="s">
        <v>92</v>
      </c>
      <c r="C11" s="16">
        <v>45542</v>
      </c>
      <c r="D11" s="18" t="s">
        <v>27</v>
      </c>
      <c r="E11" s="1">
        <v>269</v>
      </c>
      <c r="F11" s="1">
        <v>4676.3100000000004</v>
      </c>
      <c r="G11" s="1">
        <v>4.5</v>
      </c>
      <c r="H11" s="1">
        <v>2024</v>
      </c>
      <c r="I11" s="1" t="s">
        <v>15</v>
      </c>
      <c r="J11" s="1" t="s">
        <v>93</v>
      </c>
      <c r="K11" t="s">
        <v>24</v>
      </c>
      <c r="L11" t="s">
        <v>37</v>
      </c>
      <c r="M11" t="s">
        <v>35</v>
      </c>
      <c r="N11" s="1">
        <v>4</v>
      </c>
    </row>
    <row r="12" spans="1:14">
      <c r="A12" s="1" t="s">
        <v>94</v>
      </c>
      <c r="B12" s="1" t="s">
        <v>95</v>
      </c>
      <c r="C12" s="16">
        <v>45139</v>
      </c>
      <c r="D12" s="18" t="s">
        <v>11</v>
      </c>
      <c r="E12" s="1">
        <v>293</v>
      </c>
      <c r="F12" s="1">
        <v>2051.6799999999998</v>
      </c>
      <c r="G12" s="1">
        <v>2</v>
      </c>
      <c r="H12" s="1">
        <v>2023</v>
      </c>
      <c r="I12" s="1" t="s">
        <v>12</v>
      </c>
      <c r="J12" s="1" t="s">
        <v>93</v>
      </c>
      <c r="K12" t="s">
        <v>13</v>
      </c>
      <c r="L12" t="s">
        <v>37</v>
      </c>
      <c r="M12" t="s">
        <v>35</v>
      </c>
      <c r="N12" s="1">
        <v>2</v>
      </c>
    </row>
    <row r="13" spans="1:14">
      <c r="A13" s="1" t="s">
        <v>96</v>
      </c>
      <c r="B13" s="1" t="s">
        <v>97</v>
      </c>
      <c r="C13" s="16">
        <v>45572</v>
      </c>
      <c r="D13" s="18" t="s">
        <v>27</v>
      </c>
      <c r="E13" s="1">
        <v>540</v>
      </c>
      <c r="F13" s="1">
        <v>1571.26</v>
      </c>
      <c r="G13" s="1">
        <v>4.3</v>
      </c>
      <c r="H13" s="1">
        <v>2024</v>
      </c>
      <c r="I13" s="1" t="s">
        <v>18</v>
      </c>
      <c r="J13" s="1" t="s">
        <v>70</v>
      </c>
      <c r="K13" t="s">
        <v>21</v>
      </c>
      <c r="L13" t="s">
        <v>37</v>
      </c>
      <c r="M13" t="s">
        <v>35</v>
      </c>
      <c r="N13" s="1">
        <v>4</v>
      </c>
    </row>
    <row r="14" spans="1:14">
      <c r="A14" s="1" t="s">
        <v>98</v>
      </c>
      <c r="B14" s="1" t="s">
        <v>46</v>
      </c>
      <c r="C14" s="16" t="s">
        <v>99</v>
      </c>
      <c r="D14" s="18" t="s">
        <v>17</v>
      </c>
      <c r="E14" s="1">
        <v>270</v>
      </c>
      <c r="F14" s="1">
        <v>397.98</v>
      </c>
      <c r="G14" s="1">
        <v>2.2999999999999998</v>
      </c>
      <c r="H14" s="1">
        <v>2024</v>
      </c>
      <c r="I14" s="1" t="s">
        <v>18</v>
      </c>
      <c r="J14" s="1" t="s">
        <v>93</v>
      </c>
      <c r="K14" t="s">
        <v>6</v>
      </c>
      <c r="L14" t="s">
        <v>37</v>
      </c>
      <c r="M14" t="s">
        <v>35</v>
      </c>
      <c r="N14" s="1">
        <v>2</v>
      </c>
    </row>
    <row r="15" spans="1:14">
      <c r="A15" s="1" t="s">
        <v>100</v>
      </c>
      <c r="B15" s="1" t="s">
        <v>101</v>
      </c>
      <c r="C15" s="16" t="s">
        <v>102</v>
      </c>
      <c r="D15" s="18" t="s">
        <v>29</v>
      </c>
      <c r="E15" s="1">
        <v>492</v>
      </c>
      <c r="F15" s="1">
        <v>467.14</v>
      </c>
      <c r="G15" s="1">
        <v>2.2999999999999998</v>
      </c>
      <c r="H15" s="1">
        <v>2023</v>
      </c>
      <c r="I15" s="1" t="s">
        <v>20</v>
      </c>
      <c r="J15" s="1" t="s">
        <v>70</v>
      </c>
      <c r="K15" t="s">
        <v>21</v>
      </c>
      <c r="L15" t="s">
        <v>37</v>
      </c>
      <c r="M15" t="s">
        <v>35</v>
      </c>
      <c r="N15" s="1">
        <v>2</v>
      </c>
    </row>
    <row r="16" spans="1:14">
      <c r="A16" s="1" t="s">
        <v>103</v>
      </c>
      <c r="B16" s="1" t="s">
        <v>104</v>
      </c>
      <c r="C16" s="16" t="s">
        <v>105</v>
      </c>
      <c r="D16" s="18" t="s">
        <v>25</v>
      </c>
      <c r="E16" s="1">
        <v>455</v>
      </c>
      <c r="F16" s="1">
        <v>1881.51</v>
      </c>
      <c r="G16" s="1">
        <v>4.8</v>
      </c>
      <c r="H16" s="1">
        <v>2024</v>
      </c>
      <c r="I16" s="1" t="s">
        <v>23</v>
      </c>
      <c r="J16" s="1" t="s">
        <v>70</v>
      </c>
      <c r="K16" t="s">
        <v>24</v>
      </c>
      <c r="L16" t="s">
        <v>37</v>
      </c>
      <c r="M16" t="s">
        <v>35</v>
      </c>
      <c r="N16" s="1">
        <v>5</v>
      </c>
    </row>
    <row r="17" spans="1:14">
      <c r="A17" s="1" t="s">
        <v>106</v>
      </c>
      <c r="B17" s="1" t="s">
        <v>107</v>
      </c>
      <c r="C17" s="16" t="s">
        <v>108</v>
      </c>
      <c r="D17" s="18" t="s">
        <v>32</v>
      </c>
      <c r="E17" s="1">
        <v>214</v>
      </c>
      <c r="F17" s="1">
        <v>3654.49</v>
      </c>
      <c r="G17" s="1">
        <v>1.5</v>
      </c>
      <c r="H17" s="1">
        <v>2023</v>
      </c>
      <c r="I17" s="1" t="s">
        <v>18</v>
      </c>
      <c r="J17" s="1" t="s">
        <v>93</v>
      </c>
      <c r="K17" t="s">
        <v>13</v>
      </c>
      <c r="L17" t="s">
        <v>37</v>
      </c>
      <c r="M17" t="s">
        <v>35</v>
      </c>
      <c r="N17" s="1">
        <v>2</v>
      </c>
    </row>
    <row r="18" spans="1:14">
      <c r="A18" s="1" t="s">
        <v>109</v>
      </c>
      <c r="B18" s="1" t="s">
        <v>110</v>
      </c>
      <c r="C18" s="16" t="s">
        <v>111</v>
      </c>
      <c r="D18" s="18" t="s">
        <v>30</v>
      </c>
      <c r="E18" s="1">
        <v>474</v>
      </c>
      <c r="F18" s="1">
        <v>699.92</v>
      </c>
      <c r="G18" s="1">
        <v>2.2999999999999998</v>
      </c>
      <c r="H18" s="1">
        <v>2023</v>
      </c>
      <c r="I18" s="1" t="s">
        <v>23</v>
      </c>
      <c r="J18" s="1" t="s">
        <v>70</v>
      </c>
      <c r="K18" t="s">
        <v>16</v>
      </c>
      <c r="L18" t="s">
        <v>37</v>
      </c>
      <c r="M18" t="s">
        <v>35</v>
      </c>
      <c r="N18" s="1">
        <v>2</v>
      </c>
    </row>
    <row r="19" spans="1:14">
      <c r="A19" s="1" t="s">
        <v>112</v>
      </c>
      <c r="B19" s="1" t="s">
        <v>113</v>
      </c>
      <c r="C19" s="16" t="s">
        <v>114</v>
      </c>
      <c r="D19" s="18" t="s">
        <v>29</v>
      </c>
      <c r="E19" s="1">
        <v>410</v>
      </c>
      <c r="F19" s="1">
        <v>3064.53</v>
      </c>
      <c r="G19" s="1">
        <v>3.7</v>
      </c>
      <c r="H19" s="1">
        <v>2023</v>
      </c>
      <c r="I19" s="1" t="s">
        <v>23</v>
      </c>
      <c r="J19" s="1" t="s">
        <v>70</v>
      </c>
      <c r="K19" t="s">
        <v>13</v>
      </c>
      <c r="L19" t="s">
        <v>37</v>
      </c>
      <c r="M19" t="s">
        <v>35</v>
      </c>
      <c r="N19" s="1">
        <v>4</v>
      </c>
    </row>
    <row r="20" spans="1:14">
      <c r="A20" s="1" t="s">
        <v>115</v>
      </c>
      <c r="B20" s="1" t="s">
        <v>116</v>
      </c>
      <c r="C20" s="16" t="s">
        <v>117</v>
      </c>
      <c r="D20" s="18" t="s">
        <v>14</v>
      </c>
      <c r="E20" s="1">
        <v>375</v>
      </c>
      <c r="F20" s="1">
        <v>4620.55</v>
      </c>
      <c r="G20" s="1">
        <v>2.2000000000000002</v>
      </c>
      <c r="H20" s="1">
        <v>2025</v>
      </c>
      <c r="I20" s="1" t="s">
        <v>20</v>
      </c>
      <c r="J20" s="1" t="s">
        <v>70</v>
      </c>
      <c r="K20" t="s">
        <v>21</v>
      </c>
      <c r="L20" t="s">
        <v>37</v>
      </c>
      <c r="M20" t="s">
        <v>35</v>
      </c>
      <c r="N20" s="1">
        <v>2</v>
      </c>
    </row>
    <row r="21" spans="1:14">
      <c r="A21" s="1" t="s">
        <v>118</v>
      </c>
      <c r="B21" s="1" t="s">
        <v>119</v>
      </c>
      <c r="C21" s="16" t="s">
        <v>120</v>
      </c>
      <c r="D21" s="18" t="s">
        <v>25</v>
      </c>
      <c r="E21" s="1">
        <v>10</v>
      </c>
      <c r="F21" s="1">
        <v>4114.67</v>
      </c>
      <c r="G21" s="1">
        <v>2</v>
      </c>
      <c r="H21" s="1">
        <v>2024</v>
      </c>
      <c r="I21" s="1" t="s">
        <v>85</v>
      </c>
      <c r="J21" s="1" t="s">
        <v>121</v>
      </c>
      <c r="K21" t="s">
        <v>24</v>
      </c>
      <c r="L21" t="s">
        <v>37</v>
      </c>
      <c r="M21" t="s">
        <v>35</v>
      </c>
      <c r="N21" s="1">
        <v>2</v>
      </c>
    </row>
    <row r="22" spans="1:14">
      <c r="A22" s="1" t="s">
        <v>122</v>
      </c>
      <c r="B22" s="1" t="s">
        <v>123</v>
      </c>
      <c r="C22" s="16">
        <v>45513</v>
      </c>
      <c r="D22" s="18" t="s">
        <v>29</v>
      </c>
      <c r="E22" s="1">
        <v>293</v>
      </c>
      <c r="F22" s="1">
        <v>1295.8900000000001</v>
      </c>
      <c r="G22" s="1">
        <v>2.7</v>
      </c>
      <c r="H22" s="1">
        <v>2024</v>
      </c>
      <c r="I22" s="1" t="s">
        <v>12</v>
      </c>
      <c r="J22" s="1" t="s">
        <v>93</v>
      </c>
      <c r="K22" t="s">
        <v>13</v>
      </c>
      <c r="L22" t="s">
        <v>37</v>
      </c>
      <c r="M22" t="s">
        <v>35</v>
      </c>
      <c r="N22" s="1">
        <v>3</v>
      </c>
    </row>
    <row r="23" spans="1:14">
      <c r="A23" s="1" t="s">
        <v>124</v>
      </c>
      <c r="B23" s="1" t="s">
        <v>125</v>
      </c>
      <c r="C23" s="16" t="s">
        <v>126</v>
      </c>
      <c r="D23" s="18" t="s">
        <v>22</v>
      </c>
      <c r="E23" s="1">
        <v>474</v>
      </c>
      <c r="F23" s="1">
        <v>2859.64</v>
      </c>
      <c r="G23" s="1">
        <v>2.8</v>
      </c>
      <c r="H23" s="1">
        <v>2024</v>
      </c>
      <c r="I23" s="1" t="s">
        <v>12</v>
      </c>
      <c r="J23" s="1" t="s">
        <v>70</v>
      </c>
      <c r="K23" t="s">
        <v>16</v>
      </c>
      <c r="L23" t="s">
        <v>37</v>
      </c>
      <c r="M23" t="s">
        <v>35</v>
      </c>
      <c r="N23" s="1">
        <v>3</v>
      </c>
    </row>
    <row r="24" spans="1:14">
      <c r="A24" s="1" t="s">
        <v>127</v>
      </c>
      <c r="B24" s="1" t="s">
        <v>44</v>
      </c>
      <c r="C24" s="16" t="s">
        <v>128</v>
      </c>
      <c r="D24" s="18" t="s">
        <v>31</v>
      </c>
      <c r="E24" s="1">
        <v>313</v>
      </c>
      <c r="F24" s="1">
        <v>2915.99</v>
      </c>
      <c r="G24" s="1">
        <v>1.2</v>
      </c>
      <c r="H24" s="1">
        <v>2023</v>
      </c>
      <c r="I24" s="1" t="s">
        <v>12</v>
      </c>
      <c r="J24" s="1" t="s">
        <v>70</v>
      </c>
      <c r="K24" t="s">
        <v>6</v>
      </c>
      <c r="L24" t="s">
        <v>37</v>
      </c>
      <c r="M24" t="s">
        <v>35</v>
      </c>
      <c r="N24" s="1">
        <v>1</v>
      </c>
    </row>
    <row r="25" spans="1:14">
      <c r="A25" s="1" t="s">
        <v>129</v>
      </c>
      <c r="B25" s="1" t="s">
        <v>130</v>
      </c>
      <c r="C25" s="16" t="s">
        <v>131</v>
      </c>
      <c r="D25" s="18" t="s">
        <v>17</v>
      </c>
      <c r="E25" s="1">
        <v>592</v>
      </c>
      <c r="F25" s="1">
        <v>3073.85</v>
      </c>
      <c r="G25" s="1">
        <v>1.2</v>
      </c>
      <c r="H25" s="1">
        <v>2025</v>
      </c>
      <c r="I25" s="1" t="s">
        <v>82</v>
      </c>
      <c r="J25" s="1" t="s">
        <v>70</v>
      </c>
      <c r="K25" t="s">
        <v>21</v>
      </c>
      <c r="L25" t="s">
        <v>37</v>
      </c>
      <c r="M25" t="s">
        <v>35</v>
      </c>
      <c r="N25" s="1">
        <v>1</v>
      </c>
    </row>
    <row r="26" spans="1:14">
      <c r="A26" s="1" t="s">
        <v>132</v>
      </c>
      <c r="B26" s="1" t="s">
        <v>133</v>
      </c>
      <c r="C26" s="16" t="s">
        <v>134</v>
      </c>
      <c r="D26" s="18" t="s">
        <v>17</v>
      </c>
      <c r="E26" s="1">
        <v>456</v>
      </c>
      <c r="F26" s="1">
        <v>3019.59</v>
      </c>
      <c r="G26" s="1">
        <v>4.0999999999999996</v>
      </c>
      <c r="H26" s="1">
        <v>2025</v>
      </c>
      <c r="I26" s="1" t="s">
        <v>20</v>
      </c>
      <c r="J26" s="1" t="s">
        <v>70</v>
      </c>
      <c r="K26" t="s">
        <v>24</v>
      </c>
      <c r="L26" t="s">
        <v>37</v>
      </c>
      <c r="M26" t="s">
        <v>36</v>
      </c>
      <c r="N26" s="1">
        <v>4</v>
      </c>
    </row>
    <row r="27" spans="1:14">
      <c r="A27" s="1" t="s">
        <v>135</v>
      </c>
      <c r="B27" s="1" t="s">
        <v>136</v>
      </c>
      <c r="C27" s="16">
        <v>45992</v>
      </c>
      <c r="D27" s="18" t="s">
        <v>11</v>
      </c>
      <c r="E27" s="1">
        <v>43</v>
      </c>
      <c r="F27" s="1">
        <v>1957.86</v>
      </c>
      <c r="G27" s="1">
        <v>2.2999999999999998</v>
      </c>
      <c r="H27" s="1">
        <v>2025</v>
      </c>
      <c r="I27" s="1" t="s">
        <v>12</v>
      </c>
      <c r="J27" s="1" t="s">
        <v>73</v>
      </c>
      <c r="K27" t="s">
        <v>13</v>
      </c>
      <c r="L27" t="s">
        <v>37</v>
      </c>
      <c r="M27" t="s">
        <v>36</v>
      </c>
      <c r="N27" s="1">
        <v>2</v>
      </c>
    </row>
    <row r="28" spans="1:14">
      <c r="A28" s="1" t="s">
        <v>137</v>
      </c>
      <c r="B28" s="1" t="s">
        <v>138</v>
      </c>
      <c r="C28" s="16">
        <v>45536</v>
      </c>
      <c r="D28" s="18" t="s">
        <v>11</v>
      </c>
      <c r="E28" s="1">
        <v>496</v>
      </c>
      <c r="F28" s="1">
        <v>3305.6</v>
      </c>
      <c r="G28" s="1">
        <v>2.2999999999999998</v>
      </c>
      <c r="H28" s="1">
        <v>2024</v>
      </c>
      <c r="I28" s="1" t="s">
        <v>15</v>
      </c>
      <c r="J28" s="1" t="s">
        <v>70</v>
      </c>
      <c r="K28" t="s">
        <v>16</v>
      </c>
      <c r="L28" t="s">
        <v>37</v>
      </c>
      <c r="M28" t="s">
        <v>36</v>
      </c>
      <c r="N28" s="1">
        <v>2</v>
      </c>
    </row>
    <row r="29" spans="1:14">
      <c r="A29" s="1" t="s">
        <v>139</v>
      </c>
      <c r="B29" s="1" t="s">
        <v>140</v>
      </c>
      <c r="C29" s="16" t="s">
        <v>141</v>
      </c>
      <c r="D29" s="18" t="s">
        <v>27</v>
      </c>
      <c r="E29" s="1">
        <v>533</v>
      </c>
      <c r="F29" s="1">
        <v>3571.32</v>
      </c>
      <c r="G29" s="1">
        <v>4.8</v>
      </c>
      <c r="H29" s="1">
        <v>2023</v>
      </c>
      <c r="I29" s="1" t="s">
        <v>85</v>
      </c>
      <c r="J29" s="1" t="s">
        <v>70</v>
      </c>
      <c r="K29" t="s">
        <v>21</v>
      </c>
      <c r="L29" t="s">
        <v>37</v>
      </c>
      <c r="M29" t="s">
        <v>36</v>
      </c>
      <c r="N29" s="1">
        <v>5</v>
      </c>
    </row>
    <row r="30" spans="1:14">
      <c r="A30" s="1" t="s">
        <v>142</v>
      </c>
      <c r="B30" s="1" t="s">
        <v>143</v>
      </c>
      <c r="C30" s="16">
        <v>45964</v>
      </c>
      <c r="D30" s="18" t="s">
        <v>17</v>
      </c>
      <c r="E30" s="1">
        <v>290</v>
      </c>
      <c r="F30" s="1">
        <v>619.82000000000005</v>
      </c>
      <c r="G30" s="1">
        <v>3.4</v>
      </c>
      <c r="H30" s="1">
        <v>2025</v>
      </c>
      <c r="I30" s="1" t="s">
        <v>15</v>
      </c>
      <c r="J30" s="1" t="s">
        <v>93</v>
      </c>
      <c r="K30" t="s">
        <v>21</v>
      </c>
      <c r="L30" t="s">
        <v>37</v>
      </c>
      <c r="M30" t="s">
        <v>36</v>
      </c>
      <c r="N30" s="1">
        <v>3</v>
      </c>
    </row>
    <row r="31" spans="1:14">
      <c r="A31" s="1" t="s">
        <v>144</v>
      </c>
      <c r="B31" s="1" t="s">
        <v>145</v>
      </c>
      <c r="C31" s="16" t="s">
        <v>146</v>
      </c>
      <c r="D31" s="18" t="s">
        <v>14</v>
      </c>
      <c r="E31" s="1">
        <v>123</v>
      </c>
      <c r="F31" s="1">
        <v>939.95</v>
      </c>
      <c r="G31" s="1">
        <v>1.6</v>
      </c>
      <c r="H31" s="1">
        <v>2025</v>
      </c>
      <c r="I31" s="1" t="s">
        <v>23</v>
      </c>
      <c r="J31" s="1" t="s">
        <v>93</v>
      </c>
      <c r="K31" t="s">
        <v>13</v>
      </c>
      <c r="L31" t="s">
        <v>38</v>
      </c>
      <c r="M31" t="s">
        <v>36</v>
      </c>
      <c r="N31" s="1">
        <v>2</v>
      </c>
    </row>
    <row r="32" spans="1:14">
      <c r="A32" s="1" t="s">
        <v>147</v>
      </c>
      <c r="B32" s="1" t="s">
        <v>148</v>
      </c>
      <c r="C32" s="16">
        <v>45053</v>
      </c>
      <c r="D32" s="18" t="s">
        <v>27</v>
      </c>
      <c r="E32" s="1">
        <v>551</v>
      </c>
      <c r="F32" s="1">
        <v>536.77</v>
      </c>
      <c r="G32" s="1">
        <v>3.8</v>
      </c>
      <c r="H32" s="1">
        <v>2023</v>
      </c>
      <c r="I32" s="1" t="s">
        <v>18</v>
      </c>
      <c r="J32" s="1" t="s">
        <v>70</v>
      </c>
      <c r="K32" t="s">
        <v>13</v>
      </c>
      <c r="L32" t="s">
        <v>38</v>
      </c>
      <c r="M32" t="s">
        <v>36</v>
      </c>
      <c r="N32" s="1">
        <v>4</v>
      </c>
    </row>
    <row r="33" spans="1:14">
      <c r="A33" s="1" t="s">
        <v>149</v>
      </c>
      <c r="B33" s="1" t="s">
        <v>89</v>
      </c>
      <c r="C33" s="16" t="s">
        <v>150</v>
      </c>
      <c r="D33" s="18" t="s">
        <v>14</v>
      </c>
      <c r="E33" s="1">
        <v>581</v>
      </c>
      <c r="F33" s="1">
        <v>187.68</v>
      </c>
      <c r="G33" s="1">
        <v>4.4000000000000004</v>
      </c>
      <c r="H33" s="1">
        <v>2024</v>
      </c>
      <c r="I33" s="1" t="s">
        <v>12</v>
      </c>
      <c r="J33" s="1" t="s">
        <v>70</v>
      </c>
      <c r="K33" t="s">
        <v>16</v>
      </c>
      <c r="L33" t="s">
        <v>38</v>
      </c>
      <c r="M33" t="s">
        <v>36</v>
      </c>
      <c r="N33" s="1">
        <v>4</v>
      </c>
    </row>
    <row r="34" spans="1:14">
      <c r="A34" s="1" t="s">
        <v>151</v>
      </c>
      <c r="B34" s="1" t="s">
        <v>53</v>
      </c>
      <c r="C34" s="16" t="s">
        <v>152</v>
      </c>
      <c r="D34" s="18" t="s">
        <v>11</v>
      </c>
      <c r="E34" s="1">
        <v>376</v>
      </c>
      <c r="F34" s="1">
        <v>1477.72</v>
      </c>
      <c r="G34" s="1">
        <v>3.3</v>
      </c>
      <c r="H34" s="1">
        <v>2024</v>
      </c>
      <c r="I34" s="1" t="s">
        <v>23</v>
      </c>
      <c r="J34" s="1" t="s">
        <v>70</v>
      </c>
      <c r="K34" t="s">
        <v>6</v>
      </c>
      <c r="L34" t="s">
        <v>38</v>
      </c>
      <c r="M34" t="s">
        <v>36</v>
      </c>
      <c r="N34" s="1">
        <v>3</v>
      </c>
    </row>
    <row r="35" spans="1:14">
      <c r="A35" s="1" t="s">
        <v>153</v>
      </c>
      <c r="B35" s="1" t="s">
        <v>154</v>
      </c>
      <c r="C35" s="16" t="s">
        <v>155</v>
      </c>
      <c r="D35" s="18" t="s">
        <v>17</v>
      </c>
      <c r="E35" s="1">
        <v>550</v>
      </c>
      <c r="F35" s="1">
        <v>839.3</v>
      </c>
      <c r="G35" s="1">
        <v>4</v>
      </c>
      <c r="H35" s="1">
        <v>2024</v>
      </c>
      <c r="I35" s="1" t="s">
        <v>18</v>
      </c>
      <c r="J35" s="1" t="s">
        <v>70</v>
      </c>
      <c r="K35" t="s">
        <v>13</v>
      </c>
      <c r="L35" t="s">
        <v>38</v>
      </c>
      <c r="M35" t="s">
        <v>36</v>
      </c>
      <c r="N35" s="1">
        <v>4</v>
      </c>
    </row>
    <row r="36" spans="1:14">
      <c r="A36" s="1" t="s">
        <v>156</v>
      </c>
      <c r="B36" s="1" t="s">
        <v>136</v>
      </c>
      <c r="C36" s="16" t="s">
        <v>157</v>
      </c>
      <c r="D36" s="18" t="s">
        <v>27</v>
      </c>
      <c r="E36" s="1">
        <v>244</v>
      </c>
      <c r="F36" s="1">
        <v>1520.52</v>
      </c>
      <c r="G36" s="1">
        <v>3.7</v>
      </c>
      <c r="H36" s="1">
        <v>2024</v>
      </c>
      <c r="I36" s="1" t="s">
        <v>15</v>
      </c>
      <c r="J36" s="1" t="s">
        <v>93</v>
      </c>
      <c r="K36" t="s">
        <v>24</v>
      </c>
      <c r="L36" t="s">
        <v>38</v>
      </c>
      <c r="M36" t="s">
        <v>36</v>
      </c>
      <c r="N36" s="1">
        <v>4</v>
      </c>
    </row>
    <row r="37" spans="1:14">
      <c r="A37" s="1" t="s">
        <v>158</v>
      </c>
      <c r="B37" s="1" t="s">
        <v>159</v>
      </c>
      <c r="C37" s="16" t="s">
        <v>160</v>
      </c>
      <c r="D37" s="18" t="s">
        <v>22</v>
      </c>
      <c r="E37" s="1">
        <v>534</v>
      </c>
      <c r="F37" s="1">
        <v>4334.8</v>
      </c>
      <c r="G37" s="1">
        <v>1.7</v>
      </c>
      <c r="H37" s="1">
        <v>2023</v>
      </c>
      <c r="I37" s="1" t="s">
        <v>18</v>
      </c>
      <c r="J37" s="1" t="s">
        <v>70</v>
      </c>
      <c r="K37" t="s">
        <v>13</v>
      </c>
      <c r="L37" t="s">
        <v>38</v>
      </c>
      <c r="M37" t="s">
        <v>36</v>
      </c>
      <c r="N37" s="1">
        <v>2</v>
      </c>
    </row>
    <row r="38" spans="1:14">
      <c r="A38" s="1" t="s">
        <v>161</v>
      </c>
      <c r="B38" s="1" t="s">
        <v>162</v>
      </c>
      <c r="C38" s="16">
        <v>45266</v>
      </c>
      <c r="D38" s="18" t="s">
        <v>25</v>
      </c>
      <c r="E38" s="1">
        <v>167</v>
      </c>
      <c r="F38" s="1">
        <v>227.01</v>
      </c>
      <c r="G38" s="1">
        <v>2.2000000000000002</v>
      </c>
      <c r="H38" s="1">
        <v>2023</v>
      </c>
      <c r="I38" s="1" t="s">
        <v>82</v>
      </c>
      <c r="J38" s="1" t="s">
        <v>93</v>
      </c>
      <c r="K38" t="s">
        <v>16</v>
      </c>
      <c r="L38" t="s">
        <v>38</v>
      </c>
      <c r="M38" t="s">
        <v>36</v>
      </c>
      <c r="N38" s="1">
        <v>2</v>
      </c>
    </row>
    <row r="39" spans="1:14">
      <c r="A39" s="1" t="s">
        <v>163</v>
      </c>
      <c r="B39" s="1" t="s">
        <v>51</v>
      </c>
      <c r="C39" s="16" t="s">
        <v>164</v>
      </c>
      <c r="D39" s="18" t="s">
        <v>22</v>
      </c>
      <c r="E39" s="1">
        <v>236</v>
      </c>
      <c r="F39" s="1">
        <v>2496.4</v>
      </c>
      <c r="G39" s="1">
        <v>3.3</v>
      </c>
      <c r="H39" s="1">
        <v>2023</v>
      </c>
      <c r="I39" s="1" t="s">
        <v>23</v>
      </c>
      <c r="J39" s="1" t="s">
        <v>93</v>
      </c>
      <c r="K39" t="s">
        <v>6</v>
      </c>
      <c r="L39" t="s">
        <v>38</v>
      </c>
      <c r="M39" t="s">
        <v>36</v>
      </c>
      <c r="N39" s="1">
        <v>3</v>
      </c>
    </row>
    <row r="40" spans="1:14">
      <c r="A40" s="1" t="s">
        <v>165</v>
      </c>
      <c r="B40" s="1" t="s">
        <v>166</v>
      </c>
      <c r="C40" s="16" t="s">
        <v>167</v>
      </c>
      <c r="D40" s="18" t="s">
        <v>25</v>
      </c>
      <c r="E40" s="1">
        <v>237</v>
      </c>
      <c r="F40" s="1">
        <v>3819.31</v>
      </c>
      <c r="G40" s="1">
        <v>2.2000000000000002</v>
      </c>
      <c r="H40" s="1">
        <v>2024</v>
      </c>
      <c r="I40" s="1" t="s">
        <v>85</v>
      </c>
      <c r="J40" s="1" t="s">
        <v>93</v>
      </c>
      <c r="K40" t="s">
        <v>21</v>
      </c>
      <c r="L40" t="s">
        <v>38</v>
      </c>
      <c r="M40" t="s">
        <v>36</v>
      </c>
      <c r="N40" s="1">
        <v>2</v>
      </c>
    </row>
    <row r="41" spans="1:14">
      <c r="A41" s="1" t="s">
        <v>168</v>
      </c>
      <c r="B41" s="1" t="s">
        <v>169</v>
      </c>
      <c r="C41" s="16">
        <v>45903</v>
      </c>
      <c r="D41" s="18" t="s">
        <v>17</v>
      </c>
      <c r="E41" s="1">
        <v>19</v>
      </c>
      <c r="F41" s="1">
        <v>4919.47</v>
      </c>
      <c r="G41" s="1">
        <v>4.4000000000000004</v>
      </c>
      <c r="H41" s="1">
        <v>2025</v>
      </c>
      <c r="I41" s="1" t="s">
        <v>12</v>
      </c>
      <c r="J41" s="1" t="s">
        <v>121</v>
      </c>
      <c r="K41" t="s">
        <v>24</v>
      </c>
      <c r="L41" t="s">
        <v>38</v>
      </c>
      <c r="M41" t="s">
        <v>36</v>
      </c>
      <c r="N41" s="1">
        <v>4</v>
      </c>
    </row>
    <row r="42" spans="1:14">
      <c r="A42" s="1" t="s">
        <v>170</v>
      </c>
      <c r="B42" s="1" t="s">
        <v>171</v>
      </c>
      <c r="C42" s="16" t="s">
        <v>172</v>
      </c>
      <c r="D42" s="18" t="s">
        <v>30</v>
      </c>
      <c r="E42" s="1">
        <v>93</v>
      </c>
      <c r="F42" s="1">
        <v>3203.21</v>
      </c>
      <c r="G42" s="1">
        <v>2.2000000000000002</v>
      </c>
      <c r="H42" s="1">
        <v>2024</v>
      </c>
      <c r="I42" s="1" t="s">
        <v>15</v>
      </c>
      <c r="J42" s="1" t="s">
        <v>73</v>
      </c>
      <c r="K42" t="s">
        <v>13</v>
      </c>
      <c r="L42" t="s">
        <v>38</v>
      </c>
      <c r="M42" t="s">
        <v>36</v>
      </c>
      <c r="N42" s="1">
        <v>2</v>
      </c>
    </row>
    <row r="43" spans="1:14">
      <c r="A43" s="1" t="s">
        <v>173</v>
      </c>
      <c r="B43" s="1" t="s">
        <v>174</v>
      </c>
      <c r="C43" s="16">
        <v>45058</v>
      </c>
      <c r="D43" s="18" t="s">
        <v>32</v>
      </c>
      <c r="E43" s="1">
        <v>40</v>
      </c>
      <c r="F43" s="1">
        <v>2308.85</v>
      </c>
      <c r="G43" s="1">
        <v>3.5</v>
      </c>
      <c r="H43" s="1">
        <v>2023</v>
      </c>
      <c r="I43" s="1" t="s">
        <v>15</v>
      </c>
      <c r="J43" s="1" t="s">
        <v>73</v>
      </c>
      <c r="K43" t="s">
        <v>16</v>
      </c>
      <c r="L43" t="s">
        <v>38</v>
      </c>
      <c r="M43" t="s">
        <v>36</v>
      </c>
      <c r="N43" s="1">
        <v>4</v>
      </c>
    </row>
    <row r="44" spans="1:14">
      <c r="A44" s="1" t="s">
        <v>175</v>
      </c>
      <c r="B44" s="1" t="s">
        <v>50</v>
      </c>
      <c r="C44" s="16" t="s">
        <v>176</v>
      </c>
      <c r="D44" s="18" t="s">
        <v>28</v>
      </c>
      <c r="E44" s="1">
        <v>259</v>
      </c>
      <c r="F44" s="1">
        <v>1696.73</v>
      </c>
      <c r="G44" s="1">
        <v>2.2000000000000002</v>
      </c>
      <c r="H44" s="1">
        <v>2024</v>
      </c>
      <c r="I44" s="1" t="s">
        <v>15</v>
      </c>
      <c r="J44" s="1" t="s">
        <v>93</v>
      </c>
      <c r="K44" t="s">
        <v>6</v>
      </c>
      <c r="L44" t="s">
        <v>38</v>
      </c>
      <c r="M44" t="s">
        <v>36</v>
      </c>
      <c r="N44" s="1">
        <v>2</v>
      </c>
    </row>
    <row r="45" spans="1:14">
      <c r="A45" s="1" t="s">
        <v>177</v>
      </c>
      <c r="B45" s="1" t="s">
        <v>178</v>
      </c>
      <c r="C45" s="16">
        <v>45361</v>
      </c>
      <c r="D45" s="18" t="s">
        <v>30</v>
      </c>
      <c r="E45" s="1">
        <v>584</v>
      </c>
      <c r="F45" s="1">
        <v>412.24</v>
      </c>
      <c r="G45" s="1">
        <v>1.5</v>
      </c>
      <c r="H45" s="1">
        <v>2024</v>
      </c>
      <c r="I45" s="1" t="s">
        <v>20</v>
      </c>
      <c r="J45" s="1" t="s">
        <v>70</v>
      </c>
      <c r="K45" t="s">
        <v>21</v>
      </c>
      <c r="L45" t="s">
        <v>38</v>
      </c>
      <c r="M45" t="s">
        <v>36</v>
      </c>
      <c r="N45" s="1">
        <v>2</v>
      </c>
    </row>
    <row r="46" spans="1:14">
      <c r="A46" s="1" t="s">
        <v>179</v>
      </c>
      <c r="B46" s="1" t="s">
        <v>180</v>
      </c>
      <c r="C46" s="16">
        <v>45242</v>
      </c>
      <c r="D46" s="18" t="s">
        <v>32</v>
      </c>
      <c r="E46" s="1">
        <v>541</v>
      </c>
      <c r="F46" s="1">
        <v>98.02</v>
      </c>
      <c r="G46" s="1">
        <v>4.3</v>
      </c>
      <c r="H46" s="1">
        <v>2023</v>
      </c>
      <c r="I46" s="1" t="s">
        <v>82</v>
      </c>
      <c r="J46" s="1" t="s">
        <v>70</v>
      </c>
      <c r="K46" t="s">
        <v>24</v>
      </c>
      <c r="L46" t="s">
        <v>38</v>
      </c>
      <c r="M46" t="s">
        <v>36</v>
      </c>
      <c r="N46" s="1">
        <v>4</v>
      </c>
    </row>
    <row r="47" spans="1:14">
      <c r="A47" s="1" t="s">
        <v>181</v>
      </c>
      <c r="B47" s="1" t="s">
        <v>182</v>
      </c>
      <c r="C47" s="16" t="s">
        <v>183</v>
      </c>
      <c r="D47" s="18" t="s">
        <v>11</v>
      </c>
      <c r="E47" s="1">
        <v>551</v>
      </c>
      <c r="F47" s="1">
        <v>4829.16</v>
      </c>
      <c r="G47" s="1">
        <v>4.5999999999999996</v>
      </c>
      <c r="H47" s="1">
        <v>2024</v>
      </c>
      <c r="I47" s="1" t="s">
        <v>20</v>
      </c>
      <c r="J47" s="1" t="s">
        <v>70</v>
      </c>
      <c r="K47" t="s">
        <v>24</v>
      </c>
      <c r="L47" t="s">
        <v>38</v>
      </c>
      <c r="M47" t="s">
        <v>36</v>
      </c>
      <c r="N47" s="1">
        <v>5</v>
      </c>
    </row>
    <row r="48" spans="1:14">
      <c r="A48" s="1" t="s">
        <v>184</v>
      </c>
      <c r="B48" s="1" t="s">
        <v>185</v>
      </c>
      <c r="C48" s="16" t="s">
        <v>186</v>
      </c>
      <c r="D48" s="18" t="s">
        <v>32</v>
      </c>
      <c r="E48" s="1">
        <v>472</v>
      </c>
      <c r="F48" s="1">
        <v>3018.72</v>
      </c>
      <c r="G48" s="1">
        <v>3.7</v>
      </c>
      <c r="H48" s="1">
        <v>2024</v>
      </c>
      <c r="I48" s="1" t="s">
        <v>85</v>
      </c>
      <c r="J48" s="1" t="s">
        <v>70</v>
      </c>
      <c r="K48" t="s">
        <v>16</v>
      </c>
      <c r="L48" t="s">
        <v>38</v>
      </c>
      <c r="M48" t="s">
        <v>36</v>
      </c>
      <c r="N48" s="1">
        <v>4</v>
      </c>
    </row>
    <row r="49" spans="1:14">
      <c r="A49" s="1" t="s">
        <v>187</v>
      </c>
      <c r="B49" s="1" t="s">
        <v>52</v>
      </c>
      <c r="C49" s="16" t="s">
        <v>188</v>
      </c>
      <c r="D49" s="18" t="s">
        <v>29</v>
      </c>
      <c r="E49" s="1">
        <v>519</v>
      </c>
      <c r="F49" s="1">
        <v>2027.58</v>
      </c>
      <c r="G49" s="1">
        <v>2</v>
      </c>
      <c r="H49" s="1">
        <v>2024</v>
      </c>
      <c r="I49" s="1" t="s">
        <v>20</v>
      </c>
      <c r="J49" s="1" t="s">
        <v>70</v>
      </c>
      <c r="K49" t="s">
        <v>6</v>
      </c>
      <c r="L49" t="s">
        <v>38</v>
      </c>
      <c r="M49" t="s">
        <v>36</v>
      </c>
      <c r="N49" s="1">
        <v>2</v>
      </c>
    </row>
    <row r="50" spans="1:14">
      <c r="A50" s="1" t="s">
        <v>189</v>
      </c>
      <c r="B50" s="1" t="s">
        <v>190</v>
      </c>
      <c r="C50" s="16" t="s">
        <v>191</v>
      </c>
      <c r="D50" s="18" t="s">
        <v>14</v>
      </c>
      <c r="E50" s="1">
        <v>447</v>
      </c>
      <c r="F50" s="1">
        <v>3688.69</v>
      </c>
      <c r="G50" s="1">
        <v>1.9</v>
      </c>
      <c r="H50" s="1">
        <v>2023</v>
      </c>
      <c r="I50" s="1" t="s">
        <v>85</v>
      </c>
      <c r="J50" s="1" t="s">
        <v>70</v>
      </c>
      <c r="K50" t="s">
        <v>21</v>
      </c>
      <c r="L50" t="s">
        <v>38</v>
      </c>
      <c r="M50" t="s">
        <v>36</v>
      </c>
      <c r="N50" s="1">
        <v>2</v>
      </c>
    </row>
    <row r="51" spans="1:14">
      <c r="A51" s="1" t="s">
        <v>192</v>
      </c>
      <c r="B51" s="1" t="s">
        <v>193</v>
      </c>
      <c r="C51" s="16" t="s">
        <v>194</v>
      </c>
      <c r="D51" s="18" t="s">
        <v>22</v>
      </c>
      <c r="E51" s="1">
        <v>424</v>
      </c>
      <c r="F51" s="1">
        <v>3405</v>
      </c>
      <c r="G51" s="1">
        <v>4.0999999999999996</v>
      </c>
      <c r="H51" s="1">
        <v>2024</v>
      </c>
      <c r="I51" s="1" t="s">
        <v>20</v>
      </c>
      <c r="J51" s="1" t="s">
        <v>70</v>
      </c>
      <c r="K51" t="s">
        <v>24</v>
      </c>
      <c r="L51" t="s">
        <v>38</v>
      </c>
      <c r="M51" t="s">
        <v>35</v>
      </c>
      <c r="N51" s="1">
        <v>4</v>
      </c>
    </row>
    <row r="52" spans="1:14">
      <c r="A52" s="1" t="s">
        <v>195</v>
      </c>
      <c r="B52" s="1" t="s">
        <v>196</v>
      </c>
      <c r="C52" s="16">
        <v>45538</v>
      </c>
      <c r="D52" s="18" t="s">
        <v>17</v>
      </c>
      <c r="E52" s="1">
        <v>359</v>
      </c>
      <c r="F52" s="1">
        <v>3282.56</v>
      </c>
      <c r="G52" s="1">
        <v>1.2</v>
      </c>
      <c r="H52" s="1">
        <v>2024</v>
      </c>
      <c r="I52" s="1" t="s">
        <v>23</v>
      </c>
      <c r="J52" s="1" t="s">
        <v>70</v>
      </c>
      <c r="K52" t="s">
        <v>13</v>
      </c>
      <c r="L52" t="s">
        <v>38</v>
      </c>
      <c r="M52" t="s">
        <v>35</v>
      </c>
      <c r="N52" s="1">
        <v>1</v>
      </c>
    </row>
    <row r="53" spans="1:14">
      <c r="A53" s="1" t="s">
        <v>197</v>
      </c>
      <c r="B53" s="1" t="s">
        <v>198</v>
      </c>
      <c r="C53" s="16">
        <v>45058</v>
      </c>
      <c r="D53" s="18" t="s">
        <v>32</v>
      </c>
      <c r="E53" s="1">
        <v>446</v>
      </c>
      <c r="F53" s="1">
        <v>3292.06</v>
      </c>
      <c r="G53" s="1">
        <v>1</v>
      </c>
      <c r="H53" s="1">
        <v>2023</v>
      </c>
      <c r="I53" s="1" t="s">
        <v>15</v>
      </c>
      <c r="J53" s="1" t="s">
        <v>70</v>
      </c>
      <c r="K53" t="s">
        <v>16</v>
      </c>
      <c r="L53" t="s">
        <v>38</v>
      </c>
      <c r="M53" t="s">
        <v>35</v>
      </c>
      <c r="N53" s="1">
        <v>1</v>
      </c>
    </row>
    <row r="54" spans="1:14">
      <c r="A54" s="1" t="s">
        <v>199</v>
      </c>
      <c r="B54" s="1" t="s">
        <v>200</v>
      </c>
      <c r="C54" s="16" t="s">
        <v>201</v>
      </c>
      <c r="D54" s="18" t="s">
        <v>11</v>
      </c>
      <c r="E54" s="1">
        <v>554</v>
      </c>
      <c r="F54" s="1">
        <v>105.21</v>
      </c>
      <c r="G54" s="1">
        <v>3.3</v>
      </c>
      <c r="H54" s="1">
        <v>2023</v>
      </c>
      <c r="I54" s="1" t="s">
        <v>15</v>
      </c>
      <c r="J54" s="1" t="s">
        <v>70</v>
      </c>
      <c r="K54" t="s">
        <v>6</v>
      </c>
      <c r="L54" t="s">
        <v>38</v>
      </c>
      <c r="M54" t="s">
        <v>35</v>
      </c>
      <c r="N54" s="1">
        <v>3</v>
      </c>
    </row>
    <row r="55" spans="1:14">
      <c r="A55" s="1" t="s">
        <v>202</v>
      </c>
      <c r="B55" s="1" t="s">
        <v>203</v>
      </c>
      <c r="C55" s="16" t="s">
        <v>204</v>
      </c>
      <c r="D55" s="18" t="s">
        <v>31</v>
      </c>
      <c r="E55" s="1">
        <v>298</v>
      </c>
      <c r="F55" s="1">
        <v>4</v>
      </c>
      <c r="G55" s="1">
        <v>1.7</v>
      </c>
      <c r="H55" s="1">
        <v>2024</v>
      </c>
      <c r="I55" s="1" t="s">
        <v>85</v>
      </c>
      <c r="J55" s="1" t="s">
        <v>93</v>
      </c>
      <c r="K55" t="s">
        <v>21</v>
      </c>
      <c r="L55" t="s">
        <v>38</v>
      </c>
      <c r="M55" t="s">
        <v>35</v>
      </c>
      <c r="N55" s="1">
        <v>2</v>
      </c>
    </row>
    <row r="56" spans="1:14">
      <c r="A56" s="1" t="s">
        <v>205</v>
      </c>
      <c r="B56" s="1" t="s">
        <v>206</v>
      </c>
      <c r="C56" s="16">
        <v>45082</v>
      </c>
      <c r="D56" s="18" t="s">
        <v>22</v>
      </c>
      <c r="E56" s="1">
        <v>171</v>
      </c>
      <c r="F56" s="1">
        <v>2529.4699999999998</v>
      </c>
      <c r="G56" s="1">
        <v>2.7</v>
      </c>
      <c r="H56" s="1">
        <v>2023</v>
      </c>
      <c r="I56" s="1" t="s">
        <v>23</v>
      </c>
      <c r="J56" s="1" t="s">
        <v>93</v>
      </c>
      <c r="K56" t="s">
        <v>24</v>
      </c>
      <c r="L56" t="s">
        <v>38</v>
      </c>
      <c r="M56" t="s">
        <v>35</v>
      </c>
      <c r="N56" s="1">
        <v>3</v>
      </c>
    </row>
    <row r="57" spans="1:14">
      <c r="A57" s="1" t="s">
        <v>207</v>
      </c>
      <c r="B57" s="1" t="s">
        <v>208</v>
      </c>
      <c r="C57" s="16" t="s">
        <v>209</v>
      </c>
      <c r="D57" s="18" t="s">
        <v>27</v>
      </c>
      <c r="E57" s="1">
        <v>137</v>
      </c>
      <c r="F57" s="1">
        <v>2444.8000000000002</v>
      </c>
      <c r="G57" s="1">
        <v>1.3</v>
      </c>
      <c r="H57" s="1">
        <v>2023</v>
      </c>
      <c r="I57" s="1" t="s">
        <v>18</v>
      </c>
      <c r="J57" s="1" t="s">
        <v>93</v>
      </c>
      <c r="K57" t="s">
        <v>13</v>
      </c>
      <c r="L57" t="s">
        <v>38</v>
      </c>
      <c r="M57" t="s">
        <v>35</v>
      </c>
      <c r="N57" s="1">
        <v>1</v>
      </c>
    </row>
    <row r="58" spans="1:14">
      <c r="A58" s="1" t="s">
        <v>210</v>
      </c>
      <c r="B58" s="1" t="s">
        <v>211</v>
      </c>
      <c r="C58" s="16">
        <v>45750</v>
      </c>
      <c r="D58" s="18" t="s">
        <v>17</v>
      </c>
      <c r="E58" s="1">
        <v>190</v>
      </c>
      <c r="F58" s="1">
        <v>3197.41</v>
      </c>
      <c r="G58" s="1">
        <v>3.5</v>
      </c>
      <c r="H58" s="1">
        <v>2025</v>
      </c>
      <c r="I58" s="1" t="s">
        <v>15</v>
      </c>
      <c r="J58" s="1" t="s">
        <v>93</v>
      </c>
      <c r="K58" t="s">
        <v>13</v>
      </c>
      <c r="L58" t="s">
        <v>38</v>
      </c>
      <c r="M58" t="s">
        <v>35</v>
      </c>
      <c r="N58" s="1">
        <v>4</v>
      </c>
    </row>
    <row r="59" spans="1:14">
      <c r="A59" s="1" t="s">
        <v>212</v>
      </c>
      <c r="B59" s="1" t="s">
        <v>49</v>
      </c>
      <c r="C59" s="16" t="s">
        <v>213</v>
      </c>
      <c r="D59" s="18" t="s">
        <v>25</v>
      </c>
      <c r="E59" s="1">
        <v>295</v>
      </c>
      <c r="F59" s="1">
        <v>1228.8800000000001</v>
      </c>
      <c r="G59" s="1">
        <v>5</v>
      </c>
      <c r="H59" s="1">
        <v>2024</v>
      </c>
      <c r="I59" s="1" t="s">
        <v>15</v>
      </c>
      <c r="J59" s="1" t="s">
        <v>93</v>
      </c>
      <c r="K59" t="s">
        <v>6</v>
      </c>
      <c r="L59" t="s">
        <v>38</v>
      </c>
      <c r="M59" t="s">
        <v>35</v>
      </c>
      <c r="N59" s="1">
        <v>5</v>
      </c>
    </row>
    <row r="60" spans="1:14">
      <c r="A60" s="1" t="s">
        <v>214</v>
      </c>
      <c r="B60" s="1" t="s">
        <v>215</v>
      </c>
      <c r="C60" s="16" t="s">
        <v>216</v>
      </c>
      <c r="D60" s="18" t="s">
        <v>22</v>
      </c>
      <c r="E60" s="1">
        <v>89</v>
      </c>
      <c r="F60" s="1">
        <v>379.99</v>
      </c>
      <c r="G60" s="1">
        <v>4</v>
      </c>
      <c r="H60" s="1">
        <v>2024</v>
      </c>
      <c r="I60" s="1" t="s">
        <v>18</v>
      </c>
      <c r="J60" s="1" t="s">
        <v>73</v>
      </c>
      <c r="K60" t="s">
        <v>21</v>
      </c>
      <c r="L60" t="s">
        <v>38</v>
      </c>
      <c r="M60" t="s">
        <v>35</v>
      </c>
      <c r="N60" s="1">
        <v>4</v>
      </c>
    </row>
    <row r="61" spans="1:14">
      <c r="A61" s="1" t="s">
        <v>217</v>
      </c>
      <c r="B61" s="1" t="s">
        <v>52</v>
      </c>
      <c r="C61" s="16" t="s">
        <v>218</v>
      </c>
      <c r="D61" s="18" t="s">
        <v>27</v>
      </c>
      <c r="E61" s="1">
        <v>98</v>
      </c>
      <c r="F61" s="1">
        <v>3621.57</v>
      </c>
      <c r="G61" s="1">
        <v>4.8</v>
      </c>
      <c r="H61" s="1">
        <v>2024</v>
      </c>
      <c r="I61" s="1" t="s">
        <v>18</v>
      </c>
      <c r="J61" s="1" t="s">
        <v>73</v>
      </c>
      <c r="K61" t="s">
        <v>24</v>
      </c>
      <c r="L61" t="s">
        <v>39</v>
      </c>
      <c r="M61" t="s">
        <v>35</v>
      </c>
      <c r="N61" s="1">
        <v>5</v>
      </c>
    </row>
    <row r="62" spans="1:14">
      <c r="A62" s="1" t="s">
        <v>219</v>
      </c>
      <c r="B62" s="1" t="s">
        <v>220</v>
      </c>
      <c r="C62" s="16" t="s">
        <v>221</v>
      </c>
      <c r="D62" s="18" t="s">
        <v>29</v>
      </c>
      <c r="E62" s="1">
        <v>261</v>
      </c>
      <c r="F62" s="1">
        <v>4960.8999999999996</v>
      </c>
      <c r="G62" s="1">
        <v>1.6</v>
      </c>
      <c r="H62" s="1">
        <v>2023</v>
      </c>
      <c r="I62" s="1" t="s">
        <v>82</v>
      </c>
      <c r="J62" s="1" t="s">
        <v>93</v>
      </c>
      <c r="K62" t="s">
        <v>13</v>
      </c>
      <c r="L62" t="s">
        <v>39</v>
      </c>
      <c r="M62" t="s">
        <v>35</v>
      </c>
      <c r="N62" s="1">
        <v>2</v>
      </c>
    </row>
    <row r="63" spans="1:14">
      <c r="A63" s="1" t="s">
        <v>222</v>
      </c>
      <c r="B63" s="1" t="s">
        <v>223</v>
      </c>
      <c r="C63" s="16" t="s">
        <v>224</v>
      </c>
      <c r="D63" s="18" t="s">
        <v>32</v>
      </c>
      <c r="E63" s="1">
        <v>556</v>
      </c>
      <c r="F63" s="1">
        <v>1079.81</v>
      </c>
      <c r="G63" s="1">
        <v>3.3</v>
      </c>
      <c r="H63" s="1">
        <v>2024</v>
      </c>
      <c r="I63" s="1" t="s">
        <v>12</v>
      </c>
      <c r="J63" s="1" t="s">
        <v>70</v>
      </c>
      <c r="K63" t="s">
        <v>24</v>
      </c>
      <c r="L63" t="s">
        <v>39</v>
      </c>
      <c r="M63" t="s">
        <v>35</v>
      </c>
      <c r="N63" s="1">
        <v>3</v>
      </c>
    </row>
    <row r="64" spans="1:14">
      <c r="A64" s="1" t="s">
        <v>225</v>
      </c>
      <c r="B64" s="1" t="s">
        <v>226</v>
      </c>
      <c r="C64" s="16">
        <v>45446</v>
      </c>
      <c r="D64" s="18" t="s">
        <v>17</v>
      </c>
      <c r="E64" s="1">
        <v>561</v>
      </c>
      <c r="F64" s="1">
        <v>1040.31</v>
      </c>
      <c r="G64" s="1">
        <v>3.5</v>
      </c>
      <c r="H64" s="1">
        <v>2024</v>
      </c>
      <c r="I64" s="1" t="s">
        <v>18</v>
      </c>
      <c r="J64" s="1" t="s">
        <v>70</v>
      </c>
      <c r="K64" t="s">
        <v>6</v>
      </c>
      <c r="L64" t="s">
        <v>39</v>
      </c>
      <c r="M64" t="s">
        <v>35</v>
      </c>
      <c r="N64" s="1">
        <v>4</v>
      </c>
    </row>
    <row r="65" spans="1:14">
      <c r="A65" s="1" t="s">
        <v>227</v>
      </c>
      <c r="B65" s="1" t="s">
        <v>228</v>
      </c>
      <c r="C65" s="16" t="s">
        <v>229</v>
      </c>
      <c r="D65" s="18" t="s">
        <v>30</v>
      </c>
      <c r="E65" s="1">
        <v>375</v>
      </c>
      <c r="F65" s="1">
        <v>1759.39</v>
      </c>
      <c r="G65" s="1">
        <v>2.8</v>
      </c>
      <c r="H65" s="1">
        <v>2024</v>
      </c>
      <c r="I65" s="1" t="s">
        <v>12</v>
      </c>
      <c r="J65" s="1" t="s">
        <v>70</v>
      </c>
      <c r="K65" t="s">
        <v>21</v>
      </c>
      <c r="L65" t="s">
        <v>39</v>
      </c>
      <c r="M65" t="s">
        <v>35</v>
      </c>
      <c r="N65" s="1">
        <v>3</v>
      </c>
    </row>
    <row r="66" spans="1:14">
      <c r="A66" s="1" t="s">
        <v>230</v>
      </c>
      <c r="B66" s="1" t="s">
        <v>231</v>
      </c>
      <c r="C66" s="16" t="s">
        <v>232</v>
      </c>
      <c r="D66" s="18" t="s">
        <v>32</v>
      </c>
      <c r="E66" s="1">
        <v>214</v>
      </c>
      <c r="F66" s="1">
        <v>2423.36</v>
      </c>
      <c r="G66" s="1">
        <v>4.8</v>
      </c>
      <c r="H66" s="1">
        <v>2023</v>
      </c>
      <c r="I66" s="1" t="s">
        <v>23</v>
      </c>
      <c r="J66" s="1" t="s">
        <v>93</v>
      </c>
      <c r="K66" t="s">
        <v>24</v>
      </c>
      <c r="L66" t="s">
        <v>39</v>
      </c>
      <c r="M66" t="s">
        <v>35</v>
      </c>
      <c r="N66" s="1">
        <v>5</v>
      </c>
    </row>
    <row r="67" spans="1:14">
      <c r="A67" s="1" t="s">
        <v>233</v>
      </c>
      <c r="B67" s="1" t="s">
        <v>234</v>
      </c>
      <c r="C67" s="16" t="s">
        <v>235</v>
      </c>
      <c r="D67" s="18" t="s">
        <v>28</v>
      </c>
      <c r="E67" s="1">
        <v>164</v>
      </c>
      <c r="F67" s="1">
        <v>2058.4</v>
      </c>
      <c r="G67" s="1">
        <v>1.1000000000000001</v>
      </c>
      <c r="H67" s="1">
        <v>2024</v>
      </c>
      <c r="I67" s="1" t="s">
        <v>18</v>
      </c>
      <c r="J67" s="1" t="s">
        <v>93</v>
      </c>
      <c r="K67" t="s">
        <v>13</v>
      </c>
      <c r="L67" t="s">
        <v>39</v>
      </c>
      <c r="M67" t="s">
        <v>35</v>
      </c>
      <c r="N67" s="1">
        <v>1</v>
      </c>
    </row>
    <row r="68" spans="1:14">
      <c r="A68" s="1" t="s">
        <v>236</v>
      </c>
      <c r="B68" s="1" t="s">
        <v>95</v>
      </c>
      <c r="C68" s="16" t="s">
        <v>237</v>
      </c>
      <c r="D68" s="18" t="s">
        <v>32</v>
      </c>
      <c r="E68" s="1">
        <v>95</v>
      </c>
      <c r="F68" s="1">
        <v>3390.2</v>
      </c>
      <c r="G68" s="1">
        <v>1.1000000000000001</v>
      </c>
      <c r="H68" s="1">
        <v>2024</v>
      </c>
      <c r="I68" s="1" t="s">
        <v>23</v>
      </c>
      <c r="J68" s="1" t="s">
        <v>73</v>
      </c>
      <c r="K68" t="s">
        <v>16</v>
      </c>
      <c r="L68" t="s">
        <v>39</v>
      </c>
      <c r="M68" t="s">
        <v>35</v>
      </c>
      <c r="N68" s="1">
        <v>1</v>
      </c>
    </row>
    <row r="69" spans="1:14">
      <c r="A69" s="1" t="s">
        <v>238</v>
      </c>
      <c r="B69" s="1" t="s">
        <v>57</v>
      </c>
      <c r="C69" s="16">
        <v>45572</v>
      </c>
      <c r="D69" s="18" t="s">
        <v>27</v>
      </c>
      <c r="E69" s="1">
        <v>317</v>
      </c>
      <c r="F69" s="1">
        <v>1369.88</v>
      </c>
      <c r="G69" s="1">
        <v>2.2999999999999998</v>
      </c>
      <c r="H69" s="1">
        <v>2024</v>
      </c>
      <c r="I69" s="1" t="s">
        <v>18</v>
      </c>
      <c r="J69" s="1" t="s">
        <v>70</v>
      </c>
      <c r="K69" t="s">
        <v>6</v>
      </c>
      <c r="L69" t="s">
        <v>39</v>
      </c>
      <c r="M69" t="s">
        <v>35</v>
      </c>
      <c r="N69" s="1">
        <v>2</v>
      </c>
    </row>
    <row r="70" spans="1:14">
      <c r="A70" s="1" t="s">
        <v>239</v>
      </c>
      <c r="B70" s="1" t="s">
        <v>240</v>
      </c>
      <c r="C70" s="16" t="s">
        <v>241</v>
      </c>
      <c r="D70" s="18" t="s">
        <v>11</v>
      </c>
      <c r="E70" s="1">
        <v>103</v>
      </c>
      <c r="F70" s="1">
        <v>327.14999999999998</v>
      </c>
      <c r="G70" s="1">
        <v>3.6</v>
      </c>
      <c r="H70" s="1">
        <v>2023</v>
      </c>
      <c r="I70" s="1" t="s">
        <v>15</v>
      </c>
      <c r="J70" s="1" t="s">
        <v>73</v>
      </c>
      <c r="K70" t="s">
        <v>21</v>
      </c>
      <c r="L70" t="s">
        <v>39</v>
      </c>
      <c r="M70" t="s">
        <v>35</v>
      </c>
      <c r="N70" s="1">
        <v>4</v>
      </c>
    </row>
    <row r="71" spans="1:14">
      <c r="A71" s="1" t="s">
        <v>242</v>
      </c>
      <c r="B71" s="1" t="s">
        <v>243</v>
      </c>
      <c r="C71" s="16" t="s">
        <v>244</v>
      </c>
      <c r="D71" s="18" t="s">
        <v>28</v>
      </c>
      <c r="E71" s="1">
        <v>557</v>
      </c>
      <c r="F71" s="1">
        <v>2655.24</v>
      </c>
      <c r="G71" s="1">
        <v>1.1000000000000001</v>
      </c>
      <c r="H71" s="1">
        <v>2023</v>
      </c>
      <c r="I71" s="1" t="s">
        <v>20</v>
      </c>
      <c r="J71" s="1" t="s">
        <v>70</v>
      </c>
      <c r="K71" t="s">
        <v>24</v>
      </c>
      <c r="L71" t="s">
        <v>39</v>
      </c>
      <c r="M71" t="s">
        <v>35</v>
      </c>
      <c r="N71" s="1">
        <v>1</v>
      </c>
    </row>
    <row r="72" spans="1:14">
      <c r="A72" s="1" t="s">
        <v>245</v>
      </c>
      <c r="B72" s="1" t="s">
        <v>159</v>
      </c>
      <c r="C72" s="16" t="s">
        <v>246</v>
      </c>
      <c r="D72" s="18" t="s">
        <v>32</v>
      </c>
      <c r="E72" s="1">
        <v>134</v>
      </c>
      <c r="F72" s="1">
        <v>2240.5700000000002</v>
      </c>
      <c r="G72" s="1">
        <v>2.6</v>
      </c>
      <c r="H72" s="1">
        <v>2023</v>
      </c>
      <c r="I72" s="1" t="s">
        <v>12</v>
      </c>
      <c r="J72" s="1" t="s">
        <v>93</v>
      </c>
      <c r="K72" t="s">
        <v>13</v>
      </c>
      <c r="L72" t="s">
        <v>39</v>
      </c>
      <c r="M72" t="s">
        <v>35</v>
      </c>
      <c r="N72" s="1">
        <v>3</v>
      </c>
    </row>
    <row r="73" spans="1:14">
      <c r="A73" s="1" t="s">
        <v>247</v>
      </c>
      <c r="B73" s="1" t="s">
        <v>248</v>
      </c>
      <c r="C73" s="16" t="s">
        <v>201</v>
      </c>
      <c r="D73" s="18" t="s">
        <v>11</v>
      </c>
      <c r="E73" s="1">
        <v>123</v>
      </c>
      <c r="F73" s="1">
        <v>4977.5200000000004</v>
      </c>
      <c r="G73" s="1">
        <v>3.1</v>
      </c>
      <c r="H73" s="1">
        <v>2023</v>
      </c>
      <c r="I73" s="1" t="s">
        <v>15</v>
      </c>
      <c r="J73" s="1" t="s">
        <v>93</v>
      </c>
      <c r="K73" t="s">
        <v>16</v>
      </c>
      <c r="L73" t="s">
        <v>39</v>
      </c>
      <c r="M73" t="s">
        <v>35</v>
      </c>
      <c r="N73" s="1">
        <v>3</v>
      </c>
    </row>
    <row r="74" spans="1:14">
      <c r="A74" s="1" t="s">
        <v>249</v>
      </c>
      <c r="B74" s="1" t="s">
        <v>59</v>
      </c>
      <c r="C74" s="16">
        <v>45117</v>
      </c>
      <c r="D74" s="18" t="s">
        <v>30</v>
      </c>
      <c r="E74" s="1">
        <v>247</v>
      </c>
      <c r="F74" s="1">
        <v>2389.5</v>
      </c>
      <c r="G74" s="1">
        <v>1.8</v>
      </c>
      <c r="H74" s="1">
        <v>2023</v>
      </c>
      <c r="I74" s="1" t="s">
        <v>23</v>
      </c>
      <c r="J74" s="1" t="s">
        <v>93</v>
      </c>
      <c r="K74" t="s">
        <v>6</v>
      </c>
      <c r="L74" t="s">
        <v>39</v>
      </c>
      <c r="M74" t="s">
        <v>35</v>
      </c>
      <c r="N74" s="1">
        <v>2</v>
      </c>
    </row>
    <row r="75" spans="1:14">
      <c r="A75" s="1" t="s">
        <v>250</v>
      </c>
      <c r="B75" s="1" t="s">
        <v>251</v>
      </c>
      <c r="C75" s="16" t="s">
        <v>252</v>
      </c>
      <c r="D75" s="18" t="s">
        <v>29</v>
      </c>
      <c r="E75" s="1">
        <v>379</v>
      </c>
      <c r="F75" s="1">
        <v>4810.6400000000003</v>
      </c>
      <c r="G75" s="1">
        <v>4.5999999999999996</v>
      </c>
      <c r="H75" s="1">
        <v>2024</v>
      </c>
      <c r="I75" s="1" t="s">
        <v>15</v>
      </c>
      <c r="J75" s="1" t="s">
        <v>70</v>
      </c>
      <c r="K75" t="s">
        <v>21</v>
      </c>
      <c r="L75" t="s">
        <v>39</v>
      </c>
      <c r="M75" t="s">
        <v>36</v>
      </c>
      <c r="N75" s="1">
        <v>5</v>
      </c>
    </row>
    <row r="76" spans="1:14">
      <c r="A76" s="1" t="s">
        <v>253</v>
      </c>
      <c r="B76" s="1" t="s">
        <v>254</v>
      </c>
      <c r="C76" s="16" t="s">
        <v>255</v>
      </c>
      <c r="D76" s="18" t="s">
        <v>11</v>
      </c>
      <c r="E76" s="1">
        <v>163</v>
      </c>
      <c r="F76" s="1">
        <v>1330.58</v>
      </c>
      <c r="G76" s="1">
        <v>2</v>
      </c>
      <c r="H76" s="1">
        <v>2023</v>
      </c>
      <c r="I76" s="1" t="s">
        <v>12</v>
      </c>
      <c r="J76" s="1" t="s">
        <v>93</v>
      </c>
      <c r="K76" t="s">
        <v>24</v>
      </c>
      <c r="L76" t="s">
        <v>39</v>
      </c>
      <c r="M76" t="s">
        <v>36</v>
      </c>
      <c r="N76" s="1">
        <v>2</v>
      </c>
    </row>
    <row r="77" spans="1:14">
      <c r="A77" s="1" t="s">
        <v>256</v>
      </c>
      <c r="B77" s="1" t="s">
        <v>257</v>
      </c>
      <c r="C77" s="16" t="s">
        <v>258</v>
      </c>
      <c r="D77" s="18" t="s">
        <v>19</v>
      </c>
      <c r="E77" s="1">
        <v>390</v>
      </c>
      <c r="F77" s="1">
        <v>3895.56</v>
      </c>
      <c r="G77" s="1">
        <v>4.9000000000000004</v>
      </c>
      <c r="H77" s="1">
        <v>2023</v>
      </c>
      <c r="I77" s="1" t="s">
        <v>18</v>
      </c>
      <c r="J77" s="1" t="s">
        <v>70</v>
      </c>
      <c r="K77" t="s">
        <v>13</v>
      </c>
      <c r="L77" t="s">
        <v>39</v>
      </c>
      <c r="M77" t="s">
        <v>36</v>
      </c>
      <c r="N77" s="1">
        <v>5</v>
      </c>
    </row>
    <row r="78" spans="1:14">
      <c r="A78" s="1" t="s">
        <v>259</v>
      </c>
      <c r="B78" s="1" t="s">
        <v>260</v>
      </c>
      <c r="C78" s="16" t="s">
        <v>261</v>
      </c>
      <c r="D78" s="18" t="s">
        <v>11</v>
      </c>
      <c r="E78" s="1">
        <v>262</v>
      </c>
      <c r="F78" s="1">
        <v>837.76</v>
      </c>
      <c r="G78" s="1">
        <v>4.9000000000000004</v>
      </c>
      <c r="H78" s="1">
        <v>2024</v>
      </c>
      <c r="I78" s="1" t="s">
        <v>82</v>
      </c>
      <c r="J78" s="1" t="s">
        <v>93</v>
      </c>
      <c r="K78" t="s">
        <v>16</v>
      </c>
      <c r="L78" t="s">
        <v>39</v>
      </c>
      <c r="M78" t="s">
        <v>36</v>
      </c>
      <c r="N78" s="1">
        <v>5</v>
      </c>
    </row>
    <row r="79" spans="1:14">
      <c r="A79" s="1" t="s">
        <v>262</v>
      </c>
      <c r="B79" s="1" t="s">
        <v>263</v>
      </c>
      <c r="C79" s="16">
        <v>45608</v>
      </c>
      <c r="D79" s="18" t="s">
        <v>32</v>
      </c>
      <c r="E79" s="1">
        <v>397</v>
      </c>
      <c r="F79" s="1">
        <v>276.48</v>
      </c>
      <c r="G79" s="1">
        <v>3.8</v>
      </c>
      <c r="H79" s="1">
        <v>2024</v>
      </c>
      <c r="I79" s="1" t="s">
        <v>18</v>
      </c>
      <c r="J79" s="1" t="s">
        <v>70</v>
      </c>
      <c r="K79" t="s">
        <v>6</v>
      </c>
      <c r="L79" t="s">
        <v>39</v>
      </c>
      <c r="M79" t="s">
        <v>36</v>
      </c>
      <c r="N79" s="1">
        <v>4</v>
      </c>
    </row>
    <row r="80" spans="1:14">
      <c r="A80" s="1" t="s">
        <v>264</v>
      </c>
      <c r="B80" s="1" t="s">
        <v>265</v>
      </c>
      <c r="C80" s="16" t="s">
        <v>266</v>
      </c>
      <c r="D80" s="18" t="s">
        <v>27</v>
      </c>
      <c r="E80" s="1">
        <v>508</v>
      </c>
      <c r="F80" s="1">
        <v>4931.75</v>
      </c>
      <c r="G80" s="1">
        <v>3.5</v>
      </c>
      <c r="H80" s="1">
        <v>2024</v>
      </c>
      <c r="I80" s="1" t="s">
        <v>82</v>
      </c>
      <c r="J80" s="1" t="s">
        <v>70</v>
      </c>
      <c r="K80" t="s">
        <v>21</v>
      </c>
      <c r="L80" t="s">
        <v>39</v>
      </c>
      <c r="M80" t="s">
        <v>36</v>
      </c>
      <c r="N80" s="1">
        <v>4</v>
      </c>
    </row>
    <row r="81" spans="1:14">
      <c r="A81" s="1" t="s">
        <v>267</v>
      </c>
      <c r="B81" s="1" t="s">
        <v>268</v>
      </c>
      <c r="C81" s="16">
        <v>45177</v>
      </c>
      <c r="D81" s="18" t="s">
        <v>28</v>
      </c>
      <c r="E81" s="1">
        <v>233</v>
      </c>
      <c r="F81" s="1">
        <v>802.51</v>
      </c>
      <c r="G81" s="1">
        <v>2.9</v>
      </c>
      <c r="H81" s="1">
        <v>2023</v>
      </c>
      <c r="I81" s="1" t="s">
        <v>18</v>
      </c>
      <c r="J81" s="1" t="s">
        <v>93</v>
      </c>
      <c r="K81" t="s">
        <v>24</v>
      </c>
      <c r="L81" t="s">
        <v>39</v>
      </c>
      <c r="M81" t="s">
        <v>36</v>
      </c>
      <c r="N81" s="1">
        <v>3</v>
      </c>
    </row>
    <row r="82" spans="1:14">
      <c r="A82" s="1" t="s">
        <v>269</v>
      </c>
      <c r="B82" s="1" t="s">
        <v>270</v>
      </c>
      <c r="C82" s="16" t="s">
        <v>271</v>
      </c>
      <c r="D82" s="18" t="s">
        <v>32</v>
      </c>
      <c r="E82" s="1">
        <v>179</v>
      </c>
      <c r="F82" s="1">
        <v>265.31</v>
      </c>
      <c r="G82" s="1">
        <v>3.6</v>
      </c>
      <c r="H82" s="1">
        <v>2023</v>
      </c>
      <c r="I82" s="1" t="s">
        <v>12</v>
      </c>
      <c r="J82" s="1" t="s">
        <v>93</v>
      </c>
      <c r="K82" t="s">
        <v>13</v>
      </c>
      <c r="L82" t="s">
        <v>39</v>
      </c>
      <c r="M82" t="s">
        <v>36</v>
      </c>
      <c r="N82" s="1">
        <v>4</v>
      </c>
    </row>
    <row r="83" spans="1:14">
      <c r="A83" s="1" t="s">
        <v>272</v>
      </c>
      <c r="B83" s="1" t="s">
        <v>273</v>
      </c>
      <c r="C83" s="16" t="s">
        <v>274</v>
      </c>
      <c r="D83" s="18" t="s">
        <v>17</v>
      </c>
      <c r="E83" s="1">
        <v>369</v>
      </c>
      <c r="F83" s="1">
        <v>1036.42</v>
      </c>
      <c r="G83" s="1">
        <v>2</v>
      </c>
      <c r="H83" s="1">
        <v>2024</v>
      </c>
      <c r="I83" s="1" t="s">
        <v>23</v>
      </c>
      <c r="J83" s="1" t="s">
        <v>70</v>
      </c>
      <c r="K83" t="s">
        <v>16</v>
      </c>
      <c r="L83" t="s">
        <v>39</v>
      </c>
      <c r="M83" t="s">
        <v>36</v>
      </c>
      <c r="N83" s="1">
        <v>2</v>
      </c>
    </row>
    <row r="84" spans="1:14">
      <c r="A84" s="1" t="s">
        <v>275</v>
      </c>
      <c r="B84" s="1" t="s">
        <v>55</v>
      </c>
      <c r="C84" s="16">
        <v>45355</v>
      </c>
      <c r="D84" s="18" t="s">
        <v>19</v>
      </c>
      <c r="E84" s="1">
        <v>596</v>
      </c>
      <c r="F84" s="1">
        <v>2557</v>
      </c>
      <c r="G84" s="1">
        <v>4.4000000000000004</v>
      </c>
      <c r="H84" s="1">
        <v>2024</v>
      </c>
      <c r="I84" s="1" t="s">
        <v>18</v>
      </c>
      <c r="J84" s="1" t="s">
        <v>70</v>
      </c>
      <c r="K84" t="s">
        <v>6</v>
      </c>
      <c r="L84" t="s">
        <v>39</v>
      </c>
      <c r="M84" t="s">
        <v>36</v>
      </c>
      <c r="N84" s="1">
        <v>4</v>
      </c>
    </row>
    <row r="85" spans="1:14">
      <c r="A85" s="1" t="s">
        <v>276</v>
      </c>
      <c r="B85" s="1" t="s">
        <v>277</v>
      </c>
      <c r="C85" s="16">
        <v>45508</v>
      </c>
      <c r="D85" s="18" t="s">
        <v>19</v>
      </c>
      <c r="E85" s="1">
        <v>474</v>
      </c>
      <c r="F85" s="1">
        <v>911.25</v>
      </c>
      <c r="G85" s="1">
        <v>2.7</v>
      </c>
      <c r="H85" s="1">
        <v>2024</v>
      </c>
      <c r="I85" s="1" t="s">
        <v>82</v>
      </c>
      <c r="J85" s="1" t="s">
        <v>70</v>
      </c>
      <c r="K85" t="s">
        <v>21</v>
      </c>
      <c r="L85" t="s">
        <v>39</v>
      </c>
      <c r="M85" t="s">
        <v>36</v>
      </c>
      <c r="N85" s="1">
        <v>3</v>
      </c>
    </row>
    <row r="86" spans="1:14">
      <c r="A86" s="1" t="s">
        <v>278</v>
      </c>
      <c r="B86" s="1" t="s">
        <v>279</v>
      </c>
      <c r="C86" s="16">
        <v>45333</v>
      </c>
      <c r="D86" s="18" t="s">
        <v>31</v>
      </c>
      <c r="E86" s="1">
        <v>317</v>
      </c>
      <c r="F86" s="1">
        <v>1254.29</v>
      </c>
      <c r="G86" s="1">
        <v>2.6</v>
      </c>
      <c r="H86" s="1">
        <v>2024</v>
      </c>
      <c r="I86" s="1" t="s">
        <v>23</v>
      </c>
      <c r="J86" s="1" t="s">
        <v>70</v>
      </c>
      <c r="K86" t="s">
        <v>24</v>
      </c>
      <c r="L86" t="s">
        <v>39</v>
      </c>
      <c r="M86" t="s">
        <v>36</v>
      </c>
      <c r="N86" s="1">
        <v>3</v>
      </c>
    </row>
    <row r="87" spans="1:14">
      <c r="A87" s="1" t="s">
        <v>280</v>
      </c>
      <c r="B87" s="1" t="s">
        <v>281</v>
      </c>
      <c r="C87" s="16" t="s">
        <v>282</v>
      </c>
      <c r="D87" s="18" t="s">
        <v>22</v>
      </c>
      <c r="E87" s="1">
        <v>106</v>
      </c>
      <c r="F87" s="1">
        <v>4825.1499999999996</v>
      </c>
      <c r="G87" s="1">
        <v>3.2</v>
      </c>
      <c r="H87" s="1">
        <v>2024</v>
      </c>
      <c r="I87" s="1" t="s">
        <v>23</v>
      </c>
      <c r="J87" s="1" t="s">
        <v>73</v>
      </c>
      <c r="K87" t="s">
        <v>13</v>
      </c>
      <c r="L87" t="s">
        <v>39</v>
      </c>
      <c r="M87" t="s">
        <v>36</v>
      </c>
      <c r="N87" s="1">
        <v>3</v>
      </c>
    </row>
    <row r="88" spans="1:14">
      <c r="A88" s="1" t="s">
        <v>283</v>
      </c>
      <c r="B88" s="1" t="s">
        <v>284</v>
      </c>
      <c r="C88" s="16" t="s">
        <v>285</v>
      </c>
      <c r="D88" s="18" t="s">
        <v>14</v>
      </c>
      <c r="E88" s="1">
        <v>562</v>
      </c>
      <c r="F88" s="1">
        <v>1043.8800000000001</v>
      </c>
      <c r="G88" s="1">
        <v>2.8</v>
      </c>
      <c r="H88" s="1">
        <v>2023</v>
      </c>
      <c r="I88" s="1" t="s">
        <v>15</v>
      </c>
      <c r="J88" s="1" t="s">
        <v>70</v>
      </c>
      <c r="K88" t="s">
        <v>16</v>
      </c>
      <c r="L88" t="s">
        <v>39</v>
      </c>
      <c r="M88" t="s">
        <v>36</v>
      </c>
      <c r="N88" s="1">
        <v>3</v>
      </c>
    </row>
    <row r="89" spans="1:14">
      <c r="A89" s="1" t="s">
        <v>286</v>
      </c>
      <c r="B89" s="1" t="s">
        <v>287</v>
      </c>
      <c r="C89" s="16" t="s">
        <v>288</v>
      </c>
      <c r="D89" s="18" t="s">
        <v>31</v>
      </c>
      <c r="E89" s="1">
        <v>575</v>
      </c>
      <c r="F89" s="1">
        <v>102.5</v>
      </c>
      <c r="G89" s="1">
        <v>3.1</v>
      </c>
      <c r="H89" s="1">
        <v>2024</v>
      </c>
      <c r="I89" s="1" t="s">
        <v>12</v>
      </c>
      <c r="J89" s="1" t="s">
        <v>70</v>
      </c>
      <c r="K89" t="s">
        <v>6</v>
      </c>
      <c r="L89" t="s">
        <v>39</v>
      </c>
      <c r="M89" t="s">
        <v>36</v>
      </c>
      <c r="N89" s="1">
        <v>3</v>
      </c>
    </row>
    <row r="90" spans="1:14">
      <c r="A90" s="1" t="s">
        <v>289</v>
      </c>
      <c r="B90" s="1" t="s">
        <v>290</v>
      </c>
      <c r="C90" s="16" t="s">
        <v>291</v>
      </c>
      <c r="D90" s="18" t="s">
        <v>11</v>
      </c>
      <c r="E90" s="1">
        <v>291</v>
      </c>
      <c r="F90" s="1">
        <v>4932.75</v>
      </c>
      <c r="G90" s="1">
        <v>4.9000000000000004</v>
      </c>
      <c r="H90" s="1">
        <v>2025</v>
      </c>
      <c r="I90" s="1" t="s">
        <v>23</v>
      </c>
      <c r="J90" s="1" t="s">
        <v>93</v>
      </c>
      <c r="K90" t="s">
        <v>21</v>
      </c>
      <c r="L90" t="s">
        <v>39</v>
      </c>
      <c r="M90" t="s">
        <v>36</v>
      </c>
      <c r="N90" s="1">
        <v>5</v>
      </c>
    </row>
    <row r="91" spans="1:14">
      <c r="A91" s="1" t="s">
        <v>292</v>
      </c>
      <c r="B91" s="1" t="s">
        <v>293</v>
      </c>
      <c r="C91" s="16" t="s">
        <v>294</v>
      </c>
      <c r="D91" s="18" t="s">
        <v>25</v>
      </c>
      <c r="E91" s="1">
        <v>377</v>
      </c>
      <c r="F91" s="1">
        <v>3967.11</v>
      </c>
      <c r="G91" s="1">
        <v>2.2000000000000002</v>
      </c>
      <c r="H91" s="1">
        <v>2024</v>
      </c>
      <c r="I91" s="1" t="s">
        <v>85</v>
      </c>
      <c r="J91" s="1" t="s">
        <v>70</v>
      </c>
      <c r="K91" t="s">
        <v>24</v>
      </c>
      <c r="L91" t="s">
        <v>39</v>
      </c>
      <c r="M91" t="s">
        <v>36</v>
      </c>
      <c r="N91" s="1">
        <v>2</v>
      </c>
    </row>
    <row r="92" spans="1:14">
      <c r="A92" s="1" t="s">
        <v>295</v>
      </c>
      <c r="B92" s="1" t="s">
        <v>296</v>
      </c>
      <c r="C92" s="16" t="s">
        <v>297</v>
      </c>
      <c r="D92" s="18" t="s">
        <v>25</v>
      </c>
      <c r="E92" s="1">
        <v>266</v>
      </c>
      <c r="F92" s="1">
        <v>3173.01</v>
      </c>
      <c r="G92" s="1">
        <v>1.9</v>
      </c>
      <c r="H92" s="1">
        <v>2023</v>
      </c>
      <c r="I92" s="1" t="s">
        <v>18</v>
      </c>
      <c r="J92" s="1" t="s">
        <v>93</v>
      </c>
      <c r="K92" t="s">
        <v>13</v>
      </c>
      <c r="L92" t="s">
        <v>39</v>
      </c>
      <c r="M92" t="s">
        <v>36</v>
      </c>
      <c r="N92" s="1">
        <v>2</v>
      </c>
    </row>
    <row r="93" spans="1:14">
      <c r="A93" s="1" t="s">
        <v>298</v>
      </c>
      <c r="B93" s="1" t="s">
        <v>299</v>
      </c>
      <c r="C93" s="16" t="s">
        <v>300</v>
      </c>
      <c r="D93" s="18" t="s">
        <v>28</v>
      </c>
      <c r="E93" s="1">
        <v>291</v>
      </c>
      <c r="F93" s="1">
        <v>2376.7399999999998</v>
      </c>
      <c r="G93" s="1">
        <v>2.2000000000000002</v>
      </c>
      <c r="H93" s="1">
        <v>2023</v>
      </c>
      <c r="I93" s="1" t="s">
        <v>82</v>
      </c>
      <c r="J93" s="1" t="s">
        <v>93</v>
      </c>
      <c r="K93" t="s">
        <v>16</v>
      </c>
      <c r="L93" t="s">
        <v>39</v>
      </c>
      <c r="M93" t="s">
        <v>36</v>
      </c>
      <c r="N93" s="1">
        <v>2</v>
      </c>
    </row>
    <row r="94" spans="1:14">
      <c r="A94" s="1" t="s">
        <v>301</v>
      </c>
      <c r="B94" s="1" t="s">
        <v>56</v>
      </c>
      <c r="C94" s="16">
        <v>45055</v>
      </c>
      <c r="D94" s="18" t="s">
        <v>29</v>
      </c>
      <c r="E94" s="1">
        <v>91</v>
      </c>
      <c r="F94" s="1">
        <v>3389.41</v>
      </c>
      <c r="G94" s="1">
        <v>1.2</v>
      </c>
      <c r="H94" s="1">
        <v>2023</v>
      </c>
      <c r="I94" s="1" t="s">
        <v>15</v>
      </c>
      <c r="J94" s="1" t="s">
        <v>73</v>
      </c>
      <c r="K94" t="s">
        <v>6</v>
      </c>
      <c r="L94" t="s">
        <v>39</v>
      </c>
      <c r="M94" t="s">
        <v>36</v>
      </c>
      <c r="N94" s="1">
        <v>1</v>
      </c>
    </row>
    <row r="95" spans="1:14">
      <c r="A95" s="1" t="s">
        <v>302</v>
      </c>
      <c r="B95" s="1" t="s">
        <v>303</v>
      </c>
      <c r="C95" s="16">
        <v>45634</v>
      </c>
      <c r="D95" s="18" t="s">
        <v>28</v>
      </c>
      <c r="E95" s="1">
        <v>182</v>
      </c>
      <c r="F95" s="1">
        <v>3476.1</v>
      </c>
      <c r="G95" s="1">
        <v>4.3</v>
      </c>
      <c r="H95" s="1">
        <v>2024</v>
      </c>
      <c r="I95" s="1" t="s">
        <v>82</v>
      </c>
      <c r="J95" s="1" t="s">
        <v>93</v>
      </c>
      <c r="K95" t="s">
        <v>21</v>
      </c>
      <c r="L95" t="s">
        <v>39</v>
      </c>
      <c r="M95" t="s">
        <v>36</v>
      </c>
      <c r="N95" s="1">
        <v>4</v>
      </c>
    </row>
    <row r="96" spans="1:14">
      <c r="A96" s="1" t="s">
        <v>304</v>
      </c>
      <c r="B96" s="1" t="s">
        <v>305</v>
      </c>
      <c r="C96" s="16">
        <v>45080</v>
      </c>
      <c r="D96" s="18" t="s">
        <v>17</v>
      </c>
      <c r="E96" s="1">
        <v>575</v>
      </c>
      <c r="F96" s="1">
        <v>1.83</v>
      </c>
      <c r="G96" s="1">
        <v>2.5</v>
      </c>
      <c r="H96" s="1">
        <v>2023</v>
      </c>
      <c r="I96" s="1" t="s">
        <v>82</v>
      </c>
      <c r="J96" s="1" t="s">
        <v>70</v>
      </c>
      <c r="K96" t="s">
        <v>24</v>
      </c>
      <c r="L96" t="s">
        <v>39</v>
      </c>
      <c r="M96" t="s">
        <v>36</v>
      </c>
      <c r="N96" s="1">
        <v>2</v>
      </c>
    </row>
    <row r="97" spans="1:14">
      <c r="A97" s="1" t="s">
        <v>306</v>
      </c>
      <c r="B97" s="1" t="s">
        <v>307</v>
      </c>
      <c r="C97" s="16">
        <v>45109</v>
      </c>
      <c r="D97" s="18" t="s">
        <v>14</v>
      </c>
      <c r="E97" s="1">
        <v>485</v>
      </c>
      <c r="F97" s="1">
        <v>1297.42</v>
      </c>
      <c r="G97" s="1">
        <v>2.4</v>
      </c>
      <c r="H97" s="1">
        <v>2023</v>
      </c>
      <c r="I97" s="1" t="s">
        <v>15</v>
      </c>
      <c r="J97" s="1" t="s">
        <v>70</v>
      </c>
      <c r="K97" t="s">
        <v>13</v>
      </c>
      <c r="L97" t="s">
        <v>39</v>
      </c>
      <c r="M97" t="s">
        <v>36</v>
      </c>
      <c r="N97" s="1">
        <v>2</v>
      </c>
    </row>
    <row r="98" spans="1:14">
      <c r="A98" s="1" t="s">
        <v>308</v>
      </c>
      <c r="B98" s="1" t="s">
        <v>309</v>
      </c>
      <c r="C98" s="16" t="s">
        <v>258</v>
      </c>
      <c r="D98" s="18" t="s">
        <v>19</v>
      </c>
      <c r="E98" s="1">
        <v>568</v>
      </c>
      <c r="F98" s="1">
        <v>1555.84</v>
      </c>
      <c r="G98" s="1">
        <v>1.2</v>
      </c>
      <c r="H98" s="1">
        <v>2023</v>
      </c>
      <c r="I98" s="1" t="s">
        <v>18</v>
      </c>
      <c r="J98" s="1" t="s">
        <v>70</v>
      </c>
      <c r="K98" t="s">
        <v>16</v>
      </c>
      <c r="L98" t="s">
        <v>39</v>
      </c>
      <c r="M98" t="s">
        <v>36</v>
      </c>
      <c r="N98" s="1">
        <v>1</v>
      </c>
    </row>
    <row r="99" spans="1:14">
      <c r="A99" s="1" t="s">
        <v>310</v>
      </c>
      <c r="B99" s="1" t="s">
        <v>58</v>
      </c>
      <c r="C99" s="16" t="s">
        <v>311</v>
      </c>
      <c r="D99" s="18" t="s">
        <v>32</v>
      </c>
      <c r="E99" s="1">
        <v>527</v>
      </c>
      <c r="F99" s="1">
        <v>3711.73</v>
      </c>
      <c r="G99" s="1">
        <v>4.3</v>
      </c>
      <c r="H99" s="1">
        <v>2023</v>
      </c>
      <c r="I99" s="1" t="s">
        <v>23</v>
      </c>
      <c r="J99" s="1" t="s">
        <v>70</v>
      </c>
      <c r="K99" t="s">
        <v>6</v>
      </c>
      <c r="L99" t="s">
        <v>39</v>
      </c>
      <c r="M99" t="s">
        <v>36</v>
      </c>
      <c r="N99" s="1">
        <v>4</v>
      </c>
    </row>
    <row r="100" spans="1:14">
      <c r="A100" s="1" t="s">
        <v>312</v>
      </c>
      <c r="B100" s="1" t="s">
        <v>313</v>
      </c>
      <c r="C100" s="16" t="s">
        <v>314</v>
      </c>
      <c r="D100" s="18" t="s">
        <v>14</v>
      </c>
      <c r="E100" s="1">
        <v>401</v>
      </c>
      <c r="F100" s="1">
        <v>2966.38</v>
      </c>
      <c r="G100" s="1">
        <v>4.5999999999999996</v>
      </c>
      <c r="H100" s="1">
        <v>2024</v>
      </c>
      <c r="I100" s="1" t="s">
        <v>18</v>
      </c>
      <c r="J100" s="1" t="s">
        <v>70</v>
      </c>
      <c r="K100" t="s">
        <v>21</v>
      </c>
      <c r="L100" t="s">
        <v>39</v>
      </c>
      <c r="M100" t="s">
        <v>36</v>
      </c>
      <c r="N100" s="1">
        <v>5</v>
      </c>
    </row>
    <row r="101" spans="1:14">
      <c r="A101" s="1" t="s">
        <v>315</v>
      </c>
      <c r="B101" s="1" t="s">
        <v>316</v>
      </c>
      <c r="C101" s="16">
        <v>45116</v>
      </c>
      <c r="D101" s="18" t="s">
        <v>29</v>
      </c>
      <c r="E101" s="1">
        <v>159</v>
      </c>
      <c r="F101" s="1">
        <v>2252.8200000000002</v>
      </c>
      <c r="G101" s="1">
        <v>2.5</v>
      </c>
      <c r="H101" s="1">
        <v>2023</v>
      </c>
      <c r="I101" s="1" t="s">
        <v>20</v>
      </c>
      <c r="J101" s="1" t="s">
        <v>93</v>
      </c>
      <c r="K101" t="s">
        <v>24</v>
      </c>
      <c r="L101" t="s">
        <v>39</v>
      </c>
      <c r="M101" t="s">
        <v>36</v>
      </c>
      <c r="N101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robin kamboj</cp:lastModifiedBy>
  <cp:revision/>
  <dcterms:created xsi:type="dcterms:W3CDTF">2025-03-19T03:42:17Z</dcterms:created>
  <dcterms:modified xsi:type="dcterms:W3CDTF">2025-03-23T03:32:06Z</dcterms:modified>
  <cp:category/>
  <cp:contentStatus/>
</cp:coreProperties>
</file>