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hidePivotFieldList="1"/>
  <xr:revisionPtr revIDLastSave="562" documentId="11_0B1D56BE9CDCCE836B02CE7A5FB0D4A9BBFD1C62" xr6:coauthVersionLast="47" xr6:coauthVersionMax="47" xr10:uidLastSave="{6FC5ED72-F551-4E48-84D8-AF4A977C6262}"/>
  <bookViews>
    <workbookView xWindow="240" yWindow="105" windowWidth="14805" windowHeight="8010" xr2:uid="{00000000-000D-0000-FFFF-FFFF00000000}"/>
  </bookViews>
  <sheets>
    <sheet name="Sheet2" sheetId="2" r:id="rId1"/>
    <sheet name="Sheet1" sheetId="1" r:id="rId2"/>
  </sheets>
  <definedNames>
    <definedName name="_xlchart.v2.0" hidden="1">Sheet2!$AE$4:$AE$15</definedName>
    <definedName name="_xlchart.v2.1" hidden="1">Sheet2!$AF$4:$AF$15</definedName>
    <definedName name="Slicer_Category">#N/A</definedName>
    <definedName name="Slicer_Year">#N/A</definedName>
  </definedNames>
  <calcPr calcId="191028"/>
  <pivotCaches>
    <pivotCache cacheId="11413" r:id="rId3"/>
    <pivotCache cacheId="1141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6" i="2" l="1"/>
  <c r="AT6" i="2"/>
  <c r="AS7" i="2"/>
  <c r="AT7" i="2"/>
  <c r="AS8" i="2"/>
  <c r="AT8" i="2"/>
  <c r="AS9" i="2"/>
  <c r="AT9" i="2"/>
  <c r="AT5" i="2"/>
  <c r="AS5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F4" i="2"/>
  <c r="AE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<sst xmlns="http://schemas.openxmlformats.org/spreadsheetml/2006/main" count="580" uniqueCount="71">
  <si>
    <t>Year</t>
  </si>
  <si>
    <t>Customer Name</t>
  </si>
  <si>
    <t>Vikram Rao</t>
  </si>
  <si>
    <t>Sub-Category</t>
  </si>
  <si>
    <t>Sum of Sales</t>
  </si>
  <si>
    <t>Anita Mehta</t>
  </si>
  <si>
    <t>Count of Customer Name</t>
  </si>
  <si>
    <t>Laptops</t>
  </si>
  <si>
    <t>Sum of Profit</t>
  </si>
  <si>
    <t>Category</t>
  </si>
  <si>
    <t>Month</t>
  </si>
  <si>
    <t>State</t>
  </si>
  <si>
    <t>Rahul Kapoor</t>
  </si>
  <si>
    <t>Binders</t>
  </si>
  <si>
    <t>Furniture</t>
  </si>
  <si>
    <t>Office Supplies</t>
  </si>
  <si>
    <t>Technology</t>
  </si>
  <si>
    <t>Rajesh Gupta</t>
  </si>
  <si>
    <t>Delhi</t>
  </si>
  <si>
    <t>Simran Kaur</t>
  </si>
  <si>
    <t>Tables</t>
  </si>
  <si>
    <t>Gujarat</t>
  </si>
  <si>
    <t>Pens</t>
  </si>
  <si>
    <t>Karnataka</t>
  </si>
  <si>
    <t>Neha Verma</t>
  </si>
  <si>
    <t>Chairs</t>
  </si>
  <si>
    <t>Maharashtra</t>
  </si>
  <si>
    <t>Amit Sharma</t>
  </si>
  <si>
    <t>Monitors</t>
  </si>
  <si>
    <t>Rajasthan</t>
  </si>
  <si>
    <t>Pooja Singh</t>
  </si>
  <si>
    <t>Printers</t>
  </si>
  <si>
    <t>Tamil Nadu</t>
  </si>
  <si>
    <t>Bookcases</t>
  </si>
  <si>
    <t>Uttar Pradesh</t>
  </si>
  <si>
    <t>Sofas</t>
  </si>
  <si>
    <t>West Bengal</t>
  </si>
  <si>
    <t>Paper</t>
  </si>
  <si>
    <t>Keyboards</t>
  </si>
  <si>
    <t>Envelopes</t>
  </si>
  <si>
    <t>Order Date</t>
  </si>
  <si>
    <t>Product Name</t>
  </si>
  <si>
    <t>Sales</t>
  </si>
  <si>
    <t>Quantity</t>
  </si>
  <si>
    <t>Profit</t>
  </si>
  <si>
    <t>Ring Binder</t>
  </si>
  <si>
    <t>Bubble Envelope</t>
  </si>
  <si>
    <t>Dell Laptop</t>
  </si>
  <si>
    <t>Curved Monitor</t>
  </si>
  <si>
    <t>Wireless Keyboard</t>
  </si>
  <si>
    <t>Ergonomic Chair</t>
  </si>
  <si>
    <t>Lenovo Laptop</t>
  </si>
  <si>
    <t>A4 Paper</t>
  </si>
  <si>
    <t>Wooden Bookcase</t>
  </si>
  <si>
    <t>Mechanical Keyboard</t>
  </si>
  <si>
    <t>Gel Pen</t>
  </si>
  <si>
    <t>Leather Sofa</t>
  </si>
  <si>
    <t>Folding Table</t>
  </si>
  <si>
    <t>Glass Table</t>
  </si>
  <si>
    <t>Steel Bookcase</t>
  </si>
  <si>
    <t>LED Monitor</t>
  </si>
  <si>
    <t>Inkjet Printer</t>
  </si>
  <si>
    <t>Laser Printer</t>
  </si>
  <si>
    <t>Fabric Sofa</t>
  </si>
  <si>
    <t>Plastic Binder</t>
  </si>
  <si>
    <t>Recliner</t>
  </si>
  <si>
    <t>Plastic Chair</t>
  </si>
  <si>
    <t>Wooden Table</t>
  </si>
  <si>
    <t>Ballpoint Pen</t>
  </si>
  <si>
    <t>HP Laptop</t>
  </si>
  <si>
    <t>Legal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</si>
</sst>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0" fillId="3" borderId="0" xfId="0" applyNumberForma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" fontId="0" fillId="3" borderId="0" xfId="0" applyNumberFormat="1" applyFill="1"/>
    <xf numFmtId="0" fontId="0" fillId="3" borderId="0" xfId="0" applyNumberFormat="1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34"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Medium9"/>
  <colors>
    <mruColors>
      <color rgb="FF1A71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[5_Sales_Project.xlsx]Sheet2!PivotTable2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Sheet2!$AI$4:$AI$5</c:f>
              <c:strCache>
                <c:ptCount val="1"/>
                <c:pt idx="0">
                  <c:v>Furniture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27-4349-A8C9-F269B9277E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7-4349-A8C9-F269B9277E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27-4349-A8C9-F269B9277E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Sheet2!$AH$6</c:f>
              <c:strCache>
                <c:ptCount val="1"/>
                <c:pt idx="0">
                  <c:v>2024</c:v>
                </c:pt>
              </c:strCache>
            </c:strRef>
          </c:cat>
          <c:val>
            <c:numRef>
              <c:f>Sheet2!$AI$6</c:f>
              <c:numCache>
                <c:formatCode>0.00</c:formatCode>
                <c:ptCount val="1"/>
                <c:pt idx="0">
                  <c:v>7637.6599999999989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0-4C0A-A61C-A3136C868120}"/>
            </c:ext>
          </c:extLst>
        </c:ser>
        <c:ser>
          <c:idx val="1"/>
          <c:order val="1"/>
          <c:tx>
            <c:strRef>
              <c:f>Sheet2!$AJ$4:$AJ$5</c:f>
              <c:strCache>
                <c:ptCount val="1"/>
                <c:pt idx="0">
                  <c:v>Office Supplies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1D-4603-89FD-EE5B00F4C5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1D-4603-89FD-EE5B00F4C5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1D-4603-89FD-EE5B00F4C5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Sheet2!$AH$6</c:f>
              <c:strCache>
                <c:ptCount val="1"/>
                <c:pt idx="0">
                  <c:v>2024</c:v>
                </c:pt>
              </c:strCache>
            </c:strRef>
          </c:cat>
          <c:val>
            <c:numRef>
              <c:f>Sheet2!$AJ$6</c:f>
              <c:numCache>
                <c:formatCode>0.00</c:formatCode>
                <c:ptCount val="1"/>
                <c:pt idx="0">
                  <c:v>6132.52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27-4349-A8C9-F269B9277E6C}"/>
            </c:ext>
          </c:extLst>
        </c:ser>
        <c:ser>
          <c:idx val="2"/>
          <c:order val="2"/>
          <c:tx>
            <c:strRef>
              <c:f>Sheet2!$AK$4:$AK$5</c:f>
              <c:strCache>
                <c:ptCount val="1"/>
                <c:pt idx="0">
                  <c:v>Technology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1D-4603-89FD-EE5B00F4C5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1D-4603-89FD-EE5B00F4C5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1D-4603-89FD-EE5B00F4C5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Sheet2!$AH$6</c:f>
              <c:strCache>
                <c:ptCount val="1"/>
                <c:pt idx="0">
                  <c:v>2024</c:v>
                </c:pt>
              </c:strCache>
            </c:strRef>
          </c:cat>
          <c:val>
            <c:numRef>
              <c:f>Sheet2!$AK$6</c:f>
              <c:numCache>
                <c:formatCode>0.00</c:formatCode>
                <c:ptCount val="1"/>
                <c:pt idx="0">
                  <c:v>10187.67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27-4349-A8C9-F269B9277E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[5_Sales_Project.xlsx]Sheet2!PivotTable5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Sheet2!$AW$4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Sheet2!$AV$5:$AV$12</c:f>
              <c:strCache>
                <c:ptCount val="8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Rajasthan</c:v>
                </c:pt>
                <c:pt idx="5">
                  <c:v>Tamil Nadu</c:v>
                </c:pt>
                <c:pt idx="6">
                  <c:v>Uttar Pradesh</c:v>
                </c:pt>
                <c:pt idx="7">
                  <c:v>West Bengal</c:v>
                </c:pt>
              </c:strCache>
            </c:strRef>
          </c:cat>
          <c:val>
            <c:numRef>
              <c:f>Sheet2!$AW$5:$AW$12</c:f>
              <c:numCache>
                <c:formatCode>0.00</c:formatCode>
                <c:ptCount val="8"/>
                <c:pt idx="0">
                  <c:v>27652.61</c:v>
                </c:pt>
                <c:pt idx="1">
                  <c:v>33206.9</c:v>
                </c:pt>
                <c:pt idx="2">
                  <c:v>19378.179999999997</c:v>
                </c:pt>
                <c:pt idx="3">
                  <c:v>15794.519999999999</c:v>
                </c:pt>
                <c:pt idx="4">
                  <c:v>33952.83</c:v>
                </c:pt>
                <c:pt idx="5">
                  <c:v>7243.8600000000006</c:v>
                </c:pt>
                <c:pt idx="6">
                  <c:v>6835.119999999999</c:v>
                </c:pt>
                <c:pt idx="7">
                  <c:v>44811.5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448-8B8F-89F64529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44808"/>
        <c:axId val="241422343"/>
      </c:radarChart>
      <c:catAx>
        <c:axId val="147604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22343"/>
        <c:crosses val="autoZero"/>
        <c:auto val="1"/>
        <c:lblAlgn val="ctr"/>
        <c:lblOffset val="100"/>
        <c:noMultiLvlLbl val="0"/>
      </c:catAx>
      <c:valAx>
        <c:axId val="241422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[5_Sales_Project.xlsx]Sheet2!PivotTable5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Sheet2!$AW$4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Sheet2!$AV$5:$AV$12</c:f>
              <c:strCache>
                <c:ptCount val="8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Rajasthan</c:v>
                </c:pt>
                <c:pt idx="5">
                  <c:v>Tamil Nadu</c:v>
                </c:pt>
                <c:pt idx="6">
                  <c:v>Uttar Pradesh</c:v>
                </c:pt>
                <c:pt idx="7">
                  <c:v>West Bengal</c:v>
                </c:pt>
              </c:strCache>
            </c:strRef>
          </c:cat>
          <c:val>
            <c:numRef>
              <c:f>Sheet2!$AW$5:$AW$12</c:f>
              <c:numCache>
                <c:formatCode>0.00</c:formatCode>
                <c:ptCount val="8"/>
                <c:pt idx="0">
                  <c:v>27652.61</c:v>
                </c:pt>
                <c:pt idx="1">
                  <c:v>33206.9</c:v>
                </c:pt>
                <c:pt idx="2">
                  <c:v>19378.179999999997</c:v>
                </c:pt>
                <c:pt idx="3">
                  <c:v>15794.519999999999</c:v>
                </c:pt>
                <c:pt idx="4">
                  <c:v>33952.83</c:v>
                </c:pt>
                <c:pt idx="5">
                  <c:v>7243.8600000000006</c:v>
                </c:pt>
                <c:pt idx="6">
                  <c:v>6835.119999999999</c:v>
                </c:pt>
                <c:pt idx="7">
                  <c:v>44811.5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0-4BDC-AE1E-D1A2FAAB2F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76044808"/>
        <c:axId val="241422343"/>
      </c:radarChart>
      <c:catAx>
        <c:axId val="147604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22343"/>
        <c:crosses val="autoZero"/>
        <c:auto val="1"/>
        <c:lblAlgn val="ctr"/>
        <c:lblOffset val="100"/>
        <c:noMultiLvlLbl val="0"/>
      </c:catAx>
      <c:valAx>
        <c:axId val="241422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4760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[5_Sales_Project.xlsx]Sheet2!PivotTable3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Sheet2!$AN$4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Sheet2!$AM$5:$AM$16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Sheet2!$AN$5:$AN$16</c:f>
              <c:numCache>
                <c:formatCode>0.00</c:formatCode>
                <c:ptCount val="12"/>
                <c:pt idx="0">
                  <c:v>26842.83</c:v>
                </c:pt>
                <c:pt idx="1">
                  <c:v>32419.689999999995</c:v>
                </c:pt>
                <c:pt idx="2">
                  <c:v>16037.480000000001</c:v>
                </c:pt>
                <c:pt idx="3">
                  <c:v>19458.690000000002</c:v>
                </c:pt>
                <c:pt idx="4">
                  <c:v>27700.940000000002</c:v>
                </c:pt>
                <c:pt idx="5">
                  <c:v>5518.19</c:v>
                </c:pt>
                <c:pt idx="6">
                  <c:v>4796.68</c:v>
                </c:pt>
                <c:pt idx="7">
                  <c:v>18995.600000000002</c:v>
                </c:pt>
                <c:pt idx="8">
                  <c:v>22297.42</c:v>
                </c:pt>
                <c:pt idx="9">
                  <c:v>1096.81</c:v>
                </c:pt>
                <c:pt idx="10">
                  <c:v>4656.72</c:v>
                </c:pt>
                <c:pt idx="11">
                  <c:v>9054.4700000000012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C-4E24-90DB-0CEE69D8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16680"/>
        <c:axId val="1509941768"/>
      </c:areaChart>
      <c:catAx>
        <c:axId val="15099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41768"/>
        <c:crosses val="autoZero"/>
        <c:auto val="1"/>
        <c:lblAlgn val="ctr"/>
        <c:lblOffset val="100"/>
        <c:noMultiLvlLbl val="0"/>
      </c:catAx>
      <c:valAx>
        <c:axId val="15099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1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Sheet2!$AS$5:$AS$9</c:f>
              <c:strCache>
                <c:ptCount val="5"/>
                <c:pt idx="0">
                  <c:v>Rajesh Gupta</c:v>
                </c:pt>
                <c:pt idx="1">
                  <c:v>Simran Kaur</c:v>
                </c:pt>
                <c:pt idx="2">
                  <c:v>Anita Mehta</c:v>
                </c:pt>
                <c:pt idx="3">
                  <c:v>Vikram Rao</c:v>
                </c:pt>
                <c:pt idx="4">
                  <c:v>Amit Sharma</c:v>
                </c:pt>
              </c:strCache>
            </c:strRef>
          </c:cat>
          <c:val>
            <c:numRef>
              <c:f>Sheet2!$AT$5:$AT$9</c:f>
              <c:numCache>
                <c:formatCode>0.00</c:formatCode>
                <c:ptCount val="5"/>
                <c:pt idx="0">
                  <c:v>4355.7</c:v>
                </c:pt>
                <c:pt idx="1">
                  <c:v>3436.79</c:v>
                </c:pt>
                <c:pt idx="2">
                  <c:v>3368.28</c:v>
                </c:pt>
                <c:pt idx="3">
                  <c:v>3024.0699999999997</c:v>
                </c:pt>
                <c:pt idx="4">
                  <c:v>2812.28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E-466C-A9EA-8D47E37E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39560"/>
        <c:axId val="706841608"/>
      </c:lineChart>
      <c:catAx>
        <c:axId val="7068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41608"/>
        <c:crosses val="autoZero"/>
        <c:auto val="1"/>
        <c:lblAlgn val="ctr"/>
        <c:lblOffset val="100"/>
        <c:noMultiLvlLbl val="0"/>
      </c:catAx>
      <c:valAx>
        <c:axId val="706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[5_Sales_Project.xlsx]Sheet2!PivotTable5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Sheet2!$AW$4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Sheet2!$AV$5:$AV$12</c:f>
              <c:strCache>
                <c:ptCount val="8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Rajasthan</c:v>
                </c:pt>
                <c:pt idx="5">
                  <c:v>Tamil Nadu</c:v>
                </c:pt>
                <c:pt idx="6">
                  <c:v>Uttar Pradesh</c:v>
                </c:pt>
                <c:pt idx="7">
                  <c:v>West Bengal</c:v>
                </c:pt>
              </c:strCache>
            </c:strRef>
          </c:cat>
          <c:val>
            <c:numRef>
              <c:f>Sheet2!$AW$5:$AW$12</c:f>
              <c:numCache>
                <c:formatCode>0.00</c:formatCode>
                <c:ptCount val="8"/>
                <c:pt idx="0">
                  <c:v>27652.61</c:v>
                </c:pt>
                <c:pt idx="1">
                  <c:v>33206.9</c:v>
                </c:pt>
                <c:pt idx="2">
                  <c:v>19378.179999999997</c:v>
                </c:pt>
                <c:pt idx="3">
                  <c:v>15794.519999999999</c:v>
                </c:pt>
                <c:pt idx="4">
                  <c:v>33952.83</c:v>
                </c:pt>
                <c:pt idx="5">
                  <c:v>7243.8600000000006</c:v>
                </c:pt>
                <c:pt idx="6">
                  <c:v>6835.119999999999</c:v>
                </c:pt>
                <c:pt idx="7">
                  <c:v>44811.5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B-4B54-8DD9-B73703624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44808"/>
        <c:axId val="241422343"/>
      </c:radarChart>
      <c:catAx>
        <c:axId val="147604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22343"/>
        <c:crosses val="autoZero"/>
        <c:auto val="1"/>
        <c:lblAlgn val="ctr"/>
        <c:lblOffset val="100"/>
        <c:noMultiLvlLbl val="0"/>
      </c:catAx>
      <c:valAx>
        <c:axId val="241422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[5_Sales_Project.xlsx]Sheet2!PivotTable7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Sheet2!$BE$4:$BE$6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Sheet2!$BF$4:$BF$6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4-4BDD-B9EE-537863A3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1068423"/>
        <c:axId val="2070932487"/>
      </c:barChart>
      <c:catAx>
        <c:axId val="2051068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32487"/>
        <c:crosses val="autoZero"/>
        <c:auto val="1"/>
        <c:lblAlgn val="ctr"/>
        <c:lblOffset val="100"/>
        <c:noMultiLvlLbl val="0"/>
      </c:catAx>
      <c:valAx>
        <c:axId val="2070932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68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[5_Sales_Project.xlsx]Sheet2!PivotTable2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Sheet2!$AI$4:$AI$5</c:f>
              <c:strCache>
                <c:ptCount val="1"/>
                <c:pt idx="0">
                  <c:v>Furniture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B-4294-86E9-A7D86CC627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B-4294-86E9-A7D86CC627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1B-4294-86E9-A7D86CC627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Sheet2!$AH$6</c:f>
              <c:strCache>
                <c:ptCount val="1"/>
                <c:pt idx="0">
                  <c:v>2024</c:v>
                </c:pt>
              </c:strCache>
            </c:strRef>
          </c:cat>
          <c:val>
            <c:numRef>
              <c:f>Sheet2!$AI$6</c:f>
              <c:numCache>
                <c:formatCode>0.00</c:formatCode>
                <c:ptCount val="1"/>
                <c:pt idx="0">
                  <c:v>7637.6599999999989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1B-4294-86E9-A7D86CC627D8}"/>
            </c:ext>
          </c:extLst>
        </c:ser>
        <c:ser>
          <c:idx val="1"/>
          <c:order val="1"/>
          <c:tx>
            <c:strRef>
              <c:f>Sheet2!$AJ$4:$AJ$5</c:f>
              <c:strCache>
                <c:ptCount val="1"/>
                <c:pt idx="0">
                  <c:v>Office Supplies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3B-431E-A67B-9CEF5B7710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3B-431E-A67B-9CEF5B7710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3B-431E-A67B-9CEF5B7710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Sheet2!$AH$6</c:f>
              <c:strCache>
                <c:ptCount val="1"/>
                <c:pt idx="0">
                  <c:v>2024</c:v>
                </c:pt>
              </c:strCache>
            </c:strRef>
          </c:cat>
          <c:val>
            <c:numRef>
              <c:f>Sheet2!$AJ$6</c:f>
              <c:numCache>
                <c:formatCode>0.00</c:formatCode>
                <c:ptCount val="1"/>
                <c:pt idx="0">
                  <c:v>6132.52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B-4F43-8C03-3E9F3B88FBB0}"/>
            </c:ext>
          </c:extLst>
        </c:ser>
        <c:ser>
          <c:idx val="2"/>
          <c:order val="2"/>
          <c:tx>
            <c:strRef>
              <c:f>Sheet2!$AK$4:$AK$5</c:f>
              <c:strCache>
                <c:ptCount val="1"/>
                <c:pt idx="0">
                  <c:v>Technology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3B-431E-A67B-9CEF5B7710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3B-431E-A67B-9CEF5B7710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3B-431E-A67B-9CEF5B7710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Sheet2!$AH$6</c:f>
              <c:strCache>
                <c:ptCount val="1"/>
                <c:pt idx="0">
                  <c:v>2024</c:v>
                </c:pt>
              </c:strCache>
            </c:strRef>
          </c:cat>
          <c:val>
            <c:numRef>
              <c:f>Sheet2!$AK$6</c:f>
              <c:numCache>
                <c:formatCode>0.00</c:formatCode>
                <c:ptCount val="1"/>
                <c:pt idx="0">
                  <c:v>10187.67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B-4F43-8C03-3E9F3B88F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[5_Sales_Project.xlsx]Sheet2!PivotTable3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Sheet2!$AN$4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Sheet2!$AM$5:$AM$16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Sheet2!$AN$5:$AN$16</c:f>
              <c:numCache>
                <c:formatCode>0.00</c:formatCode>
                <c:ptCount val="12"/>
                <c:pt idx="0">
                  <c:v>26842.83</c:v>
                </c:pt>
                <c:pt idx="1">
                  <c:v>32419.689999999995</c:v>
                </c:pt>
                <c:pt idx="2">
                  <c:v>16037.480000000001</c:v>
                </c:pt>
                <c:pt idx="3">
                  <c:v>19458.690000000002</c:v>
                </c:pt>
                <c:pt idx="4">
                  <c:v>27700.940000000002</c:v>
                </c:pt>
                <c:pt idx="5">
                  <c:v>5518.19</c:v>
                </c:pt>
                <c:pt idx="6">
                  <c:v>4796.68</c:v>
                </c:pt>
                <c:pt idx="7">
                  <c:v>18995.600000000002</c:v>
                </c:pt>
                <c:pt idx="8">
                  <c:v>22297.42</c:v>
                </c:pt>
                <c:pt idx="9">
                  <c:v>1096.81</c:v>
                </c:pt>
                <c:pt idx="10">
                  <c:v>4656.72</c:v>
                </c:pt>
                <c:pt idx="11">
                  <c:v>9054.4700000000012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0-439D-AB50-13D790D3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916680"/>
        <c:axId val="1509941768"/>
      </c:areaChart>
      <c:catAx>
        <c:axId val="150991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41768"/>
        <c:crosses val="autoZero"/>
        <c:auto val="1"/>
        <c:lblAlgn val="ctr"/>
        <c:lblOffset val="100"/>
        <c:noMultiLvlLbl val="0"/>
      </c:catAx>
      <c:valAx>
        <c:axId val="15099417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91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Sheet2!$AS$5:$AS$9</c:f>
              <c:strCache>
                <c:ptCount val="5"/>
                <c:pt idx="0">
                  <c:v>Rajesh Gupta</c:v>
                </c:pt>
                <c:pt idx="1">
                  <c:v>Simran Kaur</c:v>
                </c:pt>
                <c:pt idx="2">
                  <c:v>Anita Mehta</c:v>
                </c:pt>
                <c:pt idx="3">
                  <c:v>Vikram Rao</c:v>
                </c:pt>
                <c:pt idx="4">
                  <c:v>Amit Sharma</c:v>
                </c:pt>
              </c:strCache>
            </c:strRef>
          </c:cat>
          <c:val>
            <c:numRef>
              <c:f>Sheet2!$AT$5:$AT$9</c:f>
              <c:numCache>
                <c:formatCode>0.00</c:formatCode>
                <c:ptCount val="5"/>
                <c:pt idx="0">
                  <c:v>4355.7</c:v>
                </c:pt>
                <c:pt idx="1">
                  <c:v>3436.79</c:v>
                </c:pt>
                <c:pt idx="2">
                  <c:v>3368.28</c:v>
                </c:pt>
                <c:pt idx="3">
                  <c:v>3024.0699999999997</c:v>
                </c:pt>
                <c:pt idx="4">
                  <c:v>2812.28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0-4C27-8113-EFBE5E7B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39560"/>
        <c:axId val="706841608"/>
      </c:lineChart>
      <c:catAx>
        <c:axId val="706839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6841608"/>
        <c:crosses val="autoZero"/>
        <c:auto val="1"/>
        <c:lblAlgn val="ctr"/>
        <c:lblOffset val="100"/>
        <c:noMultiLvlLbl val="0"/>
      </c:catAx>
      <c:valAx>
        <c:axId val="7068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3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[5_Sales_Project.xlsx]Sheet2!PivotTable7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Sheet2!$BE$4:$BE$6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Sheet2!$BF$4:$BF$6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3-4D82-80CC-474FC770E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1068423"/>
        <c:axId val="2070932487"/>
      </c:barChart>
      <c:catAx>
        <c:axId val="2051068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32487"/>
        <c:crosses val="autoZero"/>
        <c:auto val="1"/>
        <c:lblAlgn val="ctr"/>
        <c:lblOffset val="100"/>
        <c:noMultiLvlLbl val="0"/>
      </c:catAx>
      <c:valAx>
        <c:axId val="2070932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68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08B3B106-8279-48AD-91C1-59096F5BA42B}">
          <cx:dataLabels>
            <cx:spPr>
              <a:noFill/>
            </cx:spPr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FFFFFF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sz="900">
                  <a:solidFill>
                    <a:srgbClr val="FFFFFF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reativecommons.org/licenses/by-nc/3.0/" TargetMode="External"/><Relationship Id="rId13" Type="http://schemas.openxmlformats.org/officeDocument/2006/relationships/chart" Target="../charts/chart9.xml"/><Relationship Id="rId3" Type="http://schemas.openxmlformats.org/officeDocument/2006/relationships/chart" Target="../charts/chart3.xml"/><Relationship Id="rId7" Type="http://schemas.openxmlformats.org/officeDocument/2006/relationships/hyperlink" Target="https://freepngimg.com/png/63583-visualization-data-illustration-png-image-high-quality" TargetMode="Externa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xlsrvcdf"/><Relationship Id="rId11" Type="http://schemas.openxmlformats.org/officeDocument/2006/relationships/chart" Target="../charts/chart7.xml"/><Relationship Id="rId5" Type="http://schemas.openxmlformats.org/officeDocument/2006/relationships/chart" Target="../charts/chart5.xml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microsoft.com/office/2014/relationships/chartEx" Target="../charts/chartEx1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38100</xdr:colOff>
      <xdr:row>13</xdr:row>
      <xdr:rowOff>66675</xdr:rowOff>
    </xdr:from>
    <xdr:to>
      <xdr:col>37</xdr:col>
      <xdr:colOff>180975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79A79-C262-531E-F590-4DAB87F89ED6}"/>
            </a:ext>
            <a:ext uri="{147F2762-F138-4A5C-976F-8EAC2B608ADB}">
              <a16:predDERef xmlns:a16="http://schemas.microsoft.com/office/drawing/2014/main" pred="{513E3364-3480-54E7-AE8F-2EB45BAF4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466725</xdr:colOff>
      <xdr:row>17</xdr:row>
      <xdr:rowOff>104775</xdr:rowOff>
    </xdr:from>
    <xdr:to>
      <xdr:col>41</xdr:col>
      <xdr:colOff>428625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763DCD-CC2F-AEF7-2FB2-1819CFE49BC2}"/>
            </a:ext>
            <a:ext uri="{147F2762-F138-4A5C-976F-8EAC2B608ADB}">
              <a16:predDERef xmlns:a16="http://schemas.microsoft.com/office/drawing/2014/main" pred="{71579A79-C262-531E-F590-4DAB87F8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381000</xdr:colOff>
      <xdr:row>12</xdr:row>
      <xdr:rowOff>85725</xdr:rowOff>
    </xdr:from>
    <xdr:to>
      <xdr:col>45</xdr:col>
      <xdr:colOff>600075</xdr:colOff>
      <xdr:row>26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5193E-A059-51DC-B7E0-2B5935054AB5}"/>
            </a:ext>
            <a:ext uri="{147F2762-F138-4A5C-976F-8EAC2B608ADB}">
              <a16:predDERef xmlns:a16="http://schemas.microsoft.com/office/drawing/2014/main" pred="{44E431EE-8C59-96B0-0982-6BDE9F27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285750</xdr:colOff>
      <xdr:row>13</xdr:row>
      <xdr:rowOff>95250</xdr:rowOff>
    </xdr:from>
    <xdr:to>
      <xdr:col>50</xdr:col>
      <xdr:colOff>95250</xdr:colOff>
      <xdr:row>26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10FC9D-0F37-BCF9-692C-B95E71B0FCC5}"/>
            </a:ext>
            <a:ext uri="{147F2762-F138-4A5C-976F-8EAC2B608ADB}">
              <a16:predDERef xmlns:a16="http://schemas.microsoft.com/office/drawing/2014/main" pred="{CB55193E-A059-51DC-B7E0-2B593505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476250</xdr:colOff>
      <xdr:row>7</xdr:row>
      <xdr:rowOff>85725</xdr:rowOff>
    </xdr:from>
    <xdr:to>
      <xdr:col>59</xdr:col>
      <xdr:colOff>47625</xdr:colOff>
      <xdr:row>17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F6FAB1-86B0-A48C-E6EF-040D318E9E7F}"/>
            </a:ext>
            <a:ext uri="{147F2762-F138-4A5C-976F-8EAC2B608ADB}">
              <a16:predDERef xmlns:a16="http://schemas.microsoft.com/office/drawing/2014/main" pred="{8D10FC9D-0F37-BCF9-692C-B95E71B0F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0</xdr:row>
      <xdr:rowOff>38100</xdr:rowOff>
    </xdr:from>
    <xdr:to>
      <xdr:col>23</xdr:col>
      <xdr:colOff>76200</xdr:colOff>
      <xdr:row>3</xdr:row>
      <xdr:rowOff>114300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5D54920C-7052-86A4-EBF8-DEFDBED9ABA4}"/>
            </a:ext>
            <a:ext uri="{147F2762-F138-4A5C-976F-8EAC2B608ADB}">
              <a16:predDERef xmlns:a16="http://schemas.microsoft.com/office/drawing/2014/main" pred="{7EF6FAB1-86B0-A48C-E6EF-040D318E9E7F}"/>
            </a:ext>
          </a:extLst>
        </xdr:cNvPr>
        <xdr:cNvSpPr/>
      </xdr:nvSpPr>
      <xdr:spPr>
        <a:xfrm>
          <a:off x="95250" y="38100"/>
          <a:ext cx="14001750" cy="6477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20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523875</xdr:colOff>
      <xdr:row>0</xdr:row>
      <xdr:rowOff>161925</xdr:rowOff>
    </xdr:from>
    <xdr:to>
      <xdr:col>4</xdr:col>
      <xdr:colOff>152400</xdr:colOff>
      <xdr:row>2</xdr:row>
      <xdr:rowOff>142875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0C76B05-D52C-38F3-BDED-214FB17D551C}"/>
            </a:ext>
            <a:ext uri="{147F2762-F138-4A5C-976F-8EAC2B608ADB}">
              <a16:predDERef xmlns:a16="http://schemas.microsoft.com/office/drawing/2014/main" pred="{5D54920C-7052-86A4-EBF8-DEFDBED9ABA4}"/>
            </a:ext>
          </a:extLst>
        </xdr:cNvPr>
        <xdr:cNvSpPr txBox="1"/>
      </xdr:nvSpPr>
      <xdr:spPr>
        <a:xfrm>
          <a:off x="523875" y="161925"/>
          <a:ext cx="2066925" cy="361950"/>
        </a:xfrm>
        <a:prstGeom prst="rect">
          <a:avLst/>
        </a:prstGeom>
        <a:solidFill>
          <a:srgbClr val="002060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Sales Dashboard</a:t>
          </a:r>
        </a:p>
      </xdr:txBody>
    </xdr:sp>
    <xdr:clientData/>
  </xdr:twoCellAnchor>
  <xdr:twoCellAnchor editAs="oneCell">
    <xdr:from>
      <xdr:col>0</xdr:col>
      <xdr:colOff>114300</xdr:colOff>
      <xdr:row>0</xdr:row>
      <xdr:rowOff>133350</xdr:rowOff>
    </xdr:from>
    <xdr:to>
      <xdr:col>0</xdr:col>
      <xdr:colOff>571500</xdr:colOff>
      <xdr:row>2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92C61C-F025-3192-0074-1D23B2E091BE}"/>
            </a:ext>
            <a:ext uri="{147F2762-F138-4A5C-976F-8EAC2B608ADB}">
              <a16:predDERef xmlns:a16="http://schemas.microsoft.com/office/drawing/2014/main" pred="{50C76B05-D52C-38F3-BDED-214FB17D5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14300" y="133350"/>
          <a:ext cx="457200" cy="4286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10</xdr:col>
      <xdr:colOff>304800</xdr:colOff>
      <xdr:row>27</xdr:row>
      <xdr:rowOff>42705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D4301C4-F528-B7F8-B607-BF4011EDDF9A}"/>
            </a:ext>
            <a:ext uri="{147F2762-F138-4A5C-976F-8EAC2B608ADB}">
              <a16:predDERef xmlns:a16="http://schemas.microsoft.com/office/drawing/2014/main" pred="{EC92C61C-F025-3192-0074-1D23B2E091BE}"/>
            </a:ext>
          </a:extLst>
        </xdr:cNvPr>
        <xdr:cNvSpPr txBox="1"/>
      </xdr:nvSpPr>
      <xdr:spPr>
        <a:xfrm>
          <a:off x="1828800" y="4953000"/>
          <a:ext cx="4572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7" tooltip="https://freepngimg.com/png/63583-visualization-data-illustration-png-image-high-quality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8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 editAs="oneCell">
    <xdr:from>
      <xdr:col>4</xdr:col>
      <xdr:colOff>333375</xdr:colOff>
      <xdr:row>0</xdr:row>
      <xdr:rowOff>66675</xdr:rowOff>
    </xdr:from>
    <xdr:to>
      <xdr:col>10</xdr:col>
      <xdr:colOff>190500</xdr:colOff>
      <xdr:row>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Category">
              <a:extLst>
                <a:ext uri="{FF2B5EF4-FFF2-40B4-BE49-F238E27FC236}">
                  <a16:creationId xmlns:a16="http://schemas.microsoft.com/office/drawing/2014/main" id="{32955D45-286D-83D3-A5FF-17A68D969526}"/>
                </a:ext>
                <a:ext uri="{147F2762-F138-4A5C-976F-8EAC2B608ADB}">
                  <a16:predDERef xmlns:a16="http://schemas.microsoft.com/office/drawing/2014/main" pred="{AD4301C4-F528-B7F8-B607-BF4011EDDF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5" y="66675"/>
              <a:ext cx="3514725" cy="59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247650</xdr:colOff>
      <xdr:row>0</xdr:row>
      <xdr:rowOff>66675</xdr:rowOff>
    </xdr:from>
    <xdr:to>
      <xdr:col>16</xdr:col>
      <xdr:colOff>47625</xdr:colOff>
      <xdr:row>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Year">
              <a:extLst>
                <a:ext uri="{FF2B5EF4-FFF2-40B4-BE49-F238E27FC236}">
                  <a16:creationId xmlns:a16="http://schemas.microsoft.com/office/drawing/2014/main" id="{58E37DFF-CF45-16DB-2CC6-F4B17AF84109}"/>
                </a:ext>
                <a:ext uri="{147F2762-F138-4A5C-976F-8EAC2B608ADB}">
                  <a16:predDERef xmlns:a16="http://schemas.microsoft.com/office/drawing/2014/main" pred="{32955D45-286D-83D3-A5FF-17A68D9695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66675"/>
              <a:ext cx="3457575" cy="59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133350</xdr:colOff>
      <xdr:row>5</xdr:row>
      <xdr:rowOff>38100</xdr:rowOff>
    </xdr:from>
    <xdr:to>
      <xdr:col>3</xdr:col>
      <xdr:colOff>466725</xdr:colOff>
      <xdr:row>22</xdr:row>
      <xdr:rowOff>123825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Chart 1">
              <a:extLst>
                <a:ext uri="{FF2B5EF4-FFF2-40B4-BE49-F238E27FC236}">
                  <a16:creationId xmlns:a16="http://schemas.microsoft.com/office/drawing/2014/main" id="{4BE0398B-F564-4C57-B1ED-5474DCF248E1}"/>
                </a:ext>
                <a:ext uri="{147F2762-F138-4A5C-976F-8EAC2B608ADB}">
                  <a16:predDERef xmlns:a16="http://schemas.microsoft.com/office/drawing/2014/main" pred="{58E37DFF-CF45-16DB-2CC6-F4B17AF841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</xdr:row>
      <xdr:rowOff>180975</xdr:rowOff>
    </xdr:from>
    <xdr:to>
      <xdr:col>16</xdr:col>
      <xdr:colOff>57150</xdr:colOff>
      <xdr:row>13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C3BFE8-D00F-40F1-93B2-2BEC22891450}"/>
            </a:ext>
            <a:ext uri="{147F2762-F138-4A5C-976F-8EAC2B608ADB}">
              <a16:predDERef xmlns:a16="http://schemas.microsoft.com/office/drawing/2014/main" pred="{4BE0398B-F564-4C57-B1ED-5474DCF24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552450</xdr:colOff>
      <xdr:row>4</xdr:row>
      <xdr:rowOff>171450</xdr:rowOff>
    </xdr:from>
    <xdr:to>
      <xdr:col>9</xdr:col>
      <xdr:colOff>476250</xdr:colOff>
      <xdr:row>13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CDB165-12CA-4AB3-922A-3B3DAC5DDE1A}"/>
            </a:ext>
            <a:ext uri="{147F2762-F138-4A5C-976F-8EAC2B608ADB}">
              <a16:predDERef xmlns:a16="http://schemas.microsoft.com/office/drawing/2014/main" pred="{B5C3BFE8-D00F-40F1-93B2-2BEC22891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533400</xdr:colOff>
      <xdr:row>14</xdr:row>
      <xdr:rowOff>133350</xdr:rowOff>
    </xdr:from>
    <xdr:to>
      <xdr:col>16</xdr:col>
      <xdr:colOff>66675</xdr:colOff>
      <xdr:row>22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84489CE-7DCF-4CF7-BD3C-5FB716E9F4F9}"/>
            </a:ext>
            <a:ext uri="{147F2762-F138-4A5C-976F-8EAC2B608ADB}">
              <a16:predDERef xmlns:a16="http://schemas.microsoft.com/office/drawing/2014/main" pred="{48CDB165-12CA-4AB3-922A-3B3DAC5DD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552450</xdr:colOff>
      <xdr:row>14</xdr:row>
      <xdr:rowOff>123825</xdr:rowOff>
    </xdr:from>
    <xdr:to>
      <xdr:col>9</xdr:col>
      <xdr:colOff>466725</xdr:colOff>
      <xdr:row>22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E2678F8-C768-4566-B536-358546788543}"/>
            </a:ext>
            <a:ext uri="{147F2762-F138-4A5C-976F-8EAC2B608ADB}">
              <a16:predDERef xmlns:a16="http://schemas.microsoft.com/office/drawing/2014/main" pred="{284489CE-7DCF-4CF7-BD3C-5FB716E9F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428625</xdr:colOff>
      <xdr:row>14</xdr:row>
      <xdr:rowOff>47625</xdr:rowOff>
    </xdr:from>
    <xdr:to>
      <xdr:col>50</xdr:col>
      <xdr:colOff>238125</xdr:colOff>
      <xdr:row>27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54D7752-7A9C-4C24-9A6F-C6E7FAF241FB}"/>
            </a:ext>
            <a:ext uri="{147F2762-F138-4A5C-976F-8EAC2B608ADB}">
              <a16:predDERef xmlns:a16="http://schemas.microsoft.com/office/drawing/2014/main" pred="{6E2678F8-C768-4566-B536-358546788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552450</xdr:colOff>
      <xdr:row>4</xdr:row>
      <xdr:rowOff>171450</xdr:rowOff>
    </xdr:from>
    <xdr:to>
      <xdr:col>12</xdr:col>
      <xdr:colOff>542925</xdr:colOff>
      <xdr:row>12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BD75590-B7C5-415F-82C0-E071863760CF}"/>
            </a:ext>
            <a:ext uri="{147F2762-F138-4A5C-976F-8EAC2B608ADB}">
              <a16:predDERef xmlns:a16="http://schemas.microsoft.com/office/drawing/2014/main" pred="{154D7752-7A9C-4C24-9A6F-C6E7FAF24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133350</xdr:colOff>
      <xdr:row>3</xdr:row>
      <xdr:rowOff>142875</xdr:rowOff>
    </xdr:from>
    <xdr:to>
      <xdr:col>3</xdr:col>
      <xdr:colOff>476250</xdr:colOff>
      <xdr:row>5</xdr:row>
      <xdr:rowOff>9525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DFABB32-D2EF-4E7D-8AA6-49F994D7C869}"/>
            </a:ext>
            <a:ext uri="{147F2762-F138-4A5C-976F-8EAC2B608ADB}">
              <a16:predDERef xmlns:a16="http://schemas.microsoft.com/office/drawing/2014/main" pred="{1BD75590-B7C5-415F-82C0-E071863760CF}"/>
            </a:ext>
          </a:extLst>
        </xdr:cNvPr>
        <xdr:cNvSpPr txBox="1"/>
      </xdr:nvSpPr>
      <xdr:spPr>
        <a:xfrm>
          <a:off x="133350" y="714375"/>
          <a:ext cx="2171700" cy="2476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Sales By Category</a:t>
          </a:r>
        </a:p>
      </xdr:txBody>
    </xdr:sp>
    <xdr:clientData/>
  </xdr:twoCellAnchor>
  <xdr:twoCellAnchor>
    <xdr:from>
      <xdr:col>13</xdr:col>
      <xdr:colOff>0</xdr:colOff>
      <xdr:row>3</xdr:row>
      <xdr:rowOff>152400</xdr:rowOff>
    </xdr:from>
    <xdr:to>
      <xdr:col>16</xdr:col>
      <xdr:colOff>57150</xdr:colOff>
      <xdr:row>5</xdr:row>
      <xdr:rowOff>9525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40AB534-7A04-4256-97D4-9921930766D4}"/>
            </a:ext>
            <a:ext uri="{147F2762-F138-4A5C-976F-8EAC2B608ADB}">
              <a16:predDERef xmlns:a16="http://schemas.microsoft.com/office/drawing/2014/main" pred="{1DFABB32-D2EF-4E7D-8AA6-49F994D7C869}"/>
            </a:ext>
          </a:extLst>
        </xdr:cNvPr>
        <xdr:cNvSpPr txBox="1"/>
      </xdr:nvSpPr>
      <xdr:spPr>
        <a:xfrm>
          <a:off x="7924800" y="723900"/>
          <a:ext cx="1885950" cy="2381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0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Profit Gained Over Time</a:t>
          </a:r>
        </a:p>
      </xdr:txBody>
    </xdr:sp>
    <xdr:clientData/>
  </xdr:twoCellAnchor>
  <xdr:twoCellAnchor>
    <xdr:from>
      <xdr:col>3</xdr:col>
      <xdr:colOff>542925</xdr:colOff>
      <xdr:row>13</xdr:row>
      <xdr:rowOff>66675</xdr:rowOff>
    </xdr:from>
    <xdr:to>
      <xdr:col>9</xdr:col>
      <xdr:colOff>457200</xdr:colOff>
      <xdr:row>14</xdr:row>
      <xdr:rowOff>114300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657611B-B663-416B-ADF0-4F96E2B20499}"/>
            </a:ext>
            <a:ext uri="{147F2762-F138-4A5C-976F-8EAC2B608ADB}">
              <a16:predDERef xmlns:a16="http://schemas.microsoft.com/office/drawing/2014/main" pred="{B40AB534-7A04-4256-97D4-9921930766D4}"/>
            </a:ext>
          </a:extLst>
        </xdr:cNvPr>
        <xdr:cNvSpPr txBox="1"/>
      </xdr:nvSpPr>
      <xdr:spPr>
        <a:xfrm>
          <a:off x="2371725" y="2543175"/>
          <a:ext cx="3571875" cy="2381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0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Profit Gained Over Time</a:t>
          </a:r>
        </a:p>
      </xdr:txBody>
    </xdr:sp>
    <xdr:clientData/>
  </xdr:twoCellAnchor>
  <xdr:twoCellAnchor>
    <xdr:from>
      <xdr:col>9</xdr:col>
      <xdr:colOff>552450</xdr:colOff>
      <xdr:row>3</xdr:row>
      <xdr:rowOff>142875</xdr:rowOff>
    </xdr:from>
    <xdr:to>
      <xdr:col>12</xdr:col>
      <xdr:colOff>552450</xdr:colOff>
      <xdr:row>5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6CA322D-AE8D-45AB-92DA-21FDE54FA50F}"/>
            </a:ext>
            <a:ext uri="{147F2762-F138-4A5C-976F-8EAC2B608ADB}">
              <a16:predDERef xmlns:a16="http://schemas.microsoft.com/office/drawing/2014/main" pred="{F657611B-B663-416B-ADF0-4F96E2B20499}"/>
            </a:ext>
          </a:extLst>
        </xdr:cNvPr>
        <xdr:cNvSpPr txBox="1"/>
      </xdr:nvSpPr>
      <xdr:spPr>
        <a:xfrm>
          <a:off x="6038850" y="714375"/>
          <a:ext cx="1828800" cy="2381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0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Sales By State</a:t>
          </a:r>
        </a:p>
      </xdr:txBody>
    </xdr:sp>
    <xdr:clientData/>
  </xdr:twoCellAnchor>
  <xdr:twoCellAnchor>
    <xdr:from>
      <xdr:col>9</xdr:col>
      <xdr:colOff>533400</xdr:colOff>
      <xdr:row>13</xdr:row>
      <xdr:rowOff>66675</xdr:rowOff>
    </xdr:from>
    <xdr:to>
      <xdr:col>16</xdr:col>
      <xdr:colOff>66675</xdr:colOff>
      <xdr:row>14</xdr:row>
      <xdr:rowOff>114300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35C4B18-CA14-4949-ADD9-9F55A3D0F4A2}"/>
            </a:ext>
            <a:ext uri="{147F2762-F138-4A5C-976F-8EAC2B608ADB}">
              <a16:predDERef xmlns:a16="http://schemas.microsoft.com/office/drawing/2014/main" pred="{46CA322D-AE8D-45AB-92DA-21FDE54FA50F}"/>
            </a:ext>
          </a:extLst>
        </xdr:cNvPr>
        <xdr:cNvSpPr txBox="1"/>
      </xdr:nvSpPr>
      <xdr:spPr>
        <a:xfrm>
          <a:off x="6019800" y="2543175"/>
          <a:ext cx="3800475" cy="2381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0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Customer Count</a:t>
          </a:r>
        </a:p>
      </xdr:txBody>
    </xdr:sp>
    <xdr:clientData/>
  </xdr:twoCellAnchor>
  <xdr:twoCellAnchor>
    <xdr:from>
      <xdr:col>3</xdr:col>
      <xdr:colOff>552450</xdr:colOff>
      <xdr:row>3</xdr:row>
      <xdr:rowOff>152400</xdr:rowOff>
    </xdr:from>
    <xdr:to>
      <xdr:col>9</xdr:col>
      <xdr:colOff>485775</xdr:colOff>
      <xdr:row>4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B6D819C-B81F-411C-850A-9A3CBE660EE1}"/>
            </a:ext>
            <a:ext uri="{147F2762-F138-4A5C-976F-8EAC2B608ADB}">
              <a16:predDERef xmlns:a16="http://schemas.microsoft.com/office/drawing/2014/main" pred="{835C4B18-CA14-4949-ADD9-9F55A3D0F4A2}"/>
            </a:ext>
          </a:extLst>
        </xdr:cNvPr>
        <xdr:cNvSpPr txBox="1"/>
      </xdr:nvSpPr>
      <xdr:spPr>
        <a:xfrm>
          <a:off x="2381250" y="723900"/>
          <a:ext cx="3590925" cy="2190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0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Monthly Sales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3.489486921295" createdVersion="8" refreshedVersion="8" minRefreshableVersion="3" recordCount="100" xr:uid="{935B6B15-AE09-4976-9806-96FF425D30E9}">
  <cacheSource type="worksheet">
    <worksheetSource ref="A1:K101" sheet="Sheet1"/>
  </cacheSource>
  <cacheFields count="11">
    <cacheField name="Order Date" numFmtId="14">
      <sharedItems containsSemiMixedTypes="0" containsNonDate="0" containsDate="1" containsString="0" minDate="2024-01-04T00:00:00" maxDate="2025-10-03T00:00:00"/>
    </cacheField>
    <cacheField name="Year" numFmtId="1">
      <sharedItems containsSemiMixedTypes="0" containsString="0" containsNumber="1" containsInteger="1" minValue="2023" maxValue="2025" count="3">
        <n v="2024"/>
        <n v="2025"/>
        <n v="2023"/>
      </sharedItems>
    </cacheField>
    <cacheField name="Month" numFmtId="1">
      <sharedItems containsSemiMixedTypes="0" containsString="0" containsNumber="1" containsInteger="1" minValue="1" maxValue="2023" count="13">
        <n v="1"/>
        <n v="2"/>
        <n v="3"/>
        <n v="4"/>
        <n v="5"/>
        <n v="6"/>
        <n v="7"/>
        <n v="8"/>
        <n v="9"/>
        <n v="10"/>
        <n v="11"/>
        <n v="12"/>
        <n v="2023"/>
      </sharedItems>
    </cacheField>
    <cacheField name="Customer Name" numFmtId="0">
      <sharedItems count="8">
        <s v="Vikram Rao"/>
        <s v="Anita Mehta"/>
        <s v="Rahul Kapoor"/>
        <s v="Simran Kaur"/>
        <s v="Rajesh Gupta"/>
        <s v="Neha Verma"/>
        <s v="Amit Sharma"/>
        <s v="Pooja Singh"/>
      </sharedItems>
    </cacheField>
    <cacheField name="State" numFmtId="0">
      <sharedItems count="8">
        <s v="Rajasthan"/>
        <s v="Maharashtra"/>
        <s v="Delhi"/>
        <s v="West Bengal"/>
        <s v="Tamil Nadu"/>
        <s v="Uttar Pradesh"/>
        <s v="Karnataka"/>
        <s v="Gujarat"/>
      </sharedItems>
    </cacheField>
    <cacheField name="Category" numFmtId="0">
      <sharedItems count="3">
        <s v="Office Supplies"/>
        <s v="Technology"/>
        <s v="Furniture"/>
      </sharedItems>
    </cacheField>
    <cacheField name="Sub-Category" numFmtId="0">
      <sharedItems count="12">
        <s v="Binders"/>
        <s v="Envelopes"/>
        <s v="Laptops"/>
        <s v="Monitors"/>
        <s v="Keyboards"/>
        <s v="Chairs"/>
        <s v="Paper"/>
        <s v="Bookcases"/>
        <s v="Pens"/>
        <s v="Sofas"/>
        <s v="Tables"/>
        <s v="Printers"/>
      </sharedItems>
    </cacheField>
    <cacheField name="Product Name" numFmtId="0">
      <sharedItems/>
    </cacheField>
    <cacheField name="Sales" numFmtId="2">
      <sharedItems containsSemiMixedTypes="0" containsString="0" containsNumber="1" minValue="510.35" maxValue="4985.8900000000003"/>
    </cacheField>
    <cacheField name="Quantity" numFmtId="1">
      <sharedItems containsSemiMixedTypes="0" containsString="0" containsNumber="1" containsInteger="1" minValue="1" maxValue="10"/>
    </cacheField>
    <cacheField name="Profit" numFmtId="2">
      <sharedItems containsSemiMixedTypes="0" containsString="0" containsNumber="1" minValue="37.21" maxValue="953.86"/>
    </cacheField>
  </cacheFields>
  <extLst>
    <ext xmlns:x14="http://schemas.microsoft.com/office/spreadsheetml/2009/9/main" uri="{725AE2AE-9491-48be-B2B4-4EB974FC3084}">
      <x14:pivotCacheDefinition pivotCacheId="138478908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3.501814583331" createdVersion="8" refreshedVersion="8" minRefreshableVersion="3" recordCount="23" xr:uid="{CE4C59FD-C5A6-49E3-ABCD-BE00B2887A0C}">
  <cacheSource type="worksheet">
    <worksheetSource ref="BB1:BC24" sheet="Sheet2"/>
  </cacheSource>
  <cacheFields count="2">
    <cacheField name="Year" numFmtId="1">
      <sharedItems containsSemiMixedTypes="0" containsString="0" containsNumber="1" containsInteger="1" minValue="2023" maxValue="2025" count="3">
        <n v="2024"/>
        <n v="2025"/>
        <n v="2023"/>
      </sharedItems>
    </cacheField>
    <cacheField name="Customer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d v="2024-01-04T00:00:00"/>
    <x v="0"/>
    <x v="0"/>
    <x v="0"/>
    <x v="0"/>
    <x v="0"/>
    <x v="0"/>
    <s v="Ring Binder"/>
    <n v="3838.95"/>
    <n v="9"/>
    <n v="367.57"/>
  </r>
  <r>
    <d v="2024-01-09T00:00:00"/>
    <x v="0"/>
    <x v="0"/>
    <x v="1"/>
    <x v="1"/>
    <x v="0"/>
    <x v="1"/>
    <s v="Bubble Envelope"/>
    <n v="2523.3200000000002"/>
    <n v="8"/>
    <n v="392.91"/>
  </r>
  <r>
    <d v="2024-01-11T00:00:00"/>
    <x v="0"/>
    <x v="0"/>
    <x v="2"/>
    <x v="2"/>
    <x v="1"/>
    <x v="2"/>
    <s v="Dell Laptop"/>
    <n v="3076.5"/>
    <n v="3"/>
    <n v="523.15"/>
  </r>
  <r>
    <d v="2024-01-12T00:00:00"/>
    <x v="0"/>
    <x v="0"/>
    <x v="0"/>
    <x v="3"/>
    <x v="1"/>
    <x v="3"/>
    <s v="Curved Monitor"/>
    <n v="3119.65"/>
    <n v="9"/>
    <n v="485.51"/>
  </r>
  <r>
    <d v="2024-02-09T00:00:00"/>
    <x v="0"/>
    <x v="1"/>
    <x v="2"/>
    <x v="2"/>
    <x v="1"/>
    <x v="4"/>
    <s v="Wireless Keyboard"/>
    <n v="3585.01"/>
    <n v="7"/>
    <n v="268.77"/>
  </r>
  <r>
    <d v="2024-02-09T00:00:00"/>
    <x v="0"/>
    <x v="1"/>
    <x v="3"/>
    <x v="0"/>
    <x v="2"/>
    <x v="5"/>
    <s v="Ergonomic Chair"/>
    <n v="4511.46"/>
    <n v="7"/>
    <n v="745.49"/>
  </r>
  <r>
    <d v="2024-03-04T00:00:00"/>
    <x v="0"/>
    <x v="2"/>
    <x v="4"/>
    <x v="0"/>
    <x v="0"/>
    <x v="0"/>
    <s v="Ring Binder"/>
    <n v="4073.84"/>
    <n v="4"/>
    <n v="327.42"/>
  </r>
  <r>
    <d v="2024-03-07T00:00:00"/>
    <x v="0"/>
    <x v="2"/>
    <x v="5"/>
    <x v="2"/>
    <x v="1"/>
    <x v="2"/>
    <s v="Lenovo Laptop"/>
    <n v="4566.8599999999997"/>
    <n v="10"/>
    <n v="730.18"/>
  </r>
  <r>
    <d v="2024-03-08T00:00:00"/>
    <x v="0"/>
    <x v="2"/>
    <x v="6"/>
    <x v="1"/>
    <x v="1"/>
    <x v="2"/>
    <s v="Lenovo Laptop"/>
    <n v="984.37"/>
    <n v="1"/>
    <n v="65.44"/>
  </r>
  <r>
    <d v="2024-04-07T00:00:00"/>
    <x v="0"/>
    <x v="3"/>
    <x v="4"/>
    <x v="3"/>
    <x v="0"/>
    <x v="6"/>
    <s v="A4 Paper"/>
    <n v="2214.23"/>
    <n v="4"/>
    <n v="346.84"/>
  </r>
  <r>
    <d v="2024-04-07T00:00:00"/>
    <x v="0"/>
    <x v="3"/>
    <x v="5"/>
    <x v="3"/>
    <x v="0"/>
    <x v="0"/>
    <s v="Ring Binder"/>
    <n v="4570.01"/>
    <n v="8"/>
    <n v="334.27"/>
  </r>
  <r>
    <d v="2024-04-08T00:00:00"/>
    <x v="0"/>
    <x v="3"/>
    <x v="0"/>
    <x v="4"/>
    <x v="2"/>
    <x v="7"/>
    <s v="Wooden Bookcase"/>
    <n v="3179.51"/>
    <n v="8"/>
    <n v="350.5"/>
  </r>
  <r>
    <d v="2024-04-10T00:00:00"/>
    <x v="0"/>
    <x v="3"/>
    <x v="6"/>
    <x v="3"/>
    <x v="1"/>
    <x v="4"/>
    <s v="Mechanical Keyboard"/>
    <n v="858.25"/>
    <n v="8"/>
    <n v="148.03"/>
  </r>
  <r>
    <d v="2024-05-04T00:00:00"/>
    <x v="0"/>
    <x v="4"/>
    <x v="2"/>
    <x v="3"/>
    <x v="0"/>
    <x v="8"/>
    <s v="Gel Pen"/>
    <n v="4698.79"/>
    <n v="9"/>
    <n v="456.34"/>
  </r>
  <r>
    <d v="2024-05-10T00:00:00"/>
    <x v="0"/>
    <x v="4"/>
    <x v="4"/>
    <x v="3"/>
    <x v="2"/>
    <x v="9"/>
    <s v="Leather Sofa"/>
    <n v="2143.4299999999998"/>
    <n v="10"/>
    <n v="114.75"/>
  </r>
  <r>
    <d v="2024-05-12T00:00:00"/>
    <x v="0"/>
    <x v="4"/>
    <x v="1"/>
    <x v="2"/>
    <x v="1"/>
    <x v="2"/>
    <s v="Lenovo Laptop"/>
    <n v="4250.67"/>
    <n v="9"/>
    <n v="232.9"/>
  </r>
  <r>
    <d v="2024-06-04T00:00:00"/>
    <x v="0"/>
    <x v="5"/>
    <x v="7"/>
    <x v="5"/>
    <x v="2"/>
    <x v="10"/>
    <s v="Folding Table"/>
    <n v="4209.7299999999996"/>
    <n v="4"/>
    <n v="319.38"/>
  </r>
  <r>
    <d v="2024-07-04T00:00:00"/>
    <x v="0"/>
    <x v="6"/>
    <x v="1"/>
    <x v="1"/>
    <x v="2"/>
    <x v="10"/>
    <s v="Glass Table"/>
    <n v="740.31"/>
    <n v="7"/>
    <n v="120.46"/>
  </r>
  <r>
    <d v="2024-07-11T00:00:00"/>
    <x v="0"/>
    <x v="6"/>
    <x v="4"/>
    <x v="2"/>
    <x v="2"/>
    <x v="10"/>
    <s v="Glass Table"/>
    <n v="2358.23"/>
    <n v="6"/>
    <n v="175.83"/>
  </r>
  <r>
    <d v="2024-08-03T00:00:00"/>
    <x v="0"/>
    <x v="7"/>
    <x v="1"/>
    <x v="3"/>
    <x v="2"/>
    <x v="7"/>
    <s v="Steel Bookcase"/>
    <n v="2677.24"/>
    <n v="7"/>
    <n v="330.42"/>
  </r>
  <r>
    <d v="2024-08-04T00:00:00"/>
    <x v="0"/>
    <x v="7"/>
    <x v="4"/>
    <x v="2"/>
    <x v="1"/>
    <x v="3"/>
    <s v="LED Monitor"/>
    <n v="2453.7600000000002"/>
    <n v="2"/>
    <n v="187.92"/>
  </r>
  <r>
    <d v="2024-08-04T00:00:00"/>
    <x v="0"/>
    <x v="7"/>
    <x v="7"/>
    <x v="0"/>
    <x v="1"/>
    <x v="3"/>
    <s v="Curved Monitor"/>
    <n v="3206.26"/>
    <n v="4"/>
    <n v="529.51"/>
  </r>
  <r>
    <d v="2024-08-10T00:00:00"/>
    <x v="0"/>
    <x v="7"/>
    <x v="6"/>
    <x v="0"/>
    <x v="0"/>
    <x v="0"/>
    <s v="Ring Binder"/>
    <n v="4489.12"/>
    <n v="6"/>
    <n v="793.32"/>
  </r>
  <r>
    <d v="2024-09-04T00:00:00"/>
    <x v="0"/>
    <x v="8"/>
    <x v="3"/>
    <x v="6"/>
    <x v="1"/>
    <x v="11"/>
    <s v="Inkjet Printer"/>
    <n v="2363.2199999999998"/>
    <n v="6"/>
    <n v="384.67"/>
  </r>
  <r>
    <d v="2024-09-06T00:00:00"/>
    <x v="0"/>
    <x v="8"/>
    <x v="3"/>
    <x v="1"/>
    <x v="2"/>
    <x v="7"/>
    <s v="Steel Bookcase"/>
    <n v="4004.66"/>
    <n v="9"/>
    <n v="451.93"/>
  </r>
  <r>
    <d v="2024-09-07T00:00:00"/>
    <x v="0"/>
    <x v="8"/>
    <x v="3"/>
    <x v="6"/>
    <x v="1"/>
    <x v="2"/>
    <s v="Dell Laptop"/>
    <n v="2725.18"/>
    <n v="2"/>
    <n v="412.17"/>
  </r>
  <r>
    <d v="2024-09-08T00:00:00"/>
    <x v="0"/>
    <x v="8"/>
    <x v="0"/>
    <x v="0"/>
    <x v="2"/>
    <x v="5"/>
    <s v="Ergonomic Chair"/>
    <n v="4643.6400000000003"/>
    <n v="1"/>
    <n v="583.01"/>
  </r>
  <r>
    <d v="2024-09-09T00:00:00"/>
    <x v="0"/>
    <x v="8"/>
    <x v="2"/>
    <x v="3"/>
    <x v="0"/>
    <x v="6"/>
    <s v="A4 Paper"/>
    <n v="4466.4399999999996"/>
    <n v="10"/>
    <n v="459.41"/>
  </r>
  <r>
    <d v="2024-10-10T00:00:00"/>
    <x v="0"/>
    <x v="9"/>
    <x v="1"/>
    <x v="0"/>
    <x v="1"/>
    <x v="11"/>
    <s v="Laser Printer"/>
    <n v="1096.81"/>
    <n v="7"/>
    <n v="62.52"/>
  </r>
  <r>
    <d v="2024-11-04T00:00:00"/>
    <x v="0"/>
    <x v="10"/>
    <x v="3"/>
    <x v="3"/>
    <x v="1"/>
    <x v="2"/>
    <s v="Lenovo Laptop"/>
    <n v="4656.72"/>
    <n v="10"/>
    <n v="414.88"/>
  </r>
  <r>
    <d v="2024-12-11T00:00:00"/>
    <x v="0"/>
    <x v="11"/>
    <x v="3"/>
    <x v="3"/>
    <x v="2"/>
    <x v="9"/>
    <s v="Fabric Sofa"/>
    <n v="4308.63"/>
    <n v="6"/>
    <n v="704.68"/>
  </r>
  <r>
    <d v="2024-12-11T00:00:00"/>
    <x v="0"/>
    <x v="11"/>
    <x v="1"/>
    <x v="6"/>
    <x v="0"/>
    <x v="8"/>
    <s v="Gel Pen"/>
    <n v="4745.84"/>
    <n v="8"/>
    <n v="803.3"/>
  </r>
  <r>
    <d v="2025-01-02T00:00:00"/>
    <x v="1"/>
    <x v="0"/>
    <x v="3"/>
    <x v="6"/>
    <x v="1"/>
    <x v="11"/>
    <s v="Inkjet Printer"/>
    <n v="1399.67"/>
    <n v="9"/>
    <n v="166.74"/>
  </r>
  <r>
    <d v="2025-01-03T00:00:00"/>
    <x v="1"/>
    <x v="0"/>
    <x v="0"/>
    <x v="2"/>
    <x v="0"/>
    <x v="0"/>
    <s v="Plastic Binder"/>
    <n v="896.17"/>
    <n v="8"/>
    <n v="78.599999999999994"/>
  </r>
  <r>
    <d v="2025-02-01T00:00:00"/>
    <x v="1"/>
    <x v="1"/>
    <x v="5"/>
    <x v="7"/>
    <x v="2"/>
    <x v="7"/>
    <s v="Steel Bookcase"/>
    <n v="4558.6099999999997"/>
    <n v="8"/>
    <n v="706.08"/>
  </r>
  <r>
    <d v="2025-03-02T00:00:00"/>
    <x v="1"/>
    <x v="2"/>
    <x v="7"/>
    <x v="1"/>
    <x v="2"/>
    <x v="5"/>
    <s v="Recliner"/>
    <n v="2764.19"/>
    <n v="8"/>
    <n v="487.73"/>
  </r>
  <r>
    <d v="2025-06-01T00:00:00"/>
    <x v="1"/>
    <x v="5"/>
    <x v="2"/>
    <x v="6"/>
    <x v="2"/>
    <x v="5"/>
    <s v="Plastic Chair"/>
    <n v="1471.68"/>
    <n v="4"/>
    <n v="95.18"/>
  </r>
  <r>
    <d v="2025-06-03T00:00:00"/>
    <x v="1"/>
    <x v="5"/>
    <x v="1"/>
    <x v="4"/>
    <x v="1"/>
    <x v="3"/>
    <s v="LED Monitor"/>
    <n v="4246.2700000000004"/>
    <n v="7"/>
    <n v="295.72000000000003"/>
  </r>
  <r>
    <d v="2025-07-01T00:00:00"/>
    <x v="1"/>
    <x v="6"/>
    <x v="1"/>
    <x v="0"/>
    <x v="0"/>
    <x v="1"/>
    <s v="Bubble Envelope"/>
    <n v="1391.75"/>
    <n v="4"/>
    <n v="273.75"/>
  </r>
  <r>
    <d v="2025-10-02T00:00:00"/>
    <x v="1"/>
    <x v="9"/>
    <x v="6"/>
    <x v="5"/>
    <x v="1"/>
    <x v="11"/>
    <s v="Inkjet Printer"/>
    <n v="3594.52"/>
    <n v="6"/>
    <n v="210.48"/>
  </r>
  <r>
    <d v="2025-10-02T00:00:00"/>
    <x v="1"/>
    <x v="9"/>
    <x v="7"/>
    <x v="5"/>
    <x v="0"/>
    <x v="1"/>
    <s v="Bubble Envelope"/>
    <n v="3311.88"/>
    <n v="7"/>
    <n v="616.21"/>
  </r>
  <r>
    <d v="2024-01-06T00:00:00"/>
    <x v="0"/>
    <x v="0"/>
    <x v="3"/>
    <x v="7"/>
    <x v="2"/>
    <x v="10"/>
    <s v="Folding Table"/>
    <n v="4714.47"/>
    <n v="10"/>
    <n v="322.97000000000003"/>
  </r>
  <r>
    <d v="2024-01-07T00:00:00"/>
    <x v="0"/>
    <x v="0"/>
    <x v="4"/>
    <x v="7"/>
    <x v="2"/>
    <x v="5"/>
    <s v="Recliner"/>
    <n v="699.75"/>
    <n v="3"/>
    <n v="95.71"/>
  </r>
  <r>
    <d v="2024-03-12T00:00:00"/>
    <x v="0"/>
    <x v="2"/>
    <x v="2"/>
    <x v="5"/>
    <x v="2"/>
    <x v="5"/>
    <s v="Ergonomic Chair"/>
    <n v="517.07000000000005"/>
    <n v="1"/>
    <n v="37.21"/>
  </r>
  <r>
    <d v="2024-04-08T00:00:00"/>
    <x v="0"/>
    <x v="3"/>
    <x v="6"/>
    <x v="4"/>
    <x v="2"/>
    <x v="9"/>
    <s v="Fabric Sofa"/>
    <n v="887.43"/>
    <n v="10"/>
    <n v="155.97999999999999"/>
  </r>
  <r>
    <d v="2024-05-03T00:00:00"/>
    <x v="0"/>
    <x v="4"/>
    <x v="5"/>
    <x v="7"/>
    <x v="2"/>
    <x v="10"/>
    <s v="Wooden Table"/>
    <n v="4387.72"/>
    <n v="5"/>
    <n v="792.46"/>
  </r>
  <r>
    <d v="2024-05-04T00:00:00"/>
    <x v="0"/>
    <x v="4"/>
    <x v="7"/>
    <x v="4"/>
    <x v="1"/>
    <x v="3"/>
    <s v="Curved Monitor"/>
    <n v="3176.92"/>
    <n v="1"/>
    <n v="631.24"/>
  </r>
  <r>
    <d v="2024-06-05T00:00:00"/>
    <x v="0"/>
    <x v="5"/>
    <x v="1"/>
    <x v="1"/>
    <x v="1"/>
    <x v="2"/>
    <s v="Lenovo Laptop"/>
    <n v="1308.46"/>
    <n v="3"/>
    <n v="68.98"/>
  </r>
  <r>
    <d v="2024-07-03T00:00:00"/>
    <x v="0"/>
    <x v="6"/>
    <x v="5"/>
    <x v="3"/>
    <x v="2"/>
    <x v="10"/>
    <s v="Folding Table"/>
    <n v="944.16"/>
    <n v="1"/>
    <n v="135.46"/>
  </r>
  <r>
    <d v="2025-08-01T00:00:00"/>
    <x v="1"/>
    <x v="7"/>
    <x v="0"/>
    <x v="6"/>
    <x v="0"/>
    <x v="6"/>
    <s v="A4 Paper"/>
    <n v="2197.23"/>
    <n v="6"/>
    <n v="261.67"/>
  </r>
  <r>
    <d v="2025-08-01T00:00:00"/>
    <x v="1"/>
    <x v="7"/>
    <x v="1"/>
    <x v="0"/>
    <x v="0"/>
    <x v="6"/>
    <s v="A4 Paper"/>
    <n v="3733.61"/>
    <n v="3"/>
    <n v="371.09"/>
  </r>
  <r>
    <d v="2024-01-04T00:00:00"/>
    <x v="0"/>
    <x v="0"/>
    <x v="4"/>
    <x v="0"/>
    <x v="1"/>
    <x v="2"/>
    <s v="Dell Laptop"/>
    <n v="4943.16"/>
    <n v="7"/>
    <n v="953.86"/>
  </r>
  <r>
    <d v="2024-08-07T00:00:00"/>
    <x v="0"/>
    <x v="7"/>
    <x v="6"/>
    <x v="3"/>
    <x v="0"/>
    <x v="8"/>
    <s v="Ballpoint Pen"/>
    <n v="4693.4799999999996"/>
    <n v="7"/>
    <n v="549.35"/>
  </r>
  <r>
    <d v="2024-08-12T00:00:00"/>
    <x v="0"/>
    <x v="7"/>
    <x v="1"/>
    <x v="2"/>
    <x v="2"/>
    <x v="5"/>
    <s v="Plastic Chair"/>
    <n v="1475.74"/>
    <n v="5"/>
    <n v="216.6"/>
  </r>
  <r>
    <d v="2025-01-01T00:00:00"/>
    <x v="1"/>
    <x v="0"/>
    <x v="2"/>
    <x v="0"/>
    <x v="1"/>
    <x v="11"/>
    <s v="Laser Printer"/>
    <n v="3711.16"/>
    <n v="8"/>
    <n v="515.47"/>
  </r>
  <r>
    <d v="2025-01-02T00:00:00"/>
    <x v="1"/>
    <x v="0"/>
    <x v="4"/>
    <x v="2"/>
    <x v="1"/>
    <x v="11"/>
    <s v="Laser Printer"/>
    <n v="3001.61"/>
    <n v="3"/>
    <n v="389.99"/>
  </r>
  <r>
    <d v="2024-09-05T00:00:00"/>
    <x v="0"/>
    <x v="8"/>
    <x v="6"/>
    <x v="7"/>
    <x v="2"/>
    <x v="5"/>
    <s v="Ergonomic Chair"/>
    <n v="4094.28"/>
    <n v="10"/>
    <n v="813.99"/>
  </r>
  <r>
    <d v="2024-01-05T00:00:00"/>
    <x v="0"/>
    <x v="0"/>
    <x v="4"/>
    <x v="1"/>
    <x v="2"/>
    <x v="10"/>
    <s v="Glass Table"/>
    <n v="2293.06"/>
    <n v="4"/>
    <n v="285.16000000000003"/>
  </r>
  <r>
    <d v="2024-02-06T00:00:00"/>
    <x v="0"/>
    <x v="1"/>
    <x v="1"/>
    <x v="6"/>
    <x v="1"/>
    <x v="2"/>
    <s v="HP Laptop"/>
    <n v="2184.1"/>
    <n v="4"/>
    <n v="399.71"/>
  </r>
  <r>
    <d v="2024-02-08T00:00:00"/>
    <x v="0"/>
    <x v="1"/>
    <x v="0"/>
    <x v="6"/>
    <x v="0"/>
    <x v="8"/>
    <s v="Ballpoint Pen"/>
    <n v="1970.1"/>
    <n v="3"/>
    <n v="138"/>
  </r>
  <r>
    <d v="2024-07-12T00:00:00"/>
    <x v="0"/>
    <x v="6"/>
    <x v="2"/>
    <x v="5"/>
    <x v="1"/>
    <x v="4"/>
    <s v="Wireless Keyboard"/>
    <n v="753.98"/>
    <n v="7"/>
    <n v="110.43"/>
  </r>
  <r>
    <d v="2024-02-12T00:00:00"/>
    <x v="0"/>
    <x v="1"/>
    <x v="5"/>
    <x v="2"/>
    <x v="2"/>
    <x v="7"/>
    <s v="Steel Bookcase"/>
    <n v="2417.88"/>
    <n v="6"/>
    <n v="190.19"/>
  </r>
  <r>
    <d v="2025-02-01T00:00:00"/>
    <x v="1"/>
    <x v="1"/>
    <x v="4"/>
    <x v="6"/>
    <x v="2"/>
    <x v="5"/>
    <s v="Ergonomic Chair"/>
    <n v="4508.96"/>
    <n v="10"/>
    <n v="434.08"/>
  </r>
  <r>
    <d v="2025-09-02T00:00:00"/>
    <x v="1"/>
    <x v="8"/>
    <x v="1"/>
    <x v="5"/>
    <x v="0"/>
    <x v="0"/>
    <s v="Ring Binder"/>
    <n v="510.35"/>
    <n v="1"/>
    <n v="61.94"/>
  </r>
  <r>
    <d v="2024-01-12T00:00:00"/>
    <x v="0"/>
    <x v="0"/>
    <x v="5"/>
    <x v="0"/>
    <x v="0"/>
    <x v="8"/>
    <s v="Gel Pen"/>
    <n v="1633.97"/>
    <n v="5"/>
    <n v="135.33000000000001"/>
  </r>
  <r>
    <d v="2025-02-01T00:00:00"/>
    <x v="1"/>
    <x v="1"/>
    <x v="7"/>
    <x v="6"/>
    <x v="1"/>
    <x v="4"/>
    <s v="Mechanical Keyboard"/>
    <n v="912.63"/>
    <n v="1"/>
    <n v="101.86"/>
  </r>
  <r>
    <d v="2024-02-03T00:00:00"/>
    <x v="0"/>
    <x v="1"/>
    <x v="1"/>
    <x v="7"/>
    <x v="1"/>
    <x v="3"/>
    <s v="Curved Monitor"/>
    <n v="4956.47"/>
    <n v="2"/>
    <n v="740.48"/>
  </r>
  <r>
    <d v="2024-03-05T00:00:00"/>
    <x v="0"/>
    <x v="2"/>
    <x v="4"/>
    <x v="7"/>
    <x v="1"/>
    <x v="11"/>
    <s v="Laser Printer"/>
    <n v="4541"/>
    <n v="1"/>
    <n v="636.85"/>
  </r>
  <r>
    <d v="2024-02-08T00:00:00"/>
    <x v="0"/>
    <x v="1"/>
    <x v="0"/>
    <x v="0"/>
    <x v="2"/>
    <x v="10"/>
    <s v="Folding Table"/>
    <n v="1515.62"/>
    <n v="4"/>
    <n v="124.46"/>
  </r>
  <r>
    <d v="2024-03-11T00:00:00"/>
    <x v="0"/>
    <x v="2"/>
    <x v="6"/>
    <x v="5"/>
    <x v="0"/>
    <x v="0"/>
    <s v="Plastic Binder"/>
    <n v="1354.34"/>
    <n v="2"/>
    <n v="246.03"/>
  </r>
  <r>
    <d v="2025-04-01T00:00:00"/>
    <x v="1"/>
    <x v="3"/>
    <x v="6"/>
    <x v="7"/>
    <x v="1"/>
    <x v="3"/>
    <s v="LED Monitor"/>
    <n v="1134.25"/>
    <n v="7"/>
    <n v="64.64"/>
  </r>
  <r>
    <d v="2024-04-09T00:00:00"/>
    <x v="0"/>
    <x v="3"/>
    <x v="2"/>
    <x v="6"/>
    <x v="1"/>
    <x v="11"/>
    <s v="Inkjet Printer"/>
    <n v="4494.3"/>
    <n v="7"/>
    <n v="642.72"/>
  </r>
  <r>
    <d v="2024-04-11T00:00:00"/>
    <x v="0"/>
    <x v="3"/>
    <x v="0"/>
    <x v="7"/>
    <x v="1"/>
    <x v="4"/>
    <s v="Mechanical Keyboard"/>
    <n v="1238.02"/>
    <n v="1"/>
    <n v="92.5"/>
  </r>
  <r>
    <d v="2024-02-11T00:00:00"/>
    <x v="0"/>
    <x v="1"/>
    <x v="7"/>
    <x v="6"/>
    <x v="2"/>
    <x v="9"/>
    <s v="Leather Sofa"/>
    <n v="895.44"/>
    <n v="2"/>
    <n v="172.22"/>
  </r>
  <r>
    <d v="2024-02-11T00:00:00"/>
    <x v="0"/>
    <x v="1"/>
    <x v="0"/>
    <x v="1"/>
    <x v="0"/>
    <x v="8"/>
    <s v="Gel Pen"/>
    <n v="2394.44"/>
    <n v="7"/>
    <n v="422.14"/>
  </r>
  <r>
    <d v="2024-04-12T00:00:00"/>
    <x v="0"/>
    <x v="3"/>
    <x v="5"/>
    <x v="3"/>
    <x v="0"/>
    <x v="0"/>
    <s v="Ring Binder"/>
    <n v="2016.94"/>
    <n v="10"/>
    <n v="258.57"/>
  </r>
  <r>
    <d v="2025-05-01T00:00:00"/>
    <x v="1"/>
    <x v="4"/>
    <x v="2"/>
    <x v="4"/>
    <x v="1"/>
    <x v="2"/>
    <s v="Dell Laptop"/>
    <n v="4399.04"/>
    <n v="3"/>
    <n v="580.45000000000005"/>
  </r>
  <r>
    <d v="2024-05-05T00:00:00"/>
    <x v="0"/>
    <x v="4"/>
    <x v="0"/>
    <x v="3"/>
    <x v="2"/>
    <x v="5"/>
    <s v="Ergonomic Chair"/>
    <n v="3443.53"/>
    <n v="10"/>
    <n v="398.8"/>
  </r>
  <r>
    <d v="2024-02-09T00:00:00"/>
    <x v="0"/>
    <x v="1"/>
    <x v="7"/>
    <x v="7"/>
    <x v="1"/>
    <x v="2"/>
    <s v="Lenovo Laptop"/>
    <n v="3589.3"/>
    <n v="3"/>
    <n v="233.89"/>
  </r>
  <r>
    <d v="2024-05-10T00:00:00"/>
    <x v="0"/>
    <x v="4"/>
    <x v="4"/>
    <x v="7"/>
    <x v="1"/>
    <x v="2"/>
    <s v="Dell Laptop"/>
    <n v="4985.8900000000003"/>
    <n v="3"/>
    <n v="738.6"/>
  </r>
  <r>
    <d v="2024-02-10T00:00:00"/>
    <x v="0"/>
    <x v="1"/>
    <x v="0"/>
    <x v="1"/>
    <x v="0"/>
    <x v="0"/>
    <s v="Ring Binder"/>
    <n v="931.91"/>
    <n v="3"/>
    <n v="61.58"/>
  </r>
  <r>
    <d v="2024-05-11T00:00:00"/>
    <x v="0"/>
    <x v="4"/>
    <x v="6"/>
    <x v="1"/>
    <x v="0"/>
    <x v="0"/>
    <s v="Ring Binder"/>
    <n v="613.99"/>
    <n v="8"/>
    <n v="40.14"/>
  </r>
  <r>
    <d v="2024-02-11T00:00:00"/>
    <x v="0"/>
    <x v="1"/>
    <x v="4"/>
    <x v="2"/>
    <x v="1"/>
    <x v="2"/>
    <s v="Lenovo Laptop"/>
    <n v="3467.96"/>
    <n v="10"/>
    <n v="492.76"/>
  </r>
  <r>
    <d v="2025-06-02T00:00:00"/>
    <x v="2"/>
    <x v="12"/>
    <x v="3"/>
    <x v="2"/>
    <x v="2"/>
    <x v="5"/>
    <s v="Plastic Chair"/>
    <n v="4530.6000000000004"/>
    <n v="7"/>
    <n v="815.63"/>
  </r>
  <r>
    <d v="2024-06-06T00:00:00"/>
    <x v="2"/>
    <x v="5"/>
    <x v="4"/>
    <x v="6"/>
    <x v="2"/>
    <x v="10"/>
    <s v="Glass Table"/>
    <n v="2027.03"/>
    <n v="4"/>
    <n v="158.32"/>
  </r>
  <r>
    <d v="2025-07-02T00:00:00"/>
    <x v="2"/>
    <x v="6"/>
    <x v="1"/>
    <x v="5"/>
    <x v="1"/>
    <x v="4"/>
    <s v="Wireless Keyboard"/>
    <n v="4408.45"/>
    <n v="1"/>
    <n v="499.98"/>
  </r>
  <r>
    <d v="2024-07-06T00:00:00"/>
    <x v="2"/>
    <x v="6"/>
    <x v="5"/>
    <x v="1"/>
    <x v="2"/>
    <x v="10"/>
    <s v="Wooden Table"/>
    <n v="3673"/>
    <n v="2"/>
    <n v="432.64"/>
  </r>
  <r>
    <d v="2024-07-08T00:00:00"/>
    <x v="2"/>
    <x v="6"/>
    <x v="7"/>
    <x v="2"/>
    <x v="1"/>
    <x v="3"/>
    <s v="LED Monitor"/>
    <n v="2220.21"/>
    <n v="1"/>
    <n v="325.17"/>
  </r>
  <r>
    <d v="2024-02-10T00:00:00"/>
    <x v="2"/>
    <x v="1"/>
    <x v="0"/>
    <x v="6"/>
    <x v="0"/>
    <x v="6"/>
    <s v="A4 Paper"/>
    <n v="2371.31"/>
    <n v="5"/>
    <n v="137.13"/>
  </r>
  <r>
    <d v="2024-07-12T00:00:00"/>
    <x v="2"/>
    <x v="6"/>
    <x v="3"/>
    <x v="1"/>
    <x v="0"/>
    <x v="6"/>
    <s v="A4 Paper"/>
    <n v="1933.91"/>
    <n v="9"/>
    <n v="206.1"/>
  </r>
  <r>
    <d v="2024-08-06T00:00:00"/>
    <x v="2"/>
    <x v="7"/>
    <x v="3"/>
    <x v="7"/>
    <x v="2"/>
    <x v="5"/>
    <s v="Ergonomic Chair"/>
    <n v="2452.08"/>
    <n v="10"/>
    <n v="470.87"/>
  </r>
  <r>
    <d v="2024-08-09T00:00:00"/>
    <x v="2"/>
    <x v="7"/>
    <x v="3"/>
    <x v="2"/>
    <x v="2"/>
    <x v="10"/>
    <s v="Wooden Table"/>
    <n v="1444.04"/>
    <n v="1"/>
    <n v="185.06"/>
  </r>
  <r>
    <d v="2024-09-05T00:00:00"/>
    <x v="2"/>
    <x v="8"/>
    <x v="6"/>
    <x v="5"/>
    <x v="2"/>
    <x v="5"/>
    <s v="Ergonomic Chair"/>
    <n v="3102.65"/>
    <n v="5"/>
    <n v="230.64"/>
  </r>
  <r>
    <d v="2024-09-09T00:00:00"/>
    <x v="2"/>
    <x v="8"/>
    <x v="1"/>
    <x v="1"/>
    <x v="2"/>
    <x v="7"/>
    <s v="Steel Bookcase"/>
    <n v="3649.11"/>
    <n v="7"/>
    <n v="346.64"/>
  </r>
  <r>
    <d v="2024-09-09T00:00:00"/>
    <x v="2"/>
    <x v="8"/>
    <x v="0"/>
    <x v="1"/>
    <x v="1"/>
    <x v="4"/>
    <s v="Mechanical Keyboard"/>
    <n v="580.16"/>
    <n v="9"/>
    <n v="95.1"/>
  </r>
  <r>
    <d v="2024-09-10T00:00:00"/>
    <x v="2"/>
    <x v="8"/>
    <x v="6"/>
    <x v="0"/>
    <x v="1"/>
    <x v="11"/>
    <s v="Laser Printer"/>
    <n v="2280.2600000000002"/>
    <n v="2"/>
    <n v="228.6"/>
  </r>
  <r>
    <d v="2025-03-01T00:00:00"/>
    <x v="2"/>
    <x v="2"/>
    <x v="3"/>
    <x v="4"/>
    <x v="0"/>
    <x v="6"/>
    <s v="Legal Paper"/>
    <n v="2267"/>
    <n v="1"/>
    <n v="189.28"/>
  </r>
  <r>
    <d v="2024-03-07T00:00:00"/>
    <x v="2"/>
    <x v="2"/>
    <x v="7"/>
    <x v="1"/>
    <x v="2"/>
    <x v="5"/>
    <s v="Recliner"/>
    <n v="947.61"/>
    <n v="3"/>
    <n v="122.18"/>
  </r>
  <r>
    <d v="2024-03-08T00:00:00"/>
    <x v="2"/>
    <x v="2"/>
    <x v="7"/>
    <x v="5"/>
    <x v="0"/>
    <x v="6"/>
    <s v="Legal Paper"/>
    <n v="4323.41"/>
    <n v="2"/>
    <n v="681.31"/>
  </r>
  <r>
    <d v="2024-03-12T00:00:00"/>
    <x v="2"/>
    <x v="2"/>
    <x v="5"/>
    <x v="5"/>
    <x v="2"/>
    <x v="5"/>
    <s v="Plastic Chair"/>
    <n v="536.19000000000005"/>
    <n v="7"/>
    <n v="81.5999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Vikram Rao"/>
  </r>
  <r>
    <x v="0"/>
    <s v="Anita Mehta"/>
  </r>
  <r>
    <x v="0"/>
    <s v="Rahul Kapoor"/>
  </r>
  <r>
    <x v="0"/>
    <s v="Simran Kaur"/>
  </r>
  <r>
    <x v="0"/>
    <s v="Rajesh Gupta"/>
  </r>
  <r>
    <x v="0"/>
    <s v="Neha Verma"/>
  </r>
  <r>
    <x v="0"/>
    <s v="Amit Sharma"/>
  </r>
  <r>
    <x v="0"/>
    <s v="Pooja Singh"/>
  </r>
  <r>
    <x v="1"/>
    <s v="Simran Kaur"/>
  </r>
  <r>
    <x v="1"/>
    <s v="Vikram Rao"/>
  </r>
  <r>
    <x v="1"/>
    <s v="Neha Verma"/>
  </r>
  <r>
    <x v="1"/>
    <s v="Pooja Singh"/>
  </r>
  <r>
    <x v="1"/>
    <s v="Rahul Kapoor"/>
  </r>
  <r>
    <x v="1"/>
    <s v="Anita Mehta"/>
  </r>
  <r>
    <x v="1"/>
    <s v="Amit Sharma"/>
  </r>
  <r>
    <x v="1"/>
    <s v="Rajesh Gupta"/>
  </r>
  <r>
    <x v="2"/>
    <s v="Simran Kaur"/>
  </r>
  <r>
    <x v="2"/>
    <s v="Rajesh Gupta"/>
  </r>
  <r>
    <x v="2"/>
    <s v="Anita Mehta"/>
  </r>
  <r>
    <x v="2"/>
    <s v="Neha Verma"/>
  </r>
  <r>
    <x v="2"/>
    <s v="Pooja Singh"/>
  </r>
  <r>
    <x v="2"/>
    <s v="Vikram Rao"/>
  </r>
  <r>
    <x v="2"/>
    <s v="Amit Sharm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C377F-EE36-4F9C-8ADF-F3AFB58854A2}" name="PivotTable1" cacheId="114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B3:AC15" firstHeaderRow="1" firstDataRow="1" firstDataCol="1"/>
  <pivotFields count="11">
    <pivotField compact="0" outline="0" showAll="0"/>
    <pivotField compact="0" outline="0" showAll="0">
      <items count="4">
        <item h="1" x="2"/>
        <item x="0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axis="axisRow" compact="0" outline="0" showAll="0" sortType="descending">
      <items count="13">
        <item x="0"/>
        <item x="7"/>
        <item x="5"/>
        <item x="1"/>
        <item x="4"/>
        <item x="2"/>
        <item x="3"/>
        <item x="6"/>
        <item x="8"/>
        <item x="11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  <pivotField compact="0" numFmtId="1" outline="0" showAll="0"/>
    <pivotField compact="0" numFmtId="2" outline="0" showAll="0"/>
  </pivotFields>
  <rowFields count="1">
    <field x="6"/>
  </rowFields>
  <rowItems count="12">
    <i>
      <x v="5"/>
    </i>
    <i>
      <x/>
    </i>
    <i>
      <x v="11"/>
    </i>
    <i>
      <x v="8"/>
    </i>
    <i>
      <x v="2"/>
    </i>
    <i>
      <x v="6"/>
    </i>
    <i>
      <x v="9"/>
    </i>
    <i>
      <x v="1"/>
    </i>
    <i>
      <x v="10"/>
    </i>
    <i>
      <x v="7"/>
    </i>
    <i>
      <x v="4"/>
    </i>
    <i>
      <x v="3"/>
    </i>
  </rowItems>
  <colItems count="1">
    <i/>
  </colItems>
  <dataFields count="1">
    <dataField name="Sum of Sales" fld="8" baseField="0" baseItem="0" numFmtId="2"/>
  </dataFields>
  <formats count="5"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6" type="button" dataOnly="0" labelOnly="1" outline="0" axis="axisRow" fieldPosition="0"/>
    </format>
    <format dxfId="32">
      <pivotArea dataOnly="0" labelOnly="1" outline="0" fieldPosition="0">
        <references count="1">
          <reference field="6" count="0"/>
        </references>
      </pivotArea>
    </format>
    <format dxfId="33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C2201-FF37-4C6E-BBBA-04732D5D55E6}" name="PivotTable7" cacheId="114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BE3:BF6" firstHeaderRow="1" firstDataRow="1" firstDataCol="1"/>
  <pivotFields count="2">
    <pivotField axis="axisRow" compact="0" numFmtId="1" outline="0" showAll="0">
      <items count="4">
        <item x="2"/>
        <item x="0"/>
        <item x="1"/>
        <item t="default"/>
      </items>
    </pivotField>
    <pivotField dataField="1" compact="0" outline="0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Count of Customer Name" fld="1" subtotal="count" baseField="0" baseItem="0"/>
  </dataFields>
  <formats count="5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0" type="button" dataOnly="0" labelOnly="1" outline="0" axis="axisRow" fieldPosition="0"/>
    </format>
    <format dxfId="27">
      <pivotArea dataOnly="0" labelOnly="1" outline="0" fieldPosition="0">
        <references count="1">
          <reference field="0" count="0"/>
        </references>
      </pivotArea>
    </format>
    <format dxfId="28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104D5-617F-47C0-B97B-D38428794CB3}" name="PivotTable6" cacheId="114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Y4:BA21" firstHeaderRow="1" firstDataRow="1" firstDataCol="0"/>
  <pivotFields count="11">
    <pivotField compact="0" outline="0" showAll="0"/>
    <pivotField compact="0" outline="0" showAll="0">
      <items count="4">
        <item x="0"/>
        <item h="1" x="1"/>
        <item h="1" x="2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>
      <items count="9">
        <item x="6"/>
        <item x="1"/>
        <item x="5"/>
        <item x="7"/>
        <item x="2"/>
        <item x="4"/>
        <item x="3"/>
        <item x="0"/>
        <item t="default"/>
      </items>
    </pivotField>
    <pivotField compact="0" outline="0" showAll="0">
      <items count="9">
        <item x="2"/>
        <item x="7"/>
        <item x="6"/>
        <item x="1"/>
        <item x="0"/>
        <item x="4"/>
        <item x="5"/>
        <item x="3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numFmtId="2" outline="0" showAll="0"/>
    <pivotField compact="0" numFmtId="1" outline="0" showAll="0"/>
    <pivotField compact="0" numFmtId="2" outline="0" showAll="0"/>
  </pivotFields>
  <formats count="1">
    <format dxfId="23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B1080-3884-444C-82C0-3FF5BEB5D03E}" name="PivotTable5" cacheId="114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V4:AW12" firstHeaderRow="1" firstDataRow="1" firstDataCol="1"/>
  <pivotFields count="11">
    <pivotField compact="0" outline="0" showAll="0"/>
    <pivotField compact="0" outline="0" showAll="0">
      <items count="4">
        <item x="0"/>
        <item h="1" x="1"/>
        <item h="1" x="2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>
      <items count="9">
        <item x="6"/>
        <item x="1"/>
        <item x="5"/>
        <item x="7"/>
        <item x="2"/>
        <item x="4"/>
        <item x="3"/>
        <item x="0"/>
        <item t="default"/>
      </items>
    </pivotField>
    <pivotField axis="axisRow" compact="0" outline="0" showAll="0">
      <items count="9">
        <item x="2"/>
        <item x="7"/>
        <item x="6"/>
        <item x="1"/>
        <item x="0"/>
        <item x="4"/>
        <item x="5"/>
        <item x="3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dataField="1" compact="0" numFmtId="2" outline="0" showAll="0"/>
    <pivotField compact="0" numFmtId="1" outline="0" showAll="0"/>
    <pivotField compact="0" numFmtId="2" outline="0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Sales" fld="8" baseField="0" baseItem="0" numFmtId="2"/>
  </dataFields>
  <formats count="5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4" count="0"/>
        </references>
      </pivotArea>
    </format>
    <format dxfId="22">
      <pivotArea dataOnly="0" labelOnly="1" outline="0" axis="axisValues" fieldPosition="0"/>
    </format>
  </formats>
  <chartFormats count="1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1658E-216C-4BB3-A47C-86AB87FF1A0E}" name="PivotTable4" cacheId="114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P4:AQ12" firstHeaderRow="1" firstDataRow="1" firstDataCol="1"/>
  <pivotFields count="11">
    <pivotField compact="0" outline="0" showAll="0"/>
    <pivotField compact="0" outline="0" showAll="0">
      <items count="4">
        <item x="0"/>
        <item h="1" x="1"/>
        <item h="1" x="2"/>
        <item t="default"/>
      </items>
    </pivotField>
    <pivotField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sortType="descending">
      <items count="9">
        <item x="6"/>
        <item x="1"/>
        <item x="5"/>
        <item x="7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numFmtId="2" outline="0" showAll="0"/>
    <pivotField compact="0" numFmtId="1" outline="0" showAll="0"/>
    <pivotField dataField="1" compact="0" numFmtId="2" outline="0" showAll="0"/>
  </pivotFields>
  <rowFields count="1">
    <field x="3"/>
  </rowFields>
  <rowItems count="8">
    <i>
      <x v="5"/>
    </i>
    <i>
      <x v="6"/>
    </i>
    <i>
      <x v="1"/>
    </i>
    <i>
      <x v="7"/>
    </i>
    <i>
      <x/>
    </i>
    <i>
      <x v="2"/>
    </i>
    <i>
      <x v="4"/>
    </i>
    <i>
      <x v="3"/>
    </i>
  </rowItems>
  <colItems count="1">
    <i/>
  </colItems>
  <dataFields count="1">
    <dataField name="Sum of Profit" fld="10" baseField="0" baseItem="0" numFmtId="2"/>
  </dataFields>
  <formats count="5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3" type="button" dataOnly="0" labelOnly="1" outline="0" axis="axisRow" fieldPosition="0"/>
    </format>
    <format dxfId="16">
      <pivotArea dataOnly="0" labelOnly="1" outline="0" fieldPosition="0">
        <references count="1">
          <reference field="3" count="0"/>
        </references>
      </pivotArea>
    </format>
    <format dxfId="17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EC022-4321-480B-8A13-41BF473E8109}" name="PivotTable3" cacheId="114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M4:AN16" firstHeaderRow="1" firstDataRow="1" firstDataCol="1"/>
  <pivotFields count="11">
    <pivotField compact="0" outline="0" showAll="0"/>
    <pivotField compact="0" outline="0" showAll="0">
      <items count="4">
        <item x="0"/>
        <item h="1" x="1"/>
        <item h="1" x="2"/>
        <item t="default"/>
      </items>
    </pivotField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dataField="1" compact="0" numFmtId="2" outline="0" showAll="0"/>
    <pivotField compact="0" numFmtId="1" outline="0" showAll="0"/>
    <pivotField compact="0" numFmtId="2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Sales" fld="8" baseField="0" baseItem="0" numFmtId="2"/>
  </dataFields>
  <formats count="5">
    <format dxfId="8">
      <pivotArea type="all" dataOnly="0" outline="0" fieldPosition="0"/>
    </format>
    <format dxfId="9">
      <pivotArea outline="0" collapsedLevelsAreSubtotals="1" fieldPosition="0"/>
    </format>
    <format dxfId="10">
      <pivotArea field="2" type="button" dataOnly="0" labelOnly="1" outline="0" axis="axisRow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2">
      <pivotArea dataOnly="0" labelOnly="1" outline="0" axis="axisValues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34773-8DCC-4CC3-B5EF-217DAFBC1A3E}" name="PivotTable2" cacheId="114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H4:AK6" firstHeaderRow="1" firstDataRow="2" firstDataCol="1"/>
  <pivotFields count="11">
    <pivotField compact="0" outline="0" showAl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numFmtId="2" outline="0" showAll="0"/>
    <pivotField compact="0" numFmtId="1" outline="0" showAll="0"/>
    <pivotField dataField="1" compact="0" numFmtId="2" outline="0" showAll="0"/>
  </pivotFields>
  <rowFields count="1">
    <field x="1"/>
  </rowFields>
  <rowItems count="1">
    <i>
      <x/>
    </i>
  </rowItems>
  <colFields count="1">
    <field x="5"/>
  </colFields>
  <colItems count="3">
    <i>
      <x/>
    </i>
    <i>
      <x v="1"/>
    </i>
    <i>
      <x v="2"/>
    </i>
  </colItems>
  <dataFields count="1">
    <dataField name="Sum of Profit" fld="10" baseField="0" baseItem="0" numFmtId="2"/>
  </dataFields>
  <formats count="8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5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1" count="0"/>
        </references>
      </pivotArea>
    </format>
    <format dxfId="7">
      <pivotArea dataOnly="0" labelOnly="1" outline="0" fieldPosition="0">
        <references count="1">
          <reference field="5" count="0"/>
        </references>
      </pivotArea>
    </format>
  </formats>
  <chartFormats count="6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0"/>
          </reference>
        </references>
      </pivotArea>
    </chartFormat>
    <chartFormat chart="5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5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5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5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2"/>
          </reference>
        </references>
      </pivotArea>
    </chartFormat>
    <chartFormat chart="5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5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5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B90D45F9-563D-4040-8405-5CA3578AA6BC}" sourceName="Category">
  <pivotTables>
    <pivotTable tabId="2" name="PivotTable1"/>
    <pivotTable tabId="2" name="PivotTable5"/>
    <pivotTable tabId="2" name="PivotTable4"/>
    <pivotTable tabId="2" name="PivotTable3"/>
    <pivotTable tabId="2" name="PivotTable2"/>
    <pivotTable tabId="2" name="PivotTable6"/>
  </pivotTables>
  <data>
    <tabular pivotCacheId="1384789089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4045ADCC-1A1E-4D8F-B545-4FF11CE7016A}" sourceName="Year">
  <pivotTables>
    <pivotTable tabId="2" name="PivotTable1"/>
    <pivotTable tabId="2" name="PivotTable6"/>
    <pivotTable tabId="2" name="PivotTable5"/>
    <pivotTable tabId="2" name="PivotTable4"/>
    <pivotTable tabId="2" name="PivotTable3"/>
    <pivotTable tabId="2" name="PivotTable2"/>
  </pivotTables>
  <data>
    <tabular pivotCacheId="1384789089">
      <items count="3">
        <i x="2"/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79994A16-C4F7-4F1F-AC92-6D03D07FBD5E}" cache="Slicer_Category" caption="Category" columnCount="3" rowHeight="228600"/>
  <slicer name="Year" xr10:uid="{1DABBC98-2037-4EAB-A04B-7E72013AA693}" cache="Slicer_Year" caption="Year" columnCount="3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3DEC-07CC-4CEF-B8E0-9ECA8921A990}">
  <dimension ref="AB1:BF24"/>
  <sheetViews>
    <sheetView showGridLines="0" tabSelected="1" topLeftCell="A2" workbookViewId="0">
      <selection activeCell="W19" sqref="W19"/>
    </sheetView>
  </sheetViews>
  <sheetFormatPr defaultRowHeight="15"/>
  <cols>
    <col min="1" max="27" width="9.140625" style="9"/>
    <col min="28" max="28" width="16" style="9" bestFit="1" customWidth="1"/>
    <col min="29" max="29" width="12.28515625" style="9" bestFit="1" customWidth="1"/>
    <col min="30" max="33" width="9.140625" style="9"/>
    <col min="34" max="34" width="12.28515625" style="9" bestFit="1" customWidth="1"/>
    <col min="35" max="35" width="12" style="9" bestFit="1" customWidth="1"/>
    <col min="36" max="36" width="14.42578125" style="9" bestFit="1" customWidth="1"/>
    <col min="37" max="37" width="11" style="9" bestFit="1" customWidth="1"/>
    <col min="38" max="38" width="11.140625" style="9" bestFit="1" customWidth="1"/>
    <col min="39" max="39" width="9.5703125" style="9" bestFit="1" customWidth="1"/>
    <col min="40" max="40" width="12.28515625" style="9" bestFit="1" customWidth="1"/>
    <col min="41" max="41" width="14.42578125" style="9" bestFit="1" customWidth="1"/>
    <col min="42" max="42" width="18.42578125" style="9" bestFit="1" customWidth="1"/>
    <col min="43" max="43" width="12.28515625" style="9" bestFit="1" customWidth="1"/>
    <col min="44" max="44" width="9.140625" style="9"/>
    <col min="45" max="45" width="11" style="9" customWidth="1"/>
    <col min="46" max="47" width="9.140625" style="9"/>
    <col min="48" max="48" width="12.5703125" style="9" bestFit="1" customWidth="1"/>
    <col min="49" max="49" width="12.28515625" style="9" bestFit="1" customWidth="1"/>
    <col min="50" max="50" width="9.140625" style="9"/>
    <col min="51" max="51" width="8" style="9" bestFit="1" customWidth="1"/>
    <col min="52" max="52" width="23.28515625" style="9" bestFit="1" customWidth="1"/>
    <col min="53" max="53" width="9.140625" style="9"/>
    <col min="54" max="54" width="5.140625" style="9" bestFit="1" customWidth="1"/>
    <col min="55" max="55" width="15" style="9" bestFit="1" customWidth="1"/>
    <col min="56" max="56" width="9.140625" style="9"/>
    <col min="57" max="57" width="8" style="9" bestFit="1" customWidth="1"/>
    <col min="58" max="58" width="23.28515625" style="9" bestFit="1" customWidth="1"/>
    <col min="59" max="16384" width="9.140625" style="9"/>
  </cols>
  <sheetData>
    <row r="1" spans="28:58">
      <c r="BB1" s="10" t="s">
        <v>0</v>
      </c>
      <c r="BC1" s="11" t="s">
        <v>1</v>
      </c>
    </row>
    <row r="2" spans="28:58">
      <c r="BB2" s="10">
        <v>2024</v>
      </c>
      <c r="BC2" s="11" t="s">
        <v>2</v>
      </c>
    </row>
    <row r="3" spans="28:58">
      <c r="AB3" s="9" t="s">
        <v>3</v>
      </c>
      <c r="AC3" s="9" t="s">
        <v>4</v>
      </c>
      <c r="BB3" s="10">
        <v>2024</v>
      </c>
      <c r="BC3" s="11" t="s">
        <v>5</v>
      </c>
      <c r="BE3" s="9" t="s">
        <v>0</v>
      </c>
      <c r="BF3" s="9" t="s">
        <v>6</v>
      </c>
    </row>
    <row r="4" spans="28:58">
      <c r="AB4" s="9" t="s">
        <v>7</v>
      </c>
      <c r="AC4" s="12">
        <v>40739.169999999991</v>
      </c>
      <c r="AE4" s="9" t="str">
        <f>AB4</f>
        <v>Laptops</v>
      </c>
      <c r="AF4" s="12">
        <f>AC4</f>
        <v>40739.169999999991</v>
      </c>
      <c r="AH4" s="9" t="s">
        <v>8</v>
      </c>
      <c r="AI4" s="9" t="s">
        <v>9</v>
      </c>
      <c r="AM4" s="9" t="s">
        <v>10</v>
      </c>
      <c r="AN4" s="9" t="s">
        <v>4</v>
      </c>
      <c r="AP4" s="9" t="s">
        <v>1</v>
      </c>
      <c r="AQ4" s="9" t="s">
        <v>8</v>
      </c>
      <c r="AV4" s="9" t="s">
        <v>11</v>
      </c>
      <c r="AW4" s="9" t="s">
        <v>4</v>
      </c>
      <c r="AY4" s="13"/>
      <c r="AZ4" s="14"/>
      <c r="BA4" s="15"/>
      <c r="BB4" s="10">
        <v>2024</v>
      </c>
      <c r="BC4" s="11" t="s">
        <v>12</v>
      </c>
      <c r="BE4" s="16">
        <v>2023</v>
      </c>
      <c r="BF4" s="17">
        <v>7</v>
      </c>
    </row>
    <row r="5" spans="28:58">
      <c r="AB5" s="9" t="s">
        <v>13</v>
      </c>
      <c r="AC5" s="12">
        <v>21889.1</v>
      </c>
      <c r="AE5" s="9" t="str">
        <f t="shared" ref="AE5:AE15" si="0">AB5</f>
        <v>Binders</v>
      </c>
      <c r="AF5" s="12">
        <f t="shared" ref="AF5:AF15" si="1">AC5</f>
        <v>21889.1</v>
      </c>
      <c r="AH5" s="9" t="s">
        <v>0</v>
      </c>
      <c r="AI5" s="9" t="s">
        <v>14</v>
      </c>
      <c r="AJ5" s="9" t="s">
        <v>15</v>
      </c>
      <c r="AK5" s="9" t="s">
        <v>16</v>
      </c>
      <c r="AM5" s="9">
        <v>1</v>
      </c>
      <c r="AN5" s="12">
        <v>26842.83</v>
      </c>
      <c r="AP5" s="9" t="s">
        <v>17</v>
      </c>
      <c r="AQ5" s="12">
        <v>4355.7</v>
      </c>
      <c r="AS5" s="9" t="str">
        <f>AP5</f>
        <v>Rajesh Gupta</v>
      </c>
      <c r="AT5" s="12">
        <f>AQ5</f>
        <v>4355.7</v>
      </c>
      <c r="AV5" s="9" t="s">
        <v>18</v>
      </c>
      <c r="AW5" s="12">
        <v>27652.61</v>
      </c>
      <c r="AY5" s="18"/>
      <c r="AZ5" s="19"/>
      <c r="BA5" s="20"/>
      <c r="BB5" s="10">
        <v>2024</v>
      </c>
      <c r="BC5" s="11" t="s">
        <v>19</v>
      </c>
      <c r="BE5" s="16">
        <v>2024</v>
      </c>
      <c r="BF5" s="17">
        <v>8</v>
      </c>
    </row>
    <row r="6" spans="28:58">
      <c r="AB6" s="9" t="s">
        <v>20</v>
      </c>
      <c r="AC6" s="12">
        <v>21163.3</v>
      </c>
      <c r="AE6" s="9" t="str">
        <f t="shared" si="0"/>
        <v>Tables</v>
      </c>
      <c r="AF6" s="12">
        <f t="shared" si="1"/>
        <v>21163.3</v>
      </c>
      <c r="AH6" s="9">
        <v>2024</v>
      </c>
      <c r="AI6" s="12">
        <v>7637.6599999999989</v>
      </c>
      <c r="AJ6" s="12">
        <v>6132.52</v>
      </c>
      <c r="AK6" s="12">
        <v>10187.67</v>
      </c>
      <c r="AM6" s="9">
        <v>2</v>
      </c>
      <c r="AN6" s="12">
        <v>32419.689999999995</v>
      </c>
      <c r="AP6" s="9" t="s">
        <v>19</v>
      </c>
      <c r="AQ6" s="12">
        <v>3436.79</v>
      </c>
      <c r="AS6" s="9" t="str">
        <f t="shared" ref="AS6:AS9" si="2">AP6</f>
        <v>Simran Kaur</v>
      </c>
      <c r="AT6" s="12">
        <f t="shared" ref="AT6:AT9" si="3">AQ6</f>
        <v>3436.79</v>
      </c>
      <c r="AV6" s="9" t="s">
        <v>21</v>
      </c>
      <c r="AW6" s="12">
        <v>33206.9</v>
      </c>
      <c r="AY6" s="18"/>
      <c r="AZ6" s="19"/>
      <c r="BA6" s="20"/>
      <c r="BB6" s="10">
        <v>2024</v>
      </c>
      <c r="BC6" s="11" t="s">
        <v>17</v>
      </c>
      <c r="BE6" s="16">
        <v>2025</v>
      </c>
      <c r="BF6" s="17">
        <v>8</v>
      </c>
    </row>
    <row r="7" spans="28:58">
      <c r="AB7" s="9" t="s">
        <v>22</v>
      </c>
      <c r="AC7" s="12">
        <v>20136.620000000003</v>
      </c>
      <c r="AE7" s="9" t="str">
        <f t="shared" si="0"/>
        <v>Pens</v>
      </c>
      <c r="AF7" s="12">
        <f t="shared" si="1"/>
        <v>20136.620000000003</v>
      </c>
      <c r="AH7"/>
      <c r="AI7"/>
      <c r="AJ7"/>
      <c r="AK7"/>
      <c r="AM7" s="9">
        <v>3</v>
      </c>
      <c r="AN7" s="12">
        <v>16037.480000000001</v>
      </c>
      <c r="AP7" s="9" t="s">
        <v>5</v>
      </c>
      <c r="AQ7" s="12">
        <v>3368.28</v>
      </c>
      <c r="AS7" s="9" t="str">
        <f t="shared" si="2"/>
        <v>Anita Mehta</v>
      </c>
      <c r="AT7" s="12">
        <f t="shared" si="3"/>
        <v>3368.28</v>
      </c>
      <c r="AV7" s="9" t="s">
        <v>23</v>
      </c>
      <c r="AW7" s="12">
        <v>19378.179999999997</v>
      </c>
      <c r="AY7" s="18"/>
      <c r="AZ7" s="19"/>
      <c r="BA7" s="20"/>
      <c r="BB7" s="10">
        <v>2024</v>
      </c>
      <c r="BC7" s="11" t="s">
        <v>24</v>
      </c>
    </row>
    <row r="8" spans="28:58">
      <c r="AB8" s="9" t="s">
        <v>25</v>
      </c>
      <c r="AC8" s="12">
        <v>19385.47</v>
      </c>
      <c r="AE8" s="9" t="str">
        <f t="shared" si="0"/>
        <v>Chairs</v>
      </c>
      <c r="AF8" s="12">
        <f t="shared" si="1"/>
        <v>19385.47</v>
      </c>
      <c r="AH8"/>
      <c r="AI8"/>
      <c r="AJ8"/>
      <c r="AK8"/>
      <c r="AM8" s="9">
        <v>4</v>
      </c>
      <c r="AN8" s="12">
        <v>19458.690000000002</v>
      </c>
      <c r="AP8" s="9" t="s">
        <v>2</v>
      </c>
      <c r="AQ8" s="12">
        <v>3024.0699999999997</v>
      </c>
      <c r="AS8" s="9" t="str">
        <f t="shared" si="2"/>
        <v>Vikram Rao</v>
      </c>
      <c r="AT8" s="12">
        <f t="shared" si="3"/>
        <v>3024.0699999999997</v>
      </c>
      <c r="AV8" s="9" t="s">
        <v>26</v>
      </c>
      <c r="AW8" s="12">
        <v>15794.519999999999</v>
      </c>
      <c r="AY8" s="18"/>
      <c r="AZ8" s="19"/>
      <c r="BA8" s="20"/>
      <c r="BB8" s="10">
        <v>2024</v>
      </c>
      <c r="BC8" s="11" t="s">
        <v>27</v>
      </c>
    </row>
    <row r="9" spans="28:58">
      <c r="AB9" s="9" t="s">
        <v>28</v>
      </c>
      <c r="AC9" s="12">
        <v>16913.060000000001</v>
      </c>
      <c r="AE9" s="9" t="str">
        <f t="shared" si="0"/>
        <v>Monitors</v>
      </c>
      <c r="AF9" s="12">
        <f t="shared" si="1"/>
        <v>16913.060000000001</v>
      </c>
      <c r="AM9" s="9">
        <v>5</v>
      </c>
      <c r="AN9" s="12">
        <v>27700.940000000002</v>
      </c>
      <c r="AP9" s="9" t="s">
        <v>27</v>
      </c>
      <c r="AQ9" s="12">
        <v>2812.28</v>
      </c>
      <c r="AS9" s="9" t="str">
        <f t="shared" si="2"/>
        <v>Amit Sharma</v>
      </c>
      <c r="AT9" s="12">
        <f t="shared" si="3"/>
        <v>2812.28</v>
      </c>
      <c r="AV9" s="9" t="s">
        <v>29</v>
      </c>
      <c r="AW9" s="12">
        <v>33952.83</v>
      </c>
      <c r="AY9" s="18"/>
      <c r="AZ9" s="19"/>
      <c r="BA9" s="20"/>
      <c r="BB9" s="10">
        <v>2024</v>
      </c>
      <c r="BC9" s="11" t="s">
        <v>30</v>
      </c>
    </row>
    <row r="10" spans="28:58">
      <c r="AB10" s="9" t="s">
        <v>31</v>
      </c>
      <c r="AC10" s="12">
        <v>12495.33</v>
      </c>
      <c r="AE10" s="9" t="str">
        <f t="shared" si="0"/>
        <v>Printers</v>
      </c>
      <c r="AF10" s="12">
        <f t="shared" si="1"/>
        <v>12495.33</v>
      </c>
      <c r="AM10" s="9">
        <v>6</v>
      </c>
      <c r="AN10" s="12">
        <v>5518.19</v>
      </c>
      <c r="AP10" s="9" t="s">
        <v>24</v>
      </c>
      <c r="AQ10" s="12">
        <v>2576.4599999999996</v>
      </c>
      <c r="AV10" s="9" t="s">
        <v>32</v>
      </c>
      <c r="AW10" s="12">
        <v>7243.8600000000006</v>
      </c>
      <c r="AY10" s="18"/>
      <c r="AZ10" s="19"/>
      <c r="BA10" s="20"/>
      <c r="BB10" s="10">
        <v>2025</v>
      </c>
      <c r="BC10" s="11" t="s">
        <v>19</v>
      </c>
    </row>
    <row r="11" spans="28:58">
      <c r="AB11" s="9" t="s">
        <v>33</v>
      </c>
      <c r="AC11" s="12">
        <v>12279.29</v>
      </c>
      <c r="AE11" s="9" t="str">
        <f t="shared" si="0"/>
        <v>Bookcases</v>
      </c>
      <c r="AF11" s="12">
        <f t="shared" si="1"/>
        <v>12279.29</v>
      </c>
      <c r="AM11" s="9">
        <v>7</v>
      </c>
      <c r="AN11" s="12">
        <v>4796.68</v>
      </c>
      <c r="AP11" s="9" t="s">
        <v>12</v>
      </c>
      <c r="AQ11" s="12">
        <v>2498.0300000000002</v>
      </c>
      <c r="AV11" s="9" t="s">
        <v>34</v>
      </c>
      <c r="AW11" s="12">
        <v>6835.119999999999</v>
      </c>
      <c r="AY11" s="18"/>
      <c r="AZ11" s="19"/>
      <c r="BA11" s="20"/>
      <c r="BB11" s="10">
        <v>2025</v>
      </c>
      <c r="BC11" s="11" t="s">
        <v>2</v>
      </c>
    </row>
    <row r="12" spans="28:58">
      <c r="AB12" s="9" t="s">
        <v>35</v>
      </c>
      <c r="AC12" s="12">
        <v>8234.93</v>
      </c>
      <c r="AE12" s="9" t="str">
        <f t="shared" si="0"/>
        <v>Sofas</v>
      </c>
      <c r="AF12" s="12">
        <f t="shared" si="1"/>
        <v>8234.93</v>
      </c>
      <c r="AM12" s="9">
        <v>8</v>
      </c>
      <c r="AN12" s="12">
        <v>18995.600000000002</v>
      </c>
      <c r="AP12" s="9" t="s">
        <v>30</v>
      </c>
      <c r="AQ12" s="12">
        <v>1886.24</v>
      </c>
      <c r="AV12" s="9" t="s">
        <v>36</v>
      </c>
      <c r="AW12" s="12">
        <v>44811.5</v>
      </c>
      <c r="AY12" s="18"/>
      <c r="AZ12" s="19"/>
      <c r="BA12" s="20"/>
      <c r="BB12" s="10">
        <v>2025</v>
      </c>
      <c r="BC12" s="11" t="s">
        <v>24</v>
      </c>
    </row>
    <row r="13" spans="28:58">
      <c r="AB13" s="9" t="s">
        <v>37</v>
      </c>
      <c r="AC13" s="12">
        <v>6680.67</v>
      </c>
      <c r="AE13" s="9" t="str">
        <f t="shared" si="0"/>
        <v>Paper</v>
      </c>
      <c r="AF13" s="12">
        <f t="shared" si="1"/>
        <v>6680.67</v>
      </c>
      <c r="AM13" s="9">
        <v>9</v>
      </c>
      <c r="AN13" s="12">
        <v>22297.42</v>
      </c>
      <c r="AY13" s="18"/>
      <c r="AZ13" s="19"/>
      <c r="BA13" s="20"/>
      <c r="BB13" s="10">
        <v>2025</v>
      </c>
      <c r="BC13" s="11" t="s">
        <v>30</v>
      </c>
    </row>
    <row r="14" spans="28:58">
      <c r="AB14" s="9" t="s">
        <v>38</v>
      </c>
      <c r="AC14" s="12">
        <v>6435.26</v>
      </c>
      <c r="AE14" s="9" t="str">
        <f t="shared" si="0"/>
        <v>Keyboards</v>
      </c>
      <c r="AF14" s="12">
        <f t="shared" si="1"/>
        <v>6435.26</v>
      </c>
      <c r="AM14" s="9">
        <v>10</v>
      </c>
      <c r="AN14" s="12">
        <v>1096.81</v>
      </c>
      <c r="AY14" s="18"/>
      <c r="AZ14" s="19"/>
      <c r="BA14" s="20"/>
      <c r="BB14" s="10">
        <v>2025</v>
      </c>
      <c r="BC14" s="11" t="s">
        <v>12</v>
      </c>
    </row>
    <row r="15" spans="28:58">
      <c r="AB15" s="9" t="s">
        <v>39</v>
      </c>
      <c r="AC15" s="12">
        <v>2523.3200000000002</v>
      </c>
      <c r="AE15" s="9" t="str">
        <f t="shared" si="0"/>
        <v>Envelopes</v>
      </c>
      <c r="AF15" s="12">
        <f t="shared" si="1"/>
        <v>2523.3200000000002</v>
      </c>
      <c r="AM15" s="9">
        <v>11</v>
      </c>
      <c r="AN15" s="12">
        <v>4656.72</v>
      </c>
      <c r="AY15" s="18"/>
      <c r="AZ15" s="19"/>
      <c r="BA15" s="20"/>
      <c r="BB15" s="10">
        <v>2025</v>
      </c>
      <c r="BC15" s="11" t="s">
        <v>5</v>
      </c>
    </row>
    <row r="16" spans="28:58">
      <c r="AM16" s="9">
        <v>12</v>
      </c>
      <c r="AN16" s="12">
        <v>9054.4700000000012</v>
      </c>
      <c r="AY16" s="18"/>
      <c r="AZ16" s="19"/>
      <c r="BA16" s="20"/>
      <c r="BB16" s="10">
        <v>2025</v>
      </c>
      <c r="BC16" s="11" t="s">
        <v>27</v>
      </c>
    </row>
    <row r="17" spans="39:55">
      <c r="AM17"/>
      <c r="AN17"/>
      <c r="AY17" s="18"/>
      <c r="AZ17" s="19"/>
      <c r="BA17" s="20"/>
      <c r="BB17" s="10">
        <v>2025</v>
      </c>
      <c r="BC17" s="11" t="s">
        <v>17</v>
      </c>
    </row>
    <row r="18" spans="39:55">
      <c r="AY18" s="18"/>
      <c r="AZ18" s="19"/>
      <c r="BA18" s="20"/>
      <c r="BB18" s="10">
        <v>2023</v>
      </c>
      <c r="BC18" s="11" t="s">
        <v>19</v>
      </c>
    </row>
    <row r="19" spans="39:55">
      <c r="AY19" s="18"/>
      <c r="AZ19" s="19"/>
      <c r="BA19" s="20"/>
      <c r="BB19" s="10">
        <v>2023</v>
      </c>
      <c r="BC19" s="11" t="s">
        <v>17</v>
      </c>
    </row>
    <row r="20" spans="39:55">
      <c r="AY20" s="18"/>
      <c r="AZ20" s="19"/>
      <c r="BA20" s="20"/>
      <c r="BB20" s="10">
        <v>2023</v>
      </c>
      <c r="BC20" s="11" t="s">
        <v>5</v>
      </c>
    </row>
    <row r="21" spans="39:55">
      <c r="AY21" s="21"/>
      <c r="AZ21" s="22"/>
      <c r="BA21" s="23"/>
      <c r="BB21" s="10">
        <v>2023</v>
      </c>
      <c r="BC21" s="11" t="s">
        <v>24</v>
      </c>
    </row>
    <row r="22" spans="39:55">
      <c r="BB22" s="10">
        <v>2023</v>
      </c>
      <c r="BC22" s="11" t="s">
        <v>30</v>
      </c>
    </row>
    <row r="23" spans="39:55">
      <c r="BB23" s="10">
        <v>2023</v>
      </c>
      <c r="BC23" s="11" t="s">
        <v>2</v>
      </c>
    </row>
    <row r="24" spans="39:55">
      <c r="BB24" s="10">
        <v>2023</v>
      </c>
      <c r="BC24" s="11" t="s">
        <v>27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D1" sqref="D1"/>
    </sheetView>
  </sheetViews>
  <sheetFormatPr defaultRowHeight="15"/>
  <cols>
    <col min="1" max="1" width="11.140625" style="8" bestFit="1" customWidth="1"/>
    <col min="2" max="3" width="11.140625" style="7" customWidth="1"/>
    <col min="4" max="4" width="15" style="3" bestFit="1" customWidth="1"/>
    <col min="5" max="5" width="13" style="3" bestFit="1" customWidth="1"/>
    <col min="6" max="6" width="13.7109375" style="3" bestFit="1" customWidth="1"/>
    <col min="7" max="7" width="12.5703125" style="3" bestFit="1" customWidth="1"/>
    <col min="8" max="8" width="19.7109375" style="3" bestFit="1" customWidth="1"/>
    <col min="9" max="9" width="7.85546875" style="5" bestFit="1" customWidth="1"/>
    <col min="10" max="10" width="8.42578125" style="7" bestFit="1" customWidth="1"/>
    <col min="11" max="11" width="6.85546875" style="5" bestFit="1" customWidth="1"/>
  </cols>
  <sheetData>
    <row r="1" spans="1:11">
      <c r="A1" s="2" t="s">
        <v>40</v>
      </c>
      <c r="B1" s="6" t="s">
        <v>0</v>
      </c>
      <c r="C1" s="6" t="s">
        <v>10</v>
      </c>
      <c r="D1" s="1" t="s">
        <v>1</v>
      </c>
      <c r="E1" s="1" t="s">
        <v>11</v>
      </c>
      <c r="F1" s="1" t="s">
        <v>9</v>
      </c>
      <c r="G1" s="1" t="s">
        <v>3</v>
      </c>
      <c r="H1" s="1" t="s">
        <v>41</v>
      </c>
      <c r="I1" s="4" t="s">
        <v>42</v>
      </c>
      <c r="J1" s="6" t="s">
        <v>43</v>
      </c>
      <c r="K1" s="4" t="s">
        <v>44</v>
      </c>
    </row>
    <row r="2" spans="1:11">
      <c r="A2" s="2">
        <v>45295</v>
      </c>
      <c r="B2" s="6">
        <v>2024</v>
      </c>
      <c r="C2" s="6">
        <f>MONTH(A2)</f>
        <v>1</v>
      </c>
      <c r="D2" s="1" t="s">
        <v>2</v>
      </c>
      <c r="E2" s="1" t="s">
        <v>29</v>
      </c>
      <c r="F2" s="1" t="s">
        <v>15</v>
      </c>
      <c r="G2" s="1" t="s">
        <v>13</v>
      </c>
      <c r="H2" s="1" t="s">
        <v>45</v>
      </c>
      <c r="I2" s="4">
        <v>3838.95</v>
      </c>
      <c r="J2" s="6">
        <v>9</v>
      </c>
      <c r="K2" s="4">
        <v>367.57</v>
      </c>
    </row>
    <row r="3" spans="1:11">
      <c r="A3" s="2">
        <v>45300</v>
      </c>
      <c r="B3" s="6">
        <v>2024</v>
      </c>
      <c r="C3" s="6">
        <f t="shared" ref="C3:C66" si="0">MONTH(A3)</f>
        <v>1</v>
      </c>
      <c r="D3" s="1" t="s">
        <v>5</v>
      </c>
      <c r="E3" s="1" t="s">
        <v>26</v>
      </c>
      <c r="F3" s="1" t="s">
        <v>15</v>
      </c>
      <c r="G3" s="1" t="s">
        <v>39</v>
      </c>
      <c r="H3" s="1" t="s">
        <v>46</v>
      </c>
      <c r="I3" s="4">
        <v>2523.3200000000002</v>
      </c>
      <c r="J3" s="6">
        <v>8</v>
      </c>
      <c r="K3" s="4">
        <v>392.91</v>
      </c>
    </row>
    <row r="4" spans="1:11">
      <c r="A4" s="2">
        <v>45302</v>
      </c>
      <c r="B4" s="6">
        <v>2024</v>
      </c>
      <c r="C4" s="6">
        <f t="shared" si="0"/>
        <v>1</v>
      </c>
      <c r="D4" s="1" t="s">
        <v>12</v>
      </c>
      <c r="E4" s="1" t="s">
        <v>18</v>
      </c>
      <c r="F4" s="1" t="s">
        <v>16</v>
      </c>
      <c r="G4" s="1" t="s">
        <v>7</v>
      </c>
      <c r="H4" s="1" t="s">
        <v>47</v>
      </c>
      <c r="I4" s="4">
        <v>3076.5</v>
      </c>
      <c r="J4" s="6">
        <v>3</v>
      </c>
      <c r="K4" s="4">
        <v>523.15</v>
      </c>
    </row>
    <row r="5" spans="1:11">
      <c r="A5" s="2">
        <v>45303</v>
      </c>
      <c r="B5" s="6">
        <v>2024</v>
      </c>
      <c r="C5" s="6">
        <f t="shared" si="0"/>
        <v>1</v>
      </c>
      <c r="D5" s="1" t="s">
        <v>2</v>
      </c>
      <c r="E5" s="1" t="s">
        <v>36</v>
      </c>
      <c r="F5" s="1" t="s">
        <v>16</v>
      </c>
      <c r="G5" s="1" t="s">
        <v>28</v>
      </c>
      <c r="H5" s="1" t="s">
        <v>48</v>
      </c>
      <c r="I5" s="4">
        <v>3119.65</v>
      </c>
      <c r="J5" s="6">
        <v>9</v>
      </c>
      <c r="K5" s="4">
        <v>485.51</v>
      </c>
    </row>
    <row r="6" spans="1:11">
      <c r="A6" s="2">
        <v>45331</v>
      </c>
      <c r="B6" s="6">
        <v>2024</v>
      </c>
      <c r="C6" s="6">
        <f t="shared" si="0"/>
        <v>2</v>
      </c>
      <c r="D6" s="1" t="s">
        <v>12</v>
      </c>
      <c r="E6" s="1" t="s">
        <v>18</v>
      </c>
      <c r="F6" s="1" t="s">
        <v>16</v>
      </c>
      <c r="G6" s="1" t="s">
        <v>38</v>
      </c>
      <c r="H6" s="1" t="s">
        <v>49</v>
      </c>
      <c r="I6" s="4">
        <v>3585.01</v>
      </c>
      <c r="J6" s="6">
        <v>7</v>
      </c>
      <c r="K6" s="4">
        <v>268.77</v>
      </c>
    </row>
    <row r="7" spans="1:11">
      <c r="A7" s="2">
        <v>45331</v>
      </c>
      <c r="B7" s="6">
        <v>2024</v>
      </c>
      <c r="C7" s="6">
        <f t="shared" si="0"/>
        <v>2</v>
      </c>
      <c r="D7" s="1" t="s">
        <v>19</v>
      </c>
      <c r="E7" s="1" t="s">
        <v>29</v>
      </c>
      <c r="F7" s="1" t="s">
        <v>14</v>
      </c>
      <c r="G7" s="1" t="s">
        <v>25</v>
      </c>
      <c r="H7" s="1" t="s">
        <v>50</v>
      </c>
      <c r="I7" s="4">
        <v>4511.46</v>
      </c>
      <c r="J7" s="6">
        <v>7</v>
      </c>
      <c r="K7" s="4">
        <v>745.49</v>
      </c>
    </row>
    <row r="8" spans="1:11">
      <c r="A8" s="2">
        <v>45355</v>
      </c>
      <c r="B8" s="6">
        <v>2024</v>
      </c>
      <c r="C8" s="6">
        <f t="shared" si="0"/>
        <v>3</v>
      </c>
      <c r="D8" s="1" t="s">
        <v>17</v>
      </c>
      <c r="E8" s="1" t="s">
        <v>29</v>
      </c>
      <c r="F8" s="1" t="s">
        <v>15</v>
      </c>
      <c r="G8" s="1" t="s">
        <v>13</v>
      </c>
      <c r="H8" s="1" t="s">
        <v>45</v>
      </c>
      <c r="I8" s="4">
        <v>4073.84</v>
      </c>
      <c r="J8" s="6">
        <v>4</v>
      </c>
      <c r="K8" s="4">
        <v>327.42</v>
      </c>
    </row>
    <row r="9" spans="1:11">
      <c r="A9" s="2">
        <v>45358</v>
      </c>
      <c r="B9" s="6">
        <v>2024</v>
      </c>
      <c r="C9" s="6">
        <f t="shared" si="0"/>
        <v>3</v>
      </c>
      <c r="D9" s="1" t="s">
        <v>24</v>
      </c>
      <c r="E9" s="1" t="s">
        <v>18</v>
      </c>
      <c r="F9" s="1" t="s">
        <v>16</v>
      </c>
      <c r="G9" s="1" t="s">
        <v>7</v>
      </c>
      <c r="H9" s="1" t="s">
        <v>51</v>
      </c>
      <c r="I9" s="4">
        <v>4566.8599999999997</v>
      </c>
      <c r="J9" s="6">
        <v>10</v>
      </c>
      <c r="K9" s="4">
        <v>730.18</v>
      </c>
    </row>
    <row r="10" spans="1:11">
      <c r="A10" s="2">
        <v>45359</v>
      </c>
      <c r="B10" s="6">
        <v>2024</v>
      </c>
      <c r="C10" s="6">
        <f t="shared" si="0"/>
        <v>3</v>
      </c>
      <c r="D10" s="1" t="s">
        <v>27</v>
      </c>
      <c r="E10" s="1" t="s">
        <v>26</v>
      </c>
      <c r="F10" s="1" t="s">
        <v>16</v>
      </c>
      <c r="G10" s="1" t="s">
        <v>7</v>
      </c>
      <c r="H10" s="1" t="s">
        <v>51</v>
      </c>
      <c r="I10" s="4">
        <v>984.37</v>
      </c>
      <c r="J10" s="6">
        <v>1</v>
      </c>
      <c r="K10" s="4">
        <v>65.44</v>
      </c>
    </row>
    <row r="11" spans="1:11">
      <c r="A11" s="2">
        <v>45389</v>
      </c>
      <c r="B11" s="6">
        <v>2024</v>
      </c>
      <c r="C11" s="6">
        <f t="shared" si="0"/>
        <v>4</v>
      </c>
      <c r="D11" s="1" t="s">
        <v>17</v>
      </c>
      <c r="E11" s="1" t="s">
        <v>36</v>
      </c>
      <c r="F11" s="1" t="s">
        <v>15</v>
      </c>
      <c r="G11" s="1" t="s">
        <v>37</v>
      </c>
      <c r="H11" s="1" t="s">
        <v>52</v>
      </c>
      <c r="I11" s="4">
        <v>2214.23</v>
      </c>
      <c r="J11" s="6">
        <v>4</v>
      </c>
      <c r="K11" s="4">
        <v>346.84</v>
      </c>
    </row>
    <row r="12" spans="1:11">
      <c r="A12" s="2">
        <v>45389</v>
      </c>
      <c r="B12" s="6">
        <v>2024</v>
      </c>
      <c r="C12" s="6">
        <f t="shared" si="0"/>
        <v>4</v>
      </c>
      <c r="D12" s="1" t="s">
        <v>24</v>
      </c>
      <c r="E12" s="1" t="s">
        <v>36</v>
      </c>
      <c r="F12" s="1" t="s">
        <v>15</v>
      </c>
      <c r="G12" s="1" t="s">
        <v>13</v>
      </c>
      <c r="H12" s="1" t="s">
        <v>45</v>
      </c>
      <c r="I12" s="4">
        <v>4570.01</v>
      </c>
      <c r="J12" s="6">
        <v>8</v>
      </c>
      <c r="K12" s="4">
        <v>334.27</v>
      </c>
    </row>
    <row r="13" spans="1:11">
      <c r="A13" s="2">
        <v>45390</v>
      </c>
      <c r="B13" s="6">
        <v>2024</v>
      </c>
      <c r="C13" s="6">
        <f t="shared" si="0"/>
        <v>4</v>
      </c>
      <c r="D13" s="1" t="s">
        <v>2</v>
      </c>
      <c r="E13" s="1" t="s">
        <v>32</v>
      </c>
      <c r="F13" s="1" t="s">
        <v>14</v>
      </c>
      <c r="G13" s="1" t="s">
        <v>33</v>
      </c>
      <c r="H13" s="1" t="s">
        <v>53</v>
      </c>
      <c r="I13" s="4">
        <v>3179.51</v>
      </c>
      <c r="J13" s="6">
        <v>8</v>
      </c>
      <c r="K13" s="4">
        <v>350.5</v>
      </c>
    </row>
    <row r="14" spans="1:11">
      <c r="A14" s="2">
        <v>45392</v>
      </c>
      <c r="B14" s="6">
        <v>2024</v>
      </c>
      <c r="C14" s="6">
        <f t="shared" si="0"/>
        <v>4</v>
      </c>
      <c r="D14" s="1" t="s">
        <v>27</v>
      </c>
      <c r="E14" s="1" t="s">
        <v>36</v>
      </c>
      <c r="F14" s="1" t="s">
        <v>16</v>
      </c>
      <c r="G14" s="1" t="s">
        <v>38</v>
      </c>
      <c r="H14" s="1" t="s">
        <v>54</v>
      </c>
      <c r="I14" s="4">
        <v>858.25</v>
      </c>
      <c r="J14" s="6">
        <v>8</v>
      </c>
      <c r="K14" s="4">
        <v>148.03</v>
      </c>
    </row>
    <row r="15" spans="1:11">
      <c r="A15" s="2">
        <v>45416</v>
      </c>
      <c r="B15" s="6">
        <v>2024</v>
      </c>
      <c r="C15" s="6">
        <f t="shared" si="0"/>
        <v>5</v>
      </c>
      <c r="D15" s="1" t="s">
        <v>12</v>
      </c>
      <c r="E15" s="1" t="s">
        <v>36</v>
      </c>
      <c r="F15" s="1" t="s">
        <v>15</v>
      </c>
      <c r="G15" s="1" t="s">
        <v>22</v>
      </c>
      <c r="H15" s="1" t="s">
        <v>55</v>
      </c>
      <c r="I15" s="4">
        <v>4698.79</v>
      </c>
      <c r="J15" s="6">
        <v>9</v>
      </c>
      <c r="K15" s="4">
        <v>456.34</v>
      </c>
    </row>
    <row r="16" spans="1:11">
      <c r="A16" s="2">
        <v>45422</v>
      </c>
      <c r="B16" s="6">
        <v>2024</v>
      </c>
      <c r="C16" s="6">
        <f t="shared" si="0"/>
        <v>5</v>
      </c>
      <c r="D16" s="1" t="s">
        <v>17</v>
      </c>
      <c r="E16" s="1" t="s">
        <v>36</v>
      </c>
      <c r="F16" s="1" t="s">
        <v>14</v>
      </c>
      <c r="G16" s="1" t="s">
        <v>35</v>
      </c>
      <c r="H16" s="1" t="s">
        <v>56</v>
      </c>
      <c r="I16" s="4">
        <v>2143.4299999999998</v>
      </c>
      <c r="J16" s="6">
        <v>10</v>
      </c>
      <c r="K16" s="4">
        <v>114.75</v>
      </c>
    </row>
    <row r="17" spans="1:11">
      <c r="A17" s="2">
        <v>45424</v>
      </c>
      <c r="B17" s="6">
        <v>2024</v>
      </c>
      <c r="C17" s="6">
        <f t="shared" si="0"/>
        <v>5</v>
      </c>
      <c r="D17" s="1" t="s">
        <v>5</v>
      </c>
      <c r="E17" s="1" t="s">
        <v>18</v>
      </c>
      <c r="F17" s="1" t="s">
        <v>16</v>
      </c>
      <c r="G17" s="1" t="s">
        <v>7</v>
      </c>
      <c r="H17" s="1" t="s">
        <v>51</v>
      </c>
      <c r="I17" s="4">
        <v>4250.67</v>
      </c>
      <c r="J17" s="6">
        <v>9</v>
      </c>
      <c r="K17" s="4">
        <v>232.9</v>
      </c>
    </row>
    <row r="18" spans="1:11">
      <c r="A18" s="2">
        <v>45447</v>
      </c>
      <c r="B18" s="6">
        <v>2024</v>
      </c>
      <c r="C18" s="6">
        <f t="shared" si="0"/>
        <v>6</v>
      </c>
      <c r="D18" s="1" t="s">
        <v>30</v>
      </c>
      <c r="E18" s="1" t="s">
        <v>34</v>
      </c>
      <c r="F18" s="1" t="s">
        <v>14</v>
      </c>
      <c r="G18" s="1" t="s">
        <v>20</v>
      </c>
      <c r="H18" s="1" t="s">
        <v>57</v>
      </c>
      <c r="I18" s="4">
        <v>4209.7299999999996</v>
      </c>
      <c r="J18" s="6">
        <v>4</v>
      </c>
      <c r="K18" s="4">
        <v>319.38</v>
      </c>
    </row>
    <row r="19" spans="1:11">
      <c r="A19" s="2">
        <v>45477</v>
      </c>
      <c r="B19" s="6">
        <v>2024</v>
      </c>
      <c r="C19" s="6">
        <f t="shared" si="0"/>
        <v>7</v>
      </c>
      <c r="D19" s="1" t="s">
        <v>5</v>
      </c>
      <c r="E19" s="1" t="s">
        <v>26</v>
      </c>
      <c r="F19" s="1" t="s">
        <v>14</v>
      </c>
      <c r="G19" s="1" t="s">
        <v>20</v>
      </c>
      <c r="H19" s="1" t="s">
        <v>58</v>
      </c>
      <c r="I19" s="4">
        <v>740.31</v>
      </c>
      <c r="J19" s="6">
        <v>7</v>
      </c>
      <c r="K19" s="4">
        <v>120.46</v>
      </c>
    </row>
    <row r="20" spans="1:11">
      <c r="A20" s="2">
        <v>45484</v>
      </c>
      <c r="B20" s="6">
        <v>2024</v>
      </c>
      <c r="C20" s="6">
        <f t="shared" si="0"/>
        <v>7</v>
      </c>
      <c r="D20" s="1" t="s">
        <v>17</v>
      </c>
      <c r="E20" s="1" t="s">
        <v>18</v>
      </c>
      <c r="F20" s="1" t="s">
        <v>14</v>
      </c>
      <c r="G20" s="1" t="s">
        <v>20</v>
      </c>
      <c r="H20" s="1" t="s">
        <v>58</v>
      </c>
      <c r="I20" s="4">
        <v>2358.23</v>
      </c>
      <c r="J20" s="6">
        <v>6</v>
      </c>
      <c r="K20" s="4">
        <v>175.83</v>
      </c>
    </row>
    <row r="21" spans="1:11">
      <c r="A21" s="2">
        <v>45507</v>
      </c>
      <c r="B21" s="6">
        <v>2024</v>
      </c>
      <c r="C21" s="6">
        <f t="shared" si="0"/>
        <v>8</v>
      </c>
      <c r="D21" s="1" t="s">
        <v>5</v>
      </c>
      <c r="E21" s="1" t="s">
        <v>36</v>
      </c>
      <c r="F21" s="1" t="s">
        <v>14</v>
      </c>
      <c r="G21" s="1" t="s">
        <v>33</v>
      </c>
      <c r="H21" s="1" t="s">
        <v>59</v>
      </c>
      <c r="I21" s="4">
        <v>2677.24</v>
      </c>
      <c r="J21" s="6">
        <v>7</v>
      </c>
      <c r="K21" s="4">
        <v>330.42</v>
      </c>
    </row>
    <row r="22" spans="1:11">
      <c r="A22" s="2">
        <v>45508</v>
      </c>
      <c r="B22" s="6">
        <v>2024</v>
      </c>
      <c r="C22" s="6">
        <f t="shared" si="0"/>
        <v>8</v>
      </c>
      <c r="D22" s="1" t="s">
        <v>17</v>
      </c>
      <c r="E22" s="1" t="s">
        <v>18</v>
      </c>
      <c r="F22" s="1" t="s">
        <v>16</v>
      </c>
      <c r="G22" s="1" t="s">
        <v>28</v>
      </c>
      <c r="H22" s="1" t="s">
        <v>60</v>
      </c>
      <c r="I22" s="4">
        <v>2453.7600000000002</v>
      </c>
      <c r="J22" s="6">
        <v>2</v>
      </c>
      <c r="K22" s="4">
        <v>187.92</v>
      </c>
    </row>
    <row r="23" spans="1:11">
      <c r="A23" s="2">
        <v>45508</v>
      </c>
      <c r="B23" s="6">
        <v>2024</v>
      </c>
      <c r="C23" s="6">
        <f t="shared" si="0"/>
        <v>8</v>
      </c>
      <c r="D23" s="1" t="s">
        <v>30</v>
      </c>
      <c r="E23" s="1" t="s">
        <v>29</v>
      </c>
      <c r="F23" s="1" t="s">
        <v>16</v>
      </c>
      <c r="G23" s="1" t="s">
        <v>28</v>
      </c>
      <c r="H23" s="1" t="s">
        <v>48</v>
      </c>
      <c r="I23" s="4">
        <v>3206.26</v>
      </c>
      <c r="J23" s="6">
        <v>4</v>
      </c>
      <c r="K23" s="4">
        <v>529.51</v>
      </c>
    </row>
    <row r="24" spans="1:11">
      <c r="A24" s="2">
        <v>45514</v>
      </c>
      <c r="B24" s="6">
        <v>2024</v>
      </c>
      <c r="C24" s="6">
        <f t="shared" si="0"/>
        <v>8</v>
      </c>
      <c r="D24" s="1" t="s">
        <v>27</v>
      </c>
      <c r="E24" s="1" t="s">
        <v>29</v>
      </c>
      <c r="F24" s="1" t="s">
        <v>15</v>
      </c>
      <c r="G24" s="1" t="s">
        <v>13</v>
      </c>
      <c r="H24" s="1" t="s">
        <v>45</v>
      </c>
      <c r="I24" s="4">
        <v>4489.12</v>
      </c>
      <c r="J24" s="6">
        <v>6</v>
      </c>
      <c r="K24" s="4">
        <v>793.32</v>
      </c>
    </row>
    <row r="25" spans="1:11">
      <c r="A25" s="2">
        <v>45539</v>
      </c>
      <c r="B25" s="6">
        <v>2024</v>
      </c>
      <c r="C25" s="6">
        <f t="shared" si="0"/>
        <v>9</v>
      </c>
      <c r="D25" s="1" t="s">
        <v>19</v>
      </c>
      <c r="E25" s="1" t="s">
        <v>23</v>
      </c>
      <c r="F25" s="1" t="s">
        <v>16</v>
      </c>
      <c r="G25" s="1" t="s">
        <v>31</v>
      </c>
      <c r="H25" s="1" t="s">
        <v>61</v>
      </c>
      <c r="I25" s="4">
        <v>2363.2199999999998</v>
      </c>
      <c r="J25" s="6">
        <v>6</v>
      </c>
      <c r="K25" s="4">
        <v>384.67</v>
      </c>
    </row>
    <row r="26" spans="1:11">
      <c r="A26" s="2">
        <v>45541</v>
      </c>
      <c r="B26" s="6">
        <v>2024</v>
      </c>
      <c r="C26" s="6">
        <f t="shared" si="0"/>
        <v>9</v>
      </c>
      <c r="D26" s="1" t="s">
        <v>19</v>
      </c>
      <c r="E26" s="1" t="s">
        <v>26</v>
      </c>
      <c r="F26" s="1" t="s">
        <v>14</v>
      </c>
      <c r="G26" s="1" t="s">
        <v>33</v>
      </c>
      <c r="H26" s="1" t="s">
        <v>59</v>
      </c>
      <c r="I26" s="4">
        <v>4004.66</v>
      </c>
      <c r="J26" s="6">
        <v>9</v>
      </c>
      <c r="K26" s="4">
        <v>451.93</v>
      </c>
    </row>
    <row r="27" spans="1:11">
      <c r="A27" s="2">
        <v>45542</v>
      </c>
      <c r="B27" s="6">
        <v>2024</v>
      </c>
      <c r="C27" s="6">
        <f t="shared" si="0"/>
        <v>9</v>
      </c>
      <c r="D27" s="1" t="s">
        <v>19</v>
      </c>
      <c r="E27" s="1" t="s">
        <v>23</v>
      </c>
      <c r="F27" s="1" t="s">
        <v>16</v>
      </c>
      <c r="G27" s="1" t="s">
        <v>7</v>
      </c>
      <c r="H27" s="1" t="s">
        <v>47</v>
      </c>
      <c r="I27" s="4">
        <v>2725.18</v>
      </c>
      <c r="J27" s="6">
        <v>2</v>
      </c>
      <c r="K27" s="4">
        <v>412.17</v>
      </c>
    </row>
    <row r="28" spans="1:11">
      <c r="A28" s="2">
        <v>45543</v>
      </c>
      <c r="B28" s="6">
        <v>2024</v>
      </c>
      <c r="C28" s="6">
        <f t="shared" si="0"/>
        <v>9</v>
      </c>
      <c r="D28" s="1" t="s">
        <v>2</v>
      </c>
      <c r="E28" s="1" t="s">
        <v>29</v>
      </c>
      <c r="F28" s="1" t="s">
        <v>14</v>
      </c>
      <c r="G28" s="1" t="s">
        <v>25</v>
      </c>
      <c r="H28" s="1" t="s">
        <v>50</v>
      </c>
      <c r="I28" s="4">
        <v>4643.6400000000003</v>
      </c>
      <c r="J28" s="6">
        <v>1</v>
      </c>
      <c r="K28" s="4">
        <v>583.01</v>
      </c>
    </row>
    <row r="29" spans="1:11">
      <c r="A29" s="2">
        <v>45544</v>
      </c>
      <c r="B29" s="6">
        <v>2024</v>
      </c>
      <c r="C29" s="6">
        <f t="shared" si="0"/>
        <v>9</v>
      </c>
      <c r="D29" s="1" t="s">
        <v>12</v>
      </c>
      <c r="E29" s="1" t="s">
        <v>36</v>
      </c>
      <c r="F29" s="1" t="s">
        <v>15</v>
      </c>
      <c r="G29" s="1" t="s">
        <v>37</v>
      </c>
      <c r="H29" s="1" t="s">
        <v>52</v>
      </c>
      <c r="I29" s="4">
        <v>4466.4399999999996</v>
      </c>
      <c r="J29" s="6">
        <v>10</v>
      </c>
      <c r="K29" s="4">
        <v>459.41</v>
      </c>
    </row>
    <row r="30" spans="1:11">
      <c r="A30" s="2">
        <v>45575</v>
      </c>
      <c r="B30" s="6">
        <v>2024</v>
      </c>
      <c r="C30" s="6">
        <f t="shared" si="0"/>
        <v>10</v>
      </c>
      <c r="D30" s="1" t="s">
        <v>5</v>
      </c>
      <c r="E30" s="1" t="s">
        <v>29</v>
      </c>
      <c r="F30" s="1" t="s">
        <v>16</v>
      </c>
      <c r="G30" s="1" t="s">
        <v>31</v>
      </c>
      <c r="H30" s="1" t="s">
        <v>62</v>
      </c>
      <c r="I30" s="4">
        <v>1096.81</v>
      </c>
      <c r="J30" s="6">
        <v>7</v>
      </c>
      <c r="K30" s="4">
        <v>62.52</v>
      </c>
    </row>
    <row r="31" spans="1:11">
      <c r="A31" s="2">
        <v>45600</v>
      </c>
      <c r="B31" s="6">
        <v>2024</v>
      </c>
      <c r="C31" s="6">
        <f t="shared" si="0"/>
        <v>11</v>
      </c>
      <c r="D31" s="1" t="s">
        <v>19</v>
      </c>
      <c r="E31" s="1" t="s">
        <v>36</v>
      </c>
      <c r="F31" s="1" t="s">
        <v>16</v>
      </c>
      <c r="G31" s="1" t="s">
        <v>7</v>
      </c>
      <c r="H31" s="1" t="s">
        <v>51</v>
      </c>
      <c r="I31" s="4">
        <v>4656.72</v>
      </c>
      <c r="J31" s="6">
        <v>10</v>
      </c>
      <c r="K31" s="4">
        <v>414.88</v>
      </c>
    </row>
    <row r="32" spans="1:11">
      <c r="A32" s="2">
        <v>45637</v>
      </c>
      <c r="B32" s="6">
        <v>2024</v>
      </c>
      <c r="C32" s="6">
        <f t="shared" si="0"/>
        <v>12</v>
      </c>
      <c r="D32" s="1" t="s">
        <v>19</v>
      </c>
      <c r="E32" s="1" t="s">
        <v>36</v>
      </c>
      <c r="F32" s="1" t="s">
        <v>14</v>
      </c>
      <c r="G32" s="1" t="s">
        <v>35</v>
      </c>
      <c r="H32" s="1" t="s">
        <v>63</v>
      </c>
      <c r="I32" s="4">
        <v>4308.63</v>
      </c>
      <c r="J32" s="6">
        <v>6</v>
      </c>
      <c r="K32" s="4">
        <v>704.68</v>
      </c>
    </row>
    <row r="33" spans="1:11">
      <c r="A33" s="2">
        <v>45637</v>
      </c>
      <c r="B33" s="6">
        <v>2024</v>
      </c>
      <c r="C33" s="6">
        <f t="shared" si="0"/>
        <v>12</v>
      </c>
      <c r="D33" s="1" t="s">
        <v>5</v>
      </c>
      <c r="E33" s="1" t="s">
        <v>23</v>
      </c>
      <c r="F33" s="1" t="s">
        <v>15</v>
      </c>
      <c r="G33" s="1" t="s">
        <v>22</v>
      </c>
      <c r="H33" s="1" t="s">
        <v>55</v>
      </c>
      <c r="I33" s="4">
        <v>4745.84</v>
      </c>
      <c r="J33" s="6">
        <v>8</v>
      </c>
      <c r="K33" s="4">
        <v>803.3</v>
      </c>
    </row>
    <row r="34" spans="1:11">
      <c r="A34" s="2">
        <v>45659</v>
      </c>
      <c r="B34" s="6">
        <v>2025</v>
      </c>
      <c r="C34" s="6">
        <f t="shared" si="0"/>
        <v>1</v>
      </c>
      <c r="D34" s="1" t="s">
        <v>19</v>
      </c>
      <c r="E34" s="1" t="s">
        <v>23</v>
      </c>
      <c r="F34" s="1" t="s">
        <v>16</v>
      </c>
      <c r="G34" s="1" t="s">
        <v>31</v>
      </c>
      <c r="H34" s="1" t="s">
        <v>61</v>
      </c>
      <c r="I34" s="4">
        <v>1399.67</v>
      </c>
      <c r="J34" s="6">
        <v>9</v>
      </c>
      <c r="K34" s="4">
        <v>166.74</v>
      </c>
    </row>
    <row r="35" spans="1:11">
      <c r="A35" s="2">
        <v>45660</v>
      </c>
      <c r="B35" s="6">
        <v>2025</v>
      </c>
      <c r="C35" s="6">
        <f t="shared" si="0"/>
        <v>1</v>
      </c>
      <c r="D35" s="1" t="s">
        <v>2</v>
      </c>
      <c r="E35" s="1" t="s">
        <v>18</v>
      </c>
      <c r="F35" s="1" t="s">
        <v>15</v>
      </c>
      <c r="G35" s="1" t="s">
        <v>13</v>
      </c>
      <c r="H35" s="1" t="s">
        <v>64</v>
      </c>
      <c r="I35" s="4">
        <v>896.17</v>
      </c>
      <c r="J35" s="6">
        <v>8</v>
      </c>
      <c r="K35" s="4">
        <v>78.599999999999994</v>
      </c>
    </row>
    <row r="36" spans="1:11">
      <c r="A36" s="2">
        <v>45689</v>
      </c>
      <c r="B36" s="6">
        <v>2025</v>
      </c>
      <c r="C36" s="6">
        <f t="shared" si="0"/>
        <v>2</v>
      </c>
      <c r="D36" s="1" t="s">
        <v>24</v>
      </c>
      <c r="E36" s="1" t="s">
        <v>21</v>
      </c>
      <c r="F36" s="1" t="s">
        <v>14</v>
      </c>
      <c r="G36" s="1" t="s">
        <v>33</v>
      </c>
      <c r="H36" s="1" t="s">
        <v>59</v>
      </c>
      <c r="I36" s="4">
        <v>4558.6099999999997</v>
      </c>
      <c r="J36" s="6">
        <v>8</v>
      </c>
      <c r="K36" s="4">
        <v>706.08</v>
      </c>
    </row>
    <row r="37" spans="1:11">
      <c r="A37" s="2">
        <v>45718</v>
      </c>
      <c r="B37" s="6">
        <v>2025</v>
      </c>
      <c r="C37" s="6">
        <f t="shared" si="0"/>
        <v>3</v>
      </c>
      <c r="D37" s="1" t="s">
        <v>30</v>
      </c>
      <c r="E37" s="1" t="s">
        <v>26</v>
      </c>
      <c r="F37" s="1" t="s">
        <v>14</v>
      </c>
      <c r="G37" s="1" t="s">
        <v>25</v>
      </c>
      <c r="H37" s="1" t="s">
        <v>65</v>
      </c>
      <c r="I37" s="4">
        <v>2764.19</v>
      </c>
      <c r="J37" s="6">
        <v>8</v>
      </c>
      <c r="K37" s="4">
        <v>487.73</v>
      </c>
    </row>
    <row r="38" spans="1:11">
      <c r="A38" s="2">
        <v>45809</v>
      </c>
      <c r="B38" s="6">
        <v>2025</v>
      </c>
      <c r="C38" s="6">
        <f t="shared" si="0"/>
        <v>6</v>
      </c>
      <c r="D38" s="1" t="s">
        <v>12</v>
      </c>
      <c r="E38" s="1" t="s">
        <v>23</v>
      </c>
      <c r="F38" s="1" t="s">
        <v>14</v>
      </c>
      <c r="G38" s="1" t="s">
        <v>25</v>
      </c>
      <c r="H38" s="1" t="s">
        <v>66</v>
      </c>
      <c r="I38" s="4">
        <v>1471.68</v>
      </c>
      <c r="J38" s="6">
        <v>4</v>
      </c>
      <c r="K38" s="4">
        <v>95.18</v>
      </c>
    </row>
    <row r="39" spans="1:11">
      <c r="A39" s="2">
        <v>45811</v>
      </c>
      <c r="B39" s="6">
        <v>2025</v>
      </c>
      <c r="C39" s="6">
        <f t="shared" si="0"/>
        <v>6</v>
      </c>
      <c r="D39" s="1" t="s">
        <v>5</v>
      </c>
      <c r="E39" s="1" t="s">
        <v>32</v>
      </c>
      <c r="F39" s="1" t="s">
        <v>16</v>
      </c>
      <c r="G39" s="1" t="s">
        <v>28</v>
      </c>
      <c r="H39" s="1" t="s">
        <v>60</v>
      </c>
      <c r="I39" s="4">
        <v>4246.2700000000004</v>
      </c>
      <c r="J39" s="6">
        <v>7</v>
      </c>
      <c r="K39" s="4">
        <v>295.72000000000003</v>
      </c>
    </row>
    <row r="40" spans="1:11">
      <c r="A40" s="2">
        <v>45839</v>
      </c>
      <c r="B40" s="6">
        <v>2025</v>
      </c>
      <c r="C40" s="6">
        <f t="shared" si="0"/>
        <v>7</v>
      </c>
      <c r="D40" s="1" t="s">
        <v>5</v>
      </c>
      <c r="E40" s="1" t="s">
        <v>29</v>
      </c>
      <c r="F40" s="1" t="s">
        <v>15</v>
      </c>
      <c r="G40" s="1" t="s">
        <v>39</v>
      </c>
      <c r="H40" s="1" t="s">
        <v>46</v>
      </c>
      <c r="I40" s="4">
        <v>1391.75</v>
      </c>
      <c r="J40" s="6">
        <v>4</v>
      </c>
      <c r="K40" s="4">
        <v>273.75</v>
      </c>
    </row>
    <row r="41" spans="1:11">
      <c r="A41" s="2">
        <v>45932</v>
      </c>
      <c r="B41" s="6">
        <v>2025</v>
      </c>
      <c r="C41" s="6">
        <f t="shared" si="0"/>
        <v>10</v>
      </c>
      <c r="D41" s="1" t="s">
        <v>27</v>
      </c>
      <c r="E41" s="1" t="s">
        <v>34</v>
      </c>
      <c r="F41" s="1" t="s">
        <v>16</v>
      </c>
      <c r="G41" s="1" t="s">
        <v>31</v>
      </c>
      <c r="H41" s="1" t="s">
        <v>61</v>
      </c>
      <c r="I41" s="4">
        <v>3594.52</v>
      </c>
      <c r="J41" s="6">
        <v>6</v>
      </c>
      <c r="K41" s="4">
        <v>210.48</v>
      </c>
    </row>
    <row r="42" spans="1:11">
      <c r="A42" s="2">
        <v>45932</v>
      </c>
      <c r="B42" s="6">
        <v>2025</v>
      </c>
      <c r="C42" s="6">
        <f t="shared" si="0"/>
        <v>10</v>
      </c>
      <c r="D42" s="1" t="s">
        <v>30</v>
      </c>
      <c r="E42" s="1" t="s">
        <v>34</v>
      </c>
      <c r="F42" s="1" t="s">
        <v>15</v>
      </c>
      <c r="G42" s="1" t="s">
        <v>39</v>
      </c>
      <c r="H42" s="1" t="s">
        <v>46</v>
      </c>
      <c r="I42" s="4">
        <v>3311.88</v>
      </c>
      <c r="J42" s="6">
        <v>7</v>
      </c>
      <c r="K42" s="4">
        <v>616.21</v>
      </c>
    </row>
    <row r="43" spans="1:11">
      <c r="A43" s="2">
        <v>45297</v>
      </c>
      <c r="B43" s="6">
        <v>2024</v>
      </c>
      <c r="C43" s="6">
        <f t="shared" si="0"/>
        <v>1</v>
      </c>
      <c r="D43" s="1" t="s">
        <v>19</v>
      </c>
      <c r="E43" s="1" t="s">
        <v>21</v>
      </c>
      <c r="F43" s="1" t="s">
        <v>14</v>
      </c>
      <c r="G43" s="1" t="s">
        <v>20</v>
      </c>
      <c r="H43" s="1" t="s">
        <v>57</v>
      </c>
      <c r="I43" s="4">
        <v>4714.47</v>
      </c>
      <c r="J43" s="6">
        <v>10</v>
      </c>
      <c r="K43" s="4">
        <v>322.97000000000003</v>
      </c>
    </row>
    <row r="44" spans="1:11">
      <c r="A44" s="2">
        <v>45298</v>
      </c>
      <c r="B44" s="6">
        <v>2024</v>
      </c>
      <c r="C44" s="6">
        <f t="shared" si="0"/>
        <v>1</v>
      </c>
      <c r="D44" s="1" t="s">
        <v>17</v>
      </c>
      <c r="E44" s="1" t="s">
        <v>21</v>
      </c>
      <c r="F44" s="1" t="s">
        <v>14</v>
      </c>
      <c r="G44" s="1" t="s">
        <v>25</v>
      </c>
      <c r="H44" s="1" t="s">
        <v>65</v>
      </c>
      <c r="I44" s="4">
        <v>699.75</v>
      </c>
      <c r="J44" s="6">
        <v>3</v>
      </c>
      <c r="K44" s="4">
        <v>95.71</v>
      </c>
    </row>
    <row r="45" spans="1:11">
      <c r="A45" s="2">
        <v>45363</v>
      </c>
      <c r="B45" s="6">
        <v>2024</v>
      </c>
      <c r="C45" s="6">
        <f t="shared" si="0"/>
        <v>3</v>
      </c>
      <c r="D45" s="1" t="s">
        <v>12</v>
      </c>
      <c r="E45" s="1" t="s">
        <v>34</v>
      </c>
      <c r="F45" s="1" t="s">
        <v>14</v>
      </c>
      <c r="G45" s="1" t="s">
        <v>25</v>
      </c>
      <c r="H45" s="1" t="s">
        <v>50</v>
      </c>
      <c r="I45" s="4">
        <v>517.07000000000005</v>
      </c>
      <c r="J45" s="6">
        <v>1</v>
      </c>
      <c r="K45" s="4">
        <v>37.21</v>
      </c>
    </row>
    <row r="46" spans="1:11">
      <c r="A46" s="2">
        <v>45390</v>
      </c>
      <c r="B46" s="6">
        <v>2024</v>
      </c>
      <c r="C46" s="6">
        <f t="shared" si="0"/>
        <v>4</v>
      </c>
      <c r="D46" s="1" t="s">
        <v>27</v>
      </c>
      <c r="E46" s="1" t="s">
        <v>32</v>
      </c>
      <c r="F46" s="1" t="s">
        <v>14</v>
      </c>
      <c r="G46" s="1" t="s">
        <v>35</v>
      </c>
      <c r="H46" s="1" t="s">
        <v>63</v>
      </c>
      <c r="I46" s="4">
        <v>887.43</v>
      </c>
      <c r="J46" s="6">
        <v>10</v>
      </c>
      <c r="K46" s="4">
        <v>155.97999999999999</v>
      </c>
    </row>
    <row r="47" spans="1:11">
      <c r="A47" s="2">
        <v>45415</v>
      </c>
      <c r="B47" s="6">
        <v>2024</v>
      </c>
      <c r="C47" s="6">
        <f t="shared" si="0"/>
        <v>5</v>
      </c>
      <c r="D47" s="1" t="s">
        <v>24</v>
      </c>
      <c r="E47" s="1" t="s">
        <v>21</v>
      </c>
      <c r="F47" s="1" t="s">
        <v>14</v>
      </c>
      <c r="G47" s="1" t="s">
        <v>20</v>
      </c>
      <c r="H47" s="1" t="s">
        <v>67</v>
      </c>
      <c r="I47" s="4">
        <v>4387.72</v>
      </c>
      <c r="J47" s="6">
        <v>5</v>
      </c>
      <c r="K47" s="4">
        <v>792.46</v>
      </c>
    </row>
    <row r="48" spans="1:11">
      <c r="A48" s="2">
        <v>45416</v>
      </c>
      <c r="B48" s="6">
        <v>2024</v>
      </c>
      <c r="C48" s="6">
        <f t="shared" si="0"/>
        <v>5</v>
      </c>
      <c r="D48" s="1" t="s">
        <v>30</v>
      </c>
      <c r="E48" s="1" t="s">
        <v>32</v>
      </c>
      <c r="F48" s="1" t="s">
        <v>16</v>
      </c>
      <c r="G48" s="1" t="s">
        <v>28</v>
      </c>
      <c r="H48" s="1" t="s">
        <v>48</v>
      </c>
      <c r="I48" s="4">
        <v>3176.92</v>
      </c>
      <c r="J48" s="6">
        <v>1</v>
      </c>
      <c r="K48" s="4">
        <v>631.24</v>
      </c>
    </row>
    <row r="49" spans="1:11">
      <c r="A49" s="2">
        <v>45448</v>
      </c>
      <c r="B49" s="6">
        <v>2024</v>
      </c>
      <c r="C49" s="6">
        <f t="shared" si="0"/>
        <v>6</v>
      </c>
      <c r="D49" s="1" t="s">
        <v>5</v>
      </c>
      <c r="E49" s="1" t="s">
        <v>26</v>
      </c>
      <c r="F49" s="1" t="s">
        <v>16</v>
      </c>
      <c r="G49" s="1" t="s">
        <v>7</v>
      </c>
      <c r="H49" s="1" t="s">
        <v>51</v>
      </c>
      <c r="I49" s="4">
        <v>1308.46</v>
      </c>
      <c r="J49" s="6">
        <v>3</v>
      </c>
      <c r="K49" s="4">
        <v>68.98</v>
      </c>
    </row>
    <row r="50" spans="1:11">
      <c r="A50" s="2">
        <v>45476</v>
      </c>
      <c r="B50" s="6">
        <v>2024</v>
      </c>
      <c r="C50" s="6">
        <f t="shared" si="0"/>
        <v>7</v>
      </c>
      <c r="D50" s="1" t="s">
        <v>24</v>
      </c>
      <c r="E50" s="1" t="s">
        <v>36</v>
      </c>
      <c r="F50" s="1" t="s">
        <v>14</v>
      </c>
      <c r="G50" s="1" t="s">
        <v>20</v>
      </c>
      <c r="H50" s="1" t="s">
        <v>57</v>
      </c>
      <c r="I50" s="4">
        <v>944.16</v>
      </c>
      <c r="J50" s="6">
        <v>1</v>
      </c>
      <c r="K50" s="4">
        <v>135.46</v>
      </c>
    </row>
    <row r="51" spans="1:11">
      <c r="A51" s="2">
        <v>45870</v>
      </c>
      <c r="B51" s="6">
        <v>2025</v>
      </c>
      <c r="C51" s="6">
        <f t="shared" si="0"/>
        <v>8</v>
      </c>
      <c r="D51" s="1" t="s">
        <v>2</v>
      </c>
      <c r="E51" s="1" t="s">
        <v>23</v>
      </c>
      <c r="F51" s="1" t="s">
        <v>15</v>
      </c>
      <c r="G51" s="1" t="s">
        <v>37</v>
      </c>
      <c r="H51" s="1" t="s">
        <v>52</v>
      </c>
      <c r="I51" s="4">
        <v>2197.23</v>
      </c>
      <c r="J51" s="6">
        <v>6</v>
      </c>
      <c r="K51" s="4">
        <v>261.67</v>
      </c>
    </row>
    <row r="52" spans="1:11">
      <c r="A52" s="2">
        <v>45870</v>
      </c>
      <c r="B52" s="6">
        <v>2025</v>
      </c>
      <c r="C52" s="6">
        <f t="shared" si="0"/>
        <v>8</v>
      </c>
      <c r="D52" s="1" t="s">
        <v>5</v>
      </c>
      <c r="E52" s="1" t="s">
        <v>29</v>
      </c>
      <c r="F52" s="1" t="s">
        <v>15</v>
      </c>
      <c r="G52" s="1" t="s">
        <v>37</v>
      </c>
      <c r="H52" s="1" t="s">
        <v>52</v>
      </c>
      <c r="I52" s="4">
        <v>3733.61</v>
      </c>
      <c r="J52" s="6">
        <v>3</v>
      </c>
      <c r="K52" s="4">
        <v>371.09</v>
      </c>
    </row>
    <row r="53" spans="1:11">
      <c r="A53" s="2">
        <v>45295</v>
      </c>
      <c r="B53" s="6">
        <v>2024</v>
      </c>
      <c r="C53" s="6">
        <f t="shared" si="0"/>
        <v>1</v>
      </c>
      <c r="D53" s="1" t="s">
        <v>17</v>
      </c>
      <c r="E53" s="1" t="s">
        <v>29</v>
      </c>
      <c r="F53" s="1" t="s">
        <v>16</v>
      </c>
      <c r="G53" s="1" t="s">
        <v>7</v>
      </c>
      <c r="H53" s="1" t="s">
        <v>47</v>
      </c>
      <c r="I53" s="4">
        <v>4943.16</v>
      </c>
      <c r="J53" s="6">
        <v>7</v>
      </c>
      <c r="K53" s="4">
        <v>953.86</v>
      </c>
    </row>
    <row r="54" spans="1:11">
      <c r="A54" s="2">
        <v>45511</v>
      </c>
      <c r="B54" s="6">
        <v>2024</v>
      </c>
      <c r="C54" s="6">
        <f t="shared" si="0"/>
        <v>8</v>
      </c>
      <c r="D54" s="1" t="s">
        <v>27</v>
      </c>
      <c r="E54" s="1" t="s">
        <v>36</v>
      </c>
      <c r="F54" s="1" t="s">
        <v>15</v>
      </c>
      <c r="G54" s="1" t="s">
        <v>22</v>
      </c>
      <c r="H54" s="1" t="s">
        <v>68</v>
      </c>
      <c r="I54" s="4">
        <v>4693.4799999999996</v>
      </c>
      <c r="J54" s="6">
        <v>7</v>
      </c>
      <c r="K54" s="4">
        <v>549.35</v>
      </c>
    </row>
    <row r="55" spans="1:11">
      <c r="A55" s="2">
        <v>45516</v>
      </c>
      <c r="B55" s="6">
        <v>2024</v>
      </c>
      <c r="C55" s="6">
        <f t="shared" si="0"/>
        <v>8</v>
      </c>
      <c r="D55" s="1" t="s">
        <v>5</v>
      </c>
      <c r="E55" s="1" t="s">
        <v>18</v>
      </c>
      <c r="F55" s="1" t="s">
        <v>14</v>
      </c>
      <c r="G55" s="1" t="s">
        <v>25</v>
      </c>
      <c r="H55" s="1" t="s">
        <v>66</v>
      </c>
      <c r="I55" s="4">
        <v>1475.74</v>
      </c>
      <c r="J55" s="6">
        <v>5</v>
      </c>
      <c r="K55" s="4">
        <v>216.6</v>
      </c>
    </row>
    <row r="56" spans="1:11">
      <c r="A56" s="2">
        <v>45658</v>
      </c>
      <c r="B56" s="6">
        <v>2025</v>
      </c>
      <c r="C56" s="6">
        <f t="shared" si="0"/>
        <v>1</v>
      </c>
      <c r="D56" s="1" t="s">
        <v>12</v>
      </c>
      <c r="E56" s="1" t="s">
        <v>29</v>
      </c>
      <c r="F56" s="1" t="s">
        <v>16</v>
      </c>
      <c r="G56" s="1" t="s">
        <v>31</v>
      </c>
      <c r="H56" s="1" t="s">
        <v>62</v>
      </c>
      <c r="I56" s="4">
        <v>3711.16</v>
      </c>
      <c r="J56" s="6">
        <v>8</v>
      </c>
      <c r="K56" s="4">
        <v>515.47</v>
      </c>
    </row>
    <row r="57" spans="1:11">
      <c r="A57" s="2">
        <v>45659</v>
      </c>
      <c r="B57" s="6">
        <v>2025</v>
      </c>
      <c r="C57" s="6">
        <f t="shared" si="0"/>
        <v>1</v>
      </c>
      <c r="D57" s="1" t="s">
        <v>17</v>
      </c>
      <c r="E57" s="1" t="s">
        <v>18</v>
      </c>
      <c r="F57" s="1" t="s">
        <v>16</v>
      </c>
      <c r="G57" s="1" t="s">
        <v>31</v>
      </c>
      <c r="H57" s="1" t="s">
        <v>62</v>
      </c>
      <c r="I57" s="4">
        <v>3001.61</v>
      </c>
      <c r="J57" s="6">
        <v>3</v>
      </c>
      <c r="K57" s="4">
        <v>389.99</v>
      </c>
    </row>
    <row r="58" spans="1:11">
      <c r="A58" s="2">
        <v>45540</v>
      </c>
      <c r="B58" s="6">
        <v>2024</v>
      </c>
      <c r="C58" s="6">
        <f t="shared" si="0"/>
        <v>9</v>
      </c>
      <c r="D58" s="1" t="s">
        <v>27</v>
      </c>
      <c r="E58" s="1" t="s">
        <v>21</v>
      </c>
      <c r="F58" s="1" t="s">
        <v>14</v>
      </c>
      <c r="G58" s="1" t="s">
        <v>25</v>
      </c>
      <c r="H58" s="1" t="s">
        <v>50</v>
      </c>
      <c r="I58" s="4">
        <v>4094.28</v>
      </c>
      <c r="J58" s="6">
        <v>10</v>
      </c>
      <c r="K58" s="4">
        <v>813.99</v>
      </c>
    </row>
    <row r="59" spans="1:11">
      <c r="A59" s="2">
        <v>45296</v>
      </c>
      <c r="B59" s="6">
        <v>2024</v>
      </c>
      <c r="C59" s="6">
        <f t="shared" si="0"/>
        <v>1</v>
      </c>
      <c r="D59" s="1" t="s">
        <v>17</v>
      </c>
      <c r="E59" s="1" t="s">
        <v>26</v>
      </c>
      <c r="F59" s="1" t="s">
        <v>14</v>
      </c>
      <c r="G59" s="1" t="s">
        <v>20</v>
      </c>
      <c r="H59" s="1" t="s">
        <v>58</v>
      </c>
      <c r="I59" s="4">
        <v>2293.06</v>
      </c>
      <c r="J59" s="6">
        <v>4</v>
      </c>
      <c r="K59" s="4">
        <v>285.16000000000003</v>
      </c>
    </row>
    <row r="60" spans="1:11">
      <c r="A60" s="2">
        <v>45328</v>
      </c>
      <c r="B60" s="6">
        <v>2024</v>
      </c>
      <c r="C60" s="6">
        <f t="shared" si="0"/>
        <v>2</v>
      </c>
      <c r="D60" s="1" t="s">
        <v>5</v>
      </c>
      <c r="E60" s="1" t="s">
        <v>23</v>
      </c>
      <c r="F60" s="1" t="s">
        <v>16</v>
      </c>
      <c r="G60" s="1" t="s">
        <v>7</v>
      </c>
      <c r="H60" s="1" t="s">
        <v>69</v>
      </c>
      <c r="I60" s="4">
        <v>2184.1</v>
      </c>
      <c r="J60" s="6">
        <v>4</v>
      </c>
      <c r="K60" s="4">
        <v>399.71</v>
      </c>
    </row>
    <row r="61" spans="1:11">
      <c r="A61" s="2">
        <v>45330</v>
      </c>
      <c r="B61" s="6">
        <v>2024</v>
      </c>
      <c r="C61" s="6">
        <f t="shared" si="0"/>
        <v>2</v>
      </c>
      <c r="D61" s="1" t="s">
        <v>2</v>
      </c>
      <c r="E61" s="1" t="s">
        <v>23</v>
      </c>
      <c r="F61" s="1" t="s">
        <v>15</v>
      </c>
      <c r="G61" s="1" t="s">
        <v>22</v>
      </c>
      <c r="H61" s="1" t="s">
        <v>68</v>
      </c>
      <c r="I61" s="4">
        <v>1970.1</v>
      </c>
      <c r="J61" s="6">
        <v>3</v>
      </c>
      <c r="K61" s="4">
        <v>138</v>
      </c>
    </row>
    <row r="62" spans="1:11">
      <c r="A62" s="2">
        <v>45485</v>
      </c>
      <c r="B62" s="6">
        <v>2024</v>
      </c>
      <c r="C62" s="6">
        <f t="shared" si="0"/>
        <v>7</v>
      </c>
      <c r="D62" s="1" t="s">
        <v>12</v>
      </c>
      <c r="E62" s="1" t="s">
        <v>34</v>
      </c>
      <c r="F62" s="1" t="s">
        <v>16</v>
      </c>
      <c r="G62" s="1" t="s">
        <v>38</v>
      </c>
      <c r="H62" s="1" t="s">
        <v>49</v>
      </c>
      <c r="I62" s="4">
        <v>753.98</v>
      </c>
      <c r="J62" s="6">
        <v>7</v>
      </c>
      <c r="K62" s="4">
        <v>110.43</v>
      </c>
    </row>
    <row r="63" spans="1:11">
      <c r="A63" s="2">
        <v>45334</v>
      </c>
      <c r="B63" s="6">
        <v>2024</v>
      </c>
      <c r="C63" s="6">
        <f t="shared" si="0"/>
        <v>2</v>
      </c>
      <c r="D63" s="1" t="s">
        <v>24</v>
      </c>
      <c r="E63" s="1" t="s">
        <v>18</v>
      </c>
      <c r="F63" s="1" t="s">
        <v>14</v>
      </c>
      <c r="G63" s="1" t="s">
        <v>33</v>
      </c>
      <c r="H63" s="1" t="s">
        <v>59</v>
      </c>
      <c r="I63" s="4">
        <v>2417.88</v>
      </c>
      <c r="J63" s="6">
        <v>6</v>
      </c>
      <c r="K63" s="4">
        <v>190.19</v>
      </c>
    </row>
    <row r="64" spans="1:11">
      <c r="A64" s="2">
        <v>45689</v>
      </c>
      <c r="B64" s="6">
        <v>2025</v>
      </c>
      <c r="C64" s="6">
        <f t="shared" si="0"/>
        <v>2</v>
      </c>
      <c r="D64" s="1" t="s">
        <v>17</v>
      </c>
      <c r="E64" s="1" t="s">
        <v>23</v>
      </c>
      <c r="F64" s="1" t="s">
        <v>14</v>
      </c>
      <c r="G64" s="1" t="s">
        <v>25</v>
      </c>
      <c r="H64" s="1" t="s">
        <v>50</v>
      </c>
      <c r="I64" s="4">
        <v>4508.96</v>
      </c>
      <c r="J64" s="6">
        <v>10</v>
      </c>
      <c r="K64" s="4">
        <v>434.08</v>
      </c>
    </row>
    <row r="65" spans="1:11">
      <c r="A65" s="2">
        <v>45902</v>
      </c>
      <c r="B65" s="6">
        <v>2025</v>
      </c>
      <c r="C65" s="6">
        <f t="shared" si="0"/>
        <v>9</v>
      </c>
      <c r="D65" s="1" t="s">
        <v>5</v>
      </c>
      <c r="E65" s="1" t="s">
        <v>34</v>
      </c>
      <c r="F65" s="1" t="s">
        <v>15</v>
      </c>
      <c r="G65" s="1" t="s">
        <v>13</v>
      </c>
      <c r="H65" s="1" t="s">
        <v>45</v>
      </c>
      <c r="I65" s="4">
        <v>510.35</v>
      </c>
      <c r="J65" s="6">
        <v>1</v>
      </c>
      <c r="K65" s="4">
        <v>61.94</v>
      </c>
    </row>
    <row r="66" spans="1:11">
      <c r="A66" s="2">
        <v>45303</v>
      </c>
      <c r="B66" s="6">
        <v>2024</v>
      </c>
      <c r="C66" s="6">
        <f t="shared" si="0"/>
        <v>1</v>
      </c>
      <c r="D66" s="1" t="s">
        <v>24</v>
      </c>
      <c r="E66" s="1" t="s">
        <v>29</v>
      </c>
      <c r="F66" s="1" t="s">
        <v>15</v>
      </c>
      <c r="G66" s="1" t="s">
        <v>22</v>
      </c>
      <c r="H66" s="1" t="s">
        <v>55</v>
      </c>
      <c r="I66" s="4">
        <v>1633.97</v>
      </c>
      <c r="J66" s="6">
        <v>5</v>
      </c>
      <c r="K66" s="4">
        <v>135.33000000000001</v>
      </c>
    </row>
    <row r="67" spans="1:11">
      <c r="A67" s="2">
        <v>45689</v>
      </c>
      <c r="B67" s="6">
        <v>2025</v>
      </c>
      <c r="C67" s="6">
        <f t="shared" ref="C67:C101" si="1">MONTH(A67)</f>
        <v>2</v>
      </c>
      <c r="D67" s="1" t="s">
        <v>30</v>
      </c>
      <c r="E67" s="1" t="s">
        <v>23</v>
      </c>
      <c r="F67" s="1" t="s">
        <v>16</v>
      </c>
      <c r="G67" s="1" t="s">
        <v>38</v>
      </c>
      <c r="H67" s="1" t="s">
        <v>54</v>
      </c>
      <c r="I67" s="4">
        <v>912.63</v>
      </c>
      <c r="J67" s="6">
        <v>1</v>
      </c>
      <c r="K67" s="4">
        <v>101.86</v>
      </c>
    </row>
    <row r="68" spans="1:11">
      <c r="A68" s="2">
        <v>45325</v>
      </c>
      <c r="B68" s="6">
        <v>2024</v>
      </c>
      <c r="C68" s="6">
        <f t="shared" si="1"/>
        <v>2</v>
      </c>
      <c r="D68" s="1" t="s">
        <v>5</v>
      </c>
      <c r="E68" s="1" t="s">
        <v>21</v>
      </c>
      <c r="F68" s="1" t="s">
        <v>16</v>
      </c>
      <c r="G68" s="1" t="s">
        <v>28</v>
      </c>
      <c r="H68" s="1" t="s">
        <v>48</v>
      </c>
      <c r="I68" s="4">
        <v>4956.47</v>
      </c>
      <c r="J68" s="6">
        <v>2</v>
      </c>
      <c r="K68" s="4">
        <v>740.48</v>
      </c>
    </row>
    <row r="69" spans="1:11">
      <c r="A69" s="2">
        <v>45356</v>
      </c>
      <c r="B69" s="6">
        <v>2024</v>
      </c>
      <c r="C69" s="6">
        <f t="shared" si="1"/>
        <v>3</v>
      </c>
      <c r="D69" s="1" t="s">
        <v>17</v>
      </c>
      <c r="E69" s="1" t="s">
        <v>21</v>
      </c>
      <c r="F69" s="1" t="s">
        <v>16</v>
      </c>
      <c r="G69" s="1" t="s">
        <v>31</v>
      </c>
      <c r="H69" s="1" t="s">
        <v>62</v>
      </c>
      <c r="I69" s="4">
        <v>4541</v>
      </c>
      <c r="J69" s="6">
        <v>1</v>
      </c>
      <c r="K69" s="4">
        <v>636.85</v>
      </c>
    </row>
    <row r="70" spans="1:11">
      <c r="A70" s="2">
        <v>45330</v>
      </c>
      <c r="B70" s="6">
        <v>2024</v>
      </c>
      <c r="C70" s="6">
        <f t="shared" si="1"/>
        <v>2</v>
      </c>
      <c r="D70" s="1" t="s">
        <v>2</v>
      </c>
      <c r="E70" s="1" t="s">
        <v>29</v>
      </c>
      <c r="F70" s="1" t="s">
        <v>14</v>
      </c>
      <c r="G70" s="1" t="s">
        <v>20</v>
      </c>
      <c r="H70" s="1" t="s">
        <v>57</v>
      </c>
      <c r="I70" s="4">
        <v>1515.62</v>
      </c>
      <c r="J70" s="6">
        <v>4</v>
      </c>
      <c r="K70" s="4">
        <v>124.46</v>
      </c>
    </row>
    <row r="71" spans="1:11">
      <c r="A71" s="2">
        <v>45362</v>
      </c>
      <c r="B71" s="6">
        <v>2024</v>
      </c>
      <c r="C71" s="6">
        <f t="shared" si="1"/>
        <v>3</v>
      </c>
      <c r="D71" s="1" t="s">
        <v>27</v>
      </c>
      <c r="E71" s="1" t="s">
        <v>34</v>
      </c>
      <c r="F71" s="1" t="s">
        <v>15</v>
      </c>
      <c r="G71" s="1" t="s">
        <v>13</v>
      </c>
      <c r="H71" s="1" t="s">
        <v>64</v>
      </c>
      <c r="I71" s="4">
        <v>1354.34</v>
      </c>
      <c r="J71" s="6">
        <v>2</v>
      </c>
      <c r="K71" s="4">
        <v>246.03</v>
      </c>
    </row>
    <row r="72" spans="1:11">
      <c r="A72" s="2">
        <v>45748</v>
      </c>
      <c r="B72" s="6">
        <v>2025</v>
      </c>
      <c r="C72" s="6">
        <f t="shared" si="1"/>
        <v>4</v>
      </c>
      <c r="D72" s="1" t="s">
        <v>27</v>
      </c>
      <c r="E72" s="1" t="s">
        <v>21</v>
      </c>
      <c r="F72" s="1" t="s">
        <v>16</v>
      </c>
      <c r="G72" s="1" t="s">
        <v>28</v>
      </c>
      <c r="H72" s="1" t="s">
        <v>60</v>
      </c>
      <c r="I72" s="4">
        <v>1134.25</v>
      </c>
      <c r="J72" s="6">
        <v>7</v>
      </c>
      <c r="K72" s="4">
        <v>64.64</v>
      </c>
    </row>
    <row r="73" spans="1:11">
      <c r="A73" s="2">
        <v>45391</v>
      </c>
      <c r="B73" s="6">
        <v>2024</v>
      </c>
      <c r="C73" s="6">
        <f t="shared" si="1"/>
        <v>4</v>
      </c>
      <c r="D73" s="1" t="s">
        <v>12</v>
      </c>
      <c r="E73" s="1" t="s">
        <v>23</v>
      </c>
      <c r="F73" s="1" t="s">
        <v>16</v>
      </c>
      <c r="G73" s="1" t="s">
        <v>31</v>
      </c>
      <c r="H73" s="1" t="s">
        <v>61</v>
      </c>
      <c r="I73" s="4">
        <v>4494.3</v>
      </c>
      <c r="J73" s="6">
        <v>7</v>
      </c>
      <c r="K73" s="4">
        <v>642.72</v>
      </c>
    </row>
    <row r="74" spans="1:11">
      <c r="A74" s="2">
        <v>45393</v>
      </c>
      <c r="B74" s="6">
        <v>2024</v>
      </c>
      <c r="C74" s="6">
        <f t="shared" si="1"/>
        <v>4</v>
      </c>
      <c r="D74" s="1" t="s">
        <v>2</v>
      </c>
      <c r="E74" s="1" t="s">
        <v>21</v>
      </c>
      <c r="F74" s="1" t="s">
        <v>16</v>
      </c>
      <c r="G74" s="1" t="s">
        <v>38</v>
      </c>
      <c r="H74" s="1" t="s">
        <v>54</v>
      </c>
      <c r="I74" s="4">
        <v>1238.02</v>
      </c>
      <c r="J74" s="6">
        <v>1</v>
      </c>
      <c r="K74" s="4">
        <v>92.5</v>
      </c>
    </row>
    <row r="75" spans="1:11">
      <c r="A75" s="2">
        <v>45333</v>
      </c>
      <c r="B75" s="6">
        <v>2024</v>
      </c>
      <c r="C75" s="6">
        <f t="shared" si="1"/>
        <v>2</v>
      </c>
      <c r="D75" s="1" t="s">
        <v>30</v>
      </c>
      <c r="E75" s="1" t="s">
        <v>23</v>
      </c>
      <c r="F75" s="1" t="s">
        <v>14</v>
      </c>
      <c r="G75" s="1" t="s">
        <v>35</v>
      </c>
      <c r="H75" s="1" t="s">
        <v>56</v>
      </c>
      <c r="I75" s="4">
        <v>895.44</v>
      </c>
      <c r="J75" s="6">
        <v>2</v>
      </c>
      <c r="K75" s="4">
        <v>172.22</v>
      </c>
    </row>
    <row r="76" spans="1:11">
      <c r="A76" s="2">
        <v>45333</v>
      </c>
      <c r="B76" s="6">
        <v>2024</v>
      </c>
      <c r="C76" s="6">
        <f t="shared" si="1"/>
        <v>2</v>
      </c>
      <c r="D76" s="1" t="s">
        <v>2</v>
      </c>
      <c r="E76" s="1" t="s">
        <v>26</v>
      </c>
      <c r="F76" s="1" t="s">
        <v>15</v>
      </c>
      <c r="G76" s="1" t="s">
        <v>22</v>
      </c>
      <c r="H76" s="1" t="s">
        <v>55</v>
      </c>
      <c r="I76" s="4">
        <v>2394.44</v>
      </c>
      <c r="J76" s="6">
        <v>7</v>
      </c>
      <c r="K76" s="4">
        <v>422.14</v>
      </c>
    </row>
    <row r="77" spans="1:11">
      <c r="A77" s="2">
        <v>45394</v>
      </c>
      <c r="B77" s="6">
        <v>2024</v>
      </c>
      <c r="C77" s="6">
        <f t="shared" si="1"/>
        <v>4</v>
      </c>
      <c r="D77" s="1" t="s">
        <v>24</v>
      </c>
      <c r="E77" s="1" t="s">
        <v>36</v>
      </c>
      <c r="F77" s="1" t="s">
        <v>15</v>
      </c>
      <c r="G77" s="1" t="s">
        <v>13</v>
      </c>
      <c r="H77" s="1" t="s">
        <v>45</v>
      </c>
      <c r="I77" s="4">
        <v>2016.94</v>
      </c>
      <c r="J77" s="6">
        <v>10</v>
      </c>
      <c r="K77" s="4">
        <v>258.57</v>
      </c>
    </row>
    <row r="78" spans="1:11">
      <c r="A78" s="2">
        <v>45778</v>
      </c>
      <c r="B78" s="6">
        <v>2025</v>
      </c>
      <c r="C78" s="6">
        <f t="shared" si="1"/>
        <v>5</v>
      </c>
      <c r="D78" s="1" t="s">
        <v>12</v>
      </c>
      <c r="E78" s="1" t="s">
        <v>32</v>
      </c>
      <c r="F78" s="1" t="s">
        <v>16</v>
      </c>
      <c r="G78" s="1" t="s">
        <v>7</v>
      </c>
      <c r="H78" s="1" t="s">
        <v>47</v>
      </c>
      <c r="I78" s="4">
        <v>4399.04</v>
      </c>
      <c r="J78" s="6">
        <v>3</v>
      </c>
      <c r="K78" s="4">
        <v>580.45000000000005</v>
      </c>
    </row>
    <row r="79" spans="1:11">
      <c r="A79" s="2">
        <v>45417</v>
      </c>
      <c r="B79" s="6">
        <v>2024</v>
      </c>
      <c r="C79" s="6">
        <f t="shared" si="1"/>
        <v>5</v>
      </c>
      <c r="D79" s="1" t="s">
        <v>2</v>
      </c>
      <c r="E79" s="1" t="s">
        <v>36</v>
      </c>
      <c r="F79" s="1" t="s">
        <v>14</v>
      </c>
      <c r="G79" s="1" t="s">
        <v>25</v>
      </c>
      <c r="H79" s="1" t="s">
        <v>50</v>
      </c>
      <c r="I79" s="4">
        <v>3443.53</v>
      </c>
      <c r="J79" s="6">
        <v>10</v>
      </c>
      <c r="K79" s="4">
        <v>398.8</v>
      </c>
    </row>
    <row r="80" spans="1:11">
      <c r="A80" s="2">
        <v>45331</v>
      </c>
      <c r="B80" s="6">
        <v>2024</v>
      </c>
      <c r="C80" s="6">
        <f t="shared" si="1"/>
        <v>2</v>
      </c>
      <c r="D80" s="1" t="s">
        <v>30</v>
      </c>
      <c r="E80" s="1" t="s">
        <v>21</v>
      </c>
      <c r="F80" s="1" t="s">
        <v>16</v>
      </c>
      <c r="G80" s="1" t="s">
        <v>7</v>
      </c>
      <c r="H80" s="1" t="s">
        <v>51</v>
      </c>
      <c r="I80" s="4">
        <v>3589.3</v>
      </c>
      <c r="J80" s="6">
        <v>3</v>
      </c>
      <c r="K80" s="4">
        <v>233.89</v>
      </c>
    </row>
    <row r="81" spans="1:11">
      <c r="A81" s="2">
        <v>45422</v>
      </c>
      <c r="B81" s="6">
        <v>2024</v>
      </c>
      <c r="C81" s="6">
        <f t="shared" si="1"/>
        <v>5</v>
      </c>
      <c r="D81" s="1" t="s">
        <v>17</v>
      </c>
      <c r="E81" s="1" t="s">
        <v>21</v>
      </c>
      <c r="F81" s="1" t="s">
        <v>16</v>
      </c>
      <c r="G81" s="1" t="s">
        <v>7</v>
      </c>
      <c r="H81" s="1" t="s">
        <v>47</v>
      </c>
      <c r="I81" s="4">
        <v>4985.8900000000003</v>
      </c>
      <c r="J81" s="6">
        <v>3</v>
      </c>
      <c r="K81" s="4">
        <v>738.6</v>
      </c>
    </row>
    <row r="82" spans="1:11">
      <c r="A82" s="2">
        <v>45332</v>
      </c>
      <c r="B82" s="6">
        <v>2024</v>
      </c>
      <c r="C82" s="6">
        <f t="shared" si="1"/>
        <v>2</v>
      </c>
      <c r="D82" s="1" t="s">
        <v>2</v>
      </c>
      <c r="E82" s="1" t="s">
        <v>26</v>
      </c>
      <c r="F82" s="1" t="s">
        <v>15</v>
      </c>
      <c r="G82" s="1" t="s">
        <v>13</v>
      </c>
      <c r="H82" s="1" t="s">
        <v>45</v>
      </c>
      <c r="I82" s="4">
        <v>931.91</v>
      </c>
      <c r="J82" s="6">
        <v>3</v>
      </c>
      <c r="K82" s="4">
        <v>61.58</v>
      </c>
    </row>
    <row r="83" spans="1:11">
      <c r="A83" s="2">
        <v>45423</v>
      </c>
      <c r="B83" s="6">
        <v>2024</v>
      </c>
      <c r="C83" s="6">
        <f t="shared" si="1"/>
        <v>5</v>
      </c>
      <c r="D83" s="1" t="s">
        <v>27</v>
      </c>
      <c r="E83" s="1" t="s">
        <v>26</v>
      </c>
      <c r="F83" s="1" t="s">
        <v>15</v>
      </c>
      <c r="G83" s="1" t="s">
        <v>13</v>
      </c>
      <c r="H83" s="1" t="s">
        <v>45</v>
      </c>
      <c r="I83" s="4">
        <v>613.99</v>
      </c>
      <c r="J83" s="6">
        <v>8</v>
      </c>
      <c r="K83" s="4">
        <v>40.14</v>
      </c>
    </row>
    <row r="84" spans="1:11">
      <c r="A84" s="2">
        <v>45333</v>
      </c>
      <c r="B84" s="6">
        <v>2024</v>
      </c>
      <c r="C84" s="6">
        <f t="shared" si="1"/>
        <v>2</v>
      </c>
      <c r="D84" s="1" t="s">
        <v>17</v>
      </c>
      <c r="E84" s="1" t="s">
        <v>18</v>
      </c>
      <c r="F84" s="1" t="s">
        <v>16</v>
      </c>
      <c r="G84" s="1" t="s">
        <v>7</v>
      </c>
      <c r="H84" s="1" t="s">
        <v>51</v>
      </c>
      <c r="I84" s="4">
        <v>3467.96</v>
      </c>
      <c r="J84" s="6">
        <v>10</v>
      </c>
      <c r="K84" s="4">
        <v>492.76</v>
      </c>
    </row>
    <row r="85" spans="1:11">
      <c r="A85" s="2">
        <v>45810</v>
      </c>
      <c r="B85" s="6">
        <v>2023</v>
      </c>
      <c r="C85" s="6">
        <v>2023</v>
      </c>
      <c r="D85" s="1" t="s">
        <v>19</v>
      </c>
      <c r="E85" s="1" t="s">
        <v>18</v>
      </c>
      <c r="F85" s="1" t="s">
        <v>14</v>
      </c>
      <c r="G85" s="1" t="s">
        <v>25</v>
      </c>
      <c r="H85" s="1" t="s">
        <v>66</v>
      </c>
      <c r="I85" s="4">
        <v>4530.6000000000004</v>
      </c>
      <c r="J85" s="6">
        <v>7</v>
      </c>
      <c r="K85" s="4">
        <v>815.63</v>
      </c>
    </row>
    <row r="86" spans="1:11">
      <c r="A86" s="2">
        <v>45449</v>
      </c>
      <c r="B86" s="6">
        <v>2023</v>
      </c>
      <c r="C86" s="6">
        <f t="shared" si="1"/>
        <v>6</v>
      </c>
      <c r="D86" s="1" t="s">
        <v>17</v>
      </c>
      <c r="E86" s="1" t="s">
        <v>23</v>
      </c>
      <c r="F86" s="1" t="s">
        <v>14</v>
      </c>
      <c r="G86" s="1" t="s">
        <v>20</v>
      </c>
      <c r="H86" s="1" t="s">
        <v>58</v>
      </c>
      <c r="I86" s="4">
        <v>2027.03</v>
      </c>
      <c r="J86" s="6">
        <v>4</v>
      </c>
      <c r="K86" s="4">
        <v>158.32</v>
      </c>
    </row>
    <row r="87" spans="1:11">
      <c r="A87" s="2">
        <v>45840</v>
      </c>
      <c r="B87" s="6">
        <v>2023</v>
      </c>
      <c r="C87" s="6">
        <f t="shared" si="1"/>
        <v>7</v>
      </c>
      <c r="D87" s="1" t="s">
        <v>5</v>
      </c>
      <c r="E87" s="1" t="s">
        <v>34</v>
      </c>
      <c r="F87" s="1" t="s">
        <v>16</v>
      </c>
      <c r="G87" s="1" t="s">
        <v>38</v>
      </c>
      <c r="H87" s="1" t="s">
        <v>49</v>
      </c>
      <c r="I87" s="4">
        <v>4408.45</v>
      </c>
      <c r="J87" s="6">
        <v>1</v>
      </c>
      <c r="K87" s="4">
        <v>499.98</v>
      </c>
    </row>
    <row r="88" spans="1:11">
      <c r="A88" s="2">
        <v>45479</v>
      </c>
      <c r="B88" s="6">
        <v>2023</v>
      </c>
      <c r="C88" s="6">
        <f t="shared" si="1"/>
        <v>7</v>
      </c>
      <c r="D88" s="1" t="s">
        <v>24</v>
      </c>
      <c r="E88" s="1" t="s">
        <v>26</v>
      </c>
      <c r="F88" s="1" t="s">
        <v>14</v>
      </c>
      <c r="G88" s="1" t="s">
        <v>20</v>
      </c>
      <c r="H88" s="1" t="s">
        <v>67</v>
      </c>
      <c r="I88" s="4">
        <v>3673</v>
      </c>
      <c r="J88" s="6">
        <v>2</v>
      </c>
      <c r="K88" s="4">
        <v>432.64</v>
      </c>
    </row>
    <row r="89" spans="1:11">
      <c r="A89" s="2">
        <v>45481</v>
      </c>
      <c r="B89" s="6">
        <v>2023</v>
      </c>
      <c r="C89" s="6">
        <f t="shared" si="1"/>
        <v>7</v>
      </c>
      <c r="D89" s="1" t="s">
        <v>30</v>
      </c>
      <c r="E89" s="1" t="s">
        <v>18</v>
      </c>
      <c r="F89" s="1" t="s">
        <v>16</v>
      </c>
      <c r="G89" s="1" t="s">
        <v>28</v>
      </c>
      <c r="H89" s="1" t="s">
        <v>60</v>
      </c>
      <c r="I89" s="4">
        <v>2220.21</v>
      </c>
      <c r="J89" s="6">
        <v>1</v>
      </c>
      <c r="K89" s="4">
        <v>325.17</v>
      </c>
    </row>
    <row r="90" spans="1:11">
      <c r="A90" s="2">
        <v>45332</v>
      </c>
      <c r="B90" s="6">
        <v>2023</v>
      </c>
      <c r="C90" s="6">
        <f t="shared" si="1"/>
        <v>2</v>
      </c>
      <c r="D90" s="1" t="s">
        <v>2</v>
      </c>
      <c r="E90" s="1" t="s">
        <v>23</v>
      </c>
      <c r="F90" s="1" t="s">
        <v>15</v>
      </c>
      <c r="G90" s="1" t="s">
        <v>37</v>
      </c>
      <c r="H90" s="1" t="s">
        <v>52</v>
      </c>
      <c r="I90" s="4">
        <v>2371.31</v>
      </c>
      <c r="J90" s="6">
        <v>5</v>
      </c>
      <c r="K90" s="4">
        <v>137.13</v>
      </c>
    </row>
    <row r="91" spans="1:11">
      <c r="A91" s="2">
        <v>45485</v>
      </c>
      <c r="B91" s="6">
        <v>2023</v>
      </c>
      <c r="C91" s="6">
        <f t="shared" si="1"/>
        <v>7</v>
      </c>
      <c r="D91" s="1" t="s">
        <v>19</v>
      </c>
      <c r="E91" s="1" t="s">
        <v>26</v>
      </c>
      <c r="F91" s="1" t="s">
        <v>15</v>
      </c>
      <c r="G91" s="1" t="s">
        <v>37</v>
      </c>
      <c r="H91" s="1" t="s">
        <v>52</v>
      </c>
      <c r="I91" s="4">
        <v>1933.91</v>
      </c>
      <c r="J91" s="6">
        <v>9</v>
      </c>
      <c r="K91" s="4">
        <v>206.1</v>
      </c>
    </row>
    <row r="92" spans="1:11">
      <c r="A92" s="2">
        <v>45510</v>
      </c>
      <c r="B92" s="6">
        <v>2023</v>
      </c>
      <c r="C92" s="6">
        <f t="shared" si="1"/>
        <v>8</v>
      </c>
      <c r="D92" s="1" t="s">
        <v>19</v>
      </c>
      <c r="E92" s="1" t="s">
        <v>21</v>
      </c>
      <c r="F92" s="1" t="s">
        <v>14</v>
      </c>
      <c r="G92" s="1" t="s">
        <v>25</v>
      </c>
      <c r="H92" s="1" t="s">
        <v>50</v>
      </c>
      <c r="I92" s="4">
        <v>2452.08</v>
      </c>
      <c r="J92" s="6">
        <v>10</v>
      </c>
      <c r="K92" s="4">
        <v>470.87</v>
      </c>
    </row>
    <row r="93" spans="1:11">
      <c r="A93" s="2">
        <v>45513</v>
      </c>
      <c r="B93" s="6">
        <v>2023</v>
      </c>
      <c r="C93" s="6">
        <f t="shared" si="1"/>
        <v>8</v>
      </c>
      <c r="D93" s="1" t="s">
        <v>19</v>
      </c>
      <c r="E93" s="1" t="s">
        <v>18</v>
      </c>
      <c r="F93" s="1" t="s">
        <v>14</v>
      </c>
      <c r="G93" s="1" t="s">
        <v>20</v>
      </c>
      <c r="H93" s="1" t="s">
        <v>67</v>
      </c>
      <c r="I93" s="4">
        <v>1444.04</v>
      </c>
      <c r="J93" s="6">
        <v>1</v>
      </c>
      <c r="K93" s="4">
        <v>185.06</v>
      </c>
    </row>
    <row r="94" spans="1:11">
      <c r="A94" s="2">
        <v>45540</v>
      </c>
      <c r="B94" s="6">
        <v>2023</v>
      </c>
      <c r="C94" s="6">
        <f t="shared" si="1"/>
        <v>9</v>
      </c>
      <c r="D94" s="1" t="s">
        <v>27</v>
      </c>
      <c r="E94" s="1" t="s">
        <v>34</v>
      </c>
      <c r="F94" s="1" t="s">
        <v>14</v>
      </c>
      <c r="G94" s="1" t="s">
        <v>25</v>
      </c>
      <c r="H94" s="1" t="s">
        <v>50</v>
      </c>
      <c r="I94" s="4">
        <v>3102.65</v>
      </c>
      <c r="J94" s="6">
        <v>5</v>
      </c>
      <c r="K94" s="4">
        <v>230.64</v>
      </c>
    </row>
    <row r="95" spans="1:11">
      <c r="A95" s="2">
        <v>45544</v>
      </c>
      <c r="B95" s="6">
        <v>2023</v>
      </c>
      <c r="C95" s="6">
        <f t="shared" si="1"/>
        <v>9</v>
      </c>
      <c r="D95" s="1" t="s">
        <v>5</v>
      </c>
      <c r="E95" s="1" t="s">
        <v>26</v>
      </c>
      <c r="F95" s="1" t="s">
        <v>14</v>
      </c>
      <c r="G95" s="1" t="s">
        <v>33</v>
      </c>
      <c r="H95" s="1" t="s">
        <v>59</v>
      </c>
      <c r="I95" s="4">
        <v>3649.11</v>
      </c>
      <c r="J95" s="6">
        <v>7</v>
      </c>
      <c r="K95" s="4">
        <v>346.64</v>
      </c>
    </row>
    <row r="96" spans="1:11">
      <c r="A96" s="2">
        <v>45544</v>
      </c>
      <c r="B96" s="6">
        <v>2023</v>
      </c>
      <c r="C96" s="6">
        <f t="shared" si="1"/>
        <v>9</v>
      </c>
      <c r="D96" s="1" t="s">
        <v>2</v>
      </c>
      <c r="E96" s="1" t="s">
        <v>26</v>
      </c>
      <c r="F96" s="1" t="s">
        <v>16</v>
      </c>
      <c r="G96" s="1" t="s">
        <v>38</v>
      </c>
      <c r="H96" s="1" t="s">
        <v>54</v>
      </c>
      <c r="I96" s="4">
        <v>580.16</v>
      </c>
      <c r="J96" s="6">
        <v>9</v>
      </c>
      <c r="K96" s="4">
        <v>95.1</v>
      </c>
    </row>
    <row r="97" spans="1:11">
      <c r="A97" s="2">
        <v>45545</v>
      </c>
      <c r="B97" s="6">
        <v>2023</v>
      </c>
      <c r="C97" s="6">
        <f t="shared" si="1"/>
        <v>9</v>
      </c>
      <c r="D97" s="1" t="s">
        <v>27</v>
      </c>
      <c r="E97" s="1" t="s">
        <v>29</v>
      </c>
      <c r="F97" s="1" t="s">
        <v>16</v>
      </c>
      <c r="G97" s="1" t="s">
        <v>31</v>
      </c>
      <c r="H97" s="1" t="s">
        <v>62</v>
      </c>
      <c r="I97" s="4">
        <v>2280.2600000000002</v>
      </c>
      <c r="J97" s="6">
        <v>2</v>
      </c>
      <c r="K97" s="4">
        <v>228.6</v>
      </c>
    </row>
    <row r="98" spans="1:11">
      <c r="A98" s="2">
        <v>45717</v>
      </c>
      <c r="B98" s="6">
        <v>2023</v>
      </c>
      <c r="C98" s="6">
        <f t="shared" si="1"/>
        <v>3</v>
      </c>
      <c r="D98" s="1" t="s">
        <v>19</v>
      </c>
      <c r="E98" s="1" t="s">
        <v>32</v>
      </c>
      <c r="F98" s="1" t="s">
        <v>15</v>
      </c>
      <c r="G98" s="1" t="s">
        <v>37</v>
      </c>
      <c r="H98" s="1" t="s">
        <v>70</v>
      </c>
      <c r="I98" s="4">
        <v>2267</v>
      </c>
      <c r="J98" s="6">
        <v>1</v>
      </c>
      <c r="K98" s="4">
        <v>189.28</v>
      </c>
    </row>
    <row r="99" spans="1:11">
      <c r="A99" s="2">
        <v>45358</v>
      </c>
      <c r="B99" s="6">
        <v>2023</v>
      </c>
      <c r="C99" s="6">
        <f t="shared" si="1"/>
        <v>3</v>
      </c>
      <c r="D99" s="1" t="s">
        <v>30</v>
      </c>
      <c r="E99" s="1" t="s">
        <v>26</v>
      </c>
      <c r="F99" s="1" t="s">
        <v>14</v>
      </c>
      <c r="G99" s="1" t="s">
        <v>25</v>
      </c>
      <c r="H99" s="1" t="s">
        <v>65</v>
      </c>
      <c r="I99" s="4">
        <v>947.61</v>
      </c>
      <c r="J99" s="6">
        <v>3</v>
      </c>
      <c r="K99" s="4">
        <v>122.18</v>
      </c>
    </row>
    <row r="100" spans="1:11">
      <c r="A100" s="2">
        <v>45359</v>
      </c>
      <c r="B100" s="6">
        <v>2023</v>
      </c>
      <c r="C100" s="6">
        <f t="shared" si="1"/>
        <v>3</v>
      </c>
      <c r="D100" s="1" t="s">
        <v>30</v>
      </c>
      <c r="E100" s="1" t="s">
        <v>34</v>
      </c>
      <c r="F100" s="1" t="s">
        <v>15</v>
      </c>
      <c r="G100" s="1" t="s">
        <v>37</v>
      </c>
      <c r="H100" s="1" t="s">
        <v>70</v>
      </c>
      <c r="I100" s="4">
        <v>4323.41</v>
      </c>
      <c r="J100" s="6">
        <v>2</v>
      </c>
      <c r="K100" s="4">
        <v>681.31</v>
      </c>
    </row>
    <row r="101" spans="1:11">
      <c r="A101" s="2">
        <v>45363</v>
      </c>
      <c r="B101" s="6">
        <v>2023</v>
      </c>
      <c r="C101" s="6">
        <f t="shared" si="1"/>
        <v>3</v>
      </c>
      <c r="D101" s="1" t="s">
        <v>24</v>
      </c>
      <c r="E101" s="1" t="s">
        <v>34</v>
      </c>
      <c r="F101" s="1" t="s">
        <v>14</v>
      </c>
      <c r="G101" s="1" t="s">
        <v>25</v>
      </c>
      <c r="H101" s="1" t="s">
        <v>66</v>
      </c>
      <c r="I101" s="4">
        <v>536.19000000000005</v>
      </c>
      <c r="J101" s="6">
        <v>7</v>
      </c>
      <c r="K101" s="4">
        <v>81.599999999999994</v>
      </c>
    </row>
  </sheetData>
  <sortState xmlns:xlrd2="http://schemas.microsoft.com/office/spreadsheetml/2017/richdata2" ref="A2:K101">
    <sortCondition ref="A2:A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kamboj</cp:lastModifiedBy>
  <cp:revision/>
  <dcterms:created xsi:type="dcterms:W3CDTF">2025-03-07T05:21:55Z</dcterms:created>
  <dcterms:modified xsi:type="dcterms:W3CDTF">2025-03-10T15:59:48Z</dcterms:modified>
  <cp:category/>
  <cp:contentStatus/>
</cp:coreProperties>
</file>