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1009119df2d7d/Documents/Classwork/1 Challenge/Starter_Code/Starter_Code/"/>
    </mc:Choice>
  </mc:AlternateContent>
  <xr:revisionPtr revIDLastSave="828" documentId="13_ncr:40009_{11C9D2FE-BDF6-5C46-B9DE-A4DF0C4A6734}" xr6:coauthVersionLast="47" xr6:coauthVersionMax="47" xr10:uidLastSave="{B2087FB1-ECD9-47E8-B87A-174969EC176D}"/>
  <bookViews>
    <workbookView xWindow="22530" yWindow="300" windowWidth="15000" windowHeight="9640" tabRatio="819" activeTab="1" xr2:uid="{00000000-000D-0000-FFFF-FFFF00000000}"/>
  </bookViews>
  <sheets>
    <sheet name="My tables &amp; charts" sheetId="6" r:id="rId1"/>
    <sheet name="Sheet1 Campaigns per Category" sheetId="2" r:id="rId2"/>
    <sheet name="Sheet2 Campaigns per Sub Cat" sheetId="3" r:id="rId3"/>
    <sheet name="Sheet3 Data by Date" sheetId="5" r:id="rId4"/>
    <sheet name="Crowdfunding" sheetId="1" r:id="rId5"/>
    <sheet name="Crowdfunding Goal Analysis" sheetId="7" r:id="rId6"/>
    <sheet name="Statistical Analysis" sheetId="8" r:id="rId7"/>
  </sheets>
  <definedNames>
    <definedName name="_xlnm._FilterDatabase" localSheetId="4" hidden="1">Crowdfunding!$A$1:$T$1001</definedName>
    <definedName name="_xlnm._FilterDatabase" localSheetId="0" hidden="1">'My tables &amp; charts'!$A$84:$F$1059</definedName>
    <definedName name="_xlnm._FilterDatabase" localSheetId="6" hidden="1">'Statistical Analysis'!$D$1:$E$1</definedName>
    <definedName name="_xlchart.v1.0" hidden="1">'Statistical Analysis'!$B$2:$B$566</definedName>
    <definedName name="_xlchart.v1.1" hidden="1">'Statistical Analysis'!$E$2:$E$365</definedName>
  </definedNames>
  <calcPr calcId="191029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0" i="6" l="1"/>
  <c r="D1060" i="6"/>
  <c r="E1060" i="6"/>
  <c r="F1060" i="6"/>
  <c r="B1060" i="6"/>
  <c r="D43" i="6"/>
  <c r="D44" i="6"/>
  <c r="D45" i="6"/>
  <c r="D46" i="6"/>
  <c r="D47" i="6"/>
  <c r="D48" i="6"/>
  <c r="D49" i="6"/>
  <c r="D50" i="6"/>
  <c r="D51" i="6"/>
  <c r="D52" i="6"/>
  <c r="D53" i="6"/>
  <c r="D54" i="6"/>
  <c r="D42" i="6"/>
  <c r="I6" i="8"/>
  <c r="H6" i="8"/>
  <c r="I7" i="8" l="1"/>
  <c r="H7" i="8"/>
  <c r="H5" i="8"/>
  <c r="H4" i="8"/>
  <c r="I5" i="8"/>
  <c r="I4" i="8"/>
  <c r="I3" i="8"/>
  <c r="H3" i="8"/>
  <c r="I2" i="8"/>
  <c r="H2" i="8"/>
  <c r="D13" i="7"/>
  <c r="C13" i="7"/>
  <c r="D12" i="7"/>
  <c r="C12" i="7"/>
  <c r="D11" i="7"/>
  <c r="C11" i="7"/>
  <c r="D10" i="7"/>
  <c r="C10" i="7"/>
  <c r="D9" i="7"/>
  <c r="C9" i="7"/>
  <c r="D8" i="7"/>
  <c r="C8" i="7"/>
  <c r="B13" i="7"/>
  <c r="B12" i="7"/>
  <c r="B11" i="7"/>
  <c r="B10" i="7"/>
  <c r="B9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D2" i="7"/>
  <c r="C2" i="7"/>
  <c r="B2" i="7"/>
  <c r="G9" i="7" l="1"/>
  <c r="E2" i="7"/>
  <c r="F2" i="7" s="1"/>
  <c r="E13" i="7"/>
  <c r="F13" i="7" s="1"/>
  <c r="E12" i="7"/>
  <c r="H12" i="7" s="1"/>
  <c r="E11" i="7"/>
  <c r="G11" i="7" s="1"/>
  <c r="E10" i="7"/>
  <c r="F10" i="7" s="1"/>
  <c r="E9" i="7"/>
  <c r="H9" i="7" s="1"/>
  <c r="E8" i="7"/>
  <c r="F8" i="7" s="1"/>
  <c r="E7" i="7"/>
  <c r="F7" i="7" s="1"/>
  <c r="E6" i="7"/>
  <c r="F6" i="7" s="1"/>
  <c r="E5" i="7"/>
  <c r="F5" i="7" s="1"/>
  <c r="E4" i="7"/>
  <c r="H4" i="7" s="1"/>
  <c r="E3" i="7"/>
  <c r="F3" i="7" s="1"/>
  <c r="H6" i="7" l="1"/>
  <c r="G5" i="7"/>
  <c r="G12" i="7"/>
  <c r="F9" i="7"/>
  <c r="F12" i="7"/>
  <c r="F11" i="7"/>
  <c r="H8" i="7"/>
  <c r="H10" i="7"/>
  <c r="G8" i="7"/>
  <c r="H13" i="7"/>
  <c r="H7" i="7"/>
  <c r="G10" i="7"/>
  <c r="G13" i="7"/>
  <c r="H5" i="7"/>
  <c r="F4" i="7"/>
  <c r="H2" i="7"/>
  <c r="H3" i="7"/>
  <c r="G7" i="7"/>
  <c r="G3" i="7"/>
  <c r="G6" i="7"/>
  <c r="G4" i="7"/>
  <c r="G2" i="7"/>
  <c r="H11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<sst xmlns="http://schemas.openxmlformats.org/spreadsheetml/2006/main" count="8123" uniqueCount="2117">
  <si>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</si>
  <si>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</si>
  <si>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</si>
  <si>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</si>
  <si>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</si>
  <si>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</si>
  <si>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</si>
  <si>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</si>
  <si>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</si>
  <si>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</si>
  <si>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</si>
  <si>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</si>
  <si>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</si>
  <si>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</si>
  <si>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</si>
  <si>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</si>
  <si>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</si>
  <si>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</si>
  <si>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</si>
  <si>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</si>
  <si>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</si>
  <si>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</si>
  <si>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</si>
  <si>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</si>
  <si>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</si>
  <si>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</si>
  <si>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</si>
  <si>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</si>
  <si>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</si>
  <si>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</si>
  <si>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</si>
  <si>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</si>
  <si>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</si>
  <si>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</si>
  <si>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</si>
  <si>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</si>
  <si>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</si>
  <si>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</si>
  <si>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</si>
  <si>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</si>
  <si>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</si>
  <si>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</si>
  <si>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</si>
  <si>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</si>
  <si>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</si>
  <si>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</si>
  <si>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</si>
  <si>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</si>
  <si>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</si>
  <si>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</si>
  <si>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</si>
  <si>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</si>
  <si>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</si>
  <si>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</si>
  <si>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</si>
  <si>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</si>
  <si>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</si>
  <si>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</si>
  <si>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</si>
  <si>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</si>
  <si>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</si>
  <si>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</si>
  <si>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</si>
  <si>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</si>
  <si>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</si>
  <si>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</si>
  <si>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</si>
  <si>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</si>
  <si>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</si>
  <si>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</si>
  <si>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</si>
  <si>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</si>
  <si>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</si>
  <si>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</si>
  <si>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</si>
  <si>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</si>
  <si>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</si>
  <si>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</si>
  <si>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</si>
  <si>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</si>
  <si>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</si>
  <si>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</si>
  <si>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</si>
  <si>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</si>
  <si>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</si>
  <si>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</si>
  <si>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</si>
  <si>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</si>
  <si>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</si>
  <si>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</si>
  <si>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</si>
  <si>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</si>
  <si>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</si>
  <si>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</si>
  <si>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</si>
  <si>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</si>
  <si>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</si>
  <si>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</si>
  <si>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</si>
  <si>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</si>
  <si>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</si>
  <si>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</si>
  <si>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</si>
  <si>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</si>
  <si>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</si>
  <si>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</si>
  <si>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</si>
  <si>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</si>
  <si>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</si>
  <si>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</si>
  <si>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</si>
  <si>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</si>
  <si>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</si>
  <si>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</si>
  <si>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</si>
  <si>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</si>
  <si>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</si>
  <si>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</si>
  <si>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</si>
  <si>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</si>
  <si>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</si>
  <si>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</si>
  <si>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</si>
  <si>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</si>
  <si>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</si>
  <si>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</si>
  <si>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</si>
  <si>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</si>
  <si>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</si>
  <si>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</si>
  <si>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</si>
  <si>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</si>
  <si>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</si>
  <si>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</si>
  <si>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</si>
  <si>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</si>
  <si>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</si>
  <si>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</si>
  <si>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</si>
  <si>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</si>
  <si>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</si>
  <si>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</si>
  <si>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</si>
  <si>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</si>
  <si>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</si>
  <si>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</si>
  <si>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</si>
  <si>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</si>
  <si>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</si>
  <si>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</si>
  <si>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</si>
  <si>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</si>
  <si>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</si>
  <si>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</si>
  <si>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</si>
  <si>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</si>
  <si>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</si>
  <si>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</si>
  <si>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</si>
  <si>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</si>
  <si>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</si>
  <si>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</si>
  <si>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</si>
  <si>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</si>
  <si>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</si>
  <si>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</si>
  <si>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</si>
  <si>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</si>
  <si>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</si>
  <si>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</si>
  <si>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</si>
  <si>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</si>
  <si>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</si>
  <si>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</si>
  <si>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</si>
  <si>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</si>
  <si>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</si>
  <si>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</si>
  <si>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</si>
  <si>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</si>
  <si>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</si>
  <si>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</si>
  <si>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</si>
  <si>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</si>
  <si>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</si>
  <si>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</si>
  <si>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</si>
  <si>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</si>
  <si>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</si>
  <si>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</si>
  <si>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</si>
  <si>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</si>
  <si>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</si>
  <si>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</si>
  <si>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</si>
  <si>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</si>
  <si>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</si>
  <si>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</si>
  <si>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</si>
  <si>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</si>
  <si>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</si>
  <si>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</si>
  <si>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</si>
  <si>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</si>
  <si>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</si>
  <si>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</si>
  <si>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</si>
  <si>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</si>
  <si>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</si>
  <si>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</si>
  <si>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</si>
  <si>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</si>
  <si>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</si>
  <si>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</si>
  <si>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</si>
  <si>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</si>
  <si>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</si>
  <si>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</si>
  <si>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</si>
  <si>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</si>
  <si>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</si>
  <si>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</si>
  <si>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</si>
  <si>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</si>
  <si>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</si>
  <si>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</si>
  <si>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</si>
  <si>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</si>
  <si>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</si>
  <si>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</si>
  <si>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</si>
  <si>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</si>
  <si>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</si>
  <si>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</si>
  <si>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</si>
  <si>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</si>
  <si>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</si>
  <si>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</si>
  <si>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</si>
  <si>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</si>
  <si>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</si>
  <si>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</si>
  <si>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</si>
  <si>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</si>
  <si>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</si>
  <si>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</si>
  <si>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</si>
  <si>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</si>
  <si>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</si>
  <si>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</si>
  <si>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</si>
  <si>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</si>
  <si>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</si>
  <si>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</si>
  <si>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</si>
  <si>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</si>
  <si>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</si>
  <si>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</si>
  <si>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</si>
  <si>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</si>
  <si>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</si>
  <si>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</si>
  <si>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</si>
  <si>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</si>
  <si>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</si>
  <si>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</si>
  <si>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</si>
  <si>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</si>
  <si>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</si>
  <si>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</si>
  <si>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</si>
  <si>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</si>
  <si>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</si>
  <si>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</si>
  <si>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</si>
  <si>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</si>
  <si>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</si>
  <si>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</si>
  <si>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</si>
  <si>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</si>
  <si>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</si>
  <si>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</si>
  <si>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</si>
  <si>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</si>
  <si>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</si>
  <si>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</si>
  <si>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</si>
  <si>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</si>
  <si>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</si>
  <si>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</si>
  <si>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</si>
  <si>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</si>
  <si>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</si>
  <si>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</si>
  <si>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</si>
  <si>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</si>
  <si>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</si>
  <si>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</si>
  <si>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</si>
  <si>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</si>
  <si>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</si>
  <si>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</si>
  <si>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</si>
  <si>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</si>
  <si>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</si>
  <si>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</si>
  <si>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</si>
  <si>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</si>
  <si>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</si>
  <si>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</si>
  <si>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</si>
  <si>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</si>
  <si>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</si>
  <si>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</si>
  <si>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</si>
  <si>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</si>
  <si>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</si>
  <si>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</si>
  <si>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</si>
  <si>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</si>
  <si>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</si>
  <si>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</si>
  <si>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</si>
  <si>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</si>
  <si>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</si>
  <si>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</si>
  <si>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</si>
  <si>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</si>
  <si>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</si>
  <si>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</si>
  <si>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</si>
  <si>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</si>
  <si>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</si>
  <si>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</si>
  <si>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</si>
  <si>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</si>
  <si>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</si>
  <si>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</si>
  <si>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</si>
  <si>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</si>
  <si>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</si>
  <si>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</si>
  <si>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</si>
  <si>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</si>
  <si>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</si>
  <si>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</si>
  <si>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</si>
  <si>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</si>
  <si>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</si>
  <si>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</si>
  <si>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</si>
  <si>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</si>
  <si>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</si>
  <si>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</si>
  <si>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</si>
  <si>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</si>
  <si>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</si>
  <si>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</si>
  <si>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</si>
  <si>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</si>
  <si>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</si>
  <si>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</si>
  <si>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</si>
  <si>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</si>
  <si>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</si>
  <si>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</si>
  <si>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</si>
  <si>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</si>
  <si>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</si>
  <si>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</si>
  <si>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</si>
  <si>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</si>
  <si>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</si>
  <si>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</si>
  <si>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</si>
  <si>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</si>
  <si>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</si>
  <si>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</si>
  <si>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</si>
  <si>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</si>
  <si>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</si>
  <si>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</si>
  <si>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</si>
  <si>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</si>
  <si>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</si>
  <si>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</si>
  <si>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</si>
  <si>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</si>
  <si>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</si>
  <si>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</si>
  <si>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</si>
  <si>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</si>
  <si>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</si>
  <si>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</si>
  <si>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</si>
  <si>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</si>
  <si>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</si>
  <si>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</si>
  <si>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</si>
  <si>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</si>
  <si>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</si>
  <si>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</si>
  <si>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</si>
  <si>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</si>
  <si>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</si>
  <si>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</si>
  <si>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</si>
  <si>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</si>
  <si>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</si>
  <si>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</si>
  <si>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</si>
  <si>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</si>
  <si>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</si>
  <si>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</si>
  <si>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</si>
  <si>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</si>
  <si>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</si>
  <si>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</si>
  <si>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</si>
  <si>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</si>
  <si>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</si>
  <si>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</si>
  <si>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</si>
  <si>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</si>
  <si>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</si>
  <si>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</si>
  <si>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</si>
  <si>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</si>
  <si>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</si>
  <si>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</si>
  <si>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</si>
  <si>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</si>
  <si>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</si>
  <si>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</si>
  <si>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</si>
  <si>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</si>
  <si>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</si>
  <si>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</si>
  <si>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</si>
  <si>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</si>
  <si>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</si>
  <si>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</si>
  <si>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</si>
  <si>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</si>
  <si>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</si>
  <si>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</si>
  <si>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</si>
  <si>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</si>
  <si>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</si>
  <si>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</si>
  <si>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</si>
  <si>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</si>
  <si>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</si>
  <si>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</si>
  <si>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</si>
  <si>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</si>
  <si>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</si>
  <si>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</si>
  <si>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</si>
  <si>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</si>
  <si>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</si>
  <si>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</si>
  <si>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</si>
  <si>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</si>
  <si>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</si>
  <si>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</si>
  <si>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</si>
  <si>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</si>
  <si>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</si>
  <si>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</si>
  <si>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</si>
  <si>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</si>
  <si>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</si>
  <si>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</si>
  <si>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</si>
  <si>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</si>
  <si>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</si>
  <si>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</si>
  <si>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</si>
  <si>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</si>
  <si>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</si>
  <si>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</si>
  <si>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</si>
  <si>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</si>
  <si>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</si>
  <si>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</si>
  <si>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</si>
  <si>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</si>
  <si>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</si>
  <si>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</si>
  <si>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</si>
  <si>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</si>
  <si>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</si>
  <si>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</si>
  <si>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</si>
  <si>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</si>
  <si>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</si>
  <si>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</si>
  <si>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</si>
  <si>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</si>
  <si>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</si>
  <si>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</si>
  <si>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</si>
  <si>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</si>
  <si>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</si>
  <si>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</si>
  <si>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</si>
  <si>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</si>
  <si>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</si>
  <si>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</si>
  <si>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</si>
  <si>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</si>
  <si>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</si>
  <si>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</si>
  <si>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</si>
  <si>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</si>
  <si>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</si>
  <si>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</si>
  <si>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</si>
  <si>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</si>
  <si>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</si>
  <si>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</si>
  <si>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</si>
  <si>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</si>
  <si>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</si>
  <si>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</si>
  <si>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</si>
  <si>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</si>
  <si>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</si>
  <si>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</si>
  <si>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</si>
  <si>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</si>
  <si>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</si>
  <si>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</si>
  <si>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</si>
  <si>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</si>
  <si>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</si>
  <si>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</si>
  <si>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</si>
  <si>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</si>
  <si>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</si>
  <si>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</si>
  <si>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</si>
  <si>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</si>
  <si>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</si>
  <si>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</si>
  <si>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</si>
  <si>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</si>
  <si>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</si>
  <si>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</si>
  <si>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</si>
  <si>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</si>
  <si>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</si>
  <si>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</si>
  <si>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</si>
  <si>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</si>
  <si>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</si>
  <si>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</si>
  <si>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</si>
  <si>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</si>
  <si>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</si>
  <si>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</si>
  <si>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</si>
  <si>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</si>
  <si>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</si>
  <si>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</si>
  <si>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</si>
  <si>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</si>
  <si>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</si>
  <si>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</si>
  <si>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</si>
  <si>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</si>
  <si>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</si>
  <si>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</si>
  <si>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</si>
  <si>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</si>
  <si>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</si>
  <si>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</si>
  <si>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</si>
  <si>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</si>
  <si>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</si>
  <si>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</si>
  <si>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</si>
  <si>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</si>
  <si>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</si>
  <si>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</si>
  <si>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</si>
  <si>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</si>
  <si>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</si>
  <si>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</si>
  <si>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</si>
  <si>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</si>
  <si>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</si>
  <si>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</si>
  <si>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</si>
  <si>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</si>
  <si>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</si>
  <si>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</si>
  <si>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</si>
  <si>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</si>
  <si>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</si>
  <si>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</si>
  <si>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</si>
  <si>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</si>
  <si>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</si>
  <si>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</si>
  <si>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</si>
  <si>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</si>
  <si>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</si>
  <si>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</si>
  <si>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</si>
  <si>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</si>
  <si>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</si>
  <si>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</si>
  <si>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</si>
  <si>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</si>
  <si>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</si>
  <si>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</si>
  <si>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</si>
  <si>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</si>
  <si>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</si>
  <si>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</si>
  <si>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</si>
  <si>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</si>
  <si>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</si>
  <si>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</si>
  <si>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</si>
  <si>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</si>
  <si>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</si>
  <si>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</si>
  <si>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</si>
  <si>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</si>
  <si>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</si>
  <si>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</si>
  <si>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</si>
  <si>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</si>
  <si>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</si>
  <si>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</si>
  <si>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</si>
  <si>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</si>
  <si>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</si>
  <si>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</si>
  <si>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</si>
  <si>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</si>
  <si>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</si>
  <si>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</si>
  <si>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</si>
  <si>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</si>
  <si>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</si>
  <si>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</si>
  <si>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</si>
  <si>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</si>
  <si>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</si>
  <si>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</si>
  <si>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</si>
  <si>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</si>
  <si>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</si>
  <si>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</si>
  <si>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</si>
  <si>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</si>
  <si>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</si>
  <si>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</si>
  <si>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</si>
  <si>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</si>
  <si>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</si>
  <si>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</si>
  <si>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</si>
  <si>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</si>
  <si>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</si>
  <si>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</si>
  <si>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</si>
  <si>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</si>
  <si>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</si>
  <si>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</si>
  <si>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</si>
  <si>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</si>
  <si>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</si>
  <si>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</si>
  <si>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</si>
  <si>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</si>
  <si>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</si>
  <si>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</si>
  <si>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</si>
  <si>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</si>
  <si>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</si>
  <si>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</si>
  <si>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</si>
  <si>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</si>
  <si>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</si>
  <si>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</si>
  <si>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</si>
  <si>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</si>
  <si>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</si>
  <si>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</si>
  <si>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</si>
  <si>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</si>
  <si>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</si>
  <si>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</si>
  <si>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</si>
  <si>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</si>
  <si>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</si>
  <si>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</si>
  <si>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</si>
  <si>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</si>
  <si>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</si>
  <si>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</si>
  <si>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</si>
  <si>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</si>
  <si>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</si>
  <si>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</si>
  <si>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</si>
  <si>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</si>
  <si>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</si>
  <si>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</si>
  <si>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</si>
  <si>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</si>
  <si>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</si>
  <si>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</si>
  <si>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</si>
  <si>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</si>
  <si>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</si>
  <si>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</si>
  <si>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</si>
  <si>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</si>
  <si>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</si>
  <si>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</si>
  <si>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</si>
  <si>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</si>
  <si>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</si>
  <si>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</si>
  <si>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</si>
  <si>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</si>
  <si>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</si>
  <si>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</si>
  <si>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</si>
  <si>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</si>
  <si>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</si>
  <si>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</si>
  <si>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</si>
  <si>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</si>
  <si>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</si>
  <si>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</si>
  <si>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</si>
  <si>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</si>
  <si>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</si>
  <si>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</si>
  <si>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</si>
  <si>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</si>
  <si>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</si>
  <si>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</si>
  <si>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</si>
  <si>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</si>
  <si>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</si>
  <si>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</si>
  <si>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</si>
  <si>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</si>
  <si>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</si>
  <si>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</si>
  <si>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</si>
  <si>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</si>
  <si>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</si>
  <si>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</si>
  <si>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</si>
  <si>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</si>
  <si>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</si>
  <si>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</si>
  <si>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</si>
  <si>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</si>
  <si>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</si>
  <si>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</si>
  <si>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</si>
  <si>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</si>
  <si>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</si>
  <si>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</si>
  <si>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</si>
  <si>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</si>
  <si>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</si>
  <si>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</si>
  <si>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</si>
  <si>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</si>
  <si>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</si>
  <si>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</si>
  <si>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</si>
  <si>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</si>
  <si>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</si>
  <si>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</si>
  <si>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</si>
  <si>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</si>
  <si>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</si>
  <si>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</si>
  <si>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</si>
  <si>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</si>
  <si>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</si>
  <si>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</si>
  <si>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</si>
  <si>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</si>
  <si>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</si>
  <si>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</si>
  <si>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</si>
  <si>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</si>
  <si>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</si>
  <si>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</si>
  <si>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</si>
  <si>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</si>
  <si>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</si>
  <si>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</si>
  <si>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</si>
  <si>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</si>
  <si>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</si>
  <si>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</si>
  <si>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</si>
  <si>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</si>
  <si>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</si>
  <si>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</si>
  <si>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</si>
  <si>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</si>
  <si>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</si>
  <si>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</si>
  <si>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</si>
  <si>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</si>
  <si>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</si>
  <si>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</si>
  <si>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</si>
  <si>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</si>
  <si>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</si>
  <si>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</si>
  <si>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</si>
  <si>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</si>
  <si>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</si>
  <si>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</si>
  <si>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</si>
  <si>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</si>
  <si>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</si>
  <si>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</si>
  <si>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</si>
  <si>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</si>
  <si>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</si>
  <si>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</si>
  <si>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</si>
  <si>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</si>
  <si>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</si>
  <si>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</si>
  <si>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</si>
  <si>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</si>
  <si>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</si>
  <si>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</si>
  <si>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</si>
  <si>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</si>
  <si>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</si>
  <si>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</si>
  <si>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</si>
  <si>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</si>
  <si>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</si>
  <si>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</si>
  <si>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</si>
  <si>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</si>
  <si>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</si>
  <si>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</si>
  <si>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</si>
  <si>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</si>
  <si>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</si>
  <si>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</si>
  <si>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</si>
  <si>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</si>
  <si>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</si>
  <si>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</si>
  <si>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</si>
  <si>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</si>
  <si>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</si>
  <si>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</si>
  <si>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</si>
  <si>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</si>
  <si>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</si>
  <si>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</si>
  <si>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</si>
  <si>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</si>
  <si>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</si>
  <si>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</si>
  <si>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</si>
  <si>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</si>
  <si>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</si>
  <si>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</si>
  <si>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</si>
  <si>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</si>
  <si>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</si>
  <si>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</si>
  <si>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</si>
  <si>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</si>
  <si>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</si>
  <si>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</si>
  <si>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</si>
  <si>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</si>
  <si>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</si>
  <si>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</si>
  <si>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</si>
  <si>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</si>
  <si>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</si>
  <si>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</si>
  <si>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</si>
  <si>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</si>
  <si>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</si>
  <si>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</si>
  <si>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</si>
  <si>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</si>
  <si>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</si>
  <si>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</si>
  <si>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</si>
  <si>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</si>
  <si>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</si>
  <si>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</si>
  <si>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</si>
  <si>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</si>
  <si>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</si>
  <si>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</si>
  <si>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</si>
  <si>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</si>
  <si>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</si>
  <si>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</si>
  <si>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</si>
  <si>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</si>
  <si>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</si>
  <si>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</si>
  <si>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</si>
  <si>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</si>
  <si>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</si>
  <si>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</si>
  <si>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</si>
  <si>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</si>
  <si>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</si>
  <si>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</si>
  <si>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</si>
  <si>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</si>
  <si>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</si>
  <si>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</si>
  <si>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</si>
  <si>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</si>
  <si>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</si>
  <si>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</si>
  <si>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</si>
  <si>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</si>
  <si>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</si>
  <si>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</si>
  <si>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</si>
  <si>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</si>
  <si>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</si>
  <si>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</si>
  <si>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</si>
  <si>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</si>
  <si>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</si>
  <si>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</si>
  <si>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</si>
  <si>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</si>
  <si>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</si>
  <si>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</si>
  <si>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</si>
  <si>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</si>
  <si>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</si>
  <si>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</si>
  <si>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</si>
  <si>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</si>
  <si>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</si>
  <si>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</si>
  <si>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</si>
  <si>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</si>
  <si>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</si>
  <si>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</si>
  <si>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</si>
  <si>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</si>
  <si>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</si>
  <si>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</si>
  <si>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</si>
  <si>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</si>
  <si>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</si>
  <si>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</si>
  <si>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</si>
  <si>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</si>
  <si>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</si>
  <si>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</si>
  <si>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</si>
  <si>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</si>
  <si>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</si>
  <si>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</si>
  <si>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</si>
  <si>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</si>
  <si>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</si>
  <si>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</si>
  <si>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</si>
  <si>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</si>
  <si>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</si>
  <si>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</si>
  <si>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</si>
  <si>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</si>
  <si>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</si>
  <si>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</si>
  <si>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</si>
  <si>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</si>
  <si>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</si>
  <si>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</si>
  <si>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</si>
  <si>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</si>
  <si>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</si>
  <si>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</si>
  <si>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</si>
  <si>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</si>
  <si>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</si>
  <si>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</si>
  <si>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</si>
  <si>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</si>
  <si>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</si>
  <si>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</si>
  <si>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</si>
  <si>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</si>
  <si>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</si>
  <si>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</si>
  <si>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</si>
  <si>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</si>
  <si>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</si>
  <si>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</si>
  <si>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</si>
  <si>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</si>
  <si>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</si>
  <si>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</si>
  <si>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</si>
  <si>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</si>
  <si>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</si>
  <si>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</si>
  <si>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</si>
  <si>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</si>
  <si>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</si>
  <si>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</si>
  <si>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</si>
  <si>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</si>
  <si>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</si>
  <si>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</si>
  <si>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</si>
  <si>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</si>
  <si>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</si>
  <si>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</si>
  <si>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</si>
  <si>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</si>
  <si>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</si>
  <si>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</si>
  <si>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</si>
  <si>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</si>
  <si>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</si>
  <si>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</si>
  <si>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</si>
  <si>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</si>
  <si>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</si>
  <si>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</si>
  <si>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</si>
  <si>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</si>
  <si>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</si>
  <si>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</si>
  <si>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</si>
  <si>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</si>
  <si>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</si>
  <si>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</si>
  <si>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</si>
  <si>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</si>
  <si>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</si>
  <si>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</si>
  <si>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</si>
  <si>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</si>
  <si>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</si>
  <si>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</si>
  <si>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</si>
  <si>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</si>
  <si>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</si>
  <si>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</si>
  <si>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</si>
  <si>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</si>
  <si>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</si>
  <si>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</si>
  <si>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</si>
  <si>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</si>
  <si>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</si>
  <si>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</si>
  <si>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</si>
  <si>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</si>
  <si>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</si>
  <si>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</si>
  <si>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</si>
  <si>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</si>
  <si>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</si>
  <si>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</si>
  <si>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</si>
  <si>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</si>
  <si>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</si>
  <si>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</si>
  <si>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</si>
  <si>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</si>
  <si>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</si>
  <si>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</si>
  <si>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</si>
  <si>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</si>
  <si>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</si>
  <si>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</si>
  <si>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</si>
  <si>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</si>
  <si>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</si>
  <si>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</si>
  <si>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</si>
  <si>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</si>
  <si>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</si>
  <si>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</si>
  <si>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</si>
  <si>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</si>
  <si>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</si>
  <si>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</si>
  <si>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</si>
  <si>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</si>
  <si>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</si>
  <si>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</si>
  <si>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</si>
  <si>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</si>
  <si>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</si>
  <si>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</si>
  <si>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</si>
  <si>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</si>
  <si>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</si>
  <si>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</si>
  <si>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</si>
  <si>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</si>
  <si>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</si>
  <si>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</si>
  <si>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</si>
  <si>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</si>
  <si>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</si>
  <si>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</si>
  <si>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</si>
  <si>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</si>
  <si>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</si>
  <si>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</si>
  <si>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</si>
  <si>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</si>
  <si>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</si>
  <si>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</si>
  <si>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</si>
  <si>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</si>
  <si>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</si>
  <si>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</si>
  <si>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</si>
  <si>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</si>
  <si>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</si>
  <si>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</si>
  <si>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</si>
  <si>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</si>
  <si>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</si>
  <si>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</si>
  <si>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</si>
  <si>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</si>
  <si>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</si>
  <si>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</si>
  <si>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</si>
  <si>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</si>
  <si>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</si>
  <si>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</si>
  <si>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</si>
  <si>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</si>
  <si>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</si>
  <si>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</si>
  <si>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</si>
  <si>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</si>
  <si>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</si>
  <si>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</si>
  <si>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</si>
  <si>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</si>
  <si>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</si>
  <si>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</si>
  <si>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</si>
  <si>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</si>
  <si>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</si>
  <si>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</si>
  <si>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</si>
  <si>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</si>
  <si>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</si>
  <si>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</si>
  <si>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</si>
  <si>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</si>
  <si>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</si>
  <si>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</si>
  <si>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</si>
  <si>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</si>
  <si>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</si>
  <si>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</si>
  <si>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</si>
  <si>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</si>
  <si>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</si>
  <si>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</si>
  <si>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</si>
  <si>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</si>
  <si>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</si>
  <si>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</si>
  <si>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</si>
  <si>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</si>
  <si>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</si>
  <si>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</si>
  <si>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</si>
  <si>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</si>
  <si>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</si>
  <si>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</si>
  <si>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</si>
  <si>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</si>
  <si>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</si>
  <si>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</si>
  <si>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</si>
  <si>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</si>
  <si>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</si>
  <si>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</si>
  <si>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</si>
  <si>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</si>
  <si>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</si>
  <si>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</si>
  <si>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</si>
  <si>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</si>
  <si>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</si>
  <si>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</si>
  <si>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</si>
  <si>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</si>
  <si>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</si>
  <si>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</si>
  <si>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</si>
  <si>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</si>
  <si>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</si>
  <si>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</si>
  <si>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</si>
  <si>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</si>
  <si>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</si>
  <si>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</si>
  <si>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</si>
  <si>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</si>
  <si>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</si>
  <si>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</si>
  <si>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</si>
  <si>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</si>
  <si>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</si>
  <si>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</si>
  <si>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</si>
  <si>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</si>
  <si>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</si>
  <si>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</si>
  <si>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</si>
  <si>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</si>
  <si>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</si>
  <si>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</si>
  <si>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</si>
  <si>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</si>
  <si>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</si>
  <si>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</si>
  <si>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</si>
  <si>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</si>
  <si>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</si>
  <si>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</si>
  <si>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</si>
  <si>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</si>
  <si>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</si>
  <si>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</si>
  <si>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</si>
  <si>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</si>
  <si>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</si>
  <si>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</si>
  <si>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</si>
  <si>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</si>
  <si>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</si>
  <si>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</si>
  <si>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</si>
  <si>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</si>
  <si>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</si>
  <si>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</si>
  <si>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</si>
  <si>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</si>
  <si>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</si>
  <si>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</si>
  <si>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</si>
  <si>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</si>
  <si>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</si>
  <si>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</si>
  <si>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</si>
  <si>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</si>
  <si>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</si>
  <si>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</si>
  <si>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</si>
  <si>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</si>
  <si>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</si>
  <si>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</si>
  <si>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</si>
  <si>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</si>
  <si>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</si>
  <si>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</si>
  <si>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</si>
  <si>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</si>
  <si>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</si>
  <si>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</si>
  <si>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</si>
  <si>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</si>
  <si>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</si>
  <si>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</si>
  <si>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</si>
  <si>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</si>
  <si>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</si>
  <si>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</si>
  <si>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</si>
  <si>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</si>
  <si>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</si>
  <si>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</si>
  <si>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</si>
  <si>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</si>
  <si>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</si>
  <si>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</si>
  <si>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</si>
  <si>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</si>
  <si>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</si>
  <si>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</si>
  <si>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</si>
  <si>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</si>
  <si>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</si>
  <si>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</si>
  <si>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</si>
  <si>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</si>
  <si>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</si>
  <si>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</si>
  <si>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</si>
  <si>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</si>
  <si>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</si>
  <si>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</si>
  <si>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</si>
  <si>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</si>
  <si>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</si>
  <si>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</si>
  <si>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</si>
  <si>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</si>
  <si>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</si>
  <si>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</si>
  <si>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</si>
  <si>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</si>
  <si>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</si>
  <si>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</si>
  <si>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</si>
  <si>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</si>
  <si>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</si>
  <si>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</si>
  <si>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</si>
  <si>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</si>
  <si>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</si>
  <si>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</si>
  <si>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</si>
  <si>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</si>
  <si>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</si>
  <si>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</si>
  <si>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</si>
  <si>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</si>
  <si>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</si>
  <si>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</si>
  <si>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</si>
  <si>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</si>
  <si>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</si>
  <si>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</si>
  <si>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</si>
  <si>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</si>
  <si>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</si>
  <si>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</si>
  <si>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</si>
  <si>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</si>
  <si>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</si>
  <si>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</si>
  <si>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</si>
  <si>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</si>
  <si>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</si>
  <si>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</si>
  <si>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</si>
  <si>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</si>
  <si>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</si>
  <si>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</si>
  <si>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</si>
  <si>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</si>
  <si>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</si>
  <si>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</si>
  <si>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</si>
  <si>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</si>
  <si>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</si>
  <si>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</si>
  <si>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</si>
  <si>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</si>
  <si>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</si>
  <si>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</si>
  <si>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</si>
  <si>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</si>
  <si>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</si>
  <si>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</si>
  <si>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</si>
  <si>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</si>
  <si>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</si>
  <si>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</si>
  <si>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</si>
  <si>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</si>
  <si>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</si>
  <si>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</si>
  <si>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</si>
  <si>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</si>
  <si>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</si>
  <si>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</si>
  <si>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</si>
  <si>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</si>
  <si>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</si>
  <si>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</si>
  <si>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</si>
  <si>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</si>
  <si>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</si>
  <si>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</si>
  <si>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</si>
  <si>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</si>
  <si>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</si>
  <si>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</si>
  <si>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</si>
  <si>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</si>
  <si>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</si>
  <si>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</si>
  <si>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</si>
  <si>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</si>
  <si>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</si>
  <si>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</si>
  <si>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</si>
  <si>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</si>
  <si>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</si>
  <si>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</si>
  <si>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</si>
  <si>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</si>
  <si>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</si>
  <si>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</si>
  <si>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</si>
  <si>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</si>
  <si>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</si>
  <si>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</si>
  <si>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</si>
  <si>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</si>
  <si>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</si>
  <si>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</si>
  <si>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</si>
  <si>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</si>
  <si>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</si>
  <si>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</si>
  <si>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</si>
  <si>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</si>
  <si>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</si>
  <si>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</si>
  <si>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</si>
  <si>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</si>
  <si>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</si>
  <si>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</si>
  <si>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</si>
  <si>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</si>
  <si>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</si>
  <si>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</si>
  <si>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</si>
  <si>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</si>
  <si>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</si>
  <si>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</si>
  <si>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</si>
  <si>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</si>
  <si>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</si>
  <si>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</si>
  <si>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</si>
  <si>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</si>
  <si>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</si>
  <si>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</si>
  <si>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</si>
  <si>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</si>
  <si>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</si>
  <si>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</si>
  <si>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</si>
  <si>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</si>
  <si>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</si>
  <si>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</si>
  <si>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</si>
  <si>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</si>
  <si>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</si>
  <si>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</si>
  <si>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</si>
  <si>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</si>
  <si>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</si>
  <si>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</si>
  <si>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</si>
  <si>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</si>
  <si>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</si>
  <si>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</si>
  <si>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</si>
  <si>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</si>
  <si>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</si>
  <si>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</si>
  <si>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</si>
  <si>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</si>
  <si>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</si>
  <si>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</si>
  <si>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</si>
  <si>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</si>
  <si>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</si>
  <si>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</si>
  <si>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</si>
  <si>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</si>
  <si>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</si>
  <si>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</si>
  <si>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</si>
  <si>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</si>
  <si>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</si>
  <si>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</si>
  <si>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</si>
  <si>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</si>
  <si>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</si>
  <si>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</si>
  <si>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</si>
  <si>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</si>
  <si>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</si>
  <si>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</si>
  <si>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</si>
  <si>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</si>
  <si>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</si>
  <si>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</si>
  <si>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</si>
  <si>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</si>
  <si>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</si>
  <si>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</si>
  <si>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</si>
  <si>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</si>
  <si>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</si>
  <si>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</si>
  <si>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</si>
  <si>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</si>
  <si>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</si>
  <si>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</si>
  <si>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</si>
  <si>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</si>
  <si>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</si>
  <si>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</si>
  <si>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</si>
  <si>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</si>
  <si>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</si>
  <si>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</si>
  <si>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</si>
  <si>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</si>
  <si>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</si>
  <si>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</si>
  <si>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</si>
  <si>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</si>
  <si>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</si>
  <si>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</si>
  <si>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</si>
  <si>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</si>
  <si>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</si>
  <si>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</si>
  <si>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</si>
  <si>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</si>
  <si>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</si>
  <si>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</si>
  <si>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</si>
  <si>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</si>
  <si>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</si>
  <si>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</si>
  <si>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</si>
  <si>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</si>
  <si>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</si>
  <si>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</si>
  <si>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</si>
  <si>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</si>
  <si>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</si>
  <si>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</si>
  <si>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</si>
  <si>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</si>
  <si>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</si>
  <si>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</si>
  <si>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</si>
  <si>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</si>
  <si>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</si>
  <si>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</si>
  <si>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</si>
  <si>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</si>
  <si>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</si>
  <si>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</si>
  <si>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</si>
  <si>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</si>
  <si>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</si>
  <si>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</si>
  <si>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</si>
  <si>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</si>
  <si>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</si>
  <si>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</si>
  <si>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</si>
  <si>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</si>
  <si>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</si>
  <si>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</si>
  <si>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</si>
  <si>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</si>
  <si>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</si>
  <si>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</si>
  <si>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</si>
  <si>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</si>
  <si>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</si>
  <si>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</si>
  <si>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</si>
  <si>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</si>
  <si>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</si>
  <si>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</si>
  <si>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</si>
  <si>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</si>
  <si>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</si>
  <si>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</si>
  <si>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</si>
  <si>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</si>
  <si>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</si>
  <si>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</si>
  <si>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</si>
  <si>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</si>
  <si>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</si>
  <si>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</si>
  <si>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</si>
  <si>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</si>
  <si>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</si>
  <si>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</si>
  <si>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</si>
  <si>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</si>
  <si>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</si>
  <si>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</si>
  <si>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</si>
  <si>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</si>
  <si>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</si>
  <si>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</si>
  <si>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</si>
  <si>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</si>
  <si>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</si>
  <si>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</si>
  <si>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</si>
  <si>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</si>
  <si>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</si>
  <si>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</si>
  <si>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</si>
  <si>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</si>
  <si>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</si>
  <si>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</si>
  <si>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</si>
  <si>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</si>
  <si>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</si>
  <si>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</si>
  <si>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</si>
  <si>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</si>
  <si>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</si>
  <si>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</si>
  <si>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</si>
  <si>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</si>
  <si>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</si>
  <si>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</si>
  <si>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</si>
  <si>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</si>
  <si>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</si>
  <si>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</si>
  <si>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</si>
  <si>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</si>
  <si>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</si>
  <si>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</si>
  <si>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</si>
  <si>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</si>
  <si>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</si>
  <si>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</si>
  <si>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</si>
  <si>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</si>
  <si>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</si>
  <si>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</si>
  <si>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</si>
  <si>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</si>
  <si>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</si>
  <si>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</si>
  <si>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</si>
  <si>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</si>
  <si>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</si>
  <si>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</si>
  <si>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</si>
  <si>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</si>
  <si>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</si>
  <si>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</si>
  <si>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</si>
  <si>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</si>
  <si>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</si>
  <si>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</si>
  <si>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</si>
  <si>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</si>
  <si>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</si>
  <si>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</si>
  <si>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</si>
  <si>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</si>
  <si>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</si>
  <si>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</si>
  <si>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</si>
  <si>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</si>
  <si>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</si>
  <si>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</si>
  <si>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</si>
  <si>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</si>
  <si>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</si>
  <si>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</si>
  <si>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</si>
  <si>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</si>
  <si>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</si>
  <si>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</si>
  <si>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</si>
  <si>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</si>
  <si>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</si>
  <si>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</si>
  <si>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</si>
  <si>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</si>
  <si>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</si>
  <si>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</si>
  <si>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</si>
  <si>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</si>
  <si>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</si>
  <si>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</si>
  <si>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</si>
  <si>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</si>
  <si>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</si>
  <si>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</si>
  <si>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</si>
  <si>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</si>
  <si>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</si>
  <si>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</si>
  <si>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</si>
  <si>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</si>
  <si>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</si>
  <si>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</si>
  <si>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</si>
  <si>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</si>
  <si>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</si>
  <si>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</si>
  <si>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</si>
  <si>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</si>
  <si>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</si>
  <si>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</si>
  <si>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</si>
  <si>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</si>
  <si>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</si>
  <si>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</si>
  <si>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</si>
  <si>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</si>
  <si>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</si>
  <si>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</si>
  <si>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</si>
  <si>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</si>
  <si>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</si>
  <si>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</si>
  <si>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</si>
  <si>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</si>
  <si>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</si>
  <si>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</si>
  <si>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</si>
  <si>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</si>
  <si>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</si>
  <si>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</si>
  <si>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</si>
  <si>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</si>
  <si>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</si>
  <si>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</si>
  <si>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</si>
  <si>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</si>
  <si>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</si>
  <si>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</si>
  <si>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</si>
  <si>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</si>
  <si>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</si>
  <si>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</si>
  <si>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</si>
  <si>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</si>
  <si>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</si>
  <si>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</si>
  <si>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</si>
  <si>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</si>
  <si>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</si>
  <si>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</si>
  <si>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</si>
  <si>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</si>
  <si>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</si>
  <si>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</si>
  <si>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</si>
  <si>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</si>
  <si>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</si>
  <si>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</si>
  <si>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</si>
  <si>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</si>
  <si>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</si>
  <si>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</si>
  <si>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</si>
  <si>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</si>
  <si>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</si>
  <si>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</si>
  <si>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</si>
  <si>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</si>
  <si>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</si>
  <si>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</si>
  <si>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</si>
  <si>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</si>
  <si>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</si>
  <si>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</si>
  <si>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</si>
  <si>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</si>
  <si>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</si>
  <si>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</si>
  <si>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</si>
  <si>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</si>
  <si>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</si>
  <si>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</si>
  <si>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</si>
  <si>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</si>
  <si>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</si>
  <si>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</si>
  <si>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</si>
  <si>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</si>
  <si>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</si>
  <si>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</si>
  <si>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</si>
  <si>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</si>
  <si>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</si>
  <si>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</si>
  <si>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</si>
  <si>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</si>
  <si>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</si>
  <si>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</si>
  <si>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</si>
  <si>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</si>
  <si>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</si>
  <si>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</si>
  <si>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</si>
  <si>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</si>
  <si>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</si>
  <si>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</si>
  <si>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</si>
  <si>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</si>
  <si>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</si>
  <si>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</si>
  <si>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</si>
  <si>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</si>
  <si>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</si>
  <si>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</si>
  <si>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</si>
  <si>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</si>
  <si>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</si>
  <si>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</si>
  <si>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</si>
  <si>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</si>
  <si>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</si>
  <si>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</si>
  <si>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</si>
  <si>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</si>
  <si>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</si>
  <si>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</si>
  <si>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</si>
  <si>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</si>
  <si>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</si>
  <si>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</si>
  <si>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</si>
  <si>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</si>
  <si>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</si>
  <si>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</si>
  <si>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</si>
  <si>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</si>
  <si>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</si>
  <si>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</si>
  <si>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</si>
  <si>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</si>
  <si>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</si>
  <si>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</si>
  <si>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</si>
  <si>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</si>
  <si>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</si>
  <si>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</si>
  <si>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</si>
  <si>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</si>
  <si>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</si>
  <si>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</si>
  <si>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</si>
  <si>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</si>
  <si>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</si>
  <si>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</si>
  <si>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</si>
  <si>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</si>
  <si>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</si>
  <si>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</si>
  <si>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</si>
  <si>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</si>
  <si>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</si>
  <si>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</si>
  <si>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</si>
  <si>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</si>
  <si>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</si>
  <si>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</si>
  <si>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</si>
  <si>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</si>
  <si>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</si>
  <si>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</si>
  <si>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</si>
  <si>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</si>
  <si>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</si>
  <si>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</si>
  <si>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</si>
  <si>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</si>
  <si>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</si>
  <si>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</si>
  <si>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</si>
  <si>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</si>
  <si>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</si>
  <si>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</si>
  <si>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</si>
  <si>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</si>
  <si>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</si>
  <si>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</si>
  <si>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</si>
  <si>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</si>
  <si>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</si>
  <si>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</si>
  <si>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</si>
  <si>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</si>
  <si>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</si>
  <si>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</si>
  <si>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</si>
  <si>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</si>
  <si>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</si>
  <si>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</si>
  <si>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</si>
  <si>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</si>
  <si>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</si>
  <si>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</si>
  <si>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</si>
  <si>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</si>
  <si>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</si>
  <si>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</si>
  <si>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</si>
  <si>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</si>
  <si>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</si>
  <si>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</si>
  <si>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</si>
  <si>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</si>
  <si>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</si>
  <si>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</si>
  <si>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</si>
  <si>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</si>
  <si>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</si>
  <si>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</si>
  <si>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</si>
  <si>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</si>
  <si>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</si>
  <si>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</si>
  <si>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</si>
  <si>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</si>
  <si>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</si>
  <si>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</si>
  <si>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</si>
  <si>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</si>
  <si>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</si>
  <si>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</si>
  <si>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</si>
  <si>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</si>
  <si>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</si>
  <si>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</si>
  <si>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</si>
  <si>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</si>
  <si>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</si>
  <si>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</si>
  <si>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</si>
  <si>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</si>
  <si>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</si>
  <si>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</si>
  <si>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</si>
  <si>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</si>
  <si>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</si>
  <si>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</si>
  <si>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</si>
  <si>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</si>
  <si>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</si>
  <si>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</si>
  <si>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</si>
  <si>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</si>
  <si>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</si>
  <si>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</si>
  <si>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</si>
  <si>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</si>
  <si>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</si>
  <si>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</si>
  <si>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</si>
  <si>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</si>
  <si>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</si>
  <si>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</si>
  <si>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</si>
  <si>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</si>
  <si>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</si>
  <si>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</si>
  <si>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</si>
  <si>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</si>
  <si>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</si>
  <si>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</si>
  <si>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</si>
  <si>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</si>
  <si>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</si>
  <si>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</si>
  <si>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</si>
  <si>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</si>
  <si>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</si>
  <si>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</si>
  <si>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</si>
  <si>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</si>
  <si>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</si>
  <si>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</si>
  <si>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</si>
  <si>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</si>
  <si>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</si>
  <si>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</si>
  <si>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</si>
  <si>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</si>
  <si>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</si>
  <si>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</si>
  <si>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</si>
  <si>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</si>
  <si>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</si>
  <si>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</si>
  <si>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</si>
  <si>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</si>
  <si>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</si>
  <si>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</si>
  <si>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</si>
  <si>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</si>
  <si>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</si>
  <si>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</si>
  <si>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</si>
  <si>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</si>
  <si>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</si>
  <si>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</si>
  <si>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</si>
  <si>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</si>
  <si>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</si>
  <si>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</si>
  <si>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</si>
  <si>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</si>
  <si>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</si>
  <si>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</si>
  <si>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</si>
  <si>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</si>
  <si>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</si>
  <si>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</si>
  <si>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</si>
  <si>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</si>
  <si>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</si>
  <si>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</si>
  <si>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</si>
  <si>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</si>
  <si>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</si>
  <si>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</si>
  <si>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</si>
  <si>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</si>
  <si>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</si>
  <si>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</si>
  <si>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</si>
  <si>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</si>
  <si>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</si>
  <si>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</si>
  <si>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</si>
  <si>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</si>
  <si>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</si>
  <si>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</si>
  <si>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</si>
  <si>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</si>
  <si>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</si>
  <si>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</si>
  <si>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</si>
  <si>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</si>
  <si>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</si>
  <si>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</si>
  <si>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</si>
  <si>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</si>
  <si>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</si>
  <si>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</si>
  <si>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</si>
  <si>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</si>
  <si>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</si>
  <si>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</si>
  <si>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</si>
  <si>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</si>
  <si>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</si>
  <si>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</si>
  <si>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</si>
  <si>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</si>
  <si>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</si>
  <si>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</si>
  <si>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</si>
  <si>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</si>
  <si>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</si>
  <si>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</si>
  <si>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</si>
  <si>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</si>
  <si>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</si>
  <si>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</si>
  <si>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1000-4999</t>
  </si>
  <si>
    <t>5000-9999</t>
  </si>
  <si>
    <t>15000-19999</t>
  </si>
  <si>
    <t>1000-14999</t>
  </si>
  <si>
    <t>Less than 1000</t>
  </si>
  <si>
    <t>20000-24999</t>
  </si>
  <si>
    <t>25000-29999</t>
  </si>
  <si>
    <t>30000-34999</t>
  </si>
  <si>
    <t>35000-39999</t>
  </si>
  <si>
    <t>40000-44999</t>
  </si>
  <si>
    <t>45000-49999</t>
  </si>
  <si>
    <t>Greater than 50000</t>
  </si>
  <si>
    <t>Failed Campaigns</t>
  </si>
  <si>
    <t>Standard Deviation of the number of backers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</si>
  <si>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</si>
  <si>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</si>
  <si>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</si>
  <si>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</si>
  <si>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</si>
  <si>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canceled + failed</t>
  </si>
  <si>
    <t>Company</t>
  </si>
  <si>
    <t>Total</t>
  </si>
  <si>
    <t>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</si>
</sst>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43" applyNumberFormat="1" applyFont="1"/>
    <xf numFmtId="2" fontId="0" fillId="0" borderId="0" xfId="43" applyNumberFormat="1" applyFont="1"/>
    <xf numFmtId="2" fontId="16" fillId="0" borderId="0" xfId="43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42" applyNumberFormat="1" applyFont="1"/>
    <xf numFmtId="2" fontId="0" fillId="0" borderId="0" xfId="0" applyNumberFormat="1"/>
    <xf numFmtId="2" fontId="0" fillId="0" borderId="0" xfId="42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/>
    <xf numFmtId="0" fontId="0" fillId="0" borderId="0" xfId="0" applyNumberFormat="1"/>
    <xf numFmtId="0" fontId="10" fillId="6" borderId="5" xfId="1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6" tint="-0.24994659260841701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6" tint="-0.24994659260841701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[CrowdfundingBook.xlsx]My tables &amp; charts!PivotTable1</c:name>
    <c:fmtId val="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'My tables &amp; charts'!$B$3:$B$4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charts'!$B$5:$B$38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7-485D-8360-049AE795BF7C}"/>
            </c:ext>
          </c:extLst>
        </c:ser>
        <c:ser>
          <c:idx val="1"/>
          <c:order val="1"/>
          <c:tx>
            <c:strRef>
              <c:f>'My tables &amp; charts'!$C$3:$C$4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charts'!$C$5:$C$38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37-485D-8360-049AE795BF7C}"/>
            </c:ext>
          </c:extLst>
        </c:ser>
        <c:ser>
          <c:idx val="2"/>
          <c:order val="2"/>
          <c:tx>
            <c:strRef>
              <c:f>'My tables &amp; charts'!$D$3:$D$4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charts'!$D$5:$D$38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37-485D-8360-049AE795BF7C}"/>
            </c:ext>
          </c:extLst>
        </c:ser>
        <c:ser>
          <c:idx val="3"/>
          <c:order val="3"/>
          <c:tx>
            <c:strRef>
              <c:f>'My tables &amp; charts'!$E$3:$E$4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charts'!$E$5:$E$38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37-485D-8360-049AE795B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373295"/>
        <c:axId val="1988986495"/>
      </c:barChart>
      <c:catAx>
        <c:axId val="713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86495"/>
        <c:crosses val="autoZero"/>
        <c:auto val="1"/>
        <c:lblAlgn val="ctr"/>
        <c:lblOffset val="100"/>
        <c:noMultiLvlLbl val="0"/>
      </c:catAx>
      <c:valAx>
        <c:axId val="19889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32000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[CrowdfundingBook.xlsx]My tables &amp; charts!PivotTable1</c:name>
    <c:fmtId val="1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'My tables &amp; charts'!$B$3:$B$4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charts'!$B$5:$B$38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7-4A9F-B217-C2AD92CF662E}"/>
            </c:ext>
          </c:extLst>
        </c:ser>
        <c:ser>
          <c:idx val="1"/>
          <c:order val="1"/>
          <c:tx>
            <c:strRef>
              <c:f>'My tables &amp; charts'!$C$3:$C$4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charts'!$C$5:$C$38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7-4A9F-B217-C2AD92CF662E}"/>
            </c:ext>
          </c:extLst>
        </c:ser>
        <c:ser>
          <c:idx val="2"/>
          <c:order val="2"/>
          <c:tx>
            <c:strRef>
              <c:f>'My tables &amp; charts'!$D$3:$D$4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charts'!$D$5:$D$38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97-4A9F-B217-C2AD92CF662E}"/>
            </c:ext>
          </c:extLst>
        </c:ser>
        <c:ser>
          <c:idx val="3"/>
          <c:order val="3"/>
          <c:tx>
            <c:strRef>
              <c:f>'My tables &amp; charts'!$E$3:$E$4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'My tables &amp; charts'!$A$5:$A$38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'My tables &amp; charts'!$E$5:$E$38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97-4A9F-B217-C2AD92CF6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373295"/>
        <c:axId val="1988986495"/>
      </c:barChart>
      <c:catAx>
        <c:axId val="713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86495"/>
        <c:crosses val="autoZero"/>
        <c:auto val="1"/>
        <c:lblAlgn val="ctr"/>
        <c:lblOffset val="100"/>
        <c:noMultiLvlLbl val="0"/>
      </c:catAx>
      <c:valAx>
        <c:axId val="19889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32000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versus Canceled + Failed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'My tables &amp; charts'!$D$41</c:f>
              <c:strCache>
                <c:ptCount val="1"/>
                <c:pt idx="0">
                  <c:v>canceled + 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'My tables &amp; charts'!$A$42:$A$53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'My tables &amp; charts'!$D$42:$D$53</c:f>
              <c:numCache>
                <c:formatCode>General</c:formatCode>
                <c:ptCount val="12"/>
                <c:pt idx="0">
                  <c:v>42</c:v>
                </c:pt>
                <c:pt idx="1">
                  <c:v>35</c:v>
                </c:pt>
                <c:pt idx="2">
                  <c:v>37</c:v>
                </c:pt>
                <c:pt idx="3">
                  <c:v>31</c:v>
                </c:pt>
                <c:pt idx="4">
                  <c:v>38</c:v>
                </c:pt>
                <c:pt idx="5">
                  <c:v>31</c:v>
                </c:pt>
                <c:pt idx="6">
                  <c:v>35</c:v>
                </c:pt>
                <c:pt idx="7">
                  <c:v>43</c:v>
                </c:pt>
                <c:pt idx="8">
                  <c:v>28</c:v>
                </c:pt>
                <c:pt idx="9">
                  <c:v>32</c:v>
                </c:pt>
                <c:pt idx="10">
                  <c:v>30</c:v>
                </c:pt>
                <c:pt idx="11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5-422F-8D12-E1FC5A44FE93}"/>
            </c:ext>
          </c:extLst>
        </c:ser>
        <c:ser>
          <c:idx val="1"/>
          <c:order val="1"/>
          <c:tx>
            <c:strRef>
              <c:f>'My tables &amp; charts'!$E$41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'My tables &amp; charts'!$A$42:$A$53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'My tables &amp; charts'!$E$42:$E$53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F5-422F-8D12-E1FC5A44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495440"/>
        <c:axId val="1148101328"/>
      </c:lineChart>
      <c:catAx>
        <c:axId val="14004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01328"/>
        <c:crosses val="autoZero"/>
        <c:auto val="1"/>
        <c:lblAlgn val="ctr"/>
        <c:lblOffset val="100"/>
        <c:noMultiLvlLbl val="0"/>
      </c:catAx>
      <c:valAx>
        <c:axId val="11481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 Campaigns per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</a:t>
            </a:r>
            <a:r>
              <a:rPr lang="en-US" baseline="0"/>
              <a:t> per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'Sheet1 Campaigns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'Sheet1 Campaigns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'Sheet1 Campaigns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3-426D-911C-AB00257BB63D}"/>
            </c:ext>
          </c:extLst>
        </c:ser>
        <c:ser>
          <c:idx val="1"/>
          <c:order val="1"/>
          <c:tx>
            <c:strRef>
              <c:f>'Sheet1 Campaigns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Campaigns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'Sheet1 Campaigns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3-426D-911C-AB00257BB63D}"/>
            </c:ext>
          </c:extLst>
        </c:ser>
        <c:ser>
          <c:idx val="2"/>
          <c:order val="2"/>
          <c:tx>
            <c:strRef>
              <c:f>'Sheet1 Campaigns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'Sheet1 Campaigns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'Sheet1 Campaigns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03-426D-911C-AB00257BB63D}"/>
            </c:ext>
          </c:extLst>
        </c:ser>
        <c:ser>
          <c:idx val="3"/>
          <c:order val="3"/>
          <c:tx>
            <c:strRef>
              <c:f>'Sheet1 Campaigns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Campaigns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'Sheet1 Campaigns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03-426D-911C-AB00257B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373295"/>
        <c:axId val="1988986495"/>
      </c:barChart>
      <c:catAx>
        <c:axId val="7137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86495"/>
        <c:crosses val="autoZero"/>
        <c:auto val="1"/>
        <c:lblAlgn val="ctr"/>
        <c:lblOffset val="100"/>
        <c:noMultiLvlLbl val="0"/>
      </c:catAx>
      <c:valAx>
        <c:axId val="19889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 Campaigns per Sub Cat!PivotTable2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per Subcategory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'Sheet2 Campaigns per Sub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Campaigns per 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'Sheet2 Campaigns per Sub 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7-47DF-BCFB-7F5DD9810BC2}"/>
            </c:ext>
          </c:extLst>
        </c:ser>
        <c:ser>
          <c:idx val="1"/>
          <c:order val="1"/>
          <c:tx>
            <c:strRef>
              <c:f>'Sheet2 Campaigns per Sub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Campaigns per 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'Sheet2 Campaigns per Sub 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7-47DF-BCFB-7F5DD9810BC2}"/>
            </c:ext>
          </c:extLst>
        </c:ser>
        <c:ser>
          <c:idx val="2"/>
          <c:order val="2"/>
          <c:tx>
            <c:strRef>
              <c:f>'Sheet2 Campaigns per Sub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Campaigns per 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'Sheet2 Campaigns per Sub 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B7-47DF-BCFB-7F5DD9810BC2}"/>
            </c:ext>
          </c:extLst>
        </c:ser>
        <c:ser>
          <c:idx val="3"/>
          <c:order val="3"/>
          <c:tx>
            <c:strRef>
              <c:f>'Sheet2 Campaigns per Sub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Campaigns per 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'Sheet2 Campaigns per Sub 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B7-47DF-BCFB-7F5DD9810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894143"/>
        <c:axId val="1988985535"/>
      </c:barChart>
      <c:catAx>
        <c:axId val="23689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85535"/>
        <c:crosses val="autoZero"/>
        <c:auto val="1"/>
        <c:lblAlgn val="ctr"/>
        <c:lblOffset val="100"/>
        <c:noMultiLvlLbl val="0"/>
      </c:catAx>
      <c:valAx>
        <c:axId val="1988985535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 Data by Date!PivotTable4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</a:t>
            </a:r>
            <a:r>
              <a:rPr lang="en-US"/>
              <a:t>Campaign Outcomes Over 10</a:t>
            </a:r>
            <a:r>
              <a:rPr lang="en-US" baseline="0"/>
              <a:t>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'Sheet3 Data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'Sheet3 Data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'Sheet3 Data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A-488B-9D04-16CFAFCAC981}"/>
            </c:ext>
          </c:extLst>
        </c:ser>
        <c:ser>
          <c:idx val="1"/>
          <c:order val="1"/>
          <c:tx>
            <c:strRef>
              <c:f>'Sheet3 Data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'Sheet3 Data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'Sheet3 Data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A-488B-9D04-16CFAFCAC981}"/>
            </c:ext>
          </c:extLst>
        </c:ser>
        <c:ser>
          <c:idx val="2"/>
          <c:order val="2"/>
          <c:tx>
            <c:strRef>
              <c:f>'Sheet3 Data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'Sheet3 Data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'Sheet3 Data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A-488B-9D04-16CFAFCAC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40047"/>
        <c:axId val="1119224527"/>
      </c:lineChart>
      <c:catAx>
        <c:axId val="8204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24527"/>
        <c:crosses val="autoZero"/>
        <c:auto val="1"/>
        <c:lblAlgn val="ctr"/>
        <c:lblOffset val="100"/>
        <c:noMultiLvlLbl val="0"/>
      </c:catAx>
      <c:valAx>
        <c:axId val="11192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B-4F7D-BE98-082E968E5967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B-4F7D-BE98-082E968E5967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6B-4F7D-BE98-082E968E5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199775"/>
        <c:axId val="1118143727"/>
      </c:lineChart>
      <c:catAx>
        <c:axId val="25619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143727"/>
        <c:crosses val="autoZero"/>
        <c:auto val="1"/>
        <c:lblAlgn val="ctr"/>
        <c:lblOffset val="100"/>
        <c:noMultiLvlLbl val="0"/>
      </c:catAx>
      <c:valAx>
        <c:axId val="11181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9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Backers</a:t>
            </a:r>
            <a:r>
              <a:rPr lang="en-US" baseline="0"/>
              <a:t> in </a:t>
            </a:r>
            <a:r>
              <a:rPr lang="en-US"/>
              <a:t>Successful</a:t>
            </a:r>
            <a:r>
              <a:rPr lang="en-US" baseline="0"/>
              <a:t>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Analysis'!$A$2:$A$566</c:f>
              <c:strCache>
                <c:ptCount val="565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  <c:pt idx="213">
                  <c:v>successful</c:v>
                </c:pt>
                <c:pt idx="214">
                  <c:v>successful</c:v>
                </c:pt>
                <c:pt idx="215">
                  <c:v>successful</c:v>
                </c:pt>
                <c:pt idx="216">
                  <c:v>successful</c:v>
                </c:pt>
                <c:pt idx="217">
                  <c:v>successful</c:v>
                </c:pt>
                <c:pt idx="218">
                  <c:v>successful</c:v>
                </c:pt>
                <c:pt idx="219">
                  <c:v>successful</c:v>
                </c:pt>
                <c:pt idx="220">
                  <c:v>successful</c:v>
                </c:pt>
                <c:pt idx="221">
                  <c:v>successful</c:v>
                </c:pt>
                <c:pt idx="222">
                  <c:v>successful</c:v>
                </c:pt>
                <c:pt idx="223">
                  <c:v>successful</c:v>
                </c:pt>
                <c:pt idx="224">
                  <c:v>successful</c:v>
                </c:pt>
                <c:pt idx="225">
                  <c:v>successful</c:v>
                </c:pt>
                <c:pt idx="226">
                  <c:v>successful</c:v>
                </c:pt>
                <c:pt idx="227">
                  <c:v>successful</c:v>
                </c:pt>
                <c:pt idx="228">
                  <c:v>successful</c:v>
                </c:pt>
                <c:pt idx="229">
                  <c:v>successful</c:v>
                </c:pt>
                <c:pt idx="230">
                  <c:v>successful</c:v>
                </c:pt>
                <c:pt idx="231">
                  <c:v>successful</c:v>
                </c:pt>
                <c:pt idx="232">
                  <c:v>successful</c:v>
                </c:pt>
                <c:pt idx="233">
                  <c:v>successful</c:v>
                </c:pt>
                <c:pt idx="234">
                  <c:v>successful</c:v>
                </c:pt>
                <c:pt idx="235">
                  <c:v>successful</c:v>
                </c:pt>
                <c:pt idx="236">
                  <c:v>successful</c:v>
                </c:pt>
                <c:pt idx="237">
                  <c:v>successful</c:v>
                </c:pt>
                <c:pt idx="238">
                  <c:v>successful</c:v>
                </c:pt>
                <c:pt idx="239">
                  <c:v>successful</c:v>
                </c:pt>
                <c:pt idx="240">
                  <c:v>successful</c:v>
                </c:pt>
                <c:pt idx="241">
                  <c:v>successful</c:v>
                </c:pt>
                <c:pt idx="242">
                  <c:v>successful</c:v>
                </c:pt>
                <c:pt idx="243">
                  <c:v>successful</c:v>
                </c:pt>
                <c:pt idx="244">
                  <c:v>successful</c:v>
                </c:pt>
                <c:pt idx="245">
                  <c:v>successful</c:v>
                </c:pt>
                <c:pt idx="246">
                  <c:v>successful</c:v>
                </c:pt>
                <c:pt idx="247">
                  <c:v>successful</c:v>
                </c:pt>
                <c:pt idx="248">
                  <c:v>successful</c:v>
                </c:pt>
                <c:pt idx="249">
                  <c:v>successful</c:v>
                </c:pt>
                <c:pt idx="250">
                  <c:v>successful</c:v>
                </c:pt>
                <c:pt idx="251">
                  <c:v>successful</c:v>
                </c:pt>
                <c:pt idx="252">
                  <c:v>successful</c:v>
                </c:pt>
                <c:pt idx="253">
                  <c:v>successful</c:v>
                </c:pt>
                <c:pt idx="254">
                  <c:v>successful</c:v>
                </c:pt>
                <c:pt idx="255">
                  <c:v>successful</c:v>
                </c:pt>
                <c:pt idx="256">
                  <c:v>successful</c:v>
                </c:pt>
                <c:pt idx="257">
                  <c:v>successful</c:v>
                </c:pt>
                <c:pt idx="258">
                  <c:v>successful</c:v>
                </c:pt>
                <c:pt idx="259">
                  <c:v>successful</c:v>
                </c:pt>
                <c:pt idx="260">
                  <c:v>successful</c:v>
                </c:pt>
                <c:pt idx="261">
                  <c:v>successful</c:v>
                </c:pt>
                <c:pt idx="262">
                  <c:v>successful</c:v>
                </c:pt>
                <c:pt idx="263">
                  <c:v>successful</c:v>
                </c:pt>
                <c:pt idx="264">
                  <c:v>successful</c:v>
                </c:pt>
                <c:pt idx="265">
                  <c:v>successful</c:v>
                </c:pt>
                <c:pt idx="266">
                  <c:v>successful</c:v>
                </c:pt>
                <c:pt idx="267">
                  <c:v>successful</c:v>
                </c:pt>
                <c:pt idx="268">
                  <c:v>successful</c:v>
                </c:pt>
                <c:pt idx="269">
                  <c:v>successful</c:v>
                </c:pt>
                <c:pt idx="270">
                  <c:v>successful</c:v>
                </c:pt>
                <c:pt idx="271">
                  <c:v>successful</c:v>
                </c:pt>
                <c:pt idx="272">
                  <c:v>successful</c:v>
                </c:pt>
                <c:pt idx="273">
                  <c:v>successful</c:v>
                </c:pt>
                <c:pt idx="274">
                  <c:v>successful</c:v>
                </c:pt>
                <c:pt idx="275">
                  <c:v>successful</c:v>
                </c:pt>
                <c:pt idx="276">
                  <c:v>successful</c:v>
                </c:pt>
                <c:pt idx="277">
                  <c:v>successful</c:v>
                </c:pt>
                <c:pt idx="278">
                  <c:v>successful</c:v>
                </c:pt>
                <c:pt idx="279">
                  <c:v>successful</c:v>
                </c:pt>
                <c:pt idx="280">
                  <c:v>successful</c:v>
                </c:pt>
                <c:pt idx="281">
                  <c:v>successful</c:v>
                </c:pt>
                <c:pt idx="282">
                  <c:v>successful</c:v>
                </c:pt>
                <c:pt idx="283">
                  <c:v>successful</c:v>
                </c:pt>
                <c:pt idx="284">
                  <c:v>successful</c:v>
                </c:pt>
                <c:pt idx="285">
                  <c:v>successful</c:v>
                </c:pt>
                <c:pt idx="286">
                  <c:v>successful</c:v>
                </c:pt>
                <c:pt idx="287">
                  <c:v>successful</c:v>
                </c:pt>
                <c:pt idx="288">
                  <c:v>successful</c:v>
                </c:pt>
                <c:pt idx="289">
                  <c:v>successful</c:v>
                </c:pt>
                <c:pt idx="290">
                  <c:v>successful</c:v>
                </c:pt>
                <c:pt idx="291">
                  <c:v>successful</c:v>
                </c:pt>
                <c:pt idx="292">
                  <c:v>successful</c:v>
                </c:pt>
                <c:pt idx="293">
                  <c:v>successful</c:v>
                </c:pt>
                <c:pt idx="294">
                  <c:v>successful</c:v>
                </c:pt>
                <c:pt idx="295">
                  <c:v>successful</c:v>
                </c:pt>
                <c:pt idx="296">
                  <c:v>successful</c:v>
                </c:pt>
                <c:pt idx="297">
                  <c:v>successful</c:v>
                </c:pt>
                <c:pt idx="298">
                  <c:v>successful</c:v>
                </c:pt>
                <c:pt idx="299">
                  <c:v>successful</c:v>
                </c:pt>
                <c:pt idx="300">
                  <c:v>successful</c:v>
                </c:pt>
                <c:pt idx="301">
                  <c:v>successful</c:v>
                </c:pt>
                <c:pt idx="302">
                  <c:v>successful</c:v>
                </c:pt>
                <c:pt idx="303">
                  <c:v>successful</c:v>
                </c:pt>
                <c:pt idx="304">
                  <c:v>successful</c:v>
                </c:pt>
                <c:pt idx="305">
                  <c:v>successful</c:v>
                </c:pt>
                <c:pt idx="306">
                  <c:v>successful</c:v>
                </c:pt>
                <c:pt idx="307">
                  <c:v>successful</c:v>
                </c:pt>
                <c:pt idx="308">
                  <c:v>successful</c:v>
                </c:pt>
                <c:pt idx="309">
                  <c:v>successful</c:v>
                </c:pt>
                <c:pt idx="310">
                  <c:v>successful</c:v>
                </c:pt>
                <c:pt idx="311">
                  <c:v>successful</c:v>
                </c:pt>
                <c:pt idx="312">
                  <c:v>successful</c:v>
                </c:pt>
                <c:pt idx="313">
                  <c:v>successful</c:v>
                </c:pt>
                <c:pt idx="314">
                  <c:v>successful</c:v>
                </c:pt>
                <c:pt idx="315">
                  <c:v>successful</c:v>
                </c:pt>
                <c:pt idx="316">
                  <c:v>successful</c:v>
                </c:pt>
                <c:pt idx="317">
                  <c:v>successful</c:v>
                </c:pt>
                <c:pt idx="318">
                  <c:v>successful</c:v>
                </c:pt>
                <c:pt idx="319">
                  <c:v>successful</c:v>
                </c:pt>
                <c:pt idx="320">
                  <c:v>successful</c:v>
                </c:pt>
                <c:pt idx="321">
                  <c:v>successful</c:v>
                </c:pt>
                <c:pt idx="322">
                  <c:v>successful</c:v>
                </c:pt>
                <c:pt idx="323">
                  <c:v>successful</c:v>
                </c:pt>
                <c:pt idx="324">
                  <c:v>successful</c:v>
                </c:pt>
                <c:pt idx="325">
                  <c:v>successful</c:v>
                </c:pt>
                <c:pt idx="326">
                  <c:v>successful</c:v>
                </c:pt>
                <c:pt idx="327">
                  <c:v>successful</c:v>
                </c:pt>
                <c:pt idx="328">
                  <c:v>successful</c:v>
                </c:pt>
                <c:pt idx="329">
                  <c:v>successful</c:v>
                </c:pt>
                <c:pt idx="330">
                  <c:v>successful</c:v>
                </c:pt>
                <c:pt idx="331">
                  <c:v>successful</c:v>
                </c:pt>
                <c:pt idx="332">
                  <c:v>successful</c:v>
                </c:pt>
                <c:pt idx="333">
                  <c:v>successful</c:v>
                </c:pt>
                <c:pt idx="334">
                  <c:v>successful</c:v>
                </c:pt>
                <c:pt idx="335">
                  <c:v>successful</c:v>
                </c:pt>
                <c:pt idx="336">
                  <c:v>successful</c:v>
                </c:pt>
                <c:pt idx="337">
                  <c:v>successful</c:v>
                </c:pt>
                <c:pt idx="338">
                  <c:v>successful</c:v>
                </c:pt>
                <c:pt idx="339">
                  <c:v>successful</c:v>
                </c:pt>
                <c:pt idx="340">
                  <c:v>successful</c:v>
                </c:pt>
                <c:pt idx="341">
                  <c:v>successful</c:v>
                </c:pt>
                <c:pt idx="342">
                  <c:v>successful</c:v>
                </c:pt>
                <c:pt idx="343">
                  <c:v>successful</c:v>
                </c:pt>
                <c:pt idx="344">
                  <c:v>successful</c:v>
                </c:pt>
                <c:pt idx="345">
                  <c:v>successful</c:v>
                </c:pt>
                <c:pt idx="346">
                  <c:v>successful</c:v>
                </c:pt>
                <c:pt idx="347">
                  <c:v>successful</c:v>
                </c:pt>
                <c:pt idx="348">
                  <c:v>successful</c:v>
                </c:pt>
                <c:pt idx="349">
                  <c:v>successful</c:v>
                </c:pt>
                <c:pt idx="350">
                  <c:v>successful</c:v>
                </c:pt>
                <c:pt idx="351">
                  <c:v>successful</c:v>
                </c:pt>
                <c:pt idx="352">
                  <c:v>successful</c:v>
                </c:pt>
                <c:pt idx="353">
                  <c:v>successful</c:v>
                </c:pt>
                <c:pt idx="354">
                  <c:v>successful</c:v>
                </c:pt>
                <c:pt idx="355">
                  <c:v>successful</c:v>
                </c:pt>
                <c:pt idx="356">
                  <c:v>successful</c:v>
                </c:pt>
                <c:pt idx="357">
                  <c:v>successful</c:v>
                </c:pt>
                <c:pt idx="358">
                  <c:v>successful</c:v>
                </c:pt>
                <c:pt idx="359">
                  <c:v>successful</c:v>
                </c:pt>
                <c:pt idx="360">
                  <c:v>successful</c:v>
                </c:pt>
                <c:pt idx="361">
                  <c:v>successful</c:v>
                </c:pt>
                <c:pt idx="362">
                  <c:v>successful</c:v>
                </c:pt>
                <c:pt idx="363">
                  <c:v>successful</c:v>
                </c:pt>
                <c:pt idx="364">
                  <c:v>successful</c:v>
                </c:pt>
                <c:pt idx="365">
                  <c:v>successful</c:v>
                </c:pt>
                <c:pt idx="366">
                  <c:v>successful</c:v>
                </c:pt>
                <c:pt idx="367">
                  <c:v>successful</c:v>
                </c:pt>
                <c:pt idx="368">
                  <c:v>successful</c:v>
                </c:pt>
                <c:pt idx="369">
                  <c:v>successful</c:v>
                </c:pt>
                <c:pt idx="370">
                  <c:v>successful</c:v>
                </c:pt>
                <c:pt idx="371">
                  <c:v>successful</c:v>
                </c:pt>
                <c:pt idx="372">
                  <c:v>successful</c:v>
                </c:pt>
                <c:pt idx="373">
                  <c:v>successful</c:v>
                </c:pt>
                <c:pt idx="374">
                  <c:v>successful</c:v>
                </c:pt>
                <c:pt idx="375">
                  <c:v>successful</c:v>
                </c:pt>
                <c:pt idx="376">
                  <c:v>successful</c:v>
                </c:pt>
                <c:pt idx="377">
                  <c:v>successful</c:v>
                </c:pt>
                <c:pt idx="378">
                  <c:v>successful</c:v>
                </c:pt>
                <c:pt idx="379">
                  <c:v>successful</c:v>
                </c:pt>
                <c:pt idx="380">
                  <c:v>successful</c:v>
                </c:pt>
                <c:pt idx="381">
                  <c:v>successful</c:v>
                </c:pt>
                <c:pt idx="382">
                  <c:v>successful</c:v>
                </c:pt>
                <c:pt idx="383">
                  <c:v>successful</c:v>
                </c:pt>
                <c:pt idx="384">
                  <c:v>successful</c:v>
                </c:pt>
                <c:pt idx="385">
                  <c:v>successful</c:v>
                </c:pt>
                <c:pt idx="386">
                  <c:v>successful</c:v>
                </c:pt>
                <c:pt idx="387">
                  <c:v>successful</c:v>
                </c:pt>
                <c:pt idx="388">
                  <c:v>successful</c:v>
                </c:pt>
                <c:pt idx="389">
                  <c:v>successful</c:v>
                </c:pt>
                <c:pt idx="390">
                  <c:v>successful</c:v>
                </c:pt>
                <c:pt idx="391">
                  <c:v>successful</c:v>
                </c:pt>
                <c:pt idx="392">
                  <c:v>successful</c:v>
                </c:pt>
                <c:pt idx="393">
                  <c:v>successful</c:v>
                </c:pt>
                <c:pt idx="394">
                  <c:v>successful</c:v>
                </c:pt>
                <c:pt idx="395">
                  <c:v>successful</c:v>
                </c:pt>
                <c:pt idx="396">
                  <c:v>successful</c:v>
                </c:pt>
                <c:pt idx="397">
                  <c:v>successful</c:v>
                </c:pt>
                <c:pt idx="398">
                  <c:v>successful</c:v>
                </c:pt>
                <c:pt idx="399">
                  <c:v>successful</c:v>
                </c:pt>
                <c:pt idx="400">
                  <c:v>successful</c:v>
                </c:pt>
                <c:pt idx="401">
                  <c:v>successful</c:v>
                </c:pt>
                <c:pt idx="402">
                  <c:v>successful</c:v>
                </c:pt>
                <c:pt idx="403">
                  <c:v>successful</c:v>
                </c:pt>
                <c:pt idx="404">
                  <c:v>successful</c:v>
                </c:pt>
                <c:pt idx="405">
                  <c:v>successful</c:v>
                </c:pt>
                <c:pt idx="406">
                  <c:v>successful</c:v>
                </c:pt>
                <c:pt idx="407">
                  <c:v>successful</c:v>
                </c:pt>
                <c:pt idx="408">
                  <c:v>successful</c:v>
                </c:pt>
                <c:pt idx="409">
                  <c:v>successful</c:v>
                </c:pt>
                <c:pt idx="410">
                  <c:v>successful</c:v>
                </c:pt>
                <c:pt idx="411">
                  <c:v>successful</c:v>
                </c:pt>
                <c:pt idx="412">
                  <c:v>successful</c:v>
                </c:pt>
                <c:pt idx="413">
                  <c:v>successful</c:v>
                </c:pt>
                <c:pt idx="414">
                  <c:v>successful</c:v>
                </c:pt>
                <c:pt idx="415">
                  <c:v>successful</c:v>
                </c:pt>
                <c:pt idx="416">
                  <c:v>successful</c:v>
                </c:pt>
                <c:pt idx="417">
                  <c:v>successful</c:v>
                </c:pt>
                <c:pt idx="418">
                  <c:v>successful</c:v>
                </c:pt>
                <c:pt idx="419">
                  <c:v>successful</c:v>
                </c:pt>
                <c:pt idx="420">
                  <c:v>successful</c:v>
                </c:pt>
                <c:pt idx="421">
                  <c:v>successful</c:v>
                </c:pt>
                <c:pt idx="422">
                  <c:v>successful</c:v>
                </c:pt>
                <c:pt idx="423">
                  <c:v>successful</c:v>
                </c:pt>
                <c:pt idx="424">
                  <c:v>successful</c:v>
                </c:pt>
                <c:pt idx="425">
                  <c:v>successful</c:v>
                </c:pt>
                <c:pt idx="426">
                  <c:v>successful</c:v>
                </c:pt>
                <c:pt idx="427">
                  <c:v>successful</c:v>
                </c:pt>
                <c:pt idx="428">
                  <c:v>successful</c:v>
                </c:pt>
                <c:pt idx="429">
                  <c:v>successful</c:v>
                </c:pt>
                <c:pt idx="430">
                  <c:v>successful</c:v>
                </c:pt>
                <c:pt idx="431">
                  <c:v>successful</c:v>
                </c:pt>
                <c:pt idx="432">
                  <c:v>successful</c:v>
                </c:pt>
                <c:pt idx="433">
                  <c:v>successful</c:v>
                </c:pt>
                <c:pt idx="434">
                  <c:v>successful</c:v>
                </c:pt>
                <c:pt idx="435">
                  <c:v>successful</c:v>
                </c:pt>
                <c:pt idx="436">
                  <c:v>successful</c:v>
                </c:pt>
                <c:pt idx="437">
                  <c:v>successful</c:v>
                </c:pt>
                <c:pt idx="438">
                  <c:v>successful</c:v>
                </c:pt>
                <c:pt idx="439">
                  <c:v>successful</c:v>
                </c:pt>
                <c:pt idx="440">
                  <c:v>successful</c:v>
                </c:pt>
                <c:pt idx="441">
                  <c:v>successful</c:v>
                </c:pt>
                <c:pt idx="442">
                  <c:v>successful</c:v>
                </c:pt>
                <c:pt idx="443">
                  <c:v>successful</c:v>
                </c:pt>
                <c:pt idx="444">
                  <c:v>successful</c:v>
                </c:pt>
                <c:pt idx="445">
                  <c:v>successful</c:v>
                </c:pt>
                <c:pt idx="446">
                  <c:v>successful</c:v>
                </c:pt>
                <c:pt idx="447">
                  <c:v>successful</c:v>
                </c:pt>
                <c:pt idx="448">
                  <c:v>successful</c:v>
                </c:pt>
                <c:pt idx="449">
                  <c:v>successful</c:v>
                </c:pt>
                <c:pt idx="450">
                  <c:v>successful</c:v>
                </c:pt>
                <c:pt idx="451">
                  <c:v>successful</c:v>
                </c:pt>
                <c:pt idx="452">
                  <c:v>successful</c:v>
                </c:pt>
                <c:pt idx="453">
                  <c:v>successful</c:v>
                </c:pt>
                <c:pt idx="454">
                  <c:v>successful</c:v>
                </c:pt>
                <c:pt idx="455">
                  <c:v>successful</c:v>
                </c:pt>
                <c:pt idx="456">
                  <c:v>successful</c:v>
                </c:pt>
                <c:pt idx="457">
                  <c:v>successful</c:v>
                </c:pt>
                <c:pt idx="458">
                  <c:v>successful</c:v>
                </c:pt>
                <c:pt idx="459">
                  <c:v>successful</c:v>
                </c:pt>
                <c:pt idx="460">
                  <c:v>successful</c:v>
                </c:pt>
                <c:pt idx="461">
                  <c:v>successful</c:v>
                </c:pt>
                <c:pt idx="462">
                  <c:v>successful</c:v>
                </c:pt>
                <c:pt idx="463">
                  <c:v>successful</c:v>
                </c:pt>
                <c:pt idx="464">
                  <c:v>successful</c:v>
                </c:pt>
                <c:pt idx="465">
                  <c:v>successful</c:v>
                </c:pt>
                <c:pt idx="466">
                  <c:v>successful</c:v>
                </c:pt>
                <c:pt idx="467">
                  <c:v>successful</c:v>
                </c:pt>
                <c:pt idx="468">
                  <c:v>successful</c:v>
                </c:pt>
                <c:pt idx="469">
                  <c:v>successful</c:v>
                </c:pt>
                <c:pt idx="470">
                  <c:v>successful</c:v>
                </c:pt>
                <c:pt idx="471">
                  <c:v>successful</c:v>
                </c:pt>
                <c:pt idx="472">
                  <c:v>successful</c:v>
                </c:pt>
                <c:pt idx="473">
                  <c:v>successful</c:v>
                </c:pt>
                <c:pt idx="474">
                  <c:v>successful</c:v>
                </c:pt>
                <c:pt idx="475">
                  <c:v>successful</c:v>
                </c:pt>
                <c:pt idx="476">
                  <c:v>successful</c:v>
                </c:pt>
                <c:pt idx="477">
                  <c:v>successful</c:v>
                </c:pt>
                <c:pt idx="478">
                  <c:v>successful</c:v>
                </c:pt>
                <c:pt idx="479">
                  <c:v>successful</c:v>
                </c:pt>
                <c:pt idx="480">
                  <c:v>successful</c:v>
                </c:pt>
                <c:pt idx="481">
                  <c:v>successful</c:v>
                </c:pt>
                <c:pt idx="482">
                  <c:v>successful</c:v>
                </c:pt>
                <c:pt idx="483">
                  <c:v>successful</c:v>
                </c:pt>
                <c:pt idx="484">
                  <c:v>successful</c:v>
                </c:pt>
                <c:pt idx="485">
                  <c:v>successful</c:v>
                </c:pt>
                <c:pt idx="486">
                  <c:v>successful</c:v>
                </c:pt>
                <c:pt idx="487">
                  <c:v>successful</c:v>
                </c:pt>
                <c:pt idx="488">
                  <c:v>successful</c:v>
                </c:pt>
                <c:pt idx="489">
                  <c:v>successful</c:v>
                </c:pt>
                <c:pt idx="490">
                  <c:v>successful</c:v>
                </c:pt>
                <c:pt idx="491">
                  <c:v>successful</c:v>
                </c:pt>
                <c:pt idx="492">
                  <c:v>successful</c:v>
                </c:pt>
                <c:pt idx="493">
                  <c:v>successful</c:v>
                </c:pt>
                <c:pt idx="494">
                  <c:v>successful</c:v>
                </c:pt>
                <c:pt idx="495">
                  <c:v>successful</c:v>
                </c:pt>
                <c:pt idx="496">
                  <c:v>successful</c:v>
                </c:pt>
                <c:pt idx="497">
                  <c:v>successful</c:v>
                </c:pt>
                <c:pt idx="498">
                  <c:v>successful</c:v>
                </c:pt>
                <c:pt idx="499">
                  <c:v>successful</c:v>
                </c:pt>
                <c:pt idx="500">
                  <c:v>successful</c:v>
                </c:pt>
                <c:pt idx="501">
                  <c:v>successful</c:v>
                </c:pt>
                <c:pt idx="502">
                  <c:v>successful</c:v>
                </c:pt>
                <c:pt idx="503">
                  <c:v>successful</c:v>
                </c:pt>
                <c:pt idx="504">
                  <c:v>successful</c:v>
                </c:pt>
                <c:pt idx="505">
                  <c:v>successful</c:v>
                </c:pt>
                <c:pt idx="506">
                  <c:v>successful</c:v>
                </c:pt>
                <c:pt idx="507">
                  <c:v>successful</c:v>
                </c:pt>
                <c:pt idx="508">
                  <c:v>successful</c:v>
                </c:pt>
                <c:pt idx="509">
                  <c:v>successful</c:v>
                </c:pt>
                <c:pt idx="510">
                  <c:v>successful</c:v>
                </c:pt>
                <c:pt idx="511">
                  <c:v>successful</c:v>
                </c:pt>
                <c:pt idx="512">
                  <c:v>successful</c:v>
                </c:pt>
                <c:pt idx="513">
                  <c:v>successful</c:v>
                </c:pt>
                <c:pt idx="514">
                  <c:v>successful</c:v>
                </c:pt>
                <c:pt idx="515">
                  <c:v>successful</c:v>
                </c:pt>
                <c:pt idx="516">
                  <c:v>successful</c:v>
                </c:pt>
                <c:pt idx="517">
                  <c:v>successful</c:v>
                </c:pt>
                <c:pt idx="518">
                  <c:v>successful</c:v>
                </c:pt>
                <c:pt idx="519">
                  <c:v>successful</c:v>
                </c:pt>
                <c:pt idx="520">
                  <c:v>successful</c:v>
                </c:pt>
                <c:pt idx="521">
                  <c:v>successful</c:v>
                </c:pt>
                <c:pt idx="522">
                  <c:v>successful</c:v>
                </c:pt>
                <c:pt idx="523">
                  <c:v>successful</c:v>
                </c:pt>
                <c:pt idx="524">
                  <c:v>successful</c:v>
                </c:pt>
                <c:pt idx="525">
                  <c:v>successful</c:v>
                </c:pt>
                <c:pt idx="526">
                  <c:v>successful</c:v>
                </c:pt>
                <c:pt idx="527">
                  <c:v>successful</c:v>
                </c:pt>
                <c:pt idx="528">
                  <c:v>successful</c:v>
                </c:pt>
                <c:pt idx="529">
                  <c:v>successful</c:v>
                </c:pt>
                <c:pt idx="530">
                  <c:v>successful</c:v>
                </c:pt>
                <c:pt idx="531">
                  <c:v>successful</c:v>
                </c:pt>
                <c:pt idx="532">
                  <c:v>successful</c:v>
                </c:pt>
                <c:pt idx="533">
                  <c:v>successful</c:v>
                </c:pt>
                <c:pt idx="534">
                  <c:v>successful</c:v>
                </c:pt>
                <c:pt idx="535">
                  <c:v>successful</c:v>
                </c:pt>
                <c:pt idx="536">
                  <c:v>successful</c:v>
                </c:pt>
                <c:pt idx="537">
                  <c:v>successful</c:v>
                </c:pt>
                <c:pt idx="538">
                  <c:v>successful</c:v>
                </c:pt>
                <c:pt idx="539">
                  <c:v>successful</c:v>
                </c:pt>
                <c:pt idx="540">
                  <c:v>successful</c:v>
                </c:pt>
                <c:pt idx="541">
                  <c:v>successful</c:v>
                </c:pt>
                <c:pt idx="542">
                  <c:v>successful</c:v>
                </c:pt>
                <c:pt idx="543">
                  <c:v>successful</c:v>
                </c:pt>
                <c:pt idx="544">
                  <c:v>successful</c:v>
                </c:pt>
                <c:pt idx="545">
                  <c:v>successful</c:v>
                </c:pt>
                <c:pt idx="546">
                  <c:v>successful</c:v>
                </c:pt>
                <c:pt idx="547">
                  <c:v>successful</c:v>
                </c:pt>
                <c:pt idx="548">
                  <c:v>successful</c:v>
                </c:pt>
                <c:pt idx="549">
                  <c:v>successful</c:v>
                </c:pt>
                <c:pt idx="550">
                  <c:v>successful</c:v>
                </c:pt>
                <c:pt idx="551">
                  <c:v>successful</c:v>
                </c:pt>
                <c:pt idx="552">
                  <c:v>successful</c:v>
                </c:pt>
                <c:pt idx="553">
                  <c:v>successful</c:v>
                </c:pt>
                <c:pt idx="554">
                  <c:v>successful</c:v>
                </c:pt>
                <c:pt idx="555">
                  <c:v>successful</c:v>
                </c:pt>
                <c:pt idx="556">
                  <c:v>successful</c:v>
                </c:pt>
                <c:pt idx="557">
                  <c:v>successful</c:v>
                </c:pt>
                <c:pt idx="558">
                  <c:v>successful</c:v>
                </c:pt>
                <c:pt idx="559">
                  <c:v>successful</c:v>
                </c:pt>
                <c:pt idx="560">
                  <c:v>successful</c:v>
                </c:pt>
                <c:pt idx="561">
                  <c:v>successful</c:v>
                </c:pt>
                <c:pt idx="562">
                  <c:v>successful</c:v>
                </c:pt>
                <c:pt idx="563">
                  <c:v>successful</c:v>
                </c:pt>
                <c:pt idx="564">
                  <c:v>successful</c:v>
                </c:pt>
              </c:strCache>
            </c:strRef>
          </c:cat>
          <c:val>
            <c:numRef>
              <c:f>'Statistical Analysis'!$B$2:$B$566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F-4274-8C90-FCB1C71EF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12415"/>
        <c:axId val="1119224047"/>
      </c:barChart>
      <c:catAx>
        <c:axId val="435412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9224047"/>
        <c:crosses val="autoZero"/>
        <c:auto val="1"/>
        <c:lblAlgn val="ctr"/>
        <c:lblOffset val="100"/>
        <c:noMultiLvlLbl val="0"/>
      </c:catAx>
      <c:valAx>
        <c:axId val="11192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Backers in Unsuccessful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Analysis'!$D$2:$D$365</c:f>
              <c:strCache>
                <c:ptCount val="364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  <c:pt idx="38">
                  <c:v>failed</c:v>
                </c:pt>
                <c:pt idx="39">
                  <c:v>failed</c:v>
                </c:pt>
                <c:pt idx="40">
                  <c:v>failed</c:v>
                </c:pt>
                <c:pt idx="41">
                  <c:v>failed</c:v>
                </c:pt>
                <c:pt idx="42">
                  <c:v>failed</c:v>
                </c:pt>
                <c:pt idx="43">
                  <c:v>failed</c:v>
                </c:pt>
                <c:pt idx="44">
                  <c:v>failed</c:v>
                </c:pt>
                <c:pt idx="45">
                  <c:v>failed</c:v>
                </c:pt>
                <c:pt idx="46">
                  <c:v>failed</c:v>
                </c:pt>
                <c:pt idx="47">
                  <c:v>failed</c:v>
                </c:pt>
                <c:pt idx="48">
                  <c:v>failed</c:v>
                </c:pt>
                <c:pt idx="49">
                  <c:v>failed</c:v>
                </c:pt>
                <c:pt idx="50">
                  <c:v>failed</c:v>
                </c:pt>
                <c:pt idx="51">
                  <c:v>failed</c:v>
                </c:pt>
                <c:pt idx="52">
                  <c:v>failed</c:v>
                </c:pt>
                <c:pt idx="53">
                  <c:v>failed</c:v>
                </c:pt>
                <c:pt idx="54">
                  <c:v>failed</c:v>
                </c:pt>
                <c:pt idx="55">
                  <c:v>failed</c:v>
                </c:pt>
                <c:pt idx="56">
                  <c:v>failed</c:v>
                </c:pt>
                <c:pt idx="57">
                  <c:v>failed</c:v>
                </c:pt>
                <c:pt idx="58">
                  <c:v>failed</c:v>
                </c:pt>
                <c:pt idx="59">
                  <c:v>failed</c:v>
                </c:pt>
                <c:pt idx="60">
                  <c:v>failed</c:v>
                </c:pt>
                <c:pt idx="61">
                  <c:v>failed</c:v>
                </c:pt>
                <c:pt idx="62">
                  <c:v>failed</c:v>
                </c:pt>
                <c:pt idx="63">
                  <c:v>failed</c:v>
                </c:pt>
                <c:pt idx="64">
                  <c:v>failed</c:v>
                </c:pt>
                <c:pt idx="65">
                  <c:v>failed</c:v>
                </c:pt>
                <c:pt idx="66">
                  <c:v>failed</c:v>
                </c:pt>
                <c:pt idx="67">
                  <c:v>failed</c:v>
                </c:pt>
                <c:pt idx="68">
                  <c:v>failed</c:v>
                </c:pt>
                <c:pt idx="69">
                  <c:v>failed</c:v>
                </c:pt>
                <c:pt idx="70">
                  <c:v>failed</c:v>
                </c:pt>
                <c:pt idx="71">
                  <c:v>failed</c:v>
                </c:pt>
                <c:pt idx="72">
                  <c:v>failed</c:v>
                </c:pt>
                <c:pt idx="73">
                  <c:v>failed</c:v>
                </c:pt>
                <c:pt idx="74">
                  <c:v>failed</c:v>
                </c:pt>
                <c:pt idx="75">
                  <c:v>failed</c:v>
                </c:pt>
                <c:pt idx="76">
                  <c:v>failed</c:v>
                </c:pt>
                <c:pt idx="77">
                  <c:v>failed</c:v>
                </c:pt>
                <c:pt idx="78">
                  <c:v>failed</c:v>
                </c:pt>
                <c:pt idx="79">
                  <c:v>failed</c:v>
                </c:pt>
                <c:pt idx="80">
                  <c:v>failed</c:v>
                </c:pt>
                <c:pt idx="81">
                  <c:v>failed</c:v>
                </c:pt>
                <c:pt idx="82">
                  <c:v>failed</c:v>
                </c:pt>
                <c:pt idx="83">
                  <c:v>failed</c:v>
                </c:pt>
                <c:pt idx="84">
                  <c:v>failed</c:v>
                </c:pt>
                <c:pt idx="85">
                  <c:v>failed</c:v>
                </c:pt>
                <c:pt idx="86">
                  <c:v>failed</c:v>
                </c:pt>
                <c:pt idx="87">
                  <c:v>failed</c:v>
                </c:pt>
                <c:pt idx="88">
                  <c:v>failed</c:v>
                </c:pt>
                <c:pt idx="89">
                  <c:v>failed</c:v>
                </c:pt>
                <c:pt idx="90">
                  <c:v>failed</c:v>
                </c:pt>
                <c:pt idx="91">
                  <c:v>failed</c:v>
                </c:pt>
                <c:pt idx="92">
                  <c:v>failed</c:v>
                </c:pt>
                <c:pt idx="93">
                  <c:v>failed</c:v>
                </c:pt>
                <c:pt idx="94">
                  <c:v>failed</c:v>
                </c:pt>
                <c:pt idx="95">
                  <c:v>failed</c:v>
                </c:pt>
                <c:pt idx="96">
                  <c:v>failed</c:v>
                </c:pt>
                <c:pt idx="97">
                  <c:v>failed</c:v>
                </c:pt>
                <c:pt idx="98">
                  <c:v>failed</c:v>
                </c:pt>
                <c:pt idx="99">
                  <c:v>failed</c:v>
                </c:pt>
                <c:pt idx="100">
                  <c:v>failed</c:v>
                </c:pt>
                <c:pt idx="101">
                  <c:v>failed</c:v>
                </c:pt>
                <c:pt idx="102">
                  <c:v>failed</c:v>
                </c:pt>
                <c:pt idx="103">
                  <c:v>failed</c:v>
                </c:pt>
                <c:pt idx="104">
                  <c:v>failed</c:v>
                </c:pt>
                <c:pt idx="105">
                  <c:v>failed</c:v>
                </c:pt>
                <c:pt idx="106">
                  <c:v>failed</c:v>
                </c:pt>
                <c:pt idx="107">
                  <c:v>failed</c:v>
                </c:pt>
                <c:pt idx="108">
                  <c:v>failed</c:v>
                </c:pt>
                <c:pt idx="109">
                  <c:v>failed</c:v>
                </c:pt>
                <c:pt idx="110">
                  <c:v>failed</c:v>
                </c:pt>
                <c:pt idx="111">
                  <c:v>failed</c:v>
                </c:pt>
                <c:pt idx="112">
                  <c:v>failed</c:v>
                </c:pt>
                <c:pt idx="113">
                  <c:v>failed</c:v>
                </c:pt>
                <c:pt idx="114">
                  <c:v>failed</c:v>
                </c:pt>
                <c:pt idx="115">
                  <c:v>failed</c:v>
                </c:pt>
                <c:pt idx="116">
                  <c:v>failed</c:v>
                </c:pt>
                <c:pt idx="117">
                  <c:v>failed</c:v>
                </c:pt>
                <c:pt idx="118">
                  <c:v>failed</c:v>
                </c:pt>
                <c:pt idx="119">
                  <c:v>failed</c:v>
                </c:pt>
                <c:pt idx="120">
                  <c:v>failed</c:v>
                </c:pt>
                <c:pt idx="121">
                  <c:v>failed</c:v>
                </c:pt>
                <c:pt idx="122">
                  <c:v>failed</c:v>
                </c:pt>
                <c:pt idx="123">
                  <c:v>failed</c:v>
                </c:pt>
                <c:pt idx="124">
                  <c:v>failed</c:v>
                </c:pt>
                <c:pt idx="125">
                  <c:v>failed</c:v>
                </c:pt>
                <c:pt idx="126">
                  <c:v>failed</c:v>
                </c:pt>
                <c:pt idx="127">
                  <c:v>failed</c:v>
                </c:pt>
                <c:pt idx="128">
                  <c:v>failed</c:v>
                </c:pt>
                <c:pt idx="129">
                  <c:v>failed</c:v>
                </c:pt>
                <c:pt idx="130">
                  <c:v>failed</c:v>
                </c:pt>
                <c:pt idx="131">
                  <c:v>failed</c:v>
                </c:pt>
                <c:pt idx="132">
                  <c:v>failed</c:v>
                </c:pt>
                <c:pt idx="133">
                  <c:v>failed</c:v>
                </c:pt>
                <c:pt idx="134">
                  <c:v>failed</c:v>
                </c:pt>
                <c:pt idx="135">
                  <c:v>failed</c:v>
                </c:pt>
                <c:pt idx="136">
                  <c:v>failed</c:v>
                </c:pt>
                <c:pt idx="137">
                  <c:v>failed</c:v>
                </c:pt>
                <c:pt idx="138">
                  <c:v>failed</c:v>
                </c:pt>
                <c:pt idx="139">
                  <c:v>failed</c:v>
                </c:pt>
                <c:pt idx="140">
                  <c:v>failed</c:v>
                </c:pt>
                <c:pt idx="141">
                  <c:v>failed</c:v>
                </c:pt>
                <c:pt idx="142">
                  <c:v>failed</c:v>
                </c:pt>
                <c:pt idx="143">
                  <c:v>failed</c:v>
                </c:pt>
                <c:pt idx="144">
                  <c:v>failed</c:v>
                </c:pt>
                <c:pt idx="145">
                  <c:v>failed</c:v>
                </c:pt>
                <c:pt idx="146">
                  <c:v>failed</c:v>
                </c:pt>
                <c:pt idx="147">
                  <c:v>failed</c:v>
                </c:pt>
                <c:pt idx="148">
                  <c:v>failed</c:v>
                </c:pt>
                <c:pt idx="149">
                  <c:v>failed</c:v>
                </c:pt>
                <c:pt idx="150">
                  <c:v>failed</c:v>
                </c:pt>
                <c:pt idx="151">
                  <c:v>failed</c:v>
                </c:pt>
                <c:pt idx="152">
                  <c:v>failed</c:v>
                </c:pt>
                <c:pt idx="153">
                  <c:v>failed</c:v>
                </c:pt>
                <c:pt idx="154">
                  <c:v>failed</c:v>
                </c:pt>
                <c:pt idx="155">
                  <c:v>failed</c:v>
                </c:pt>
                <c:pt idx="156">
                  <c:v>failed</c:v>
                </c:pt>
                <c:pt idx="157">
                  <c:v>failed</c:v>
                </c:pt>
                <c:pt idx="158">
                  <c:v>failed</c:v>
                </c:pt>
                <c:pt idx="159">
                  <c:v>failed</c:v>
                </c:pt>
                <c:pt idx="160">
                  <c:v>failed</c:v>
                </c:pt>
                <c:pt idx="161">
                  <c:v>failed</c:v>
                </c:pt>
                <c:pt idx="162">
                  <c:v>failed</c:v>
                </c:pt>
                <c:pt idx="163">
                  <c:v>failed</c:v>
                </c:pt>
                <c:pt idx="164">
                  <c:v>failed</c:v>
                </c:pt>
                <c:pt idx="165">
                  <c:v>failed</c:v>
                </c:pt>
                <c:pt idx="166">
                  <c:v>failed</c:v>
                </c:pt>
                <c:pt idx="167">
                  <c:v>failed</c:v>
                </c:pt>
                <c:pt idx="168">
                  <c:v>failed</c:v>
                </c:pt>
                <c:pt idx="169">
                  <c:v>failed</c:v>
                </c:pt>
                <c:pt idx="170">
                  <c:v>failed</c:v>
                </c:pt>
                <c:pt idx="171">
                  <c:v>failed</c:v>
                </c:pt>
                <c:pt idx="172">
                  <c:v>failed</c:v>
                </c:pt>
                <c:pt idx="173">
                  <c:v>failed</c:v>
                </c:pt>
                <c:pt idx="174">
                  <c:v>failed</c:v>
                </c:pt>
                <c:pt idx="175">
                  <c:v>failed</c:v>
                </c:pt>
                <c:pt idx="176">
                  <c:v>failed</c:v>
                </c:pt>
                <c:pt idx="177">
                  <c:v>failed</c:v>
                </c:pt>
                <c:pt idx="178">
                  <c:v>failed</c:v>
                </c:pt>
                <c:pt idx="179">
                  <c:v>failed</c:v>
                </c:pt>
                <c:pt idx="180">
                  <c:v>failed</c:v>
                </c:pt>
                <c:pt idx="181">
                  <c:v>failed</c:v>
                </c:pt>
                <c:pt idx="182">
                  <c:v>failed</c:v>
                </c:pt>
                <c:pt idx="183">
                  <c:v>failed</c:v>
                </c:pt>
                <c:pt idx="184">
                  <c:v>failed</c:v>
                </c:pt>
                <c:pt idx="185">
                  <c:v>failed</c:v>
                </c:pt>
                <c:pt idx="186">
                  <c:v>failed</c:v>
                </c:pt>
                <c:pt idx="187">
                  <c:v>failed</c:v>
                </c:pt>
                <c:pt idx="188">
                  <c:v>failed</c:v>
                </c:pt>
                <c:pt idx="189">
                  <c:v>failed</c:v>
                </c:pt>
                <c:pt idx="190">
                  <c:v>failed</c:v>
                </c:pt>
                <c:pt idx="191">
                  <c:v>failed</c:v>
                </c:pt>
                <c:pt idx="192">
                  <c:v>failed</c:v>
                </c:pt>
                <c:pt idx="193">
                  <c:v>failed</c:v>
                </c:pt>
                <c:pt idx="194">
                  <c:v>failed</c:v>
                </c:pt>
                <c:pt idx="195">
                  <c:v>failed</c:v>
                </c:pt>
                <c:pt idx="196">
                  <c:v>failed</c:v>
                </c:pt>
                <c:pt idx="197">
                  <c:v>failed</c:v>
                </c:pt>
                <c:pt idx="198">
                  <c:v>failed</c:v>
                </c:pt>
                <c:pt idx="199">
                  <c:v>failed</c:v>
                </c:pt>
                <c:pt idx="200">
                  <c:v>failed</c:v>
                </c:pt>
                <c:pt idx="201">
                  <c:v>failed</c:v>
                </c:pt>
                <c:pt idx="202">
                  <c:v>failed</c:v>
                </c:pt>
                <c:pt idx="203">
                  <c:v>failed</c:v>
                </c:pt>
                <c:pt idx="204">
                  <c:v>failed</c:v>
                </c:pt>
                <c:pt idx="205">
                  <c:v>failed</c:v>
                </c:pt>
                <c:pt idx="206">
                  <c:v>failed</c:v>
                </c:pt>
                <c:pt idx="207">
                  <c:v>failed</c:v>
                </c:pt>
                <c:pt idx="208">
                  <c:v>failed</c:v>
                </c:pt>
                <c:pt idx="209">
                  <c:v>failed</c:v>
                </c:pt>
                <c:pt idx="210">
                  <c:v>failed</c:v>
                </c:pt>
                <c:pt idx="211">
                  <c:v>failed</c:v>
                </c:pt>
                <c:pt idx="212">
                  <c:v>failed</c:v>
                </c:pt>
                <c:pt idx="213">
                  <c:v>failed</c:v>
                </c:pt>
                <c:pt idx="214">
                  <c:v>failed</c:v>
                </c:pt>
                <c:pt idx="215">
                  <c:v>failed</c:v>
                </c:pt>
                <c:pt idx="216">
                  <c:v>failed</c:v>
                </c:pt>
                <c:pt idx="217">
                  <c:v>failed</c:v>
                </c:pt>
                <c:pt idx="218">
                  <c:v>failed</c:v>
                </c:pt>
                <c:pt idx="219">
                  <c:v>failed</c:v>
                </c:pt>
                <c:pt idx="220">
                  <c:v>failed</c:v>
                </c:pt>
                <c:pt idx="221">
                  <c:v>failed</c:v>
                </c:pt>
                <c:pt idx="222">
                  <c:v>failed</c:v>
                </c:pt>
                <c:pt idx="223">
                  <c:v>failed</c:v>
                </c:pt>
                <c:pt idx="224">
                  <c:v>failed</c:v>
                </c:pt>
                <c:pt idx="225">
                  <c:v>failed</c:v>
                </c:pt>
                <c:pt idx="226">
                  <c:v>failed</c:v>
                </c:pt>
                <c:pt idx="227">
                  <c:v>failed</c:v>
                </c:pt>
                <c:pt idx="228">
                  <c:v>failed</c:v>
                </c:pt>
                <c:pt idx="229">
                  <c:v>failed</c:v>
                </c:pt>
                <c:pt idx="230">
                  <c:v>failed</c:v>
                </c:pt>
                <c:pt idx="231">
                  <c:v>failed</c:v>
                </c:pt>
                <c:pt idx="232">
                  <c:v>failed</c:v>
                </c:pt>
                <c:pt idx="233">
                  <c:v>failed</c:v>
                </c:pt>
                <c:pt idx="234">
                  <c:v>failed</c:v>
                </c:pt>
                <c:pt idx="235">
                  <c:v>failed</c:v>
                </c:pt>
                <c:pt idx="236">
                  <c:v>failed</c:v>
                </c:pt>
                <c:pt idx="237">
                  <c:v>failed</c:v>
                </c:pt>
                <c:pt idx="238">
                  <c:v>failed</c:v>
                </c:pt>
                <c:pt idx="239">
                  <c:v>failed</c:v>
                </c:pt>
                <c:pt idx="240">
                  <c:v>failed</c:v>
                </c:pt>
                <c:pt idx="241">
                  <c:v>failed</c:v>
                </c:pt>
                <c:pt idx="242">
                  <c:v>failed</c:v>
                </c:pt>
                <c:pt idx="243">
                  <c:v>failed</c:v>
                </c:pt>
                <c:pt idx="244">
                  <c:v>failed</c:v>
                </c:pt>
                <c:pt idx="245">
                  <c:v>failed</c:v>
                </c:pt>
                <c:pt idx="246">
                  <c:v>failed</c:v>
                </c:pt>
                <c:pt idx="247">
                  <c:v>failed</c:v>
                </c:pt>
                <c:pt idx="248">
                  <c:v>failed</c:v>
                </c:pt>
                <c:pt idx="249">
                  <c:v>failed</c:v>
                </c:pt>
                <c:pt idx="250">
                  <c:v>failed</c:v>
                </c:pt>
                <c:pt idx="251">
                  <c:v>failed</c:v>
                </c:pt>
                <c:pt idx="252">
                  <c:v>failed</c:v>
                </c:pt>
                <c:pt idx="253">
                  <c:v>failed</c:v>
                </c:pt>
                <c:pt idx="254">
                  <c:v>failed</c:v>
                </c:pt>
                <c:pt idx="255">
                  <c:v>failed</c:v>
                </c:pt>
                <c:pt idx="256">
                  <c:v>failed</c:v>
                </c:pt>
                <c:pt idx="257">
                  <c:v>failed</c:v>
                </c:pt>
                <c:pt idx="258">
                  <c:v>failed</c:v>
                </c:pt>
                <c:pt idx="259">
                  <c:v>failed</c:v>
                </c:pt>
                <c:pt idx="260">
                  <c:v>failed</c:v>
                </c:pt>
                <c:pt idx="261">
                  <c:v>failed</c:v>
                </c:pt>
                <c:pt idx="262">
                  <c:v>failed</c:v>
                </c:pt>
                <c:pt idx="263">
                  <c:v>failed</c:v>
                </c:pt>
                <c:pt idx="264">
                  <c:v>failed</c:v>
                </c:pt>
                <c:pt idx="265">
                  <c:v>failed</c:v>
                </c:pt>
                <c:pt idx="266">
                  <c:v>failed</c:v>
                </c:pt>
                <c:pt idx="267">
                  <c:v>failed</c:v>
                </c:pt>
                <c:pt idx="268">
                  <c:v>failed</c:v>
                </c:pt>
                <c:pt idx="269">
                  <c:v>failed</c:v>
                </c:pt>
                <c:pt idx="270">
                  <c:v>failed</c:v>
                </c:pt>
                <c:pt idx="271">
                  <c:v>failed</c:v>
                </c:pt>
                <c:pt idx="272">
                  <c:v>failed</c:v>
                </c:pt>
                <c:pt idx="273">
                  <c:v>failed</c:v>
                </c:pt>
                <c:pt idx="274">
                  <c:v>failed</c:v>
                </c:pt>
                <c:pt idx="275">
                  <c:v>failed</c:v>
                </c:pt>
                <c:pt idx="276">
                  <c:v>failed</c:v>
                </c:pt>
                <c:pt idx="277">
                  <c:v>failed</c:v>
                </c:pt>
                <c:pt idx="278">
                  <c:v>failed</c:v>
                </c:pt>
                <c:pt idx="279">
                  <c:v>failed</c:v>
                </c:pt>
                <c:pt idx="280">
                  <c:v>failed</c:v>
                </c:pt>
                <c:pt idx="281">
                  <c:v>failed</c:v>
                </c:pt>
                <c:pt idx="282">
                  <c:v>failed</c:v>
                </c:pt>
                <c:pt idx="283">
                  <c:v>failed</c:v>
                </c:pt>
                <c:pt idx="284">
                  <c:v>failed</c:v>
                </c:pt>
                <c:pt idx="285">
                  <c:v>failed</c:v>
                </c:pt>
                <c:pt idx="286">
                  <c:v>failed</c:v>
                </c:pt>
                <c:pt idx="287">
                  <c:v>failed</c:v>
                </c:pt>
                <c:pt idx="288">
                  <c:v>failed</c:v>
                </c:pt>
                <c:pt idx="289">
                  <c:v>failed</c:v>
                </c:pt>
                <c:pt idx="290">
                  <c:v>failed</c:v>
                </c:pt>
                <c:pt idx="291">
                  <c:v>failed</c:v>
                </c:pt>
                <c:pt idx="292">
                  <c:v>failed</c:v>
                </c:pt>
                <c:pt idx="293">
                  <c:v>failed</c:v>
                </c:pt>
                <c:pt idx="294">
                  <c:v>failed</c:v>
                </c:pt>
                <c:pt idx="295">
                  <c:v>failed</c:v>
                </c:pt>
                <c:pt idx="296">
                  <c:v>failed</c:v>
                </c:pt>
                <c:pt idx="297">
                  <c:v>failed</c:v>
                </c:pt>
                <c:pt idx="298">
                  <c:v>failed</c:v>
                </c:pt>
                <c:pt idx="299">
                  <c:v>failed</c:v>
                </c:pt>
                <c:pt idx="300">
                  <c:v>failed</c:v>
                </c:pt>
                <c:pt idx="301">
                  <c:v>failed</c:v>
                </c:pt>
                <c:pt idx="302">
                  <c:v>failed</c:v>
                </c:pt>
                <c:pt idx="303">
                  <c:v>failed</c:v>
                </c:pt>
                <c:pt idx="304">
                  <c:v>failed</c:v>
                </c:pt>
                <c:pt idx="305">
                  <c:v>failed</c:v>
                </c:pt>
                <c:pt idx="306">
                  <c:v>failed</c:v>
                </c:pt>
                <c:pt idx="307">
                  <c:v>failed</c:v>
                </c:pt>
                <c:pt idx="308">
                  <c:v>failed</c:v>
                </c:pt>
                <c:pt idx="309">
                  <c:v>failed</c:v>
                </c:pt>
                <c:pt idx="310">
                  <c:v>failed</c:v>
                </c:pt>
                <c:pt idx="311">
                  <c:v>failed</c:v>
                </c:pt>
                <c:pt idx="312">
                  <c:v>failed</c:v>
                </c:pt>
                <c:pt idx="313">
                  <c:v>failed</c:v>
                </c:pt>
                <c:pt idx="314">
                  <c:v>failed</c:v>
                </c:pt>
                <c:pt idx="315">
                  <c:v>failed</c:v>
                </c:pt>
                <c:pt idx="316">
                  <c:v>failed</c:v>
                </c:pt>
                <c:pt idx="317">
                  <c:v>failed</c:v>
                </c:pt>
                <c:pt idx="318">
                  <c:v>failed</c:v>
                </c:pt>
                <c:pt idx="319">
                  <c:v>failed</c:v>
                </c:pt>
                <c:pt idx="320">
                  <c:v>failed</c:v>
                </c:pt>
                <c:pt idx="321">
                  <c:v>failed</c:v>
                </c:pt>
                <c:pt idx="322">
                  <c:v>failed</c:v>
                </c:pt>
                <c:pt idx="323">
                  <c:v>failed</c:v>
                </c:pt>
                <c:pt idx="324">
                  <c:v>failed</c:v>
                </c:pt>
                <c:pt idx="325">
                  <c:v>failed</c:v>
                </c:pt>
                <c:pt idx="326">
                  <c:v>failed</c:v>
                </c:pt>
                <c:pt idx="327">
                  <c:v>failed</c:v>
                </c:pt>
                <c:pt idx="328">
                  <c:v>failed</c:v>
                </c:pt>
                <c:pt idx="329">
                  <c:v>failed</c:v>
                </c:pt>
                <c:pt idx="330">
                  <c:v>failed</c:v>
                </c:pt>
                <c:pt idx="331">
                  <c:v>failed</c:v>
                </c:pt>
                <c:pt idx="332">
                  <c:v>failed</c:v>
                </c:pt>
                <c:pt idx="333">
                  <c:v>failed</c:v>
                </c:pt>
                <c:pt idx="334">
                  <c:v>failed</c:v>
                </c:pt>
                <c:pt idx="335">
                  <c:v>failed</c:v>
                </c:pt>
                <c:pt idx="336">
                  <c:v>failed</c:v>
                </c:pt>
                <c:pt idx="337">
                  <c:v>failed</c:v>
                </c:pt>
                <c:pt idx="338">
                  <c:v>failed</c:v>
                </c:pt>
                <c:pt idx="339">
                  <c:v>failed</c:v>
                </c:pt>
                <c:pt idx="340">
                  <c:v>failed</c:v>
                </c:pt>
                <c:pt idx="341">
                  <c:v>failed</c:v>
                </c:pt>
                <c:pt idx="342">
                  <c:v>failed</c:v>
                </c:pt>
                <c:pt idx="343">
                  <c:v>failed</c:v>
                </c:pt>
                <c:pt idx="344">
                  <c:v>failed</c:v>
                </c:pt>
                <c:pt idx="345">
                  <c:v>failed</c:v>
                </c:pt>
                <c:pt idx="346">
                  <c:v>failed</c:v>
                </c:pt>
                <c:pt idx="347">
                  <c:v>failed</c:v>
                </c:pt>
                <c:pt idx="348">
                  <c:v>failed</c:v>
                </c:pt>
                <c:pt idx="349">
                  <c:v>failed</c:v>
                </c:pt>
                <c:pt idx="350">
                  <c:v>failed</c:v>
                </c:pt>
                <c:pt idx="351">
                  <c:v>failed</c:v>
                </c:pt>
                <c:pt idx="352">
                  <c:v>failed</c:v>
                </c:pt>
                <c:pt idx="353">
                  <c:v>failed</c:v>
                </c:pt>
                <c:pt idx="354">
                  <c:v>failed</c:v>
                </c:pt>
                <c:pt idx="355">
                  <c:v>failed</c:v>
                </c:pt>
                <c:pt idx="356">
                  <c:v>failed</c:v>
                </c:pt>
                <c:pt idx="357">
                  <c:v>failed</c:v>
                </c:pt>
                <c:pt idx="358">
                  <c:v>failed</c:v>
                </c:pt>
                <c:pt idx="359">
                  <c:v>failed</c:v>
                </c:pt>
                <c:pt idx="360">
                  <c:v>failed</c:v>
                </c:pt>
                <c:pt idx="361">
                  <c:v>failed</c:v>
                </c:pt>
                <c:pt idx="362">
                  <c:v>failed</c:v>
                </c:pt>
                <c:pt idx="363">
                  <c:v>failed</c:v>
                </c:pt>
              </c:strCache>
            </c:strRef>
          </c:cat>
          <c:val>
            <c:numRef>
              <c:f>'Statistical Analysis'!$E$2:$E$365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58D-B3A8-CB6DF2855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769951"/>
        <c:axId val="285133359"/>
      </c:barChart>
      <c:catAx>
        <c:axId val="11777699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5133359"/>
        <c:crosses val="autoZero"/>
        <c:auto val="1"/>
        <c:lblAlgn val="ctr"/>
        <c:lblOffset val="100"/>
        <c:noMultiLvlLbl val="0"/>
      </c:catAx>
      <c:valAx>
        <c:axId val="2851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Successful Campaigns</a:t>
          </a:r>
        </a:p>
      </cx:txPr>
    </cx:title>
    <cx:plotArea>
      <cx:plotAreaRegion>
        <cx:series layoutId="boxWhisker" uniqueId="{906E14FC-FBFC-470B-80A2-87B4D4E4DF7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Failed Campaigns</a:t>
          </a:r>
        </a:p>
      </cx:txPr>
    </cx:title>
    <cx:plotArea>
      <cx:plotAreaRegion>
        <cx:series layoutId="boxWhisker" uniqueId="{5092A866-D6DF-4306-8B51-58789E0FE23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1</xdr:row>
      <xdr:rowOff>161924</xdr:rowOff>
    </xdr:from>
    <xdr:to>
      <xdr:col>20</xdr:col>
      <xdr:colOff>444500</xdr:colOff>
      <xdr:row>26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1277D-B0A5-4F90-AE70-ADFEF3D8B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20</xdr:col>
      <xdr:colOff>209550</xdr:colOff>
      <xdr:row>54</xdr:row>
      <xdr:rowOff>193676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87A83-EFD8-4122-A7C2-4DCA831B5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54</xdr:row>
      <xdr:rowOff>177800</xdr:rowOff>
    </xdr:from>
    <xdr:to>
      <xdr:col>5</xdr:col>
      <xdr:colOff>495300</xdr:colOff>
      <xdr:row>68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00C27B-84A7-B21A-FFC9-90440ECB2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79374</xdr:colOff>
      <xdr:row>0</xdr:row>
      <xdr:rowOff>193674</xdr:rowOff>
    </xdr:from>
    <xdr:to>
      <xdr:col>14</xdr:col>
      <xdr:colOff>247649</xdr:colOff>
      <xdr:row>16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2FCDD-2A6D-49FB-FD35-686A227A2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307974</xdr:colOff>
      <xdr:row>2</xdr:row>
      <xdr:rowOff>44450</xdr:rowOff>
    </xdr:from>
    <xdr:to>
      <xdr:col>15</xdr:col>
      <xdr:colOff>476250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514A6-B858-E3CB-D140-15EBCE2C0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130175</xdr:colOff>
      <xdr:row>1</xdr:row>
      <xdr:rowOff>190500</xdr:rowOff>
    </xdr:from>
    <xdr:to>
      <xdr:col>11</xdr:col>
      <xdr:colOff>593725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C523E-A98C-E86A-3784-53B1A000A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984250</xdr:colOff>
      <xdr:row>13</xdr:row>
      <xdr:rowOff>152400</xdr:rowOff>
    </xdr:from>
    <xdr:to>
      <xdr:col>6</xdr:col>
      <xdr:colOff>76200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CBCB2-08F3-B90B-D786-4A2026E04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158750</xdr:rowOff>
    </xdr:from>
    <xdr:to>
      <xdr:col>8</xdr:col>
      <xdr:colOff>57150</xdr:colOff>
      <xdr:row>21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B3540-7FE5-8C81-060F-F23754D99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184150</xdr:colOff>
      <xdr:row>7</xdr:row>
      <xdr:rowOff>171450</xdr:rowOff>
    </xdr:from>
    <xdr:to>
      <xdr:col>14</xdr:col>
      <xdr:colOff>292100</xdr:colOff>
      <xdr:row>21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06510-F3BB-C1A2-D332-C040EC9B7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88900</xdr:colOff>
      <xdr:row>23</xdr:row>
      <xdr:rowOff>101600</xdr:rowOff>
    </xdr:from>
    <xdr:to>
      <xdr:col>7</xdr:col>
      <xdr:colOff>1314450</xdr:colOff>
      <xdr:row>44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099594-D7A1-02F8-03AD-8DE3746A54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2250" y="4629150"/>
              <a:ext cx="4572000" cy="405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184150</xdr:colOff>
      <xdr:row>23</xdr:row>
      <xdr:rowOff>107950</xdr:rowOff>
    </xdr:from>
    <xdr:to>
      <xdr:col>14</xdr:col>
      <xdr:colOff>292100</xdr:colOff>
      <xdr:row>44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1A810DB-3FD8-FA00-FAE3-73A9EE2CB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2850" y="4635500"/>
              <a:ext cx="4572000" cy="4057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in Wilson" refreshedDate="45155.462181365743" createdVersion="8" refreshedVersion="8" minRefreshableVersion="3" recordCount="1000" xr:uid="{D0C8E9DE-2F8B-407B-8F37-55AFD458BFE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x v="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x v="0"/>
    <n v="0"/>
    <n v="0"/>
    <x v="0"/>
    <n v="0"/>
    <s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FCEDE-48A7-4D1E-98E7-ABECF46B000A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1:F80" firstHeaderRow="1" firstDataRow="2" firstDataCol="1"/>
  <pivotFields count="23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5AF28-7AB1-46D8-BAAC-EFC6E7569A3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38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84695-34C6-4EED-9B58-8DCD312F5BB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98882-DCA8-4E68-825D-DD2454B7AC17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920E3-78D5-4497-AD9E-89FE114479C4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7CE-4730-4800-83F5-D91099EB57EF}">
  <sheetPr codeName="Sheet2" filterMode="1"/>
  <dimension ref="A1:F1060"/>
  <sheetViews>
    <sheetView topLeftCell="A79" workbookViewId="0">
      <selection activeCell="F1060" sqref="A84:F1060"/>
    </sheetView>
  </sheetViews>
  <sheetFormatPr defaultRowHeight="15.5" x14ac:dyDescent="0.35"/>
  <cols>
    <col min="1" max="1" width="30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2" t="s">
        <v>6</v>
      </c>
      <c r="B1" t="s">
        <v>2046</v>
      </c>
    </row>
    <row r="3" spans="1:6" x14ac:dyDescent="0.35">
      <c r="A3" s="12" t="s">
        <v>2036</v>
      </c>
      <c r="B3" s="12" t="s">
        <v>2035</v>
      </c>
    </row>
    <row r="4" spans="1:6" x14ac:dyDescent="0.35">
      <c r="A4" s="12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3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6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16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16" t="s">
        <v>2063</v>
      </c>
      <c r="C9">
        <v>9</v>
      </c>
      <c r="E9">
        <v>5</v>
      </c>
      <c r="F9">
        <v>14</v>
      </c>
    </row>
    <row r="10" spans="1:6" x14ac:dyDescent="0.35">
      <c r="A10" s="16" t="s">
        <v>2064</v>
      </c>
      <c r="B10">
        <v>1</v>
      </c>
      <c r="C10">
        <v>5</v>
      </c>
      <c r="D10">
        <v>1</v>
      </c>
      <c r="E10">
        <v>9</v>
      </c>
      <c r="F10">
        <v>16</v>
      </c>
    </row>
    <row r="11" spans="1:6" x14ac:dyDescent="0.35">
      <c r="A11" s="16" t="s">
        <v>2065</v>
      </c>
      <c r="B11">
        <v>3</v>
      </c>
      <c r="C11">
        <v>3</v>
      </c>
      <c r="E11">
        <v>11</v>
      </c>
      <c r="F11">
        <v>17</v>
      </c>
    </row>
    <row r="12" spans="1:6" x14ac:dyDescent="0.35">
      <c r="A12" s="13" t="s">
        <v>2038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6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35">
      <c r="A14" s="13" t="s">
        <v>2039</v>
      </c>
      <c r="B14">
        <v>1</v>
      </c>
      <c r="C14">
        <v>23</v>
      </c>
      <c r="D14">
        <v>3</v>
      </c>
      <c r="E14">
        <v>21</v>
      </c>
      <c r="F14">
        <v>48</v>
      </c>
    </row>
    <row r="15" spans="1:6" x14ac:dyDescent="0.35">
      <c r="A15" s="16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16" t="s">
        <v>2067</v>
      </c>
      <c r="B16">
        <v>1</v>
      </c>
      <c r="C16">
        <v>15</v>
      </c>
      <c r="D16">
        <v>2</v>
      </c>
      <c r="E16">
        <v>17</v>
      </c>
      <c r="F16">
        <v>35</v>
      </c>
    </row>
    <row r="17" spans="1:6" x14ac:dyDescent="0.35">
      <c r="A17" s="13" t="s">
        <v>2040</v>
      </c>
      <c r="E17">
        <v>4</v>
      </c>
      <c r="F17">
        <v>4</v>
      </c>
    </row>
    <row r="18" spans="1:6" x14ac:dyDescent="0.35">
      <c r="A18" s="16" t="s">
        <v>2048</v>
      </c>
      <c r="E18">
        <v>4</v>
      </c>
      <c r="F18">
        <v>4</v>
      </c>
    </row>
    <row r="19" spans="1:6" x14ac:dyDescent="0.35">
      <c r="A19" s="13" t="s">
        <v>2041</v>
      </c>
      <c r="B19">
        <v>10</v>
      </c>
      <c r="C19">
        <v>66</v>
      </c>
      <c r="E19">
        <v>99</v>
      </c>
      <c r="F19">
        <v>175</v>
      </c>
    </row>
    <row r="20" spans="1:6" x14ac:dyDescent="0.35">
      <c r="A20" s="16" t="s">
        <v>2051</v>
      </c>
      <c r="C20">
        <v>8</v>
      </c>
      <c r="E20">
        <v>10</v>
      </c>
      <c r="F20">
        <v>18</v>
      </c>
    </row>
    <row r="21" spans="1:6" x14ac:dyDescent="0.35">
      <c r="A21" s="16" t="s">
        <v>2054</v>
      </c>
      <c r="B21">
        <v>3</v>
      </c>
      <c r="C21">
        <v>19</v>
      </c>
      <c r="E21">
        <v>23</v>
      </c>
      <c r="F21">
        <v>45</v>
      </c>
    </row>
    <row r="22" spans="1:6" x14ac:dyDescent="0.35">
      <c r="A22" s="16" t="s">
        <v>2055</v>
      </c>
      <c r="B22">
        <v>1</v>
      </c>
      <c r="C22">
        <v>6</v>
      </c>
      <c r="E22">
        <v>10</v>
      </c>
      <c r="F22">
        <v>17</v>
      </c>
    </row>
    <row r="23" spans="1:6" x14ac:dyDescent="0.35">
      <c r="A23" s="16" t="s">
        <v>2056</v>
      </c>
      <c r="C23">
        <v>3</v>
      </c>
      <c r="E23">
        <v>4</v>
      </c>
      <c r="F23">
        <v>7</v>
      </c>
    </row>
    <row r="24" spans="1:6" x14ac:dyDescent="0.35">
      <c r="A24" s="16" t="s">
        <v>2062</v>
      </c>
      <c r="B24">
        <v>6</v>
      </c>
      <c r="C24">
        <v>30</v>
      </c>
      <c r="E24">
        <v>49</v>
      </c>
      <c r="F24">
        <v>85</v>
      </c>
    </row>
    <row r="25" spans="1:6" x14ac:dyDescent="0.35">
      <c r="A25" s="16" t="s">
        <v>2070</v>
      </c>
      <c r="E25">
        <v>3</v>
      </c>
      <c r="F25">
        <v>3</v>
      </c>
    </row>
    <row r="26" spans="1:6" x14ac:dyDescent="0.35">
      <c r="A26" s="13" t="s">
        <v>2042</v>
      </c>
      <c r="B26">
        <v>4</v>
      </c>
      <c r="C26">
        <v>11</v>
      </c>
      <c r="D26">
        <v>1</v>
      </c>
      <c r="E26">
        <v>26</v>
      </c>
      <c r="F26">
        <v>42</v>
      </c>
    </row>
    <row r="27" spans="1:6" x14ac:dyDescent="0.35">
      <c r="A27" s="16" t="s">
        <v>2059</v>
      </c>
      <c r="B27">
        <v>4</v>
      </c>
      <c r="C27">
        <v>11</v>
      </c>
      <c r="D27">
        <v>1</v>
      </c>
      <c r="E27">
        <v>26</v>
      </c>
      <c r="F27">
        <v>42</v>
      </c>
    </row>
    <row r="28" spans="1:6" x14ac:dyDescent="0.35">
      <c r="A28" s="13" t="s">
        <v>2043</v>
      </c>
      <c r="B28">
        <v>2</v>
      </c>
      <c r="C28">
        <v>24</v>
      </c>
      <c r="D28">
        <v>1</v>
      </c>
      <c r="E28">
        <v>40</v>
      </c>
      <c r="F28">
        <v>67</v>
      </c>
    </row>
    <row r="29" spans="1:6" x14ac:dyDescent="0.35">
      <c r="A29" s="16" t="s">
        <v>2052</v>
      </c>
      <c r="B29">
        <v>1</v>
      </c>
      <c r="C29">
        <v>7</v>
      </c>
      <c r="E29">
        <v>9</v>
      </c>
      <c r="F29">
        <v>17</v>
      </c>
    </row>
    <row r="30" spans="1:6" x14ac:dyDescent="0.35">
      <c r="A30" s="16" t="s">
        <v>2058</v>
      </c>
      <c r="B30">
        <v>1</v>
      </c>
      <c r="C30">
        <v>6</v>
      </c>
      <c r="D30">
        <v>1</v>
      </c>
      <c r="E30">
        <v>13</v>
      </c>
      <c r="F30">
        <v>21</v>
      </c>
    </row>
    <row r="31" spans="1:6" x14ac:dyDescent="0.35">
      <c r="A31" s="16" t="s">
        <v>2061</v>
      </c>
      <c r="C31">
        <v>4</v>
      </c>
      <c r="E31">
        <v>4</v>
      </c>
      <c r="F31">
        <v>8</v>
      </c>
    </row>
    <row r="32" spans="1:6" x14ac:dyDescent="0.35">
      <c r="A32" s="16" t="s">
        <v>2066</v>
      </c>
      <c r="C32">
        <v>7</v>
      </c>
      <c r="E32">
        <v>14</v>
      </c>
      <c r="F32">
        <v>21</v>
      </c>
    </row>
    <row r="33" spans="1:6" x14ac:dyDescent="0.35">
      <c r="A33" s="13" t="s">
        <v>2044</v>
      </c>
      <c r="B33">
        <v>2</v>
      </c>
      <c r="C33">
        <v>28</v>
      </c>
      <c r="D33">
        <v>2</v>
      </c>
      <c r="E33">
        <v>64</v>
      </c>
      <c r="F33">
        <v>96</v>
      </c>
    </row>
    <row r="34" spans="1:6" x14ac:dyDescent="0.35">
      <c r="A34" s="16" t="s">
        <v>2068</v>
      </c>
      <c r="C34">
        <v>16</v>
      </c>
      <c r="D34">
        <v>1</v>
      </c>
      <c r="E34">
        <v>28</v>
      </c>
      <c r="F34">
        <v>45</v>
      </c>
    </row>
    <row r="35" spans="1:6" x14ac:dyDescent="0.35">
      <c r="A35" s="16" t="s">
        <v>2069</v>
      </c>
      <c r="B35">
        <v>2</v>
      </c>
      <c r="C35">
        <v>12</v>
      </c>
      <c r="D35">
        <v>1</v>
      </c>
      <c r="E35">
        <v>36</v>
      </c>
      <c r="F35">
        <v>51</v>
      </c>
    </row>
    <row r="36" spans="1:6" x14ac:dyDescent="0.35">
      <c r="A36" s="13" t="s">
        <v>2045</v>
      </c>
      <c r="B36">
        <v>23</v>
      </c>
      <c r="C36">
        <v>132</v>
      </c>
      <c r="D36">
        <v>2</v>
      </c>
      <c r="E36">
        <v>187</v>
      </c>
      <c r="F36">
        <v>344</v>
      </c>
    </row>
    <row r="37" spans="1:6" x14ac:dyDescent="0.35">
      <c r="A37" s="16" t="s">
        <v>2060</v>
      </c>
      <c r="B37">
        <v>23</v>
      </c>
      <c r="C37">
        <v>132</v>
      </c>
      <c r="D37">
        <v>2</v>
      </c>
      <c r="E37">
        <v>187</v>
      </c>
      <c r="F37">
        <v>344</v>
      </c>
    </row>
    <row r="38" spans="1:6" x14ac:dyDescent="0.35">
      <c r="A38" s="13" t="s">
        <v>2034</v>
      </c>
      <c r="B38">
        <v>57</v>
      </c>
      <c r="C38">
        <v>364</v>
      </c>
      <c r="D38">
        <v>14</v>
      </c>
      <c r="E38">
        <v>565</v>
      </c>
      <c r="F38">
        <v>1000</v>
      </c>
    </row>
    <row r="41" spans="1:6" x14ac:dyDescent="0.35">
      <c r="A41" t="s">
        <v>2033</v>
      </c>
      <c r="B41" t="s">
        <v>74</v>
      </c>
      <c r="C41" t="s">
        <v>14</v>
      </c>
      <c r="D41" t="s">
        <v>2113</v>
      </c>
      <c r="E41" t="s">
        <v>20</v>
      </c>
      <c r="F41" t="s">
        <v>2034</v>
      </c>
    </row>
    <row r="42" spans="1:6" x14ac:dyDescent="0.35">
      <c r="A42" t="s">
        <v>2073</v>
      </c>
      <c r="B42">
        <v>6</v>
      </c>
      <c r="C42">
        <v>36</v>
      </c>
      <c r="D42">
        <f>B42+C42</f>
        <v>42</v>
      </c>
      <c r="E42">
        <v>49</v>
      </c>
      <c r="F42">
        <v>91</v>
      </c>
    </row>
    <row r="43" spans="1:6" x14ac:dyDescent="0.35">
      <c r="A43" t="s">
        <v>2074</v>
      </c>
      <c r="B43">
        <v>7</v>
      </c>
      <c r="C43">
        <v>28</v>
      </c>
      <c r="D43">
        <f t="shared" ref="D43:D54" si="0">B43+C43</f>
        <v>35</v>
      </c>
      <c r="E43">
        <v>44</v>
      </c>
      <c r="F43">
        <v>79</v>
      </c>
    </row>
    <row r="44" spans="1:6" x14ac:dyDescent="0.35">
      <c r="A44" t="s">
        <v>2075</v>
      </c>
      <c r="B44">
        <v>4</v>
      </c>
      <c r="C44">
        <v>33</v>
      </c>
      <c r="D44">
        <f t="shared" si="0"/>
        <v>37</v>
      </c>
      <c r="E44">
        <v>49</v>
      </c>
      <c r="F44">
        <v>86</v>
      </c>
    </row>
    <row r="45" spans="1:6" x14ac:dyDescent="0.35">
      <c r="A45" t="s">
        <v>2076</v>
      </c>
      <c r="B45">
        <v>1</v>
      </c>
      <c r="C45">
        <v>30</v>
      </c>
      <c r="D45">
        <f t="shared" si="0"/>
        <v>31</v>
      </c>
      <c r="E45">
        <v>46</v>
      </c>
      <c r="F45">
        <v>77</v>
      </c>
    </row>
    <row r="46" spans="1:6" x14ac:dyDescent="0.35">
      <c r="A46" t="s">
        <v>2077</v>
      </c>
      <c r="B46">
        <v>3</v>
      </c>
      <c r="C46">
        <v>35</v>
      </c>
      <c r="D46">
        <f t="shared" si="0"/>
        <v>38</v>
      </c>
      <c r="E46">
        <v>46</v>
      </c>
      <c r="F46">
        <v>84</v>
      </c>
    </row>
    <row r="47" spans="1:6" x14ac:dyDescent="0.35">
      <c r="A47" t="s">
        <v>2078</v>
      </c>
      <c r="B47">
        <v>3</v>
      </c>
      <c r="C47">
        <v>28</v>
      </c>
      <c r="D47">
        <f t="shared" si="0"/>
        <v>31</v>
      </c>
      <c r="E47">
        <v>55</v>
      </c>
      <c r="F47">
        <v>86</v>
      </c>
    </row>
    <row r="48" spans="1:6" x14ac:dyDescent="0.35">
      <c r="A48" t="s">
        <v>2079</v>
      </c>
      <c r="B48">
        <v>4</v>
      </c>
      <c r="C48">
        <v>31</v>
      </c>
      <c r="D48">
        <f t="shared" si="0"/>
        <v>35</v>
      </c>
      <c r="E48">
        <v>58</v>
      </c>
      <c r="F48">
        <v>93</v>
      </c>
    </row>
    <row r="49" spans="1:6" x14ac:dyDescent="0.35">
      <c r="A49" t="s">
        <v>2080</v>
      </c>
      <c r="B49">
        <v>8</v>
      </c>
      <c r="C49">
        <v>35</v>
      </c>
      <c r="D49">
        <f t="shared" si="0"/>
        <v>43</v>
      </c>
      <c r="E49">
        <v>41</v>
      </c>
      <c r="F49">
        <v>84</v>
      </c>
    </row>
    <row r="50" spans="1:6" x14ac:dyDescent="0.35">
      <c r="A50" t="s">
        <v>2081</v>
      </c>
      <c r="B50">
        <v>5</v>
      </c>
      <c r="C50">
        <v>23</v>
      </c>
      <c r="D50">
        <f t="shared" si="0"/>
        <v>28</v>
      </c>
      <c r="E50">
        <v>45</v>
      </c>
      <c r="F50">
        <v>73</v>
      </c>
    </row>
    <row r="51" spans="1:6" x14ac:dyDescent="0.35">
      <c r="A51" t="s">
        <v>2082</v>
      </c>
      <c r="B51">
        <v>6</v>
      </c>
      <c r="C51">
        <v>26</v>
      </c>
      <c r="D51">
        <f t="shared" si="0"/>
        <v>32</v>
      </c>
      <c r="E51">
        <v>45</v>
      </c>
      <c r="F51">
        <v>77</v>
      </c>
    </row>
    <row r="52" spans="1:6" x14ac:dyDescent="0.35">
      <c r="A52" t="s">
        <v>2083</v>
      </c>
      <c r="B52">
        <v>3</v>
      </c>
      <c r="C52">
        <v>27</v>
      </c>
      <c r="D52">
        <f t="shared" si="0"/>
        <v>30</v>
      </c>
      <c r="E52">
        <v>45</v>
      </c>
      <c r="F52">
        <v>75</v>
      </c>
    </row>
    <row r="53" spans="1:6" x14ac:dyDescent="0.35">
      <c r="A53" t="s">
        <v>2084</v>
      </c>
      <c r="B53">
        <v>7</v>
      </c>
      <c r="C53">
        <v>32</v>
      </c>
      <c r="D53">
        <f t="shared" si="0"/>
        <v>39</v>
      </c>
      <c r="E53">
        <v>42</v>
      </c>
      <c r="F53">
        <v>81</v>
      </c>
    </row>
    <row r="54" spans="1:6" x14ac:dyDescent="0.35">
      <c r="A54" t="s">
        <v>2034</v>
      </c>
      <c r="B54">
        <v>57</v>
      </c>
      <c r="C54">
        <v>364</v>
      </c>
      <c r="D54">
        <f t="shared" si="0"/>
        <v>421</v>
      </c>
      <c r="E54">
        <v>565</v>
      </c>
      <c r="F54">
        <v>986</v>
      </c>
    </row>
    <row r="71" spans="1:6" x14ac:dyDescent="0.35">
      <c r="A71" s="12" t="s">
        <v>2036</v>
      </c>
      <c r="B71" s="12" t="s">
        <v>2035</v>
      </c>
    </row>
    <row r="72" spans="1:6" x14ac:dyDescent="0.35">
      <c r="A72" s="12" t="s">
        <v>2033</v>
      </c>
      <c r="B72" t="s">
        <v>74</v>
      </c>
      <c r="C72" t="s">
        <v>14</v>
      </c>
      <c r="D72" t="s">
        <v>47</v>
      </c>
      <c r="E72" t="s">
        <v>20</v>
      </c>
      <c r="F72" t="s">
        <v>2034</v>
      </c>
    </row>
    <row r="73" spans="1:6" x14ac:dyDescent="0.35">
      <c r="A73" s="13" t="s">
        <v>26</v>
      </c>
      <c r="B73" s="18">
        <v>2</v>
      </c>
      <c r="C73" s="18">
        <v>16</v>
      </c>
      <c r="D73" s="18">
        <v>1</v>
      </c>
      <c r="E73" s="18">
        <v>24</v>
      </c>
      <c r="F73" s="18">
        <v>43</v>
      </c>
    </row>
    <row r="74" spans="1:6" x14ac:dyDescent="0.35">
      <c r="A74" s="13" t="s">
        <v>15</v>
      </c>
      <c r="B74" s="18">
        <v>2</v>
      </c>
      <c r="C74" s="18">
        <v>19</v>
      </c>
      <c r="D74" s="18">
        <v>1</v>
      </c>
      <c r="E74" s="18">
        <v>22</v>
      </c>
      <c r="F74" s="18">
        <v>44</v>
      </c>
    </row>
    <row r="75" spans="1:6" x14ac:dyDescent="0.35">
      <c r="A75" s="13" t="s">
        <v>98</v>
      </c>
      <c r="B75" s="18">
        <v>4</v>
      </c>
      <c r="C75" s="18">
        <v>6</v>
      </c>
      <c r="D75" s="18">
        <v>1</v>
      </c>
      <c r="E75" s="18">
        <v>12</v>
      </c>
      <c r="F75" s="18">
        <v>23</v>
      </c>
    </row>
    <row r="76" spans="1:6" x14ac:dyDescent="0.35">
      <c r="A76" s="13" t="s">
        <v>36</v>
      </c>
      <c r="B76" s="18">
        <v>1</v>
      </c>
      <c r="C76" s="18">
        <v>12</v>
      </c>
      <c r="D76" s="18">
        <v>1</v>
      </c>
      <c r="E76" s="18">
        <v>17</v>
      </c>
      <c r="F76" s="18">
        <v>31</v>
      </c>
    </row>
    <row r="77" spans="1:6" x14ac:dyDescent="0.35">
      <c r="A77" s="13" t="s">
        <v>40</v>
      </c>
      <c r="B77" s="18">
        <v>1</v>
      </c>
      <c r="C77" s="18">
        <v>18</v>
      </c>
      <c r="D77" s="18">
        <v>1</v>
      </c>
      <c r="E77" s="18">
        <v>28</v>
      </c>
      <c r="F77" s="18">
        <v>48</v>
      </c>
    </row>
    <row r="78" spans="1:6" x14ac:dyDescent="0.35">
      <c r="A78" s="13" t="s">
        <v>107</v>
      </c>
      <c r="B78" s="18">
        <v>3</v>
      </c>
      <c r="C78" s="18">
        <v>19</v>
      </c>
      <c r="D78" s="18"/>
      <c r="E78" s="18">
        <v>26</v>
      </c>
      <c r="F78" s="18">
        <v>48</v>
      </c>
    </row>
    <row r="79" spans="1:6" x14ac:dyDescent="0.35">
      <c r="A79" s="13" t="s">
        <v>21</v>
      </c>
      <c r="B79" s="18">
        <v>44</v>
      </c>
      <c r="C79" s="18">
        <v>274</v>
      </c>
      <c r="D79" s="18">
        <v>9</v>
      </c>
      <c r="E79" s="18">
        <v>436</v>
      </c>
      <c r="F79" s="18">
        <v>763</v>
      </c>
    </row>
    <row r="80" spans="1:6" x14ac:dyDescent="0.35">
      <c r="A80" s="13" t="s">
        <v>2034</v>
      </c>
      <c r="B80" s="18">
        <v>57</v>
      </c>
      <c r="C80" s="18">
        <v>364</v>
      </c>
      <c r="D80" s="18">
        <v>14</v>
      </c>
      <c r="E80" s="18">
        <v>565</v>
      </c>
      <c r="F80" s="18">
        <v>1000</v>
      </c>
    </row>
    <row r="81" spans="1:6" x14ac:dyDescent="0.35">
      <c r="A81" s="13"/>
      <c r="B81" s="18"/>
      <c r="C81" s="18"/>
      <c r="D81" s="18"/>
      <c r="E81" s="18"/>
      <c r="F81" s="18"/>
    </row>
    <row r="84" spans="1:6" x14ac:dyDescent="0.35">
      <c r="A84" s="19" t="s">
        <v>2114</v>
      </c>
      <c r="B84" s="19" t="s">
        <v>74</v>
      </c>
      <c r="C84" s="19" t="s">
        <v>14</v>
      </c>
      <c r="D84" s="19" t="s">
        <v>47</v>
      </c>
      <c r="E84" s="19" t="s">
        <v>20</v>
      </c>
      <c r="F84" s="19" t="s">
        <v>2034</v>
      </c>
    </row>
    <row r="85" spans="1:6" hidden="1" x14ac:dyDescent="0.35">
      <c r="A85" t="s">
        <v>202</v>
      </c>
      <c r="C85">
        <v>1</v>
      </c>
      <c r="F85">
        <v>1</v>
      </c>
    </row>
    <row r="86" spans="1:6" hidden="1" x14ac:dyDescent="0.35">
      <c r="A86" t="s">
        <v>586</v>
      </c>
      <c r="E86">
        <v>1</v>
      </c>
      <c r="F86">
        <v>1</v>
      </c>
    </row>
    <row r="87" spans="1:6" hidden="1" x14ac:dyDescent="0.35">
      <c r="A87" t="s">
        <v>849</v>
      </c>
      <c r="C87">
        <v>1</v>
      </c>
      <c r="F87">
        <v>1</v>
      </c>
    </row>
    <row r="88" spans="1:6" hidden="1" x14ac:dyDescent="0.35">
      <c r="A88" t="s">
        <v>416</v>
      </c>
      <c r="E88">
        <v>1</v>
      </c>
      <c r="F88">
        <v>1</v>
      </c>
    </row>
    <row r="89" spans="1:6" hidden="1" x14ac:dyDescent="0.35">
      <c r="A89" t="s">
        <v>1034</v>
      </c>
      <c r="E89">
        <v>1</v>
      </c>
      <c r="F89">
        <v>1</v>
      </c>
    </row>
    <row r="90" spans="1:6" hidden="1" x14ac:dyDescent="0.35">
      <c r="A90" t="s">
        <v>756</v>
      </c>
      <c r="C90">
        <v>1</v>
      </c>
      <c r="F90">
        <v>1</v>
      </c>
    </row>
    <row r="91" spans="1:6" hidden="1" x14ac:dyDescent="0.35">
      <c r="A91" t="s">
        <v>1822</v>
      </c>
      <c r="C91">
        <v>1</v>
      </c>
      <c r="F91">
        <v>1</v>
      </c>
    </row>
    <row r="92" spans="1:6" hidden="1" x14ac:dyDescent="0.35">
      <c r="A92" t="s">
        <v>408</v>
      </c>
      <c r="C92">
        <v>1</v>
      </c>
      <c r="F92">
        <v>1</v>
      </c>
    </row>
    <row r="93" spans="1:6" hidden="1" x14ac:dyDescent="0.35">
      <c r="A93" t="s">
        <v>1907</v>
      </c>
      <c r="C93">
        <v>1</v>
      </c>
      <c r="E93">
        <v>1</v>
      </c>
      <c r="F93">
        <v>2</v>
      </c>
    </row>
    <row r="94" spans="1:6" hidden="1" x14ac:dyDescent="0.35">
      <c r="A94" t="s">
        <v>307</v>
      </c>
      <c r="B94">
        <v>1</v>
      </c>
      <c r="F94">
        <v>1</v>
      </c>
    </row>
    <row r="95" spans="1:6" hidden="1" x14ac:dyDescent="0.35">
      <c r="A95" t="s">
        <v>572</v>
      </c>
      <c r="E95">
        <v>1</v>
      </c>
      <c r="F95">
        <v>1</v>
      </c>
    </row>
    <row r="96" spans="1:6" hidden="1" x14ac:dyDescent="0.35">
      <c r="A96" t="s">
        <v>1675</v>
      </c>
      <c r="E96">
        <v>1</v>
      </c>
      <c r="F96">
        <v>1</v>
      </c>
    </row>
    <row r="97" spans="1:6" hidden="1" x14ac:dyDescent="0.35">
      <c r="A97" t="s">
        <v>1668</v>
      </c>
      <c r="E97">
        <v>1</v>
      </c>
      <c r="F97">
        <v>1</v>
      </c>
    </row>
    <row r="98" spans="1:6" hidden="1" x14ac:dyDescent="0.35">
      <c r="A98" t="s">
        <v>774</v>
      </c>
      <c r="E98">
        <v>1</v>
      </c>
      <c r="F98">
        <v>1</v>
      </c>
    </row>
    <row r="99" spans="1:6" hidden="1" x14ac:dyDescent="0.35">
      <c r="A99" t="s">
        <v>1155</v>
      </c>
      <c r="E99">
        <v>1</v>
      </c>
      <c r="F99">
        <v>1</v>
      </c>
    </row>
    <row r="100" spans="1:6" hidden="1" x14ac:dyDescent="0.35">
      <c r="A100" t="s">
        <v>1460</v>
      </c>
      <c r="C100">
        <v>1</v>
      </c>
      <c r="F100">
        <v>1</v>
      </c>
    </row>
    <row r="101" spans="1:6" hidden="1" x14ac:dyDescent="0.35">
      <c r="A101" t="s">
        <v>1816</v>
      </c>
      <c r="E101">
        <v>1</v>
      </c>
      <c r="F101">
        <v>1</v>
      </c>
    </row>
    <row r="102" spans="1:6" hidden="1" x14ac:dyDescent="0.35">
      <c r="A102" t="s">
        <v>1681</v>
      </c>
      <c r="E102">
        <v>1</v>
      </c>
      <c r="F102">
        <v>1</v>
      </c>
    </row>
    <row r="103" spans="1:6" hidden="1" x14ac:dyDescent="0.35">
      <c r="A103" t="s">
        <v>938</v>
      </c>
      <c r="E103">
        <v>1</v>
      </c>
      <c r="F103">
        <v>1</v>
      </c>
    </row>
    <row r="104" spans="1:6" hidden="1" x14ac:dyDescent="0.35">
      <c r="A104" t="s">
        <v>164</v>
      </c>
      <c r="E104">
        <v>1</v>
      </c>
      <c r="F104">
        <v>1</v>
      </c>
    </row>
    <row r="105" spans="1:6" hidden="1" x14ac:dyDescent="0.35">
      <c r="A105" t="s">
        <v>880</v>
      </c>
      <c r="C105">
        <v>1</v>
      </c>
      <c r="F105">
        <v>1</v>
      </c>
    </row>
    <row r="106" spans="1:6" hidden="1" x14ac:dyDescent="0.35">
      <c r="A106" t="s">
        <v>430</v>
      </c>
      <c r="B106">
        <v>1</v>
      </c>
      <c r="F106">
        <v>1</v>
      </c>
    </row>
    <row r="107" spans="1:6" hidden="1" x14ac:dyDescent="0.35">
      <c r="A107" t="s">
        <v>245</v>
      </c>
      <c r="C107">
        <v>1</v>
      </c>
      <c r="F107">
        <v>1</v>
      </c>
    </row>
    <row r="108" spans="1:6" hidden="1" x14ac:dyDescent="0.35">
      <c r="A108" t="s">
        <v>464</v>
      </c>
      <c r="B108">
        <v>1</v>
      </c>
      <c r="F108">
        <v>1</v>
      </c>
    </row>
    <row r="109" spans="1:6" hidden="1" x14ac:dyDescent="0.35">
      <c r="A109" t="s">
        <v>1220</v>
      </c>
      <c r="C109">
        <v>1</v>
      </c>
      <c r="F109">
        <v>1</v>
      </c>
    </row>
    <row r="110" spans="1:6" hidden="1" x14ac:dyDescent="0.35">
      <c r="A110" t="s">
        <v>1101</v>
      </c>
      <c r="C110">
        <v>1</v>
      </c>
      <c r="F110">
        <v>1</v>
      </c>
    </row>
    <row r="111" spans="1:6" hidden="1" x14ac:dyDescent="0.35">
      <c r="A111" t="s">
        <v>338</v>
      </c>
      <c r="E111">
        <v>1</v>
      </c>
      <c r="F111">
        <v>1</v>
      </c>
    </row>
    <row r="112" spans="1:6" hidden="1" x14ac:dyDescent="0.35">
      <c r="A112" t="s">
        <v>550</v>
      </c>
      <c r="E112">
        <v>1</v>
      </c>
      <c r="F112">
        <v>1</v>
      </c>
    </row>
    <row r="113" spans="1:6" hidden="1" x14ac:dyDescent="0.35">
      <c r="A113" t="s">
        <v>1979</v>
      </c>
      <c r="E113">
        <v>1</v>
      </c>
      <c r="F113">
        <v>1</v>
      </c>
    </row>
    <row r="114" spans="1:6" hidden="1" x14ac:dyDescent="0.35">
      <c r="A114" t="s">
        <v>1748</v>
      </c>
      <c r="C114">
        <v>1</v>
      </c>
      <c r="F114">
        <v>1</v>
      </c>
    </row>
    <row r="115" spans="1:6" hidden="1" x14ac:dyDescent="0.35">
      <c r="A115" t="s">
        <v>1360</v>
      </c>
      <c r="C115">
        <v>1</v>
      </c>
      <c r="F115">
        <v>1</v>
      </c>
    </row>
    <row r="116" spans="1:6" hidden="1" x14ac:dyDescent="0.35">
      <c r="A116" t="s">
        <v>422</v>
      </c>
      <c r="C116">
        <v>1</v>
      </c>
      <c r="F116">
        <v>1</v>
      </c>
    </row>
    <row r="117" spans="1:6" hidden="1" x14ac:dyDescent="0.35">
      <c r="A117" t="s">
        <v>1984</v>
      </c>
      <c r="E117">
        <v>1</v>
      </c>
      <c r="F117">
        <v>1</v>
      </c>
    </row>
    <row r="118" spans="1:6" hidden="1" x14ac:dyDescent="0.35">
      <c r="A118" t="s">
        <v>859</v>
      </c>
      <c r="E118">
        <v>1</v>
      </c>
      <c r="F118">
        <v>1</v>
      </c>
    </row>
    <row r="119" spans="1:6" hidden="1" x14ac:dyDescent="0.35">
      <c r="A119" t="s">
        <v>818</v>
      </c>
      <c r="E119">
        <v>1</v>
      </c>
      <c r="F119">
        <v>1</v>
      </c>
    </row>
    <row r="120" spans="1:6" hidden="1" x14ac:dyDescent="0.35">
      <c r="A120" t="s">
        <v>820</v>
      </c>
      <c r="E120">
        <v>1</v>
      </c>
      <c r="F120">
        <v>1</v>
      </c>
    </row>
    <row r="121" spans="1:6" hidden="1" x14ac:dyDescent="0.35">
      <c r="A121" t="s">
        <v>174</v>
      </c>
      <c r="C121">
        <v>1</v>
      </c>
      <c r="F121">
        <v>1</v>
      </c>
    </row>
    <row r="122" spans="1:6" hidden="1" x14ac:dyDescent="0.35">
      <c r="A122" t="s">
        <v>1691</v>
      </c>
      <c r="C122">
        <v>1</v>
      </c>
      <c r="F122">
        <v>1</v>
      </c>
    </row>
    <row r="123" spans="1:6" hidden="1" x14ac:dyDescent="0.35">
      <c r="A123" t="s">
        <v>247</v>
      </c>
      <c r="E123">
        <v>1</v>
      </c>
      <c r="F123">
        <v>1</v>
      </c>
    </row>
    <row r="124" spans="1:6" hidden="1" x14ac:dyDescent="0.35">
      <c r="A124" t="s">
        <v>12</v>
      </c>
      <c r="C124">
        <v>1</v>
      </c>
      <c r="F124">
        <v>1</v>
      </c>
    </row>
    <row r="125" spans="1:6" hidden="1" x14ac:dyDescent="0.35">
      <c r="A125" t="s">
        <v>2021</v>
      </c>
      <c r="B125">
        <v>1</v>
      </c>
      <c r="F125">
        <v>1</v>
      </c>
    </row>
    <row r="126" spans="1:6" hidden="1" x14ac:dyDescent="0.35">
      <c r="A126" t="s">
        <v>1654</v>
      </c>
      <c r="E126">
        <v>1</v>
      </c>
      <c r="F126">
        <v>1</v>
      </c>
    </row>
    <row r="127" spans="1:6" hidden="1" x14ac:dyDescent="0.35">
      <c r="A127" t="s">
        <v>188</v>
      </c>
      <c r="E127">
        <v>1</v>
      </c>
      <c r="F127">
        <v>1</v>
      </c>
    </row>
    <row r="128" spans="1:6" hidden="1" x14ac:dyDescent="0.35">
      <c r="A128" t="s">
        <v>1472</v>
      </c>
      <c r="E128">
        <v>1</v>
      </c>
      <c r="F128">
        <v>1</v>
      </c>
    </row>
    <row r="129" spans="1:6" hidden="1" x14ac:dyDescent="0.35">
      <c r="A129" t="s">
        <v>1320</v>
      </c>
      <c r="D129">
        <v>1</v>
      </c>
      <c r="F129">
        <v>1</v>
      </c>
    </row>
    <row r="130" spans="1:6" hidden="1" x14ac:dyDescent="0.35">
      <c r="A130" t="s">
        <v>1270</v>
      </c>
      <c r="E130">
        <v>1</v>
      </c>
      <c r="F130">
        <v>1</v>
      </c>
    </row>
    <row r="131" spans="1:6" hidden="1" x14ac:dyDescent="0.35">
      <c r="A131" t="s">
        <v>1820</v>
      </c>
      <c r="E131">
        <v>1</v>
      </c>
      <c r="F131">
        <v>1</v>
      </c>
    </row>
    <row r="132" spans="1:6" hidden="1" x14ac:dyDescent="0.35">
      <c r="A132" t="s">
        <v>280</v>
      </c>
      <c r="C132">
        <v>1</v>
      </c>
      <c r="F132">
        <v>1</v>
      </c>
    </row>
    <row r="133" spans="1:6" hidden="1" x14ac:dyDescent="0.35">
      <c r="A133" t="s">
        <v>560</v>
      </c>
      <c r="E133">
        <v>1</v>
      </c>
      <c r="F133">
        <v>1</v>
      </c>
    </row>
    <row r="134" spans="1:6" hidden="1" x14ac:dyDescent="0.35">
      <c r="A134" t="s">
        <v>332</v>
      </c>
      <c r="E134">
        <v>1</v>
      </c>
      <c r="F134">
        <v>1</v>
      </c>
    </row>
    <row r="135" spans="1:6" hidden="1" x14ac:dyDescent="0.35">
      <c r="A135" t="s">
        <v>872</v>
      </c>
      <c r="E135">
        <v>1</v>
      </c>
      <c r="F135">
        <v>1</v>
      </c>
    </row>
    <row r="136" spans="1:6" hidden="1" x14ac:dyDescent="0.35">
      <c r="A136" t="s">
        <v>452</v>
      </c>
      <c r="C136">
        <v>1</v>
      </c>
      <c r="F136">
        <v>1</v>
      </c>
    </row>
    <row r="137" spans="1:6" hidden="1" x14ac:dyDescent="0.35">
      <c r="A137" t="s">
        <v>1234</v>
      </c>
      <c r="C137">
        <v>1</v>
      </c>
      <c r="F137">
        <v>1</v>
      </c>
    </row>
    <row r="138" spans="1:6" hidden="1" x14ac:dyDescent="0.35">
      <c r="A138" t="s">
        <v>1484</v>
      </c>
      <c r="E138">
        <v>1</v>
      </c>
      <c r="F138">
        <v>1</v>
      </c>
    </row>
    <row r="139" spans="1:6" hidden="1" x14ac:dyDescent="0.35">
      <c r="A139" t="s">
        <v>1994</v>
      </c>
      <c r="E139">
        <v>1</v>
      </c>
      <c r="F139">
        <v>1</v>
      </c>
    </row>
    <row r="140" spans="1:6" hidden="1" x14ac:dyDescent="0.35">
      <c r="A140" t="s">
        <v>851</v>
      </c>
      <c r="C140">
        <v>1</v>
      </c>
      <c r="F140">
        <v>1</v>
      </c>
    </row>
    <row r="141" spans="1:6" hidden="1" x14ac:dyDescent="0.35">
      <c r="A141" t="s">
        <v>1038</v>
      </c>
      <c r="E141">
        <v>1</v>
      </c>
      <c r="F141">
        <v>1</v>
      </c>
    </row>
    <row r="142" spans="1:6" hidden="1" x14ac:dyDescent="0.35">
      <c r="A142" t="s">
        <v>634</v>
      </c>
      <c r="E142">
        <v>1</v>
      </c>
      <c r="F142">
        <v>1</v>
      </c>
    </row>
    <row r="143" spans="1:6" hidden="1" x14ac:dyDescent="0.35">
      <c r="A143" t="s">
        <v>1137</v>
      </c>
      <c r="E143">
        <v>1</v>
      </c>
      <c r="F143">
        <v>1</v>
      </c>
    </row>
    <row r="144" spans="1:6" hidden="1" x14ac:dyDescent="0.35">
      <c r="A144" t="s">
        <v>140</v>
      </c>
      <c r="E144">
        <v>1</v>
      </c>
      <c r="F144">
        <v>1</v>
      </c>
    </row>
    <row r="145" spans="1:6" hidden="1" x14ac:dyDescent="0.35">
      <c r="A145" t="s">
        <v>740</v>
      </c>
      <c r="C145">
        <v>1</v>
      </c>
      <c r="F145">
        <v>1</v>
      </c>
    </row>
    <row r="146" spans="1:6" hidden="1" x14ac:dyDescent="0.35">
      <c r="A146" t="s">
        <v>178</v>
      </c>
      <c r="E146">
        <v>1</v>
      </c>
      <c r="F146">
        <v>1</v>
      </c>
    </row>
    <row r="147" spans="1:6" hidden="1" x14ac:dyDescent="0.35">
      <c r="A147" t="s">
        <v>1826</v>
      </c>
      <c r="C147">
        <v>1</v>
      </c>
      <c r="F147">
        <v>1</v>
      </c>
    </row>
    <row r="148" spans="1:6" hidden="1" x14ac:dyDescent="0.35">
      <c r="A148" t="s">
        <v>1107</v>
      </c>
      <c r="D148">
        <v>1</v>
      </c>
      <c r="F148">
        <v>1</v>
      </c>
    </row>
    <row r="149" spans="1:6" hidden="1" x14ac:dyDescent="0.35">
      <c r="A149" t="s">
        <v>92</v>
      </c>
      <c r="C149">
        <v>1</v>
      </c>
      <c r="F149">
        <v>1</v>
      </c>
    </row>
    <row r="150" spans="1:6" hidden="1" x14ac:dyDescent="0.35">
      <c r="A150" t="s">
        <v>1066</v>
      </c>
      <c r="E150">
        <v>1</v>
      </c>
      <c r="F150">
        <v>1</v>
      </c>
    </row>
    <row r="151" spans="1:6" hidden="1" x14ac:dyDescent="0.35">
      <c r="A151" t="s">
        <v>1830</v>
      </c>
      <c r="E151">
        <v>1</v>
      </c>
      <c r="F151">
        <v>1</v>
      </c>
    </row>
    <row r="152" spans="1:6" hidden="1" x14ac:dyDescent="0.35">
      <c r="A152" t="s">
        <v>117</v>
      </c>
      <c r="E152">
        <v>1</v>
      </c>
      <c r="F152">
        <v>1</v>
      </c>
    </row>
    <row r="153" spans="1:6" hidden="1" x14ac:dyDescent="0.35">
      <c r="A153" t="s">
        <v>1948</v>
      </c>
      <c r="C153">
        <v>1</v>
      </c>
      <c r="F153">
        <v>1</v>
      </c>
    </row>
    <row r="154" spans="1:6" hidden="1" x14ac:dyDescent="0.35">
      <c r="A154" t="s">
        <v>394</v>
      </c>
      <c r="C154">
        <v>1</v>
      </c>
      <c r="F154">
        <v>1</v>
      </c>
    </row>
    <row r="155" spans="1:6" hidden="1" x14ac:dyDescent="0.35">
      <c r="A155" t="s">
        <v>1168</v>
      </c>
      <c r="C155">
        <v>1</v>
      </c>
      <c r="F155">
        <v>1</v>
      </c>
    </row>
    <row r="156" spans="1:6" hidden="1" x14ac:dyDescent="0.35">
      <c r="A156" t="s">
        <v>109</v>
      </c>
      <c r="E156">
        <v>1</v>
      </c>
      <c r="F156">
        <v>1</v>
      </c>
    </row>
    <row r="157" spans="1:6" hidden="1" x14ac:dyDescent="0.35">
      <c r="A157" t="s">
        <v>889</v>
      </c>
      <c r="E157">
        <v>1</v>
      </c>
      <c r="F157">
        <v>1</v>
      </c>
    </row>
    <row r="158" spans="1:6" hidden="1" x14ac:dyDescent="0.35">
      <c r="A158" t="s">
        <v>528</v>
      </c>
      <c r="E158">
        <v>1</v>
      </c>
      <c r="F158">
        <v>1</v>
      </c>
    </row>
    <row r="159" spans="1:6" hidden="1" x14ac:dyDescent="0.35">
      <c r="A159" t="s">
        <v>1415</v>
      </c>
      <c r="E159">
        <v>1</v>
      </c>
      <c r="F159">
        <v>1</v>
      </c>
    </row>
    <row r="160" spans="1:6" hidden="1" x14ac:dyDescent="0.35">
      <c r="A160" t="s">
        <v>356</v>
      </c>
      <c r="E160">
        <v>1</v>
      </c>
      <c r="F160">
        <v>1</v>
      </c>
    </row>
    <row r="161" spans="1:6" hidden="1" x14ac:dyDescent="0.35">
      <c r="A161" t="s">
        <v>1936</v>
      </c>
      <c r="C161">
        <v>1</v>
      </c>
      <c r="F161">
        <v>1</v>
      </c>
    </row>
    <row r="162" spans="1:6" hidden="1" x14ac:dyDescent="0.35">
      <c r="A162" t="s">
        <v>1425</v>
      </c>
      <c r="C162">
        <v>1</v>
      </c>
      <c r="F162">
        <v>1</v>
      </c>
    </row>
    <row r="163" spans="1:6" hidden="1" x14ac:dyDescent="0.35">
      <c r="A163" t="s">
        <v>1697</v>
      </c>
      <c r="E163">
        <v>1</v>
      </c>
      <c r="F163">
        <v>1</v>
      </c>
    </row>
    <row r="164" spans="1:6" hidden="1" x14ac:dyDescent="0.35">
      <c r="A164" t="s">
        <v>149</v>
      </c>
      <c r="C164">
        <v>1</v>
      </c>
      <c r="F164">
        <v>1</v>
      </c>
    </row>
    <row r="165" spans="1:6" hidden="1" x14ac:dyDescent="0.35">
      <c r="A165" t="s">
        <v>884</v>
      </c>
      <c r="C165">
        <v>1</v>
      </c>
      <c r="F165">
        <v>1</v>
      </c>
    </row>
    <row r="166" spans="1:6" hidden="1" x14ac:dyDescent="0.35">
      <c r="A166" t="s">
        <v>1737</v>
      </c>
      <c r="C166">
        <v>1</v>
      </c>
      <c r="F166">
        <v>1</v>
      </c>
    </row>
    <row r="167" spans="1:6" hidden="1" x14ac:dyDescent="0.35">
      <c r="A167" t="s">
        <v>1264</v>
      </c>
      <c r="B167">
        <v>1</v>
      </c>
      <c r="F167">
        <v>1</v>
      </c>
    </row>
    <row r="168" spans="1:6" hidden="1" x14ac:dyDescent="0.35">
      <c r="A168" t="s">
        <v>261</v>
      </c>
      <c r="E168">
        <v>1</v>
      </c>
      <c r="F168">
        <v>1</v>
      </c>
    </row>
    <row r="169" spans="1:6" hidden="1" x14ac:dyDescent="0.35">
      <c r="A169" t="s">
        <v>612</v>
      </c>
      <c r="E169">
        <v>1</v>
      </c>
      <c r="F169">
        <v>1</v>
      </c>
    </row>
    <row r="170" spans="1:6" hidden="1" x14ac:dyDescent="0.35">
      <c r="A170" t="s">
        <v>162</v>
      </c>
      <c r="E170">
        <v>1</v>
      </c>
      <c r="F170">
        <v>1</v>
      </c>
    </row>
    <row r="171" spans="1:6" hidden="1" x14ac:dyDescent="0.35">
      <c r="A171" t="s">
        <v>324</v>
      </c>
      <c r="B171">
        <v>1</v>
      </c>
      <c r="F171">
        <v>1</v>
      </c>
    </row>
    <row r="172" spans="1:6" hidden="1" x14ac:dyDescent="0.35">
      <c r="A172" t="s">
        <v>1735</v>
      </c>
      <c r="E172">
        <v>1</v>
      </c>
      <c r="F172">
        <v>1</v>
      </c>
    </row>
    <row r="173" spans="1:6" hidden="1" x14ac:dyDescent="0.35">
      <c r="A173" t="s">
        <v>786</v>
      </c>
      <c r="C173">
        <v>1</v>
      </c>
      <c r="F173">
        <v>1</v>
      </c>
    </row>
    <row r="174" spans="1:6" hidden="1" x14ac:dyDescent="0.35">
      <c r="A174" t="s">
        <v>1595</v>
      </c>
      <c r="E174">
        <v>1</v>
      </c>
      <c r="F174">
        <v>1</v>
      </c>
    </row>
    <row r="175" spans="1:6" hidden="1" x14ac:dyDescent="0.35">
      <c r="A175" t="s">
        <v>1377</v>
      </c>
      <c r="C175">
        <v>1</v>
      </c>
      <c r="F175">
        <v>1</v>
      </c>
    </row>
    <row r="176" spans="1:6" hidden="1" x14ac:dyDescent="0.35">
      <c r="A176" t="s">
        <v>760</v>
      </c>
      <c r="E176">
        <v>1</v>
      </c>
      <c r="F176">
        <v>1</v>
      </c>
    </row>
    <row r="177" spans="1:6" hidden="1" x14ac:dyDescent="0.35">
      <c r="A177" t="s">
        <v>1226</v>
      </c>
      <c r="C177">
        <v>1</v>
      </c>
      <c r="F177">
        <v>1</v>
      </c>
    </row>
    <row r="178" spans="1:6" hidden="1" x14ac:dyDescent="0.35">
      <c r="A178" t="s">
        <v>1246</v>
      </c>
      <c r="C178">
        <v>1</v>
      </c>
      <c r="E178">
        <v>1</v>
      </c>
      <c r="F178">
        <v>2</v>
      </c>
    </row>
    <row r="179" spans="1:6" hidden="1" x14ac:dyDescent="0.35">
      <c r="A179" t="s">
        <v>893</v>
      </c>
      <c r="E179">
        <v>1</v>
      </c>
      <c r="F179">
        <v>1</v>
      </c>
    </row>
    <row r="180" spans="1:6" hidden="1" x14ac:dyDescent="0.35">
      <c r="A180" t="s">
        <v>1162</v>
      </c>
      <c r="E180">
        <v>1</v>
      </c>
      <c r="F180">
        <v>1</v>
      </c>
    </row>
    <row r="181" spans="1:6" hidden="1" x14ac:dyDescent="0.35">
      <c r="A181" t="s">
        <v>646</v>
      </c>
      <c r="C181">
        <v>1</v>
      </c>
      <c r="F181">
        <v>1</v>
      </c>
    </row>
    <row r="182" spans="1:6" hidden="1" x14ac:dyDescent="0.35">
      <c r="A182" t="s">
        <v>352</v>
      </c>
      <c r="C182">
        <v>1</v>
      </c>
      <c r="F182">
        <v>1</v>
      </c>
    </row>
    <row r="183" spans="1:6" hidden="1" x14ac:dyDescent="0.35">
      <c r="A183" t="s">
        <v>293</v>
      </c>
      <c r="E183">
        <v>1</v>
      </c>
      <c r="F183">
        <v>1</v>
      </c>
    </row>
    <row r="184" spans="1:6" hidden="1" x14ac:dyDescent="0.35">
      <c r="A184" t="s">
        <v>1242</v>
      </c>
      <c r="C184">
        <v>1</v>
      </c>
      <c r="F184">
        <v>1</v>
      </c>
    </row>
    <row r="185" spans="1:6" hidden="1" x14ac:dyDescent="0.35">
      <c r="A185" t="s">
        <v>588</v>
      </c>
      <c r="E185">
        <v>1</v>
      </c>
      <c r="F185">
        <v>1</v>
      </c>
    </row>
    <row r="186" spans="1:6" hidden="1" x14ac:dyDescent="0.35">
      <c r="A186" t="s">
        <v>1884</v>
      </c>
      <c r="C186">
        <v>1</v>
      </c>
      <c r="F186">
        <v>1</v>
      </c>
    </row>
    <row r="187" spans="1:6" hidden="1" x14ac:dyDescent="0.35">
      <c r="A187" t="s">
        <v>798</v>
      </c>
      <c r="E187">
        <v>1</v>
      </c>
      <c r="F187">
        <v>1</v>
      </c>
    </row>
    <row r="188" spans="1:6" hidden="1" x14ac:dyDescent="0.35">
      <c r="A188" t="s">
        <v>1125</v>
      </c>
      <c r="E188">
        <v>1</v>
      </c>
      <c r="F188">
        <v>1</v>
      </c>
    </row>
    <row r="189" spans="1:6" hidden="1" x14ac:dyDescent="0.35">
      <c r="A189" t="s">
        <v>384</v>
      </c>
      <c r="E189">
        <v>1</v>
      </c>
      <c r="F189">
        <v>1</v>
      </c>
    </row>
    <row r="190" spans="1:6" hidden="1" x14ac:dyDescent="0.35">
      <c r="A190" t="s">
        <v>1770</v>
      </c>
      <c r="C190">
        <v>1</v>
      </c>
      <c r="F190">
        <v>1</v>
      </c>
    </row>
    <row r="191" spans="1:6" hidden="1" x14ac:dyDescent="0.35">
      <c r="A191" t="s">
        <v>374</v>
      </c>
      <c r="C191">
        <v>1</v>
      </c>
      <c r="F191">
        <v>1</v>
      </c>
    </row>
    <row r="192" spans="1:6" hidden="1" x14ac:dyDescent="0.35">
      <c r="A192" t="s">
        <v>1848</v>
      </c>
      <c r="E192">
        <v>1</v>
      </c>
      <c r="F192">
        <v>1</v>
      </c>
    </row>
    <row r="193" spans="1:6" hidden="1" x14ac:dyDescent="0.35">
      <c r="A193" t="s">
        <v>1671</v>
      </c>
      <c r="C193">
        <v>1</v>
      </c>
      <c r="F193">
        <v>1</v>
      </c>
    </row>
    <row r="194" spans="1:6" hidden="1" x14ac:dyDescent="0.35">
      <c r="A194" t="s">
        <v>1660</v>
      </c>
      <c r="E194">
        <v>1</v>
      </c>
      <c r="F194">
        <v>1</v>
      </c>
    </row>
    <row r="195" spans="1:6" hidden="1" x14ac:dyDescent="0.35">
      <c r="A195" t="s">
        <v>1274</v>
      </c>
      <c r="E195">
        <v>1</v>
      </c>
      <c r="F195">
        <v>1</v>
      </c>
    </row>
    <row r="196" spans="1:6" hidden="1" x14ac:dyDescent="0.35">
      <c r="A196" t="s">
        <v>762</v>
      </c>
      <c r="D196">
        <v>1</v>
      </c>
      <c r="F196">
        <v>1</v>
      </c>
    </row>
    <row r="197" spans="1:6" hidden="1" x14ac:dyDescent="0.35">
      <c r="A197" t="s">
        <v>378</v>
      </c>
      <c r="E197">
        <v>1</v>
      </c>
      <c r="F197">
        <v>1</v>
      </c>
    </row>
    <row r="198" spans="1:6" hidden="1" x14ac:dyDescent="0.35">
      <c r="A198" t="s">
        <v>2019</v>
      </c>
      <c r="C198">
        <v>1</v>
      </c>
      <c r="F198">
        <v>1</v>
      </c>
    </row>
    <row r="199" spans="1:6" hidden="1" x14ac:dyDescent="0.35">
      <c r="A199" t="s">
        <v>732</v>
      </c>
      <c r="C199">
        <v>1</v>
      </c>
      <c r="F199">
        <v>1</v>
      </c>
    </row>
    <row r="200" spans="1:6" hidden="1" x14ac:dyDescent="0.35">
      <c r="A200" t="s">
        <v>1880</v>
      </c>
      <c r="E200">
        <v>1</v>
      </c>
      <c r="F200">
        <v>1</v>
      </c>
    </row>
    <row r="201" spans="1:6" hidden="1" x14ac:dyDescent="0.35">
      <c r="A201" t="s">
        <v>1603</v>
      </c>
      <c r="E201">
        <v>1</v>
      </c>
      <c r="F201">
        <v>1</v>
      </c>
    </row>
    <row r="202" spans="1:6" hidden="1" x14ac:dyDescent="0.35">
      <c r="A202" t="s">
        <v>933</v>
      </c>
      <c r="E202">
        <v>1</v>
      </c>
      <c r="F202">
        <v>1</v>
      </c>
    </row>
    <row r="203" spans="1:6" hidden="1" x14ac:dyDescent="0.35">
      <c r="A203" t="s">
        <v>320</v>
      </c>
      <c r="C203">
        <v>1</v>
      </c>
      <c r="F203">
        <v>1</v>
      </c>
    </row>
    <row r="204" spans="1:6" hidden="1" x14ac:dyDescent="0.35">
      <c r="A204" t="s">
        <v>1508</v>
      </c>
      <c r="E204">
        <v>1</v>
      </c>
      <c r="F204">
        <v>1</v>
      </c>
    </row>
    <row r="205" spans="1:6" hidden="1" x14ac:dyDescent="0.35">
      <c r="A205" t="s">
        <v>87</v>
      </c>
      <c r="E205">
        <v>1</v>
      </c>
      <c r="F205">
        <v>1</v>
      </c>
    </row>
    <row r="206" spans="1:6" hidden="1" x14ac:dyDescent="0.35">
      <c r="A206" t="s">
        <v>438</v>
      </c>
      <c r="C206">
        <v>1</v>
      </c>
      <c r="F206">
        <v>1</v>
      </c>
    </row>
    <row r="207" spans="1:6" hidden="1" x14ac:dyDescent="0.35">
      <c r="A207" t="s">
        <v>1550</v>
      </c>
      <c r="E207">
        <v>1</v>
      </c>
      <c r="F207">
        <v>1</v>
      </c>
    </row>
    <row r="208" spans="1:6" hidden="1" x14ac:dyDescent="0.35">
      <c r="A208" t="s">
        <v>94</v>
      </c>
      <c r="E208">
        <v>1</v>
      </c>
      <c r="F208">
        <v>1</v>
      </c>
    </row>
    <row r="209" spans="1:6" hidden="1" x14ac:dyDescent="0.35">
      <c r="A209" t="s">
        <v>1741</v>
      </c>
      <c r="E209">
        <v>1</v>
      </c>
      <c r="F209">
        <v>1</v>
      </c>
    </row>
    <row r="210" spans="1:6" hidden="1" x14ac:dyDescent="0.35">
      <c r="A210" t="s">
        <v>1429</v>
      </c>
      <c r="E210">
        <v>1</v>
      </c>
      <c r="F210">
        <v>1</v>
      </c>
    </row>
    <row r="211" spans="1:6" hidden="1" x14ac:dyDescent="0.35">
      <c r="A211" t="s">
        <v>368</v>
      </c>
      <c r="E211">
        <v>1</v>
      </c>
      <c r="F211">
        <v>1</v>
      </c>
    </row>
    <row r="212" spans="1:6" hidden="1" x14ac:dyDescent="0.35">
      <c r="A212" t="s">
        <v>718</v>
      </c>
      <c r="E212">
        <v>1</v>
      </c>
      <c r="F212">
        <v>1</v>
      </c>
    </row>
    <row r="213" spans="1:6" hidden="1" x14ac:dyDescent="0.35">
      <c r="A213" t="s">
        <v>1304</v>
      </c>
      <c r="E213">
        <v>1</v>
      </c>
      <c r="F213">
        <v>1</v>
      </c>
    </row>
    <row r="214" spans="1:6" hidden="1" x14ac:dyDescent="0.35">
      <c r="A214" t="s">
        <v>466</v>
      </c>
      <c r="E214">
        <v>1</v>
      </c>
      <c r="F214">
        <v>1</v>
      </c>
    </row>
    <row r="215" spans="1:6" hidden="1" x14ac:dyDescent="0.35">
      <c r="A215" t="s">
        <v>1498</v>
      </c>
      <c r="E215">
        <v>1</v>
      </c>
      <c r="F215">
        <v>1</v>
      </c>
    </row>
    <row r="216" spans="1:6" hidden="1" x14ac:dyDescent="0.35">
      <c r="A216" t="s">
        <v>1854</v>
      </c>
      <c r="E216">
        <v>1</v>
      </c>
      <c r="F216">
        <v>1</v>
      </c>
    </row>
    <row r="217" spans="1:6" hidden="1" x14ac:dyDescent="0.35">
      <c r="A217" t="s">
        <v>43</v>
      </c>
      <c r="E217">
        <v>1</v>
      </c>
      <c r="F217">
        <v>1</v>
      </c>
    </row>
    <row r="218" spans="1:6" hidden="1" x14ac:dyDescent="0.35">
      <c r="A218" t="s">
        <v>1280</v>
      </c>
      <c r="C218">
        <v>1</v>
      </c>
      <c r="F218">
        <v>1</v>
      </c>
    </row>
    <row r="219" spans="1:6" hidden="1" x14ac:dyDescent="0.35">
      <c r="A219" t="s">
        <v>144</v>
      </c>
      <c r="E219">
        <v>1</v>
      </c>
      <c r="F219">
        <v>1</v>
      </c>
    </row>
    <row r="220" spans="1:6" hidden="1" x14ac:dyDescent="0.35">
      <c r="A220" t="s">
        <v>270</v>
      </c>
      <c r="C220">
        <v>1</v>
      </c>
      <c r="F220">
        <v>1</v>
      </c>
    </row>
    <row r="221" spans="1:6" hidden="1" x14ac:dyDescent="0.35">
      <c r="A221" t="s">
        <v>2000</v>
      </c>
      <c r="C221">
        <v>1</v>
      </c>
      <c r="F221">
        <v>1</v>
      </c>
    </row>
    <row r="222" spans="1:6" hidden="1" x14ac:dyDescent="0.35">
      <c r="A222" t="s">
        <v>284</v>
      </c>
      <c r="E222">
        <v>1</v>
      </c>
      <c r="F222">
        <v>1</v>
      </c>
    </row>
    <row r="223" spans="1:6" hidden="1" x14ac:dyDescent="0.35">
      <c r="A223" t="s">
        <v>1794</v>
      </c>
      <c r="C223">
        <v>1</v>
      </c>
      <c r="F223">
        <v>1</v>
      </c>
    </row>
    <row r="224" spans="1:6" hidden="1" x14ac:dyDescent="0.35">
      <c r="A224" t="s">
        <v>259</v>
      </c>
      <c r="E224">
        <v>1</v>
      </c>
      <c r="F224">
        <v>1</v>
      </c>
    </row>
    <row r="225" spans="1:6" hidden="1" x14ac:dyDescent="0.35">
      <c r="A225" t="s">
        <v>648</v>
      </c>
      <c r="E225">
        <v>1</v>
      </c>
      <c r="F225">
        <v>1</v>
      </c>
    </row>
    <row r="226" spans="1:6" hidden="1" x14ac:dyDescent="0.35">
      <c r="A226" t="s">
        <v>499</v>
      </c>
      <c r="C226">
        <v>1</v>
      </c>
      <c r="F226">
        <v>1</v>
      </c>
    </row>
    <row r="227" spans="1:6" hidden="1" x14ac:dyDescent="0.35">
      <c r="A227" t="s">
        <v>1546</v>
      </c>
      <c r="E227">
        <v>1</v>
      </c>
      <c r="F227">
        <v>1</v>
      </c>
    </row>
    <row r="228" spans="1:6" hidden="1" x14ac:dyDescent="0.35">
      <c r="A228" t="s">
        <v>1812</v>
      </c>
      <c r="E228">
        <v>1</v>
      </c>
      <c r="F228">
        <v>1</v>
      </c>
    </row>
    <row r="229" spans="1:6" hidden="1" x14ac:dyDescent="0.35">
      <c r="A229" t="s">
        <v>1248</v>
      </c>
      <c r="E229">
        <v>1</v>
      </c>
      <c r="F229">
        <v>1</v>
      </c>
    </row>
    <row r="230" spans="1:6" hidden="1" x14ac:dyDescent="0.35">
      <c r="A230" t="s">
        <v>1780</v>
      </c>
      <c r="E230">
        <v>1</v>
      </c>
      <c r="F230">
        <v>1</v>
      </c>
    </row>
    <row r="231" spans="1:6" hidden="1" x14ac:dyDescent="0.35">
      <c r="A231" t="s">
        <v>1346</v>
      </c>
      <c r="E231">
        <v>1</v>
      </c>
      <c r="F231">
        <v>1</v>
      </c>
    </row>
    <row r="232" spans="1:6" hidden="1" x14ac:dyDescent="0.35">
      <c r="A232" t="s">
        <v>217</v>
      </c>
      <c r="E232">
        <v>1</v>
      </c>
      <c r="F232">
        <v>1</v>
      </c>
    </row>
    <row r="233" spans="1:6" hidden="1" x14ac:dyDescent="0.35">
      <c r="A233" t="s">
        <v>288</v>
      </c>
      <c r="E233">
        <v>1</v>
      </c>
      <c r="F233">
        <v>1</v>
      </c>
    </row>
    <row r="234" spans="1:6" hidden="1" x14ac:dyDescent="0.35">
      <c r="A234" t="s">
        <v>225</v>
      </c>
      <c r="E234">
        <v>1</v>
      </c>
      <c r="F234">
        <v>1</v>
      </c>
    </row>
    <row r="235" spans="1:6" hidden="1" x14ac:dyDescent="0.35">
      <c r="A235" t="s">
        <v>1025</v>
      </c>
      <c r="E235">
        <v>1</v>
      </c>
      <c r="F235">
        <v>1</v>
      </c>
    </row>
    <row r="236" spans="1:6" hidden="1" x14ac:dyDescent="0.35">
      <c r="A236" t="s">
        <v>1113</v>
      </c>
      <c r="C236">
        <v>1</v>
      </c>
      <c r="F236">
        <v>1</v>
      </c>
    </row>
    <row r="237" spans="1:6" hidden="1" x14ac:dyDescent="0.35">
      <c r="A237" t="s">
        <v>935</v>
      </c>
      <c r="B237">
        <v>1</v>
      </c>
      <c r="F237">
        <v>1</v>
      </c>
    </row>
    <row r="238" spans="1:6" hidden="1" x14ac:dyDescent="0.35">
      <c r="A238" t="s">
        <v>1522</v>
      </c>
      <c r="C238">
        <v>1</v>
      </c>
      <c r="F238">
        <v>1</v>
      </c>
    </row>
    <row r="239" spans="1:6" hidden="1" x14ac:dyDescent="0.35">
      <c r="A239" t="s">
        <v>101</v>
      </c>
      <c r="E239">
        <v>1</v>
      </c>
      <c r="F239">
        <v>1</v>
      </c>
    </row>
    <row r="240" spans="1:6" hidden="1" x14ac:dyDescent="0.35">
      <c r="A240" t="s">
        <v>370</v>
      </c>
      <c r="E240">
        <v>1</v>
      </c>
      <c r="F240">
        <v>1</v>
      </c>
    </row>
    <row r="241" spans="1:6" hidden="1" x14ac:dyDescent="0.35">
      <c r="A241" t="s">
        <v>1188</v>
      </c>
      <c r="B241">
        <v>1</v>
      </c>
      <c r="F241">
        <v>1</v>
      </c>
    </row>
    <row r="242" spans="1:6" hidden="1" x14ac:dyDescent="0.35">
      <c r="A242" t="s">
        <v>1864</v>
      </c>
      <c r="C242">
        <v>1</v>
      </c>
      <c r="F242">
        <v>1</v>
      </c>
    </row>
    <row r="243" spans="1:6" hidden="1" x14ac:dyDescent="0.35">
      <c r="A243" t="s">
        <v>1089</v>
      </c>
      <c r="C243">
        <v>1</v>
      </c>
      <c r="F243">
        <v>1</v>
      </c>
    </row>
    <row r="244" spans="1:6" hidden="1" x14ac:dyDescent="0.35">
      <c r="A244" t="s">
        <v>909</v>
      </c>
      <c r="C244">
        <v>1</v>
      </c>
      <c r="F244">
        <v>1</v>
      </c>
    </row>
    <row r="245" spans="1:6" hidden="1" x14ac:dyDescent="0.35">
      <c r="A245" t="s">
        <v>69</v>
      </c>
      <c r="E245">
        <v>1</v>
      </c>
      <c r="F245">
        <v>1</v>
      </c>
    </row>
    <row r="246" spans="1:6" hidden="1" x14ac:dyDescent="0.35">
      <c r="A246" t="s">
        <v>584</v>
      </c>
      <c r="C246">
        <v>1</v>
      </c>
      <c r="F246">
        <v>1</v>
      </c>
    </row>
    <row r="247" spans="1:6" hidden="1" x14ac:dyDescent="0.35">
      <c r="A247" t="s">
        <v>1250</v>
      </c>
      <c r="E247">
        <v>1</v>
      </c>
      <c r="F247">
        <v>1</v>
      </c>
    </row>
    <row r="248" spans="1:6" hidden="1" x14ac:dyDescent="0.35">
      <c r="A248" t="s">
        <v>1438</v>
      </c>
      <c r="C248">
        <v>1</v>
      </c>
      <c r="F248">
        <v>1</v>
      </c>
    </row>
    <row r="249" spans="1:6" hidden="1" x14ac:dyDescent="0.35">
      <c r="A249" t="s">
        <v>1729</v>
      </c>
      <c r="E249">
        <v>1</v>
      </c>
      <c r="F249">
        <v>1</v>
      </c>
    </row>
    <row r="250" spans="1:6" hidden="1" x14ac:dyDescent="0.35">
      <c r="A250" t="s">
        <v>698</v>
      </c>
      <c r="C250">
        <v>1</v>
      </c>
      <c r="F250">
        <v>1</v>
      </c>
    </row>
    <row r="251" spans="1:6" hidden="1" x14ac:dyDescent="0.35">
      <c r="A251" t="s">
        <v>81</v>
      </c>
      <c r="E251">
        <v>1</v>
      </c>
      <c r="F251">
        <v>1</v>
      </c>
    </row>
    <row r="252" spans="1:6" hidden="1" x14ac:dyDescent="0.35">
      <c r="A252" t="s">
        <v>1739</v>
      </c>
      <c r="E252">
        <v>1</v>
      </c>
      <c r="F252">
        <v>1</v>
      </c>
    </row>
    <row r="253" spans="1:6" hidden="1" x14ac:dyDescent="0.35">
      <c r="A253" t="s">
        <v>1053</v>
      </c>
      <c r="E253">
        <v>1</v>
      </c>
      <c r="F253">
        <v>1</v>
      </c>
    </row>
    <row r="254" spans="1:6" hidden="1" x14ac:dyDescent="0.35">
      <c r="A254" t="s">
        <v>194</v>
      </c>
      <c r="E254">
        <v>1</v>
      </c>
      <c r="F254">
        <v>1</v>
      </c>
    </row>
    <row r="255" spans="1:6" hidden="1" x14ac:dyDescent="0.35">
      <c r="A255" t="s">
        <v>1818</v>
      </c>
      <c r="E255">
        <v>1</v>
      </c>
      <c r="F255">
        <v>1</v>
      </c>
    </row>
    <row r="256" spans="1:6" hidden="1" x14ac:dyDescent="0.35">
      <c r="A256" t="s">
        <v>432</v>
      </c>
      <c r="C256">
        <v>1</v>
      </c>
      <c r="F256">
        <v>1</v>
      </c>
    </row>
    <row r="257" spans="1:6" hidden="1" x14ac:dyDescent="0.35">
      <c r="A257" t="s">
        <v>652</v>
      </c>
      <c r="C257">
        <v>1</v>
      </c>
      <c r="F257">
        <v>1</v>
      </c>
    </row>
    <row r="258" spans="1:6" hidden="1" x14ac:dyDescent="0.35">
      <c r="A258" t="s">
        <v>1707</v>
      </c>
      <c r="E258">
        <v>1</v>
      </c>
      <c r="F258">
        <v>1</v>
      </c>
    </row>
    <row r="259" spans="1:6" hidden="1" x14ac:dyDescent="0.35">
      <c r="A259" t="s">
        <v>1866</v>
      </c>
      <c r="D259">
        <v>1</v>
      </c>
      <c r="F259">
        <v>1</v>
      </c>
    </row>
    <row r="260" spans="1:6" hidden="1" x14ac:dyDescent="0.35">
      <c r="A260" t="s">
        <v>1806</v>
      </c>
      <c r="C260">
        <v>1</v>
      </c>
      <c r="F260">
        <v>1</v>
      </c>
    </row>
    <row r="261" spans="1:6" hidden="1" x14ac:dyDescent="0.35">
      <c r="A261" t="s">
        <v>1725</v>
      </c>
      <c r="E261">
        <v>1</v>
      </c>
      <c r="F261">
        <v>1</v>
      </c>
    </row>
    <row r="262" spans="1:6" hidden="1" x14ac:dyDescent="0.35">
      <c r="A262" t="s">
        <v>382</v>
      </c>
      <c r="E262">
        <v>1</v>
      </c>
      <c r="F262">
        <v>1</v>
      </c>
    </row>
    <row r="263" spans="1:6" hidden="1" x14ac:dyDescent="0.35">
      <c r="A263" t="s">
        <v>1023</v>
      </c>
      <c r="E263">
        <v>1</v>
      </c>
      <c r="F263">
        <v>1</v>
      </c>
    </row>
    <row r="264" spans="1:6" hidden="1" x14ac:dyDescent="0.35">
      <c r="A264" t="s">
        <v>1109</v>
      </c>
      <c r="E264">
        <v>1</v>
      </c>
      <c r="F264">
        <v>1</v>
      </c>
    </row>
    <row r="265" spans="1:6" hidden="1" x14ac:dyDescent="0.35">
      <c r="A265" t="s">
        <v>1222</v>
      </c>
      <c r="C265">
        <v>1</v>
      </c>
      <c r="F265">
        <v>1</v>
      </c>
    </row>
    <row r="266" spans="1:6" hidden="1" x14ac:dyDescent="0.35">
      <c r="A266" t="s">
        <v>1076</v>
      </c>
      <c r="C266">
        <v>1</v>
      </c>
      <c r="F266">
        <v>1</v>
      </c>
    </row>
    <row r="267" spans="1:6" hidden="1" x14ac:dyDescent="0.35">
      <c r="A267" t="s">
        <v>1792</v>
      </c>
      <c r="E267">
        <v>1</v>
      </c>
      <c r="F267">
        <v>1</v>
      </c>
    </row>
    <row r="268" spans="1:6" hidden="1" x14ac:dyDescent="0.35">
      <c r="A268" t="s">
        <v>168</v>
      </c>
      <c r="E268">
        <v>1</v>
      </c>
      <c r="F268">
        <v>1</v>
      </c>
    </row>
    <row r="269" spans="1:6" hidden="1" x14ac:dyDescent="0.35">
      <c r="A269" t="s">
        <v>828</v>
      </c>
      <c r="B269">
        <v>1</v>
      </c>
      <c r="F269">
        <v>1</v>
      </c>
    </row>
    <row r="270" spans="1:6" hidden="1" x14ac:dyDescent="0.35">
      <c r="A270" t="s">
        <v>1500</v>
      </c>
      <c r="B270">
        <v>1</v>
      </c>
      <c r="F270">
        <v>1</v>
      </c>
    </row>
    <row r="271" spans="1:6" hidden="1" x14ac:dyDescent="0.35">
      <c r="A271" t="s">
        <v>386</v>
      </c>
      <c r="E271">
        <v>1</v>
      </c>
      <c r="F271">
        <v>1</v>
      </c>
    </row>
    <row r="272" spans="1:6" hidden="1" x14ac:dyDescent="0.35">
      <c r="A272" t="s">
        <v>946</v>
      </c>
      <c r="E272">
        <v>1</v>
      </c>
      <c r="F272">
        <v>1</v>
      </c>
    </row>
    <row r="273" spans="1:6" hidden="1" x14ac:dyDescent="0.35">
      <c r="A273" t="s">
        <v>927</v>
      </c>
      <c r="E273">
        <v>1</v>
      </c>
      <c r="F273">
        <v>1</v>
      </c>
    </row>
    <row r="274" spans="1:6" hidden="1" x14ac:dyDescent="0.35">
      <c r="A274" t="s">
        <v>1934</v>
      </c>
      <c r="B274">
        <v>1</v>
      </c>
      <c r="F274">
        <v>1</v>
      </c>
    </row>
    <row r="275" spans="1:6" hidden="1" x14ac:dyDescent="0.35">
      <c r="A275" t="s">
        <v>366</v>
      </c>
      <c r="C275">
        <v>1</v>
      </c>
      <c r="F275">
        <v>1</v>
      </c>
    </row>
    <row r="276" spans="1:6" hidden="1" x14ac:dyDescent="0.35">
      <c r="A276" t="s">
        <v>460</v>
      </c>
      <c r="C276">
        <v>1</v>
      </c>
      <c r="F276">
        <v>1</v>
      </c>
    </row>
    <row r="277" spans="1:6" hidden="1" x14ac:dyDescent="0.35">
      <c r="A277" t="s">
        <v>414</v>
      </c>
      <c r="C277">
        <v>1</v>
      </c>
      <c r="F277">
        <v>1</v>
      </c>
    </row>
    <row r="278" spans="1:6" hidden="1" x14ac:dyDescent="0.35">
      <c r="A278" t="s">
        <v>282</v>
      </c>
      <c r="C278">
        <v>1</v>
      </c>
      <c r="F278">
        <v>1</v>
      </c>
    </row>
    <row r="279" spans="1:6" hidden="1" x14ac:dyDescent="0.35">
      <c r="A279" t="s">
        <v>812</v>
      </c>
      <c r="E279">
        <v>1</v>
      </c>
      <c r="F279">
        <v>1</v>
      </c>
    </row>
    <row r="280" spans="1:6" hidden="1" x14ac:dyDescent="0.35">
      <c r="A280" t="s">
        <v>878</v>
      </c>
      <c r="C280">
        <v>1</v>
      </c>
      <c r="E280">
        <v>1</v>
      </c>
      <c r="F280">
        <v>2</v>
      </c>
    </row>
    <row r="281" spans="1:6" hidden="1" x14ac:dyDescent="0.35">
      <c r="A281" t="s">
        <v>1776</v>
      </c>
      <c r="E281">
        <v>1</v>
      </c>
      <c r="F281">
        <v>1</v>
      </c>
    </row>
    <row r="282" spans="1:6" x14ac:dyDescent="0.35">
      <c r="A282" t="s">
        <v>668</v>
      </c>
      <c r="C282">
        <v>1</v>
      </c>
      <c r="E282">
        <v>2</v>
      </c>
      <c r="F282">
        <v>3</v>
      </c>
    </row>
    <row r="283" spans="1:6" hidden="1" x14ac:dyDescent="0.35">
      <c r="A283" t="s">
        <v>1019</v>
      </c>
      <c r="C283">
        <v>1</v>
      </c>
      <c r="F283">
        <v>1</v>
      </c>
    </row>
    <row r="284" spans="1:6" hidden="1" x14ac:dyDescent="0.35">
      <c r="A284" t="s">
        <v>1900</v>
      </c>
      <c r="E284">
        <v>1</v>
      </c>
      <c r="F284">
        <v>1</v>
      </c>
    </row>
    <row r="285" spans="1:6" hidden="1" x14ac:dyDescent="0.35">
      <c r="A285" t="s">
        <v>832</v>
      </c>
      <c r="E285">
        <v>1</v>
      </c>
      <c r="F285">
        <v>1</v>
      </c>
    </row>
    <row r="286" spans="1:6" hidden="1" x14ac:dyDescent="0.35">
      <c r="A286" t="s">
        <v>1886</v>
      </c>
      <c r="C286">
        <v>1</v>
      </c>
      <c r="F286">
        <v>1</v>
      </c>
    </row>
    <row r="287" spans="1:6" hidden="1" x14ac:dyDescent="0.35">
      <c r="A287" t="s">
        <v>1828</v>
      </c>
      <c r="C287">
        <v>1</v>
      </c>
      <c r="F287">
        <v>1</v>
      </c>
    </row>
    <row r="288" spans="1:6" hidden="1" x14ac:dyDescent="0.35">
      <c r="A288" t="s">
        <v>1758</v>
      </c>
      <c r="E288">
        <v>1</v>
      </c>
      <c r="F288">
        <v>1</v>
      </c>
    </row>
    <row r="289" spans="1:6" hidden="1" x14ac:dyDescent="0.35">
      <c r="A289" t="s">
        <v>196</v>
      </c>
      <c r="E289">
        <v>1</v>
      </c>
      <c r="F289">
        <v>1</v>
      </c>
    </row>
    <row r="290" spans="1:6" hidden="1" x14ac:dyDescent="0.35">
      <c r="A290" t="s">
        <v>516</v>
      </c>
      <c r="E290">
        <v>1</v>
      </c>
      <c r="F290">
        <v>1</v>
      </c>
    </row>
    <row r="291" spans="1:6" hidden="1" x14ac:dyDescent="0.35">
      <c r="A291" t="s">
        <v>221</v>
      </c>
      <c r="E291">
        <v>1</v>
      </c>
      <c r="F291">
        <v>1</v>
      </c>
    </row>
    <row r="292" spans="1:6" hidden="1" x14ac:dyDescent="0.35">
      <c r="A292" t="s">
        <v>1888</v>
      </c>
      <c r="E292">
        <v>1</v>
      </c>
      <c r="F292">
        <v>1</v>
      </c>
    </row>
    <row r="293" spans="1:6" hidden="1" x14ac:dyDescent="0.35">
      <c r="A293" t="s">
        <v>622</v>
      </c>
      <c r="E293">
        <v>1</v>
      </c>
      <c r="F293">
        <v>1</v>
      </c>
    </row>
    <row r="294" spans="1:6" hidden="1" x14ac:dyDescent="0.35">
      <c r="A294" t="s">
        <v>1488</v>
      </c>
      <c r="C294">
        <v>1</v>
      </c>
      <c r="F294">
        <v>1</v>
      </c>
    </row>
    <row r="295" spans="1:6" hidden="1" x14ac:dyDescent="0.35">
      <c r="A295" t="s">
        <v>1284</v>
      </c>
      <c r="E295">
        <v>1</v>
      </c>
      <c r="F295">
        <v>1</v>
      </c>
    </row>
    <row r="296" spans="1:6" hidden="1" x14ac:dyDescent="0.35">
      <c r="A296" t="s">
        <v>265</v>
      </c>
      <c r="E296">
        <v>1</v>
      </c>
      <c r="F296">
        <v>1</v>
      </c>
    </row>
    <row r="297" spans="1:6" hidden="1" x14ac:dyDescent="0.35">
      <c r="A297" t="s">
        <v>1135</v>
      </c>
      <c r="C297">
        <v>1</v>
      </c>
      <c r="F297">
        <v>1</v>
      </c>
    </row>
    <row r="298" spans="1:6" hidden="1" x14ac:dyDescent="0.35">
      <c r="A298" t="s">
        <v>948</v>
      </c>
      <c r="C298">
        <v>1</v>
      </c>
      <c r="F298">
        <v>1</v>
      </c>
    </row>
    <row r="299" spans="1:6" hidden="1" x14ac:dyDescent="0.35">
      <c r="A299" t="s">
        <v>768</v>
      </c>
      <c r="C299">
        <v>1</v>
      </c>
      <c r="F299">
        <v>1</v>
      </c>
    </row>
    <row r="300" spans="1:6" hidden="1" x14ac:dyDescent="0.35">
      <c r="A300" t="s">
        <v>1990</v>
      </c>
      <c r="E300">
        <v>1</v>
      </c>
      <c r="F300">
        <v>1</v>
      </c>
    </row>
    <row r="301" spans="1:6" hidden="1" x14ac:dyDescent="0.35">
      <c r="A301" t="s">
        <v>1784</v>
      </c>
      <c r="C301">
        <v>1</v>
      </c>
      <c r="F301">
        <v>1</v>
      </c>
    </row>
    <row r="302" spans="1:6" hidden="1" x14ac:dyDescent="0.35">
      <c r="A302" t="s">
        <v>1480</v>
      </c>
      <c r="B302">
        <v>1</v>
      </c>
      <c r="F302">
        <v>1</v>
      </c>
    </row>
    <row r="303" spans="1:6" hidden="1" x14ac:dyDescent="0.35">
      <c r="A303" t="s">
        <v>1151</v>
      </c>
      <c r="C303">
        <v>1</v>
      </c>
      <c r="F303">
        <v>1</v>
      </c>
    </row>
    <row r="304" spans="1:6" hidden="1" x14ac:dyDescent="0.35">
      <c r="A304" t="s">
        <v>251</v>
      </c>
      <c r="E304">
        <v>1</v>
      </c>
      <c r="F304">
        <v>1</v>
      </c>
    </row>
    <row r="305" spans="1:6" hidden="1" x14ac:dyDescent="0.35">
      <c r="A305" t="s">
        <v>614</v>
      </c>
      <c r="C305">
        <v>1</v>
      </c>
      <c r="F305">
        <v>1</v>
      </c>
    </row>
    <row r="306" spans="1:6" hidden="1" x14ac:dyDescent="0.35">
      <c r="A306" t="s">
        <v>568</v>
      </c>
      <c r="E306">
        <v>1</v>
      </c>
      <c r="F306">
        <v>1</v>
      </c>
    </row>
    <row r="307" spans="1:6" hidden="1" x14ac:dyDescent="0.35">
      <c r="A307" t="s">
        <v>1298</v>
      </c>
      <c r="E307">
        <v>1</v>
      </c>
      <c r="F307">
        <v>1</v>
      </c>
    </row>
    <row r="308" spans="1:6" hidden="1" x14ac:dyDescent="0.35">
      <c r="A308" t="s">
        <v>1679</v>
      </c>
      <c r="E308">
        <v>1</v>
      </c>
      <c r="F308">
        <v>1</v>
      </c>
    </row>
    <row r="309" spans="1:6" hidden="1" x14ac:dyDescent="0.35">
      <c r="A309" t="s">
        <v>1528</v>
      </c>
      <c r="E309">
        <v>1</v>
      </c>
      <c r="F309">
        <v>1</v>
      </c>
    </row>
    <row r="310" spans="1:6" hidden="1" x14ac:dyDescent="0.35">
      <c r="A310" t="s">
        <v>901</v>
      </c>
      <c r="E310">
        <v>1</v>
      </c>
      <c r="F310">
        <v>1</v>
      </c>
    </row>
    <row r="311" spans="1:6" hidden="1" x14ac:dyDescent="0.35">
      <c r="A311" t="s">
        <v>297</v>
      </c>
      <c r="C311">
        <v>1</v>
      </c>
      <c r="F311">
        <v>1</v>
      </c>
    </row>
    <row r="312" spans="1:6" hidden="1" x14ac:dyDescent="0.35">
      <c r="A312" t="s">
        <v>1762</v>
      </c>
      <c r="E312">
        <v>1</v>
      </c>
      <c r="F312">
        <v>1</v>
      </c>
    </row>
    <row r="313" spans="1:6" hidden="1" x14ac:dyDescent="0.35">
      <c r="A313" t="s">
        <v>526</v>
      </c>
      <c r="E313">
        <v>1</v>
      </c>
      <c r="F313">
        <v>1</v>
      </c>
    </row>
    <row r="314" spans="1:6" hidden="1" x14ac:dyDescent="0.35">
      <c r="A314" t="s">
        <v>1643</v>
      </c>
      <c r="E314">
        <v>1</v>
      </c>
      <c r="F314">
        <v>1</v>
      </c>
    </row>
    <row r="315" spans="1:6" hidden="1" x14ac:dyDescent="0.35">
      <c r="A315" t="s">
        <v>2013</v>
      </c>
      <c r="B315">
        <v>1</v>
      </c>
      <c r="F315">
        <v>1</v>
      </c>
    </row>
    <row r="316" spans="1:6" hidden="1" x14ac:dyDescent="0.35">
      <c r="A316" t="s">
        <v>1898</v>
      </c>
      <c r="E316">
        <v>1</v>
      </c>
      <c r="F316">
        <v>1</v>
      </c>
    </row>
    <row r="317" spans="1:6" hidden="1" x14ac:dyDescent="0.35">
      <c r="A317" t="s">
        <v>1786</v>
      </c>
      <c r="C317">
        <v>1</v>
      </c>
      <c r="F317">
        <v>1</v>
      </c>
    </row>
    <row r="318" spans="1:6" hidden="1" x14ac:dyDescent="0.35">
      <c r="A318" t="s">
        <v>372</v>
      </c>
      <c r="E318">
        <v>1</v>
      </c>
      <c r="F318">
        <v>1</v>
      </c>
    </row>
    <row r="319" spans="1:6" hidden="1" x14ac:dyDescent="0.35">
      <c r="A319" t="s">
        <v>1466</v>
      </c>
      <c r="E319">
        <v>1</v>
      </c>
      <c r="F319">
        <v>1</v>
      </c>
    </row>
    <row r="320" spans="1:6" hidden="1" x14ac:dyDescent="0.35">
      <c r="A320" t="s">
        <v>1368</v>
      </c>
      <c r="C320">
        <v>1</v>
      </c>
      <c r="F320">
        <v>1</v>
      </c>
    </row>
    <row r="321" spans="1:6" hidden="1" x14ac:dyDescent="0.35">
      <c r="A321" t="s">
        <v>223</v>
      </c>
      <c r="C321">
        <v>1</v>
      </c>
      <c r="F321">
        <v>1</v>
      </c>
    </row>
    <row r="322" spans="1:6" hidden="1" x14ac:dyDescent="0.35">
      <c r="A322" t="s">
        <v>626</v>
      </c>
      <c r="E322">
        <v>1</v>
      </c>
      <c r="F322">
        <v>1</v>
      </c>
    </row>
    <row r="323" spans="1:6" hidden="1" x14ac:dyDescent="0.35">
      <c r="A323" t="s">
        <v>656</v>
      </c>
      <c r="C323">
        <v>1</v>
      </c>
      <c r="F323">
        <v>1</v>
      </c>
    </row>
    <row r="324" spans="1:6" hidden="1" x14ac:dyDescent="0.35">
      <c r="A324" t="s">
        <v>1332</v>
      </c>
      <c r="C324">
        <v>1</v>
      </c>
      <c r="F324">
        <v>1</v>
      </c>
    </row>
    <row r="325" spans="1:6" hidden="1" x14ac:dyDescent="0.35">
      <c r="A325" t="s">
        <v>604</v>
      </c>
      <c r="C325">
        <v>1</v>
      </c>
      <c r="F325">
        <v>1</v>
      </c>
    </row>
    <row r="326" spans="1:6" hidden="1" x14ac:dyDescent="0.35">
      <c r="A326" t="s">
        <v>342</v>
      </c>
      <c r="E326">
        <v>1</v>
      </c>
      <c r="F326">
        <v>1</v>
      </c>
    </row>
    <row r="327" spans="1:6" hidden="1" x14ac:dyDescent="0.35">
      <c r="A327" t="s">
        <v>336</v>
      </c>
      <c r="E327">
        <v>1</v>
      </c>
      <c r="F327">
        <v>1</v>
      </c>
    </row>
    <row r="328" spans="1:6" hidden="1" x14ac:dyDescent="0.35">
      <c r="A328" t="s">
        <v>1182</v>
      </c>
      <c r="E328">
        <v>1</v>
      </c>
      <c r="F328">
        <v>1</v>
      </c>
    </row>
    <row r="329" spans="1:6" hidden="1" x14ac:dyDescent="0.35">
      <c r="A329" t="s">
        <v>1468</v>
      </c>
      <c r="C329">
        <v>1</v>
      </c>
      <c r="F329">
        <v>1</v>
      </c>
    </row>
    <row r="330" spans="1:6" hidden="1" x14ac:dyDescent="0.35">
      <c r="A330" t="s">
        <v>1524</v>
      </c>
      <c r="E330">
        <v>1</v>
      </c>
      <c r="F330">
        <v>1</v>
      </c>
    </row>
    <row r="331" spans="1:6" hidden="1" x14ac:dyDescent="0.35">
      <c r="A331" t="s">
        <v>215</v>
      </c>
      <c r="C331">
        <v>1</v>
      </c>
      <c r="F331">
        <v>1</v>
      </c>
    </row>
    <row r="332" spans="1:6" hidden="1" x14ac:dyDescent="0.35">
      <c r="A332" t="s">
        <v>313</v>
      </c>
      <c r="E332">
        <v>1</v>
      </c>
      <c r="F332">
        <v>1</v>
      </c>
    </row>
    <row r="333" spans="1:6" hidden="1" x14ac:dyDescent="0.35">
      <c r="A333" t="s">
        <v>808</v>
      </c>
      <c r="C333">
        <v>1</v>
      </c>
      <c r="F333">
        <v>1</v>
      </c>
    </row>
    <row r="334" spans="1:6" hidden="1" x14ac:dyDescent="0.35">
      <c r="A334" t="s">
        <v>674</v>
      </c>
      <c r="E334">
        <v>1</v>
      </c>
      <c r="F334">
        <v>1</v>
      </c>
    </row>
    <row r="335" spans="1:6" hidden="1" x14ac:dyDescent="0.35">
      <c r="A335" t="s">
        <v>160</v>
      </c>
      <c r="E335">
        <v>1</v>
      </c>
      <c r="F335">
        <v>1</v>
      </c>
    </row>
    <row r="336" spans="1:6" hidden="1" x14ac:dyDescent="0.35">
      <c r="A336" t="s">
        <v>826</v>
      </c>
      <c r="C336">
        <v>1</v>
      </c>
      <c r="F336">
        <v>1</v>
      </c>
    </row>
    <row r="337" spans="1:6" hidden="1" x14ac:dyDescent="0.35">
      <c r="A337" t="s">
        <v>315</v>
      </c>
      <c r="E337">
        <v>1</v>
      </c>
      <c r="F337">
        <v>1</v>
      </c>
    </row>
    <row r="338" spans="1:6" hidden="1" x14ac:dyDescent="0.35">
      <c r="A338" t="s">
        <v>917</v>
      </c>
      <c r="B338">
        <v>1</v>
      </c>
      <c r="F338">
        <v>1</v>
      </c>
    </row>
    <row r="339" spans="1:6" hidden="1" x14ac:dyDescent="0.35">
      <c r="A339" t="s">
        <v>594</v>
      </c>
      <c r="D339">
        <v>1</v>
      </c>
      <c r="F339">
        <v>1</v>
      </c>
    </row>
    <row r="340" spans="1:6" hidden="1" x14ac:dyDescent="0.35">
      <c r="A340" t="s">
        <v>1448</v>
      </c>
      <c r="C340">
        <v>1</v>
      </c>
      <c r="F340">
        <v>1</v>
      </c>
    </row>
    <row r="341" spans="1:6" hidden="1" x14ac:dyDescent="0.35">
      <c r="A341" t="s">
        <v>1166</v>
      </c>
      <c r="E341">
        <v>1</v>
      </c>
      <c r="F341">
        <v>1</v>
      </c>
    </row>
    <row r="342" spans="1:6" hidden="1" x14ac:dyDescent="0.35">
      <c r="A342" t="s">
        <v>426</v>
      </c>
      <c r="E342">
        <v>1</v>
      </c>
      <c r="F342">
        <v>1</v>
      </c>
    </row>
    <row r="343" spans="1:6" hidden="1" x14ac:dyDescent="0.35">
      <c r="A343" t="s">
        <v>1870</v>
      </c>
      <c r="C343">
        <v>1</v>
      </c>
      <c r="F343">
        <v>1</v>
      </c>
    </row>
    <row r="344" spans="1:6" hidden="1" x14ac:dyDescent="0.35">
      <c r="A344" t="s">
        <v>503</v>
      </c>
      <c r="E344">
        <v>1</v>
      </c>
      <c r="F344">
        <v>1</v>
      </c>
    </row>
    <row r="345" spans="1:6" hidden="1" x14ac:dyDescent="0.35">
      <c r="A345" t="s">
        <v>1433</v>
      </c>
      <c r="E345">
        <v>1</v>
      </c>
      <c r="F345">
        <v>1</v>
      </c>
    </row>
    <row r="346" spans="1:6" hidden="1" x14ac:dyDescent="0.35">
      <c r="A346" t="s">
        <v>1202</v>
      </c>
      <c r="E346">
        <v>1</v>
      </c>
      <c r="F346">
        <v>1</v>
      </c>
    </row>
    <row r="347" spans="1:6" hidden="1" x14ac:dyDescent="0.35">
      <c r="A347" t="s">
        <v>231</v>
      </c>
      <c r="C347">
        <v>1</v>
      </c>
      <c r="F347">
        <v>1</v>
      </c>
    </row>
    <row r="348" spans="1:6" hidden="1" x14ac:dyDescent="0.35">
      <c r="A348" t="s">
        <v>1086</v>
      </c>
      <c r="E348">
        <v>1</v>
      </c>
      <c r="F348">
        <v>1</v>
      </c>
    </row>
    <row r="349" spans="1:6" hidden="1" x14ac:dyDescent="0.35">
      <c r="A349" t="s">
        <v>1627</v>
      </c>
      <c r="C349">
        <v>1</v>
      </c>
      <c r="F349">
        <v>1</v>
      </c>
    </row>
    <row r="350" spans="1:6" hidden="1" x14ac:dyDescent="0.35">
      <c r="A350" t="s">
        <v>1992</v>
      </c>
      <c r="C350">
        <v>1</v>
      </c>
      <c r="F350">
        <v>1</v>
      </c>
    </row>
    <row r="351" spans="1:6" hidden="1" x14ac:dyDescent="0.35">
      <c r="A351" t="s">
        <v>255</v>
      </c>
      <c r="C351">
        <v>1</v>
      </c>
      <c r="F351">
        <v>1</v>
      </c>
    </row>
    <row r="352" spans="1:6" hidden="1" x14ac:dyDescent="0.35">
      <c r="A352" t="s">
        <v>1194</v>
      </c>
      <c r="C352">
        <v>1</v>
      </c>
      <c r="F352">
        <v>1</v>
      </c>
    </row>
    <row r="353" spans="1:6" hidden="1" x14ac:dyDescent="0.35">
      <c r="A353" t="s">
        <v>1103</v>
      </c>
      <c r="C353">
        <v>1</v>
      </c>
      <c r="F353">
        <v>1</v>
      </c>
    </row>
    <row r="354" spans="1:6" hidden="1" x14ac:dyDescent="0.35">
      <c r="A354" t="s">
        <v>1701</v>
      </c>
      <c r="E354">
        <v>1</v>
      </c>
      <c r="F354">
        <v>1</v>
      </c>
    </row>
    <row r="355" spans="1:6" hidden="1" x14ac:dyDescent="0.35">
      <c r="A355" t="s">
        <v>524</v>
      </c>
      <c r="C355">
        <v>1</v>
      </c>
      <c r="F355">
        <v>1</v>
      </c>
    </row>
    <row r="356" spans="1:6" hidden="1" x14ac:dyDescent="0.35">
      <c r="A356" t="s">
        <v>1032</v>
      </c>
      <c r="B356">
        <v>1</v>
      </c>
      <c r="C356">
        <v>1</v>
      </c>
      <c r="F356">
        <v>2</v>
      </c>
    </row>
    <row r="357" spans="1:6" x14ac:dyDescent="0.35">
      <c r="A357" t="s">
        <v>253</v>
      </c>
      <c r="E357">
        <v>2</v>
      </c>
      <c r="F357">
        <v>2</v>
      </c>
    </row>
    <row r="358" spans="1:6" hidden="1" x14ac:dyDescent="0.35">
      <c r="A358" t="s">
        <v>628</v>
      </c>
      <c r="C358">
        <v>1</v>
      </c>
      <c r="E358">
        <v>1</v>
      </c>
      <c r="F358">
        <v>2</v>
      </c>
    </row>
    <row r="359" spans="1:6" hidden="1" x14ac:dyDescent="0.35">
      <c r="A359" t="s">
        <v>538</v>
      </c>
      <c r="E359">
        <v>1</v>
      </c>
      <c r="F359">
        <v>1</v>
      </c>
    </row>
    <row r="360" spans="1:6" hidden="1" x14ac:dyDescent="0.35">
      <c r="A360" t="s">
        <v>1715</v>
      </c>
      <c r="E360">
        <v>1</v>
      </c>
      <c r="F360">
        <v>1</v>
      </c>
    </row>
    <row r="361" spans="1:6" hidden="1" x14ac:dyDescent="0.35">
      <c r="A361" t="s">
        <v>125</v>
      </c>
      <c r="E361">
        <v>1</v>
      </c>
      <c r="F361">
        <v>1</v>
      </c>
    </row>
    <row r="362" spans="1:6" hidden="1" x14ac:dyDescent="0.35">
      <c r="A362" t="s">
        <v>824</v>
      </c>
      <c r="C362">
        <v>1</v>
      </c>
      <c r="F362">
        <v>1</v>
      </c>
    </row>
    <row r="363" spans="1:6" hidden="1" x14ac:dyDescent="0.35">
      <c r="A363" t="s">
        <v>1512</v>
      </c>
      <c r="E363">
        <v>1</v>
      </c>
      <c r="F363">
        <v>1</v>
      </c>
    </row>
    <row r="364" spans="1:6" hidden="1" x14ac:dyDescent="0.35">
      <c r="A364" t="s">
        <v>2004</v>
      </c>
      <c r="C364">
        <v>1</v>
      </c>
      <c r="F364">
        <v>1</v>
      </c>
    </row>
    <row r="365" spans="1:6" hidden="1" x14ac:dyDescent="0.35">
      <c r="A365" t="s">
        <v>1971</v>
      </c>
      <c r="C365">
        <v>1</v>
      </c>
      <c r="F365">
        <v>1</v>
      </c>
    </row>
    <row r="366" spans="1:6" hidden="1" x14ac:dyDescent="0.35">
      <c r="A366" t="s">
        <v>1115</v>
      </c>
      <c r="E366">
        <v>1</v>
      </c>
      <c r="F366">
        <v>1</v>
      </c>
    </row>
    <row r="367" spans="1:6" hidden="1" x14ac:dyDescent="0.35">
      <c r="A367" t="s">
        <v>1462</v>
      </c>
      <c r="E367">
        <v>1</v>
      </c>
      <c r="F367">
        <v>1</v>
      </c>
    </row>
    <row r="368" spans="1:6" hidden="1" x14ac:dyDescent="0.35">
      <c r="A368" t="s">
        <v>317</v>
      </c>
      <c r="E368">
        <v>1</v>
      </c>
      <c r="F368">
        <v>1</v>
      </c>
    </row>
    <row r="369" spans="1:6" hidden="1" x14ac:dyDescent="0.35">
      <c r="A369" t="s">
        <v>1850</v>
      </c>
      <c r="E369">
        <v>1</v>
      </c>
      <c r="F369">
        <v>1</v>
      </c>
    </row>
    <row r="370" spans="1:6" hidden="1" x14ac:dyDescent="0.35">
      <c r="A370" t="s">
        <v>736</v>
      </c>
      <c r="C370">
        <v>1</v>
      </c>
      <c r="F370">
        <v>1</v>
      </c>
    </row>
    <row r="371" spans="1:6" hidden="1" x14ac:dyDescent="0.35">
      <c r="A371" t="s">
        <v>1390</v>
      </c>
      <c r="E371">
        <v>1</v>
      </c>
      <c r="F371">
        <v>1</v>
      </c>
    </row>
    <row r="372" spans="1:6" hidden="1" x14ac:dyDescent="0.35">
      <c r="A372" t="s">
        <v>1407</v>
      </c>
      <c r="E372">
        <v>1</v>
      </c>
      <c r="F372">
        <v>1</v>
      </c>
    </row>
    <row r="373" spans="1:6" hidden="1" x14ac:dyDescent="0.35">
      <c r="A373" t="s">
        <v>1502</v>
      </c>
      <c r="C373">
        <v>1</v>
      </c>
      <c r="F373">
        <v>1</v>
      </c>
    </row>
    <row r="374" spans="1:6" hidden="1" x14ac:dyDescent="0.35">
      <c r="A374" t="s">
        <v>764</v>
      </c>
      <c r="C374">
        <v>1</v>
      </c>
      <c r="F374">
        <v>1</v>
      </c>
    </row>
    <row r="375" spans="1:6" hidden="1" x14ac:dyDescent="0.35">
      <c r="A375" t="s">
        <v>1969</v>
      </c>
      <c r="C375">
        <v>1</v>
      </c>
      <c r="F375">
        <v>1</v>
      </c>
    </row>
    <row r="376" spans="1:6" hidden="1" x14ac:dyDescent="0.35">
      <c r="A376" t="s">
        <v>976</v>
      </c>
      <c r="E376">
        <v>1</v>
      </c>
      <c r="F376">
        <v>1</v>
      </c>
    </row>
    <row r="377" spans="1:6" hidden="1" x14ac:dyDescent="0.35">
      <c r="A377" t="s">
        <v>211</v>
      </c>
      <c r="E377">
        <v>1</v>
      </c>
      <c r="F377">
        <v>1</v>
      </c>
    </row>
    <row r="378" spans="1:6" hidden="1" x14ac:dyDescent="0.35">
      <c r="A378" t="s">
        <v>1352</v>
      </c>
      <c r="E378">
        <v>1</v>
      </c>
      <c r="F378">
        <v>1</v>
      </c>
    </row>
    <row r="379" spans="1:6" hidden="1" x14ac:dyDescent="0.35">
      <c r="A379" t="s">
        <v>728</v>
      </c>
      <c r="E379">
        <v>1</v>
      </c>
      <c r="F379">
        <v>1</v>
      </c>
    </row>
    <row r="380" spans="1:6" hidden="1" x14ac:dyDescent="0.35">
      <c r="A380" t="s">
        <v>534</v>
      </c>
      <c r="E380">
        <v>1</v>
      </c>
      <c r="F380">
        <v>1</v>
      </c>
    </row>
    <row r="381" spans="1:6" hidden="1" x14ac:dyDescent="0.35">
      <c r="A381" t="s">
        <v>978</v>
      </c>
      <c r="E381">
        <v>1</v>
      </c>
      <c r="F381">
        <v>1</v>
      </c>
    </row>
    <row r="382" spans="1:6" hidden="1" x14ac:dyDescent="0.35">
      <c r="A382" t="s">
        <v>1583</v>
      </c>
      <c r="E382">
        <v>1</v>
      </c>
      <c r="F382">
        <v>1</v>
      </c>
    </row>
    <row r="383" spans="1:6" hidden="1" x14ac:dyDescent="0.35">
      <c r="A383" t="s">
        <v>1965</v>
      </c>
      <c r="E383">
        <v>1</v>
      </c>
      <c r="F383">
        <v>1</v>
      </c>
    </row>
    <row r="384" spans="1:6" hidden="1" x14ac:dyDescent="0.35">
      <c r="A384" t="s">
        <v>580</v>
      </c>
      <c r="E384">
        <v>1</v>
      </c>
      <c r="F384">
        <v>1</v>
      </c>
    </row>
    <row r="385" spans="1:6" hidden="1" x14ac:dyDescent="0.35">
      <c r="A385" t="s">
        <v>1256</v>
      </c>
      <c r="E385">
        <v>1</v>
      </c>
      <c r="F385">
        <v>1</v>
      </c>
    </row>
    <row r="386" spans="1:6" hidden="1" x14ac:dyDescent="0.35">
      <c r="A386" t="s">
        <v>778</v>
      </c>
      <c r="E386">
        <v>1</v>
      </c>
      <c r="F386">
        <v>1</v>
      </c>
    </row>
    <row r="387" spans="1:6" hidden="1" x14ac:dyDescent="0.35">
      <c r="A387" t="s">
        <v>83</v>
      </c>
      <c r="E387">
        <v>1</v>
      </c>
      <c r="F387">
        <v>1</v>
      </c>
    </row>
    <row r="388" spans="1:6" hidden="1" x14ac:dyDescent="0.35">
      <c r="A388" t="s">
        <v>51</v>
      </c>
      <c r="E388">
        <v>1</v>
      </c>
      <c r="F388">
        <v>1</v>
      </c>
    </row>
    <row r="389" spans="1:6" hidden="1" x14ac:dyDescent="0.35">
      <c r="A389" t="s">
        <v>1872</v>
      </c>
      <c r="E389">
        <v>1</v>
      </c>
      <c r="F389">
        <v>1</v>
      </c>
    </row>
    <row r="390" spans="1:6" hidden="1" x14ac:dyDescent="0.35">
      <c r="A390" t="s">
        <v>1946</v>
      </c>
      <c r="E390">
        <v>1</v>
      </c>
      <c r="F390">
        <v>1</v>
      </c>
    </row>
    <row r="391" spans="1:6" hidden="1" x14ac:dyDescent="0.35">
      <c r="A391" t="s">
        <v>796</v>
      </c>
      <c r="E391">
        <v>1</v>
      </c>
      <c r="F391">
        <v>1</v>
      </c>
    </row>
    <row r="392" spans="1:6" hidden="1" x14ac:dyDescent="0.35">
      <c r="A392" t="s">
        <v>1095</v>
      </c>
      <c r="C392">
        <v>1</v>
      </c>
      <c r="F392">
        <v>1</v>
      </c>
    </row>
    <row r="393" spans="1:6" hidden="1" x14ac:dyDescent="0.35">
      <c r="A393" t="s">
        <v>1530</v>
      </c>
      <c r="E393">
        <v>1</v>
      </c>
      <c r="F393">
        <v>1</v>
      </c>
    </row>
    <row r="394" spans="1:6" hidden="1" x14ac:dyDescent="0.35">
      <c r="A394" t="s">
        <v>988</v>
      </c>
      <c r="E394">
        <v>1</v>
      </c>
      <c r="F394">
        <v>1</v>
      </c>
    </row>
    <row r="395" spans="1:6" hidden="1" x14ac:dyDescent="0.35">
      <c r="A395" t="s">
        <v>303</v>
      </c>
      <c r="C395">
        <v>1</v>
      </c>
      <c r="F395">
        <v>1</v>
      </c>
    </row>
    <row r="396" spans="1:6" hidden="1" x14ac:dyDescent="0.35">
      <c r="A396" t="s">
        <v>658</v>
      </c>
      <c r="C396">
        <v>1</v>
      </c>
      <c r="F396">
        <v>1</v>
      </c>
    </row>
    <row r="397" spans="1:6" hidden="1" x14ac:dyDescent="0.35">
      <c r="A397" t="s">
        <v>1542</v>
      </c>
      <c r="E397">
        <v>1</v>
      </c>
      <c r="F397">
        <v>1</v>
      </c>
    </row>
    <row r="398" spans="1:6" hidden="1" x14ac:dyDescent="0.35">
      <c r="A398" t="s">
        <v>734</v>
      </c>
      <c r="C398">
        <v>1</v>
      </c>
      <c r="F398">
        <v>1</v>
      </c>
    </row>
    <row r="399" spans="1:6" hidden="1" x14ac:dyDescent="0.35">
      <c r="A399" t="s">
        <v>1569</v>
      </c>
      <c r="C399">
        <v>1</v>
      </c>
      <c r="F399">
        <v>1</v>
      </c>
    </row>
    <row r="400" spans="1:6" hidden="1" x14ac:dyDescent="0.35">
      <c r="A400" t="s">
        <v>1228</v>
      </c>
      <c r="E400">
        <v>1</v>
      </c>
      <c r="F400">
        <v>1</v>
      </c>
    </row>
    <row r="401" spans="1:6" hidden="1" x14ac:dyDescent="0.35">
      <c r="A401" t="s">
        <v>235</v>
      </c>
      <c r="B401">
        <v>1</v>
      </c>
      <c r="F401">
        <v>1</v>
      </c>
    </row>
    <row r="402" spans="1:6" hidden="1" x14ac:dyDescent="0.35">
      <c r="A402" t="s">
        <v>1892</v>
      </c>
      <c r="E402">
        <v>1</v>
      </c>
      <c r="F402">
        <v>1</v>
      </c>
    </row>
    <row r="403" spans="1:6" hidden="1" x14ac:dyDescent="0.35">
      <c r="A403" t="s">
        <v>1922</v>
      </c>
      <c r="C403">
        <v>1</v>
      </c>
      <c r="F403">
        <v>1</v>
      </c>
    </row>
    <row r="404" spans="1:6" hidden="1" x14ac:dyDescent="0.35">
      <c r="A404" t="s">
        <v>362</v>
      </c>
      <c r="C404">
        <v>1</v>
      </c>
      <c r="F404">
        <v>1</v>
      </c>
    </row>
    <row r="405" spans="1:6" hidden="1" x14ac:dyDescent="0.35">
      <c r="A405" t="s">
        <v>330</v>
      </c>
      <c r="C405">
        <v>1</v>
      </c>
      <c r="F405">
        <v>1</v>
      </c>
    </row>
    <row r="406" spans="1:6" hidden="1" x14ac:dyDescent="0.35">
      <c r="A406" t="s">
        <v>192</v>
      </c>
      <c r="E406">
        <v>1</v>
      </c>
      <c r="F406">
        <v>1</v>
      </c>
    </row>
    <row r="407" spans="1:6" hidden="1" x14ac:dyDescent="0.35">
      <c r="A407" t="s">
        <v>923</v>
      </c>
      <c r="E407">
        <v>1</v>
      </c>
      <c r="F407">
        <v>1</v>
      </c>
    </row>
    <row r="408" spans="1:6" hidden="1" x14ac:dyDescent="0.35">
      <c r="A408" t="s">
        <v>1772</v>
      </c>
      <c r="C408">
        <v>1</v>
      </c>
      <c r="F408">
        <v>1</v>
      </c>
    </row>
    <row r="409" spans="1:6" hidden="1" x14ac:dyDescent="0.35">
      <c r="A409" t="s">
        <v>237</v>
      </c>
      <c r="E409">
        <v>1</v>
      </c>
      <c r="F409">
        <v>1</v>
      </c>
    </row>
    <row r="410" spans="1:6" hidden="1" x14ac:dyDescent="0.35">
      <c r="A410" t="s">
        <v>1139</v>
      </c>
      <c r="E410">
        <v>1</v>
      </c>
      <c r="F410">
        <v>1</v>
      </c>
    </row>
    <row r="411" spans="1:6" hidden="1" x14ac:dyDescent="0.35">
      <c r="A411" t="s">
        <v>1180</v>
      </c>
      <c r="E411">
        <v>1</v>
      </c>
      <c r="F411">
        <v>1</v>
      </c>
    </row>
    <row r="412" spans="1:6" hidden="1" x14ac:dyDescent="0.35">
      <c r="A412" t="s">
        <v>1647</v>
      </c>
      <c r="E412">
        <v>1</v>
      </c>
      <c r="F412">
        <v>1</v>
      </c>
    </row>
    <row r="413" spans="1:6" hidden="1" x14ac:dyDescent="0.35">
      <c r="A413" t="s">
        <v>913</v>
      </c>
      <c r="C413">
        <v>1</v>
      </c>
      <c r="F413">
        <v>1</v>
      </c>
    </row>
    <row r="414" spans="1:6" hidden="1" x14ac:dyDescent="0.35">
      <c r="A414" t="s">
        <v>278</v>
      </c>
      <c r="E414">
        <v>1</v>
      </c>
      <c r="F414">
        <v>1</v>
      </c>
    </row>
    <row r="415" spans="1:6" hidden="1" x14ac:dyDescent="0.35">
      <c r="A415" t="s">
        <v>942</v>
      </c>
      <c r="B415">
        <v>1</v>
      </c>
      <c r="F415">
        <v>1</v>
      </c>
    </row>
    <row r="416" spans="1:6" hidden="1" x14ac:dyDescent="0.35">
      <c r="A416" t="s">
        <v>34</v>
      </c>
      <c r="E416">
        <v>1</v>
      </c>
      <c r="F416">
        <v>1</v>
      </c>
    </row>
    <row r="417" spans="1:6" hidden="1" x14ac:dyDescent="0.35">
      <c r="A417" t="s">
        <v>1328</v>
      </c>
      <c r="E417">
        <v>1</v>
      </c>
      <c r="F417">
        <v>1</v>
      </c>
    </row>
    <row r="418" spans="1:6" hidden="1" x14ac:dyDescent="0.35">
      <c r="A418" t="s">
        <v>700</v>
      </c>
      <c r="E418">
        <v>1</v>
      </c>
      <c r="F418">
        <v>1</v>
      </c>
    </row>
    <row r="419" spans="1:6" hidden="1" x14ac:dyDescent="0.35">
      <c r="A419" t="s">
        <v>1651</v>
      </c>
      <c r="C419">
        <v>1</v>
      </c>
      <c r="F419">
        <v>1</v>
      </c>
    </row>
    <row r="420" spans="1:6" hidden="1" x14ac:dyDescent="0.35">
      <c r="A420" t="s">
        <v>1954</v>
      </c>
      <c r="E420">
        <v>1</v>
      </c>
      <c r="F420">
        <v>1</v>
      </c>
    </row>
    <row r="421" spans="1:6" hidden="1" x14ac:dyDescent="0.35">
      <c r="A421" t="s">
        <v>344</v>
      </c>
      <c r="B421">
        <v>1</v>
      </c>
      <c r="F421">
        <v>1</v>
      </c>
    </row>
    <row r="422" spans="1:6" hidden="1" x14ac:dyDescent="0.35">
      <c r="A422" t="s">
        <v>1232</v>
      </c>
      <c r="E422">
        <v>1</v>
      </c>
      <c r="F422">
        <v>1</v>
      </c>
    </row>
    <row r="423" spans="1:6" hidden="1" x14ac:dyDescent="0.35">
      <c r="A423" t="s">
        <v>1072</v>
      </c>
      <c r="B423">
        <v>1</v>
      </c>
      <c r="F423">
        <v>1</v>
      </c>
    </row>
    <row r="424" spans="1:6" hidden="1" x14ac:dyDescent="0.35">
      <c r="A424" t="s">
        <v>1129</v>
      </c>
      <c r="C424">
        <v>1</v>
      </c>
      <c r="F424">
        <v>1</v>
      </c>
    </row>
    <row r="425" spans="1:6" hidden="1" x14ac:dyDescent="0.35">
      <c r="A425" t="s">
        <v>670</v>
      </c>
      <c r="B425">
        <v>1</v>
      </c>
      <c r="F425">
        <v>1</v>
      </c>
    </row>
    <row r="426" spans="1:6" hidden="1" x14ac:dyDescent="0.35">
      <c r="A426" t="s">
        <v>272</v>
      </c>
      <c r="E426">
        <v>1</v>
      </c>
      <c r="F426">
        <v>1</v>
      </c>
    </row>
    <row r="427" spans="1:6" hidden="1" x14ac:dyDescent="0.35">
      <c r="A427" t="s">
        <v>726</v>
      </c>
      <c r="E427">
        <v>1</v>
      </c>
      <c r="F427">
        <v>1</v>
      </c>
    </row>
    <row r="428" spans="1:6" hidden="1" x14ac:dyDescent="0.35">
      <c r="A428" t="s">
        <v>458</v>
      </c>
      <c r="E428">
        <v>1</v>
      </c>
      <c r="F428">
        <v>1</v>
      </c>
    </row>
    <row r="429" spans="1:6" hidden="1" x14ac:dyDescent="0.35">
      <c r="A429" t="s">
        <v>1844</v>
      </c>
      <c r="E429">
        <v>1</v>
      </c>
      <c r="F429">
        <v>1</v>
      </c>
    </row>
    <row r="430" spans="1:6" hidden="1" x14ac:dyDescent="0.35">
      <c r="A430" t="s">
        <v>1842</v>
      </c>
      <c r="E430">
        <v>1</v>
      </c>
      <c r="F430">
        <v>1</v>
      </c>
    </row>
    <row r="431" spans="1:6" hidden="1" x14ac:dyDescent="0.35">
      <c r="A431" t="s">
        <v>1446</v>
      </c>
      <c r="E431">
        <v>1</v>
      </c>
      <c r="F431">
        <v>1</v>
      </c>
    </row>
    <row r="432" spans="1:6" hidden="1" x14ac:dyDescent="0.35">
      <c r="A432" t="s">
        <v>696</v>
      </c>
      <c r="E432">
        <v>1</v>
      </c>
      <c r="F432">
        <v>1</v>
      </c>
    </row>
    <row r="433" spans="1:6" hidden="1" x14ac:dyDescent="0.35">
      <c r="A433" t="s">
        <v>1589</v>
      </c>
      <c r="C433">
        <v>1</v>
      </c>
      <c r="F433">
        <v>1</v>
      </c>
    </row>
    <row r="434" spans="1:6" hidden="1" x14ac:dyDescent="0.35">
      <c r="A434" t="s">
        <v>1938</v>
      </c>
      <c r="E434">
        <v>1</v>
      </c>
      <c r="F434">
        <v>1</v>
      </c>
    </row>
    <row r="435" spans="1:6" hidden="1" x14ac:dyDescent="0.35">
      <c r="A435" t="s">
        <v>748</v>
      </c>
      <c r="C435">
        <v>1</v>
      </c>
      <c r="E435">
        <v>1</v>
      </c>
      <c r="F435">
        <v>2</v>
      </c>
    </row>
    <row r="436" spans="1:6" hidden="1" x14ac:dyDescent="0.35">
      <c r="A436" t="s">
        <v>1030</v>
      </c>
      <c r="E436">
        <v>1</v>
      </c>
      <c r="F436">
        <v>1</v>
      </c>
    </row>
    <row r="437" spans="1:6" hidden="1" x14ac:dyDescent="0.35">
      <c r="A437" t="s">
        <v>388</v>
      </c>
      <c r="C437">
        <v>1</v>
      </c>
      <c r="F437">
        <v>1</v>
      </c>
    </row>
    <row r="438" spans="1:6" hidden="1" x14ac:dyDescent="0.35">
      <c r="A438" t="s">
        <v>2006</v>
      </c>
      <c r="E438">
        <v>1</v>
      </c>
      <c r="F438">
        <v>1</v>
      </c>
    </row>
    <row r="439" spans="1:6" hidden="1" x14ac:dyDescent="0.35">
      <c r="A439" t="s">
        <v>2025</v>
      </c>
      <c r="B439">
        <v>1</v>
      </c>
      <c r="F439">
        <v>1</v>
      </c>
    </row>
    <row r="440" spans="1:6" hidden="1" x14ac:dyDescent="0.35">
      <c r="A440" t="s">
        <v>151</v>
      </c>
      <c r="C440">
        <v>1</v>
      </c>
      <c r="F440">
        <v>1</v>
      </c>
    </row>
    <row r="441" spans="1:6" hidden="1" x14ac:dyDescent="0.35">
      <c r="A441" t="s">
        <v>836</v>
      </c>
      <c r="C441">
        <v>1</v>
      </c>
      <c r="F441">
        <v>1</v>
      </c>
    </row>
    <row r="442" spans="1:6" hidden="1" x14ac:dyDescent="0.35">
      <c r="A442" t="s">
        <v>1172</v>
      </c>
      <c r="C442">
        <v>1</v>
      </c>
      <c r="F442">
        <v>1</v>
      </c>
    </row>
    <row r="443" spans="1:6" hidden="1" x14ac:dyDescent="0.35">
      <c r="A443" t="s">
        <v>1975</v>
      </c>
      <c r="C443">
        <v>1</v>
      </c>
      <c r="F443">
        <v>1</v>
      </c>
    </row>
    <row r="444" spans="1:6" hidden="1" x14ac:dyDescent="0.35">
      <c r="A444" t="s">
        <v>865</v>
      </c>
      <c r="E444">
        <v>1</v>
      </c>
      <c r="F444">
        <v>1</v>
      </c>
    </row>
    <row r="445" spans="1:6" hidden="1" x14ac:dyDescent="0.35">
      <c r="A445" t="s">
        <v>540</v>
      </c>
      <c r="E445">
        <v>1</v>
      </c>
      <c r="F445">
        <v>1</v>
      </c>
    </row>
    <row r="446" spans="1:6" hidden="1" x14ac:dyDescent="0.35">
      <c r="A446" t="s">
        <v>903</v>
      </c>
      <c r="E446">
        <v>1</v>
      </c>
      <c r="F446">
        <v>1</v>
      </c>
    </row>
    <row r="447" spans="1:6" hidden="1" x14ac:dyDescent="0.35">
      <c r="A447" t="s">
        <v>608</v>
      </c>
      <c r="E447">
        <v>1</v>
      </c>
      <c r="F447">
        <v>1</v>
      </c>
    </row>
    <row r="448" spans="1:6" hidden="1" x14ac:dyDescent="0.35">
      <c r="A448" t="s">
        <v>219</v>
      </c>
      <c r="E448">
        <v>1</v>
      </c>
      <c r="F448">
        <v>1</v>
      </c>
    </row>
    <row r="449" spans="1:6" hidden="1" x14ac:dyDescent="0.35">
      <c r="A449" t="s">
        <v>536</v>
      </c>
      <c r="E449">
        <v>1</v>
      </c>
      <c r="F449">
        <v>1</v>
      </c>
    </row>
    <row r="450" spans="1:6" hidden="1" x14ac:dyDescent="0.35">
      <c r="A450" t="s">
        <v>1526</v>
      </c>
      <c r="C450">
        <v>1</v>
      </c>
      <c r="F450">
        <v>1</v>
      </c>
    </row>
    <row r="451" spans="1:6" hidden="1" x14ac:dyDescent="0.35">
      <c r="A451" t="s">
        <v>66</v>
      </c>
      <c r="E451">
        <v>1</v>
      </c>
      <c r="F451">
        <v>1</v>
      </c>
    </row>
    <row r="452" spans="1:6" hidden="1" x14ac:dyDescent="0.35">
      <c r="A452" t="s">
        <v>1160</v>
      </c>
      <c r="E452">
        <v>1</v>
      </c>
      <c r="F452">
        <v>1</v>
      </c>
    </row>
    <row r="453" spans="1:6" hidden="1" x14ac:dyDescent="0.35">
      <c r="A453" t="s">
        <v>1354</v>
      </c>
      <c r="C453">
        <v>1</v>
      </c>
      <c r="F453">
        <v>1</v>
      </c>
    </row>
    <row r="454" spans="1:6" hidden="1" x14ac:dyDescent="0.35">
      <c r="A454" t="s">
        <v>1703</v>
      </c>
      <c r="C454">
        <v>1</v>
      </c>
      <c r="F454">
        <v>1</v>
      </c>
    </row>
    <row r="455" spans="1:6" hidden="1" x14ac:dyDescent="0.35">
      <c r="A455" t="s">
        <v>510</v>
      </c>
      <c r="E455">
        <v>1</v>
      </c>
      <c r="F455">
        <v>1</v>
      </c>
    </row>
    <row r="456" spans="1:6" hidden="1" x14ac:dyDescent="0.35">
      <c r="A456" t="s">
        <v>1834</v>
      </c>
      <c r="E456">
        <v>1</v>
      </c>
      <c r="F456">
        <v>1</v>
      </c>
    </row>
    <row r="457" spans="1:6" hidden="1" x14ac:dyDescent="0.35">
      <c r="A457" t="s">
        <v>328</v>
      </c>
      <c r="C457">
        <v>1</v>
      </c>
      <c r="F457">
        <v>1</v>
      </c>
    </row>
    <row r="458" spans="1:6" hidden="1" x14ac:dyDescent="0.35">
      <c r="A458" t="s">
        <v>1001</v>
      </c>
      <c r="C458">
        <v>1</v>
      </c>
      <c r="F458">
        <v>1</v>
      </c>
    </row>
    <row r="459" spans="1:6" hidden="1" x14ac:dyDescent="0.35">
      <c r="A459" t="s">
        <v>636</v>
      </c>
      <c r="C459">
        <v>1</v>
      </c>
      <c r="F459">
        <v>1</v>
      </c>
    </row>
    <row r="460" spans="1:6" hidden="1" x14ac:dyDescent="0.35">
      <c r="A460" t="s">
        <v>1127</v>
      </c>
      <c r="C460">
        <v>1</v>
      </c>
      <c r="F460">
        <v>1</v>
      </c>
    </row>
    <row r="461" spans="1:6" hidden="1" x14ac:dyDescent="0.35">
      <c r="A461" t="s">
        <v>843</v>
      </c>
      <c r="E461">
        <v>1</v>
      </c>
      <c r="F461">
        <v>1</v>
      </c>
    </row>
    <row r="462" spans="1:6" hidden="1" x14ac:dyDescent="0.35">
      <c r="A462" t="s">
        <v>1111</v>
      </c>
      <c r="E462">
        <v>1</v>
      </c>
      <c r="F462">
        <v>1</v>
      </c>
    </row>
    <row r="463" spans="1:6" hidden="1" x14ac:dyDescent="0.35">
      <c r="A463" t="s">
        <v>1733</v>
      </c>
      <c r="C463">
        <v>1</v>
      </c>
      <c r="F463">
        <v>1</v>
      </c>
    </row>
    <row r="464" spans="1:6" hidden="1" x14ac:dyDescent="0.35">
      <c r="A464" t="s">
        <v>1036</v>
      </c>
      <c r="E464">
        <v>1</v>
      </c>
      <c r="F464">
        <v>1</v>
      </c>
    </row>
    <row r="465" spans="1:6" hidden="1" x14ac:dyDescent="0.35">
      <c r="A465" t="s">
        <v>596</v>
      </c>
      <c r="E465">
        <v>1</v>
      </c>
      <c r="F465">
        <v>1</v>
      </c>
    </row>
    <row r="466" spans="1:6" hidden="1" x14ac:dyDescent="0.35">
      <c r="A466" t="s">
        <v>1629</v>
      </c>
      <c r="E466">
        <v>1</v>
      </c>
      <c r="F466">
        <v>1</v>
      </c>
    </row>
    <row r="467" spans="1:6" hidden="1" x14ac:dyDescent="0.35">
      <c r="A467" t="s">
        <v>241</v>
      </c>
      <c r="E467">
        <v>1</v>
      </c>
      <c r="F467">
        <v>1</v>
      </c>
    </row>
    <row r="468" spans="1:6" hidden="1" x14ac:dyDescent="0.35">
      <c r="A468" t="s">
        <v>420</v>
      </c>
      <c r="E468">
        <v>1</v>
      </c>
      <c r="F468">
        <v>1</v>
      </c>
    </row>
    <row r="469" spans="1:6" hidden="1" x14ac:dyDescent="0.35">
      <c r="A469" t="s">
        <v>1963</v>
      </c>
      <c r="E469">
        <v>1</v>
      </c>
      <c r="F469">
        <v>1</v>
      </c>
    </row>
    <row r="470" spans="1:6" hidden="1" x14ac:dyDescent="0.35">
      <c r="A470" t="s">
        <v>1713</v>
      </c>
      <c r="E470">
        <v>1</v>
      </c>
      <c r="F470">
        <v>1</v>
      </c>
    </row>
    <row r="471" spans="1:6" hidden="1" x14ac:dyDescent="0.35">
      <c r="A471" t="s">
        <v>1358</v>
      </c>
      <c r="B471">
        <v>1</v>
      </c>
      <c r="F471">
        <v>1</v>
      </c>
    </row>
    <row r="472" spans="1:6" hidden="1" x14ac:dyDescent="0.35">
      <c r="A472" t="s">
        <v>491</v>
      </c>
      <c r="E472">
        <v>1</v>
      </c>
      <c r="F472">
        <v>1</v>
      </c>
    </row>
    <row r="473" spans="1:6" hidden="1" x14ac:dyDescent="0.35">
      <c r="A473" t="s">
        <v>326</v>
      </c>
      <c r="E473">
        <v>1</v>
      </c>
      <c r="F473">
        <v>1</v>
      </c>
    </row>
    <row r="474" spans="1:6" hidden="1" x14ac:dyDescent="0.35">
      <c r="A474" t="s">
        <v>1981</v>
      </c>
      <c r="E474">
        <v>1</v>
      </c>
      <c r="F474">
        <v>1</v>
      </c>
    </row>
    <row r="475" spans="1:6" hidden="1" x14ac:dyDescent="0.35">
      <c r="A475" t="s">
        <v>495</v>
      </c>
      <c r="C475">
        <v>1</v>
      </c>
      <c r="F475">
        <v>1</v>
      </c>
    </row>
    <row r="476" spans="1:6" hidden="1" x14ac:dyDescent="0.35">
      <c r="A476" t="s">
        <v>1988</v>
      </c>
      <c r="C476">
        <v>1</v>
      </c>
      <c r="F476">
        <v>1</v>
      </c>
    </row>
    <row r="477" spans="1:6" hidden="1" x14ac:dyDescent="0.35">
      <c r="A477" t="s">
        <v>984</v>
      </c>
      <c r="C477">
        <v>1</v>
      </c>
      <c r="F477">
        <v>1</v>
      </c>
    </row>
    <row r="478" spans="1:6" hidden="1" x14ac:dyDescent="0.35">
      <c r="A478" t="s">
        <v>1262</v>
      </c>
      <c r="E478">
        <v>1</v>
      </c>
      <c r="F478">
        <v>1</v>
      </c>
    </row>
    <row r="479" spans="1:6" hidden="1" x14ac:dyDescent="0.35">
      <c r="A479" t="s">
        <v>450</v>
      </c>
      <c r="C479">
        <v>1</v>
      </c>
      <c r="F479">
        <v>1</v>
      </c>
    </row>
    <row r="480" spans="1:6" hidden="1" x14ac:dyDescent="0.35">
      <c r="A480" t="s">
        <v>1046</v>
      </c>
      <c r="C480">
        <v>1</v>
      </c>
      <c r="F480">
        <v>1</v>
      </c>
    </row>
    <row r="481" spans="1:6" hidden="1" x14ac:dyDescent="0.35">
      <c r="A481" t="s">
        <v>1164</v>
      </c>
      <c r="E481">
        <v>1</v>
      </c>
      <c r="F481">
        <v>1</v>
      </c>
    </row>
    <row r="482" spans="1:6" hidden="1" x14ac:dyDescent="0.35">
      <c r="A482" t="s">
        <v>1324</v>
      </c>
      <c r="E482">
        <v>1</v>
      </c>
      <c r="F482">
        <v>1</v>
      </c>
    </row>
    <row r="483" spans="1:6" hidden="1" x14ac:dyDescent="0.35">
      <c r="A483" t="s">
        <v>1534</v>
      </c>
      <c r="E483">
        <v>1</v>
      </c>
      <c r="F483">
        <v>1</v>
      </c>
    </row>
    <row r="484" spans="1:6" hidden="1" x14ac:dyDescent="0.35">
      <c r="A484" t="s">
        <v>1458</v>
      </c>
      <c r="E484">
        <v>1</v>
      </c>
      <c r="F484">
        <v>1</v>
      </c>
    </row>
    <row r="485" spans="1:6" hidden="1" x14ac:dyDescent="0.35">
      <c r="A485" t="s">
        <v>468</v>
      </c>
      <c r="E485">
        <v>1</v>
      </c>
      <c r="F485">
        <v>1</v>
      </c>
    </row>
    <row r="486" spans="1:6" hidden="1" x14ac:dyDescent="0.35">
      <c r="A486" t="s">
        <v>334</v>
      </c>
      <c r="E486">
        <v>1</v>
      </c>
      <c r="F486">
        <v>1</v>
      </c>
    </row>
    <row r="487" spans="1:6" hidden="1" x14ac:dyDescent="0.35">
      <c r="A487" t="s">
        <v>105</v>
      </c>
      <c r="C487">
        <v>2</v>
      </c>
      <c r="F487">
        <v>2</v>
      </c>
    </row>
    <row r="488" spans="1:6" hidden="1" x14ac:dyDescent="0.35">
      <c r="A488" t="s">
        <v>1300</v>
      </c>
      <c r="C488">
        <v>1</v>
      </c>
      <c r="F488">
        <v>1</v>
      </c>
    </row>
    <row r="489" spans="1:6" hidden="1" x14ac:dyDescent="0.35">
      <c r="A489" t="s">
        <v>1764</v>
      </c>
      <c r="B489">
        <v>1</v>
      </c>
      <c r="F489">
        <v>1</v>
      </c>
    </row>
    <row r="490" spans="1:6" hidden="1" x14ac:dyDescent="0.35">
      <c r="A490" t="s">
        <v>115</v>
      </c>
      <c r="E490">
        <v>1</v>
      </c>
      <c r="F490">
        <v>1</v>
      </c>
    </row>
    <row r="491" spans="1:6" hidden="1" x14ac:dyDescent="0.35">
      <c r="A491" t="s">
        <v>1143</v>
      </c>
      <c r="E491">
        <v>1</v>
      </c>
      <c r="F491">
        <v>1</v>
      </c>
    </row>
    <row r="492" spans="1:6" hidden="1" x14ac:dyDescent="0.35">
      <c r="A492" t="s">
        <v>1224</v>
      </c>
      <c r="E492">
        <v>1</v>
      </c>
      <c r="F492">
        <v>1</v>
      </c>
    </row>
    <row r="493" spans="1:6" hidden="1" x14ac:dyDescent="0.35">
      <c r="A493" t="s">
        <v>1362</v>
      </c>
      <c r="C493">
        <v>1</v>
      </c>
      <c r="F493">
        <v>1</v>
      </c>
    </row>
    <row r="494" spans="1:6" hidden="1" x14ac:dyDescent="0.35">
      <c r="A494" t="s">
        <v>1057</v>
      </c>
      <c r="C494">
        <v>1</v>
      </c>
      <c r="F494">
        <v>1</v>
      </c>
    </row>
    <row r="495" spans="1:6" hidden="1" x14ac:dyDescent="0.35">
      <c r="A495" t="s">
        <v>1178</v>
      </c>
      <c r="E495">
        <v>1</v>
      </c>
      <c r="F495">
        <v>1</v>
      </c>
    </row>
    <row r="496" spans="1:6" hidden="1" x14ac:dyDescent="0.35">
      <c r="A496" t="s">
        <v>1258</v>
      </c>
      <c r="C496">
        <v>1</v>
      </c>
      <c r="E496">
        <v>1</v>
      </c>
      <c r="F496">
        <v>2</v>
      </c>
    </row>
    <row r="497" spans="1:6" x14ac:dyDescent="0.35">
      <c r="A497" t="s">
        <v>477</v>
      </c>
      <c r="E497">
        <v>2</v>
      </c>
      <c r="F497">
        <v>2</v>
      </c>
    </row>
    <row r="498" spans="1:6" hidden="1" x14ac:dyDescent="0.35">
      <c r="A498" t="s">
        <v>497</v>
      </c>
      <c r="E498">
        <v>1</v>
      </c>
      <c r="F498">
        <v>1</v>
      </c>
    </row>
    <row r="499" spans="1:6" hidden="1" x14ac:dyDescent="0.35">
      <c r="A499" t="s">
        <v>485</v>
      </c>
      <c r="E499">
        <v>1</v>
      </c>
      <c r="F499">
        <v>1</v>
      </c>
    </row>
    <row r="500" spans="1:6" hidden="1" x14ac:dyDescent="0.35">
      <c r="A500" t="s">
        <v>1131</v>
      </c>
      <c r="C500">
        <v>1</v>
      </c>
      <c r="F500">
        <v>1</v>
      </c>
    </row>
    <row r="501" spans="1:6" hidden="1" x14ac:dyDescent="0.35">
      <c r="A501" t="s">
        <v>96</v>
      </c>
      <c r="E501">
        <v>1</v>
      </c>
      <c r="F501">
        <v>1</v>
      </c>
    </row>
    <row r="502" spans="1:6" hidden="1" x14ac:dyDescent="0.35">
      <c r="A502" t="s">
        <v>546</v>
      </c>
      <c r="E502">
        <v>1</v>
      </c>
      <c r="F502">
        <v>1</v>
      </c>
    </row>
    <row r="503" spans="1:6" hidden="1" x14ac:dyDescent="0.35">
      <c r="A503" t="s">
        <v>1693</v>
      </c>
      <c r="C503">
        <v>1</v>
      </c>
      <c r="F503">
        <v>1</v>
      </c>
    </row>
    <row r="504" spans="1:6" hidden="1" x14ac:dyDescent="0.35">
      <c r="A504" t="s">
        <v>1093</v>
      </c>
      <c r="C504">
        <v>1</v>
      </c>
      <c r="F504">
        <v>1</v>
      </c>
    </row>
    <row r="505" spans="1:6" hidden="1" x14ac:dyDescent="0.35">
      <c r="A505" t="s">
        <v>72</v>
      </c>
      <c r="B505">
        <v>1</v>
      </c>
      <c r="F505">
        <v>1</v>
      </c>
    </row>
    <row r="506" spans="1:6" hidden="1" x14ac:dyDescent="0.35">
      <c r="A506" t="s">
        <v>506</v>
      </c>
      <c r="E506">
        <v>1</v>
      </c>
      <c r="F506">
        <v>1</v>
      </c>
    </row>
    <row r="507" spans="1:6" hidden="1" x14ac:dyDescent="0.35">
      <c r="A507" t="s">
        <v>1573</v>
      </c>
      <c r="C507">
        <v>1</v>
      </c>
      <c r="F507">
        <v>1</v>
      </c>
    </row>
    <row r="508" spans="1:6" hidden="1" x14ac:dyDescent="0.35">
      <c r="A508" t="s">
        <v>1579</v>
      </c>
      <c r="E508">
        <v>1</v>
      </c>
      <c r="F508">
        <v>1</v>
      </c>
    </row>
    <row r="509" spans="1:6" hidden="1" x14ac:dyDescent="0.35">
      <c r="A509" t="s">
        <v>1490</v>
      </c>
      <c r="B509">
        <v>1</v>
      </c>
      <c r="F509">
        <v>1</v>
      </c>
    </row>
    <row r="510" spans="1:6" hidden="1" x14ac:dyDescent="0.35">
      <c r="A510" t="s">
        <v>1405</v>
      </c>
      <c r="E510">
        <v>1</v>
      </c>
      <c r="F510">
        <v>1</v>
      </c>
    </row>
    <row r="511" spans="1:6" hidden="1" x14ac:dyDescent="0.35">
      <c r="A511" t="s">
        <v>1666</v>
      </c>
      <c r="E511">
        <v>1</v>
      </c>
      <c r="F511">
        <v>1</v>
      </c>
    </row>
    <row r="512" spans="1:6" hidden="1" x14ac:dyDescent="0.35">
      <c r="A512" t="s">
        <v>402</v>
      </c>
      <c r="C512">
        <v>1</v>
      </c>
      <c r="F512">
        <v>1</v>
      </c>
    </row>
    <row r="513" spans="1:6" hidden="1" x14ac:dyDescent="0.35">
      <c r="A513" t="s">
        <v>146</v>
      </c>
      <c r="C513">
        <v>1</v>
      </c>
      <c r="F513">
        <v>1</v>
      </c>
    </row>
    <row r="514" spans="1:6" hidden="1" x14ac:dyDescent="0.35">
      <c r="A514" t="s">
        <v>1411</v>
      </c>
      <c r="E514">
        <v>1</v>
      </c>
      <c r="F514">
        <v>1</v>
      </c>
    </row>
    <row r="515" spans="1:6" hidden="1" x14ac:dyDescent="0.35">
      <c r="A515" t="s">
        <v>1868</v>
      </c>
      <c r="E515">
        <v>1</v>
      </c>
      <c r="F515">
        <v>1</v>
      </c>
    </row>
    <row r="516" spans="1:6" hidden="1" x14ac:dyDescent="0.35">
      <c r="A516" t="s">
        <v>845</v>
      </c>
      <c r="E516">
        <v>1</v>
      </c>
      <c r="F516">
        <v>1</v>
      </c>
    </row>
    <row r="517" spans="1:6" hidden="1" x14ac:dyDescent="0.35">
      <c r="A517" t="s">
        <v>274</v>
      </c>
      <c r="E517">
        <v>1</v>
      </c>
      <c r="F517">
        <v>1</v>
      </c>
    </row>
    <row r="518" spans="1:6" hidden="1" x14ac:dyDescent="0.35">
      <c r="A518" t="s">
        <v>895</v>
      </c>
      <c r="C518">
        <v>1</v>
      </c>
      <c r="F518">
        <v>1</v>
      </c>
    </row>
    <row r="519" spans="1:6" hidden="1" x14ac:dyDescent="0.35">
      <c r="A519" t="s">
        <v>1731</v>
      </c>
      <c r="E519">
        <v>1</v>
      </c>
      <c r="F519">
        <v>1</v>
      </c>
    </row>
    <row r="520" spans="1:6" hidden="1" x14ac:dyDescent="0.35">
      <c r="A520" t="s">
        <v>186</v>
      </c>
      <c r="B520">
        <v>1</v>
      </c>
      <c r="F520">
        <v>1</v>
      </c>
    </row>
    <row r="521" spans="1:6" hidden="1" x14ac:dyDescent="0.35">
      <c r="A521" t="s">
        <v>1619</v>
      </c>
      <c r="C521">
        <v>1</v>
      </c>
      <c r="F521">
        <v>1</v>
      </c>
    </row>
    <row r="522" spans="1:6" hidden="1" x14ac:dyDescent="0.35">
      <c r="A522" t="s">
        <v>722</v>
      </c>
      <c r="E522">
        <v>1</v>
      </c>
      <c r="F522">
        <v>1</v>
      </c>
    </row>
    <row r="523" spans="1:6" hidden="1" x14ac:dyDescent="0.35">
      <c r="A523" t="s">
        <v>1709</v>
      </c>
      <c r="E523">
        <v>1</v>
      </c>
      <c r="F523">
        <v>1</v>
      </c>
    </row>
    <row r="524" spans="1:6" hidden="1" x14ac:dyDescent="0.35">
      <c r="A524" t="s">
        <v>1336</v>
      </c>
      <c r="C524">
        <v>1</v>
      </c>
      <c r="F524">
        <v>1</v>
      </c>
    </row>
    <row r="525" spans="1:6" hidden="1" x14ac:dyDescent="0.35">
      <c r="A525" t="s">
        <v>1174</v>
      </c>
      <c r="E525">
        <v>1</v>
      </c>
      <c r="F525">
        <v>1</v>
      </c>
    </row>
    <row r="526" spans="1:6" hidden="1" x14ac:dyDescent="0.35">
      <c r="A526" t="s">
        <v>1611</v>
      </c>
      <c r="D526">
        <v>1</v>
      </c>
      <c r="F526">
        <v>1</v>
      </c>
    </row>
    <row r="527" spans="1:6" hidden="1" x14ac:dyDescent="0.35">
      <c r="A527" t="s">
        <v>1766</v>
      </c>
      <c r="E527">
        <v>1</v>
      </c>
      <c r="F527">
        <v>1</v>
      </c>
    </row>
    <row r="528" spans="1:6" hidden="1" x14ac:dyDescent="0.35">
      <c r="A528" t="s">
        <v>376</v>
      </c>
      <c r="E528">
        <v>1</v>
      </c>
      <c r="F528">
        <v>1</v>
      </c>
    </row>
    <row r="529" spans="1:6" hidden="1" x14ac:dyDescent="0.35">
      <c r="A529" t="s">
        <v>1170</v>
      </c>
      <c r="E529">
        <v>1</v>
      </c>
      <c r="F529">
        <v>1</v>
      </c>
    </row>
    <row r="530" spans="1:6" hidden="1" x14ac:dyDescent="0.35">
      <c r="A530" t="s">
        <v>1401</v>
      </c>
      <c r="C530">
        <v>1</v>
      </c>
      <c r="F530">
        <v>1</v>
      </c>
    </row>
    <row r="531" spans="1:6" hidden="1" x14ac:dyDescent="0.35">
      <c r="A531" t="s">
        <v>1384</v>
      </c>
      <c r="C531">
        <v>1</v>
      </c>
      <c r="F531">
        <v>1</v>
      </c>
    </row>
    <row r="532" spans="1:6" hidden="1" x14ac:dyDescent="0.35">
      <c r="A532" t="s">
        <v>1613</v>
      </c>
      <c r="C532">
        <v>1</v>
      </c>
      <c r="F532">
        <v>1</v>
      </c>
    </row>
    <row r="533" spans="1:6" hidden="1" x14ac:dyDescent="0.35">
      <c r="A533" t="s">
        <v>56</v>
      </c>
      <c r="C533">
        <v>1</v>
      </c>
      <c r="F533">
        <v>1</v>
      </c>
    </row>
    <row r="534" spans="1:6" hidden="1" x14ac:dyDescent="0.35">
      <c r="A534" t="s">
        <v>123</v>
      </c>
      <c r="C534">
        <v>1</v>
      </c>
      <c r="F534">
        <v>1</v>
      </c>
    </row>
    <row r="535" spans="1:6" hidden="1" x14ac:dyDescent="0.35">
      <c r="A535" t="s">
        <v>444</v>
      </c>
      <c r="C535">
        <v>2</v>
      </c>
      <c r="F535">
        <v>2</v>
      </c>
    </row>
    <row r="536" spans="1:6" hidden="1" x14ac:dyDescent="0.35">
      <c r="A536" t="s">
        <v>1276</v>
      </c>
      <c r="E536">
        <v>1</v>
      </c>
      <c r="F536">
        <v>1</v>
      </c>
    </row>
    <row r="537" spans="1:6" hidden="1" x14ac:dyDescent="0.35">
      <c r="A537" t="s">
        <v>816</v>
      </c>
      <c r="C537">
        <v>1</v>
      </c>
      <c r="F537">
        <v>1</v>
      </c>
    </row>
    <row r="538" spans="1:6" hidden="1" x14ac:dyDescent="0.35">
      <c r="A538" t="s">
        <v>1852</v>
      </c>
      <c r="B538">
        <v>1</v>
      </c>
      <c r="F538">
        <v>1</v>
      </c>
    </row>
    <row r="539" spans="1:6" hidden="1" x14ac:dyDescent="0.35">
      <c r="A539" t="s">
        <v>921</v>
      </c>
      <c r="E539">
        <v>1</v>
      </c>
      <c r="F539">
        <v>1</v>
      </c>
    </row>
    <row r="540" spans="1:6" hidden="1" x14ac:dyDescent="0.35">
      <c r="A540" t="s">
        <v>806</v>
      </c>
      <c r="C540">
        <v>1</v>
      </c>
      <c r="F540">
        <v>1</v>
      </c>
    </row>
    <row r="541" spans="1:6" hidden="1" x14ac:dyDescent="0.35">
      <c r="A541" t="s">
        <v>830</v>
      </c>
      <c r="E541">
        <v>1</v>
      </c>
      <c r="F541">
        <v>1</v>
      </c>
    </row>
    <row r="542" spans="1:6" hidden="1" x14ac:dyDescent="0.35">
      <c r="A542" t="s">
        <v>229</v>
      </c>
      <c r="C542">
        <v>1</v>
      </c>
      <c r="F542">
        <v>1</v>
      </c>
    </row>
    <row r="543" spans="1:6" hidden="1" x14ac:dyDescent="0.35">
      <c r="A543" t="s">
        <v>142</v>
      </c>
      <c r="E543">
        <v>1</v>
      </c>
      <c r="F543">
        <v>1</v>
      </c>
    </row>
    <row r="544" spans="1:6" hidden="1" x14ac:dyDescent="0.35">
      <c r="A544" t="s">
        <v>1314</v>
      </c>
      <c r="C544">
        <v>1</v>
      </c>
      <c r="F544">
        <v>1</v>
      </c>
    </row>
    <row r="545" spans="1:6" hidden="1" x14ac:dyDescent="0.35">
      <c r="A545" t="s">
        <v>1158</v>
      </c>
      <c r="E545">
        <v>1</v>
      </c>
      <c r="F545">
        <v>1</v>
      </c>
    </row>
    <row r="546" spans="1:6" hidden="1" x14ac:dyDescent="0.35">
      <c r="A546" t="s">
        <v>1658</v>
      </c>
      <c r="E546">
        <v>1</v>
      </c>
      <c r="F546">
        <v>1</v>
      </c>
    </row>
    <row r="547" spans="1:6" hidden="1" x14ac:dyDescent="0.35">
      <c r="A547" t="s">
        <v>1015</v>
      </c>
      <c r="E547">
        <v>1</v>
      </c>
      <c r="F547">
        <v>1</v>
      </c>
    </row>
    <row r="548" spans="1:6" hidden="1" x14ac:dyDescent="0.35">
      <c r="A548" t="s">
        <v>966</v>
      </c>
      <c r="C548">
        <v>1</v>
      </c>
      <c r="F548">
        <v>1</v>
      </c>
    </row>
    <row r="549" spans="1:6" hidden="1" x14ac:dyDescent="0.35">
      <c r="A549" t="s">
        <v>1538</v>
      </c>
      <c r="E549">
        <v>1</v>
      </c>
      <c r="F549">
        <v>1</v>
      </c>
    </row>
    <row r="550" spans="1:6" hidden="1" x14ac:dyDescent="0.35">
      <c r="A550" t="s">
        <v>772</v>
      </c>
      <c r="E550">
        <v>1</v>
      </c>
      <c r="F550">
        <v>1</v>
      </c>
    </row>
    <row r="551" spans="1:6" hidden="1" x14ac:dyDescent="0.35">
      <c r="A551" t="s">
        <v>31</v>
      </c>
      <c r="C551">
        <v>1</v>
      </c>
      <c r="F551">
        <v>1</v>
      </c>
    </row>
    <row r="552" spans="1:6" hidden="1" x14ac:dyDescent="0.35">
      <c r="A552" t="s">
        <v>776</v>
      </c>
      <c r="E552">
        <v>1</v>
      </c>
      <c r="F552">
        <v>1</v>
      </c>
    </row>
    <row r="553" spans="1:6" hidden="1" x14ac:dyDescent="0.35">
      <c r="A553" t="s">
        <v>1717</v>
      </c>
      <c r="E553">
        <v>1</v>
      </c>
      <c r="F553">
        <v>1</v>
      </c>
    </row>
    <row r="554" spans="1:6" hidden="1" x14ac:dyDescent="0.35">
      <c r="A554" t="s">
        <v>322</v>
      </c>
      <c r="C554">
        <v>1</v>
      </c>
      <c r="F554">
        <v>1</v>
      </c>
    </row>
    <row r="555" spans="1:6" hidden="1" x14ac:dyDescent="0.35">
      <c r="A555" t="s">
        <v>2015</v>
      </c>
      <c r="C555">
        <v>1</v>
      </c>
      <c r="F555">
        <v>1</v>
      </c>
    </row>
    <row r="556" spans="1:6" hidden="1" x14ac:dyDescent="0.35">
      <c r="A556" t="s">
        <v>802</v>
      </c>
      <c r="C556">
        <v>1</v>
      </c>
      <c r="F556">
        <v>1</v>
      </c>
    </row>
    <row r="557" spans="1:6" hidden="1" x14ac:dyDescent="0.35">
      <c r="A557" t="s">
        <v>582</v>
      </c>
      <c r="E557">
        <v>1</v>
      </c>
      <c r="F557">
        <v>1</v>
      </c>
    </row>
    <row r="558" spans="1:6" hidden="1" x14ac:dyDescent="0.35">
      <c r="A558" t="s">
        <v>861</v>
      </c>
      <c r="C558">
        <v>1</v>
      </c>
      <c r="F558">
        <v>1</v>
      </c>
    </row>
    <row r="559" spans="1:6" hidden="1" x14ac:dyDescent="0.35">
      <c r="A559" t="s">
        <v>1752</v>
      </c>
      <c r="E559">
        <v>1</v>
      </c>
      <c r="F559">
        <v>1</v>
      </c>
    </row>
    <row r="560" spans="1:6" hidden="1" x14ac:dyDescent="0.35">
      <c r="A560" t="s">
        <v>522</v>
      </c>
      <c r="C560">
        <v>1</v>
      </c>
      <c r="F560">
        <v>1</v>
      </c>
    </row>
    <row r="561" spans="1:6" hidden="1" x14ac:dyDescent="0.35">
      <c r="A561" t="s">
        <v>406</v>
      </c>
      <c r="E561">
        <v>1</v>
      </c>
      <c r="F561">
        <v>1</v>
      </c>
    </row>
    <row r="562" spans="1:6" hidden="1" x14ac:dyDescent="0.35">
      <c r="A562" t="s">
        <v>1409</v>
      </c>
      <c r="C562">
        <v>1</v>
      </c>
      <c r="F562">
        <v>1</v>
      </c>
    </row>
    <row r="563" spans="1:6" hidden="1" x14ac:dyDescent="0.35">
      <c r="A563" t="s">
        <v>857</v>
      </c>
      <c r="C563">
        <v>1</v>
      </c>
      <c r="F563">
        <v>1</v>
      </c>
    </row>
    <row r="564" spans="1:6" hidden="1" x14ac:dyDescent="0.35">
      <c r="A564" t="s">
        <v>501</v>
      </c>
      <c r="E564">
        <v>1</v>
      </c>
      <c r="F564">
        <v>1</v>
      </c>
    </row>
    <row r="565" spans="1:6" hidden="1" x14ac:dyDescent="0.35">
      <c r="A565" t="s">
        <v>1699</v>
      </c>
      <c r="E565">
        <v>1</v>
      </c>
      <c r="F565">
        <v>1</v>
      </c>
    </row>
    <row r="566" spans="1:6" hidden="1" x14ac:dyDescent="0.35">
      <c r="A566" t="s">
        <v>1756</v>
      </c>
      <c r="E566">
        <v>1</v>
      </c>
      <c r="F566">
        <v>1</v>
      </c>
    </row>
    <row r="567" spans="1:6" hidden="1" x14ac:dyDescent="0.35">
      <c r="A567" t="s">
        <v>730</v>
      </c>
      <c r="B567">
        <v>1</v>
      </c>
      <c r="F567">
        <v>1</v>
      </c>
    </row>
    <row r="568" spans="1:6" hidden="1" x14ac:dyDescent="0.35">
      <c r="A568" t="s">
        <v>1996</v>
      </c>
      <c r="E568">
        <v>1</v>
      </c>
      <c r="F568">
        <v>1</v>
      </c>
    </row>
    <row r="569" spans="1:6" hidden="1" x14ac:dyDescent="0.35">
      <c r="A569" t="s">
        <v>1375</v>
      </c>
      <c r="E569">
        <v>1</v>
      </c>
      <c r="F569">
        <v>1</v>
      </c>
    </row>
    <row r="570" spans="1:6" hidden="1" x14ac:dyDescent="0.35">
      <c r="A570" t="s">
        <v>744</v>
      </c>
      <c r="C570">
        <v>1</v>
      </c>
      <c r="F570">
        <v>1</v>
      </c>
    </row>
    <row r="571" spans="1:6" hidden="1" x14ac:dyDescent="0.35">
      <c r="A571" t="s">
        <v>576</v>
      </c>
      <c r="E571">
        <v>1</v>
      </c>
      <c r="F571">
        <v>1</v>
      </c>
    </row>
    <row r="572" spans="1:6" hidden="1" x14ac:dyDescent="0.35">
      <c r="A572" t="s">
        <v>1998</v>
      </c>
      <c r="C572">
        <v>1</v>
      </c>
      <c r="F572">
        <v>1</v>
      </c>
    </row>
    <row r="573" spans="1:6" hidden="1" x14ac:dyDescent="0.35">
      <c r="A573" t="s">
        <v>1552</v>
      </c>
      <c r="E573">
        <v>1</v>
      </c>
      <c r="F573">
        <v>1</v>
      </c>
    </row>
    <row r="574" spans="1:6" hidden="1" x14ac:dyDescent="0.35">
      <c r="A574" t="s">
        <v>436</v>
      </c>
      <c r="C574">
        <v>1</v>
      </c>
      <c r="F574">
        <v>1</v>
      </c>
    </row>
    <row r="575" spans="1:6" hidden="1" x14ac:dyDescent="0.35">
      <c r="A575" t="s">
        <v>1005</v>
      </c>
      <c r="E575">
        <v>1</v>
      </c>
      <c r="F575">
        <v>1</v>
      </c>
    </row>
    <row r="576" spans="1:6" hidden="1" x14ac:dyDescent="0.35">
      <c r="A576" t="s">
        <v>380</v>
      </c>
      <c r="E576">
        <v>1</v>
      </c>
      <c r="F576">
        <v>1</v>
      </c>
    </row>
    <row r="577" spans="1:6" hidden="1" x14ac:dyDescent="0.35">
      <c r="A577" t="s">
        <v>182</v>
      </c>
      <c r="E577">
        <v>1</v>
      </c>
      <c r="F577">
        <v>1</v>
      </c>
    </row>
    <row r="578" spans="1:6" hidden="1" x14ac:dyDescent="0.35">
      <c r="A578" t="s">
        <v>682</v>
      </c>
      <c r="C578">
        <v>1</v>
      </c>
      <c r="F578">
        <v>1</v>
      </c>
    </row>
    <row r="579" spans="1:6" hidden="1" x14ac:dyDescent="0.35">
      <c r="A579" t="s">
        <v>1431</v>
      </c>
      <c r="C579">
        <v>1</v>
      </c>
      <c r="F579">
        <v>1</v>
      </c>
    </row>
    <row r="580" spans="1:6" hidden="1" x14ac:dyDescent="0.35">
      <c r="A580" t="s">
        <v>1967</v>
      </c>
      <c r="E580">
        <v>1</v>
      </c>
      <c r="F580">
        <v>1</v>
      </c>
    </row>
    <row r="581" spans="1:6" hidden="1" x14ac:dyDescent="0.35">
      <c r="A581" t="s">
        <v>1540</v>
      </c>
      <c r="B581">
        <v>1</v>
      </c>
      <c r="F581">
        <v>1</v>
      </c>
    </row>
    <row r="582" spans="1:6" hidden="1" x14ac:dyDescent="0.35">
      <c r="A582" t="s">
        <v>1894</v>
      </c>
      <c r="C582">
        <v>1</v>
      </c>
      <c r="F582">
        <v>1</v>
      </c>
    </row>
    <row r="583" spans="1:6" hidden="1" x14ac:dyDescent="0.35">
      <c r="A583" t="s">
        <v>782</v>
      </c>
      <c r="E583">
        <v>1</v>
      </c>
      <c r="F583">
        <v>1</v>
      </c>
    </row>
    <row r="584" spans="1:6" hidden="1" x14ac:dyDescent="0.35">
      <c r="A584" t="s">
        <v>618</v>
      </c>
      <c r="C584">
        <v>1</v>
      </c>
      <c r="F584">
        <v>1</v>
      </c>
    </row>
    <row r="585" spans="1:6" hidden="1" x14ac:dyDescent="0.35">
      <c r="A585" t="s">
        <v>1042</v>
      </c>
      <c r="C585">
        <v>1</v>
      </c>
      <c r="F585">
        <v>1</v>
      </c>
    </row>
    <row r="586" spans="1:6" hidden="1" x14ac:dyDescent="0.35">
      <c r="A586" t="s">
        <v>311</v>
      </c>
      <c r="E586">
        <v>1</v>
      </c>
      <c r="F586">
        <v>1</v>
      </c>
    </row>
    <row r="587" spans="1:6" hidden="1" x14ac:dyDescent="0.35">
      <c r="A587" t="s">
        <v>1913</v>
      </c>
      <c r="C587">
        <v>1</v>
      </c>
      <c r="F587">
        <v>1</v>
      </c>
    </row>
    <row r="588" spans="1:6" hidden="1" x14ac:dyDescent="0.35">
      <c r="A588" t="s">
        <v>1788</v>
      </c>
      <c r="C588">
        <v>1</v>
      </c>
      <c r="F588">
        <v>1</v>
      </c>
    </row>
    <row r="589" spans="1:6" hidden="1" x14ac:dyDescent="0.35">
      <c r="A589" t="s">
        <v>1802</v>
      </c>
      <c r="E589">
        <v>1</v>
      </c>
      <c r="F589">
        <v>1</v>
      </c>
    </row>
    <row r="590" spans="1:6" hidden="1" x14ac:dyDescent="0.35">
      <c r="A590" t="s">
        <v>863</v>
      </c>
      <c r="E590">
        <v>1</v>
      </c>
      <c r="F590">
        <v>1</v>
      </c>
    </row>
    <row r="591" spans="1:6" hidden="1" x14ac:dyDescent="0.35">
      <c r="A591" t="s">
        <v>1003</v>
      </c>
      <c r="E591">
        <v>1</v>
      </c>
      <c r="F591">
        <v>1</v>
      </c>
    </row>
    <row r="592" spans="1:6" hidden="1" x14ac:dyDescent="0.35">
      <c r="A592" t="s">
        <v>1705</v>
      </c>
      <c r="C592">
        <v>1</v>
      </c>
      <c r="F592">
        <v>1</v>
      </c>
    </row>
    <row r="593" spans="1:6" hidden="1" x14ac:dyDescent="0.35">
      <c r="A593" t="s">
        <v>1312</v>
      </c>
      <c r="E593">
        <v>1</v>
      </c>
      <c r="F593">
        <v>1</v>
      </c>
    </row>
    <row r="594" spans="1:6" hidden="1" x14ac:dyDescent="0.35">
      <c r="A594" t="s">
        <v>867</v>
      </c>
      <c r="E594">
        <v>1</v>
      </c>
      <c r="F594">
        <v>1</v>
      </c>
    </row>
    <row r="595" spans="1:6" hidden="1" x14ac:dyDescent="0.35">
      <c r="A595" t="s">
        <v>111</v>
      </c>
      <c r="E595">
        <v>1</v>
      </c>
      <c r="F595">
        <v>1</v>
      </c>
    </row>
    <row r="596" spans="1:6" hidden="1" x14ac:dyDescent="0.35">
      <c r="A596" t="s">
        <v>120</v>
      </c>
      <c r="E596">
        <v>1</v>
      </c>
      <c r="F596">
        <v>1</v>
      </c>
    </row>
    <row r="597" spans="1:6" hidden="1" x14ac:dyDescent="0.35">
      <c r="A597" t="s">
        <v>2017</v>
      </c>
      <c r="E597">
        <v>1</v>
      </c>
      <c r="F597">
        <v>1</v>
      </c>
    </row>
    <row r="598" spans="1:6" hidden="1" x14ac:dyDescent="0.35">
      <c r="A598" t="s">
        <v>410</v>
      </c>
      <c r="E598">
        <v>1</v>
      </c>
      <c r="F598">
        <v>1</v>
      </c>
    </row>
    <row r="599" spans="1:6" hidden="1" x14ac:dyDescent="0.35">
      <c r="A599" t="s">
        <v>1504</v>
      </c>
      <c r="E599">
        <v>1</v>
      </c>
      <c r="F599">
        <v>1</v>
      </c>
    </row>
    <row r="600" spans="1:6" hidden="1" x14ac:dyDescent="0.35">
      <c r="A600" t="s">
        <v>800</v>
      </c>
      <c r="C600">
        <v>1</v>
      </c>
      <c r="F600">
        <v>1</v>
      </c>
    </row>
    <row r="601" spans="1:6" hidden="1" x14ac:dyDescent="0.35">
      <c r="A601" t="s">
        <v>1084</v>
      </c>
      <c r="E601">
        <v>1</v>
      </c>
      <c r="F601">
        <v>1</v>
      </c>
    </row>
    <row r="602" spans="1:6" hidden="1" x14ac:dyDescent="0.35">
      <c r="A602" t="s">
        <v>200</v>
      </c>
      <c r="C602">
        <v>1</v>
      </c>
      <c r="F602">
        <v>1</v>
      </c>
    </row>
    <row r="603" spans="1:6" hidden="1" x14ac:dyDescent="0.35">
      <c r="A603" t="s">
        <v>1413</v>
      </c>
      <c r="E603">
        <v>1</v>
      </c>
      <c r="F603">
        <v>1</v>
      </c>
    </row>
    <row r="604" spans="1:6" hidden="1" x14ac:dyDescent="0.35">
      <c r="A604" t="s">
        <v>1296</v>
      </c>
      <c r="E604">
        <v>1</v>
      </c>
      <c r="F604">
        <v>1</v>
      </c>
    </row>
    <row r="605" spans="1:6" hidden="1" x14ac:dyDescent="0.35">
      <c r="A605" t="s">
        <v>340</v>
      </c>
      <c r="E605">
        <v>1</v>
      </c>
      <c r="F605">
        <v>1</v>
      </c>
    </row>
    <row r="606" spans="1:6" hidden="1" x14ac:dyDescent="0.35">
      <c r="A606" t="s">
        <v>940</v>
      </c>
      <c r="C606">
        <v>1</v>
      </c>
      <c r="F606">
        <v>1</v>
      </c>
    </row>
    <row r="607" spans="1:6" hidden="1" x14ac:dyDescent="0.35">
      <c r="A607" t="s">
        <v>1011</v>
      </c>
      <c r="C607">
        <v>1</v>
      </c>
      <c r="F607">
        <v>1</v>
      </c>
    </row>
    <row r="608" spans="1:6" hidden="1" x14ac:dyDescent="0.35">
      <c r="A608" t="s">
        <v>1292</v>
      </c>
      <c r="C608">
        <v>1</v>
      </c>
      <c r="F608">
        <v>1</v>
      </c>
    </row>
    <row r="609" spans="1:6" x14ac:dyDescent="0.35">
      <c r="A609" t="s">
        <v>676</v>
      </c>
      <c r="E609">
        <v>2</v>
      </c>
      <c r="F609">
        <v>2</v>
      </c>
    </row>
    <row r="610" spans="1:6" hidden="1" x14ac:dyDescent="0.35">
      <c r="A610" t="s">
        <v>1750</v>
      </c>
      <c r="C610">
        <v>1</v>
      </c>
      <c r="F610">
        <v>1</v>
      </c>
    </row>
    <row r="611" spans="1:6" hidden="1" x14ac:dyDescent="0.35">
      <c r="A611" t="s">
        <v>1532</v>
      </c>
      <c r="B611">
        <v>1</v>
      </c>
      <c r="F611">
        <v>1</v>
      </c>
    </row>
    <row r="612" spans="1:6" hidden="1" x14ac:dyDescent="0.35">
      <c r="A612" t="s">
        <v>1238</v>
      </c>
      <c r="E612">
        <v>1</v>
      </c>
      <c r="F612">
        <v>1</v>
      </c>
    </row>
    <row r="613" spans="1:6" hidden="1" x14ac:dyDescent="0.35">
      <c r="A613" t="s">
        <v>305</v>
      </c>
      <c r="C613">
        <v>1</v>
      </c>
      <c r="F613">
        <v>1</v>
      </c>
    </row>
    <row r="614" spans="1:6" hidden="1" x14ac:dyDescent="0.35">
      <c r="A614" t="s">
        <v>1200</v>
      </c>
      <c r="C614">
        <v>1</v>
      </c>
      <c r="F614">
        <v>1</v>
      </c>
    </row>
    <row r="615" spans="1:6" hidden="1" x14ac:dyDescent="0.35">
      <c r="A615" t="s">
        <v>1184</v>
      </c>
      <c r="E615">
        <v>1</v>
      </c>
      <c r="F615">
        <v>1</v>
      </c>
    </row>
    <row r="616" spans="1:6" hidden="1" x14ac:dyDescent="0.35">
      <c r="A616" t="s">
        <v>1147</v>
      </c>
      <c r="C616">
        <v>1</v>
      </c>
      <c r="F616">
        <v>1</v>
      </c>
    </row>
    <row r="617" spans="1:6" hidden="1" x14ac:dyDescent="0.35">
      <c r="A617" t="s">
        <v>684</v>
      </c>
      <c r="C617">
        <v>1</v>
      </c>
      <c r="F617">
        <v>1</v>
      </c>
    </row>
    <row r="618" spans="1:6" hidden="1" x14ac:dyDescent="0.35">
      <c r="A618" t="s">
        <v>1952</v>
      </c>
      <c r="E618">
        <v>1</v>
      </c>
      <c r="F618">
        <v>1</v>
      </c>
    </row>
    <row r="619" spans="1:6" hidden="1" x14ac:dyDescent="0.35">
      <c r="A619" t="s">
        <v>530</v>
      </c>
      <c r="C619">
        <v>1</v>
      </c>
      <c r="F619">
        <v>1</v>
      </c>
    </row>
    <row r="620" spans="1:6" hidden="1" x14ac:dyDescent="0.35">
      <c r="A620" t="s">
        <v>574</v>
      </c>
      <c r="C620">
        <v>1</v>
      </c>
      <c r="F620">
        <v>1</v>
      </c>
    </row>
    <row r="621" spans="1:6" hidden="1" x14ac:dyDescent="0.35">
      <c r="A621" t="s">
        <v>925</v>
      </c>
      <c r="E621">
        <v>1</v>
      </c>
      <c r="F621">
        <v>1</v>
      </c>
    </row>
    <row r="622" spans="1:6" hidden="1" x14ac:dyDescent="0.35">
      <c r="A622" t="s">
        <v>1575</v>
      </c>
      <c r="E622">
        <v>1</v>
      </c>
      <c r="F622">
        <v>1</v>
      </c>
    </row>
    <row r="623" spans="1:6" hidden="1" x14ac:dyDescent="0.35">
      <c r="A623" t="s">
        <v>1565</v>
      </c>
      <c r="E623">
        <v>1</v>
      </c>
      <c r="F623">
        <v>1</v>
      </c>
    </row>
    <row r="624" spans="1:6" hidden="1" x14ac:dyDescent="0.35">
      <c r="A624" t="s">
        <v>905</v>
      </c>
      <c r="C624">
        <v>1</v>
      </c>
      <c r="F624">
        <v>1</v>
      </c>
    </row>
    <row r="625" spans="1:6" hidden="1" x14ac:dyDescent="0.35">
      <c r="A625" t="s">
        <v>1464</v>
      </c>
      <c r="E625">
        <v>1</v>
      </c>
      <c r="F625">
        <v>1</v>
      </c>
    </row>
    <row r="626" spans="1:6" hidden="1" x14ac:dyDescent="0.35">
      <c r="A626" t="s">
        <v>1230</v>
      </c>
      <c r="C626">
        <v>1</v>
      </c>
      <c r="F626">
        <v>1</v>
      </c>
    </row>
    <row r="627" spans="1:6" hidden="1" x14ac:dyDescent="0.35">
      <c r="A627" t="s">
        <v>1050</v>
      </c>
      <c r="C627">
        <v>1</v>
      </c>
      <c r="F627">
        <v>1</v>
      </c>
    </row>
    <row r="628" spans="1:6" hidden="1" x14ac:dyDescent="0.35">
      <c r="A628" t="s">
        <v>1440</v>
      </c>
      <c r="E628">
        <v>1</v>
      </c>
      <c r="F628">
        <v>1</v>
      </c>
    </row>
    <row r="629" spans="1:6" hidden="1" x14ac:dyDescent="0.35">
      <c r="A629" t="s">
        <v>1009</v>
      </c>
      <c r="C629">
        <v>1</v>
      </c>
      <c r="F629">
        <v>1</v>
      </c>
    </row>
    <row r="630" spans="1:6" hidden="1" x14ac:dyDescent="0.35">
      <c r="A630" t="s">
        <v>1486</v>
      </c>
      <c r="E630">
        <v>1</v>
      </c>
      <c r="F630">
        <v>1</v>
      </c>
    </row>
    <row r="631" spans="1:6" hidden="1" x14ac:dyDescent="0.35">
      <c r="A631" t="s">
        <v>29</v>
      </c>
      <c r="C631">
        <v>1</v>
      </c>
      <c r="F631">
        <v>1</v>
      </c>
    </row>
    <row r="632" spans="1:6" hidden="1" x14ac:dyDescent="0.35">
      <c r="A632" t="s">
        <v>720</v>
      </c>
      <c r="E632">
        <v>1</v>
      </c>
      <c r="F632">
        <v>1</v>
      </c>
    </row>
    <row r="633" spans="1:6" hidden="1" x14ac:dyDescent="0.35">
      <c r="A633" t="s">
        <v>974</v>
      </c>
      <c r="E633">
        <v>1</v>
      </c>
      <c r="F633">
        <v>1</v>
      </c>
    </row>
    <row r="634" spans="1:6" hidden="1" x14ac:dyDescent="0.35">
      <c r="A634" t="s">
        <v>456</v>
      </c>
      <c r="B634">
        <v>1</v>
      </c>
      <c r="F634">
        <v>1</v>
      </c>
    </row>
    <row r="635" spans="1:6" hidden="1" x14ac:dyDescent="0.35">
      <c r="A635" t="s">
        <v>870</v>
      </c>
      <c r="D635">
        <v>1</v>
      </c>
      <c r="F635">
        <v>1</v>
      </c>
    </row>
    <row r="636" spans="1:6" hidden="1" x14ac:dyDescent="0.35">
      <c r="A636" t="s">
        <v>24</v>
      </c>
      <c r="E636">
        <v>1</v>
      </c>
      <c r="F636">
        <v>1</v>
      </c>
    </row>
    <row r="637" spans="1:6" hidden="1" x14ac:dyDescent="0.35">
      <c r="A637" t="s">
        <v>520</v>
      </c>
      <c r="E637">
        <v>1</v>
      </c>
      <c r="F637">
        <v>1</v>
      </c>
    </row>
    <row r="638" spans="1:6" hidden="1" x14ac:dyDescent="0.35">
      <c r="A638" t="s">
        <v>1149</v>
      </c>
      <c r="C638">
        <v>1</v>
      </c>
      <c r="F638">
        <v>1</v>
      </c>
    </row>
    <row r="639" spans="1:6" hidden="1" x14ac:dyDescent="0.35">
      <c r="A639" t="s">
        <v>1515</v>
      </c>
      <c r="C639">
        <v>1</v>
      </c>
      <c r="F639">
        <v>1</v>
      </c>
    </row>
    <row r="640" spans="1:6" hidden="1" x14ac:dyDescent="0.35">
      <c r="A640" t="s">
        <v>1581</v>
      </c>
      <c r="E640">
        <v>1</v>
      </c>
      <c r="F640">
        <v>1</v>
      </c>
    </row>
    <row r="641" spans="1:6" hidden="1" x14ac:dyDescent="0.35">
      <c r="A641" t="s">
        <v>364</v>
      </c>
      <c r="B641">
        <v>1</v>
      </c>
      <c r="F641">
        <v>1</v>
      </c>
    </row>
    <row r="642" spans="1:6" hidden="1" x14ac:dyDescent="0.35">
      <c r="A642" t="s">
        <v>814</v>
      </c>
      <c r="E642">
        <v>1</v>
      </c>
      <c r="F642">
        <v>1</v>
      </c>
    </row>
    <row r="643" spans="1:6" hidden="1" x14ac:dyDescent="0.35">
      <c r="A643" t="s">
        <v>590</v>
      </c>
      <c r="E643">
        <v>1</v>
      </c>
      <c r="F643">
        <v>1</v>
      </c>
    </row>
    <row r="644" spans="1:6" hidden="1" x14ac:dyDescent="0.35">
      <c r="A644" t="s">
        <v>1278</v>
      </c>
      <c r="C644">
        <v>1</v>
      </c>
      <c r="F644">
        <v>1</v>
      </c>
    </row>
    <row r="645" spans="1:6" hidden="1" x14ac:dyDescent="0.35">
      <c r="A645" t="s">
        <v>1727</v>
      </c>
      <c r="E645">
        <v>1</v>
      </c>
      <c r="F645">
        <v>1</v>
      </c>
    </row>
    <row r="646" spans="1:6" hidden="1" x14ac:dyDescent="0.35">
      <c r="A646" t="s">
        <v>1685</v>
      </c>
      <c r="E646">
        <v>1</v>
      </c>
      <c r="F646">
        <v>1</v>
      </c>
    </row>
    <row r="647" spans="1:6" hidden="1" x14ac:dyDescent="0.35">
      <c r="A647" t="s">
        <v>678</v>
      </c>
      <c r="E647">
        <v>1</v>
      </c>
      <c r="F647">
        <v>1</v>
      </c>
    </row>
    <row r="648" spans="1:6" hidden="1" x14ac:dyDescent="0.35">
      <c r="A648" t="s">
        <v>834</v>
      </c>
      <c r="C648">
        <v>1</v>
      </c>
      <c r="F648">
        <v>1</v>
      </c>
    </row>
    <row r="649" spans="1:6" hidden="1" x14ac:dyDescent="0.35">
      <c r="A649" t="s">
        <v>929</v>
      </c>
      <c r="E649">
        <v>1</v>
      </c>
      <c r="F649">
        <v>1</v>
      </c>
    </row>
    <row r="650" spans="1:6" hidden="1" x14ac:dyDescent="0.35">
      <c r="A650" t="s">
        <v>690</v>
      </c>
      <c r="B650">
        <v>1</v>
      </c>
      <c r="F650">
        <v>1</v>
      </c>
    </row>
    <row r="651" spans="1:6" hidden="1" x14ac:dyDescent="0.35">
      <c r="A651" t="s">
        <v>694</v>
      </c>
      <c r="C651">
        <v>1</v>
      </c>
      <c r="F651">
        <v>1</v>
      </c>
    </row>
    <row r="652" spans="1:6" hidden="1" x14ac:dyDescent="0.35">
      <c r="A652" t="s">
        <v>758</v>
      </c>
      <c r="E652">
        <v>1</v>
      </c>
      <c r="F652">
        <v>1</v>
      </c>
    </row>
    <row r="653" spans="1:6" hidden="1" x14ac:dyDescent="0.35">
      <c r="A653" t="s">
        <v>1746</v>
      </c>
      <c r="E653">
        <v>1</v>
      </c>
      <c r="F653">
        <v>1</v>
      </c>
    </row>
    <row r="654" spans="1:6" hidden="1" x14ac:dyDescent="0.35">
      <c r="A654" t="s">
        <v>512</v>
      </c>
      <c r="E654">
        <v>1</v>
      </c>
      <c r="F654">
        <v>1</v>
      </c>
    </row>
    <row r="655" spans="1:6" hidden="1" x14ac:dyDescent="0.35">
      <c r="A655" t="s">
        <v>1687</v>
      </c>
      <c r="E655">
        <v>1</v>
      </c>
      <c r="F655">
        <v>1</v>
      </c>
    </row>
    <row r="656" spans="1:6" hidden="1" x14ac:dyDescent="0.35">
      <c r="A656" t="s">
        <v>113</v>
      </c>
      <c r="E656">
        <v>1</v>
      </c>
      <c r="F656">
        <v>1</v>
      </c>
    </row>
    <row r="657" spans="1:6" hidden="1" x14ac:dyDescent="0.35">
      <c r="A657" t="s">
        <v>1558</v>
      </c>
      <c r="E657">
        <v>1</v>
      </c>
      <c r="F657">
        <v>1</v>
      </c>
    </row>
    <row r="658" spans="1:6" hidden="1" x14ac:dyDescent="0.35">
      <c r="A658" t="s">
        <v>204</v>
      </c>
      <c r="E658">
        <v>1</v>
      </c>
      <c r="F658">
        <v>1</v>
      </c>
    </row>
    <row r="659" spans="1:6" hidden="1" x14ac:dyDescent="0.35">
      <c r="A659" t="s">
        <v>1567</v>
      </c>
      <c r="C659">
        <v>1</v>
      </c>
      <c r="F659">
        <v>1</v>
      </c>
    </row>
    <row r="660" spans="1:6" hidden="1" x14ac:dyDescent="0.35">
      <c r="A660" t="s">
        <v>1496</v>
      </c>
      <c r="E660">
        <v>1</v>
      </c>
      <c r="F660">
        <v>1</v>
      </c>
    </row>
    <row r="661" spans="1:6" hidden="1" x14ac:dyDescent="0.35">
      <c r="A661" t="s">
        <v>1452</v>
      </c>
      <c r="E661">
        <v>1</v>
      </c>
      <c r="F661">
        <v>1</v>
      </c>
    </row>
    <row r="662" spans="1:6" hidden="1" x14ac:dyDescent="0.35">
      <c r="A662" t="s">
        <v>487</v>
      </c>
      <c r="C662">
        <v>1</v>
      </c>
      <c r="F662">
        <v>1</v>
      </c>
    </row>
    <row r="663" spans="1:6" hidden="1" x14ac:dyDescent="0.35">
      <c r="A663" t="s">
        <v>1896</v>
      </c>
      <c r="E663">
        <v>1</v>
      </c>
      <c r="F663">
        <v>1</v>
      </c>
    </row>
    <row r="664" spans="1:6" hidden="1" x14ac:dyDescent="0.35">
      <c r="A664" t="s">
        <v>1427</v>
      </c>
      <c r="C664">
        <v>1</v>
      </c>
      <c r="F664">
        <v>1</v>
      </c>
    </row>
    <row r="665" spans="1:6" hidden="1" x14ac:dyDescent="0.35">
      <c r="A665" t="s">
        <v>1040</v>
      </c>
      <c r="C665">
        <v>1</v>
      </c>
      <c r="F665">
        <v>1</v>
      </c>
    </row>
    <row r="666" spans="1:6" hidden="1" x14ac:dyDescent="0.35">
      <c r="A666" t="s">
        <v>1078</v>
      </c>
      <c r="C666">
        <v>1</v>
      </c>
      <c r="F666">
        <v>1</v>
      </c>
    </row>
    <row r="667" spans="1:6" hidden="1" x14ac:dyDescent="0.35">
      <c r="A667" t="s">
        <v>1196</v>
      </c>
      <c r="C667">
        <v>1</v>
      </c>
      <c r="F667">
        <v>1</v>
      </c>
    </row>
    <row r="668" spans="1:6" hidden="1" x14ac:dyDescent="0.35">
      <c r="A668" t="s">
        <v>1450</v>
      </c>
      <c r="E668">
        <v>1</v>
      </c>
      <c r="F668">
        <v>1</v>
      </c>
    </row>
    <row r="669" spans="1:6" hidden="1" x14ac:dyDescent="0.35">
      <c r="A669" t="s">
        <v>184</v>
      </c>
      <c r="E669">
        <v>1</v>
      </c>
      <c r="F669">
        <v>1</v>
      </c>
    </row>
    <row r="670" spans="1:6" hidden="1" x14ac:dyDescent="0.35">
      <c r="A670" t="s">
        <v>600</v>
      </c>
      <c r="C670">
        <v>1</v>
      </c>
      <c r="F670">
        <v>1</v>
      </c>
    </row>
    <row r="671" spans="1:6" hidden="1" x14ac:dyDescent="0.35">
      <c r="A671" t="s">
        <v>309</v>
      </c>
      <c r="B671">
        <v>1</v>
      </c>
      <c r="F671">
        <v>1</v>
      </c>
    </row>
    <row r="672" spans="1:6" hidden="1" x14ac:dyDescent="0.35">
      <c r="A672" t="s">
        <v>479</v>
      </c>
      <c r="E672">
        <v>1</v>
      </c>
      <c r="F672">
        <v>1</v>
      </c>
    </row>
    <row r="673" spans="1:6" hidden="1" x14ac:dyDescent="0.35">
      <c r="A673" t="s">
        <v>952</v>
      </c>
      <c r="C673">
        <v>1</v>
      </c>
      <c r="F673">
        <v>1</v>
      </c>
    </row>
    <row r="674" spans="1:6" hidden="1" x14ac:dyDescent="0.35">
      <c r="A674" t="s">
        <v>1145</v>
      </c>
      <c r="B674">
        <v>1</v>
      </c>
      <c r="F674">
        <v>1</v>
      </c>
    </row>
    <row r="675" spans="1:6" hidden="1" x14ac:dyDescent="0.35">
      <c r="A675" t="s">
        <v>2011</v>
      </c>
      <c r="E675">
        <v>1</v>
      </c>
      <c r="F675">
        <v>1</v>
      </c>
    </row>
    <row r="676" spans="1:6" hidden="1" x14ac:dyDescent="0.35">
      <c r="A676" t="s">
        <v>1105</v>
      </c>
      <c r="C676">
        <v>1</v>
      </c>
      <c r="F676">
        <v>1</v>
      </c>
    </row>
    <row r="677" spans="1:6" hidden="1" x14ac:dyDescent="0.35">
      <c r="A677" t="s">
        <v>1743</v>
      </c>
      <c r="E677">
        <v>1</v>
      </c>
      <c r="F677">
        <v>1</v>
      </c>
    </row>
    <row r="678" spans="1:6" hidden="1" x14ac:dyDescent="0.35">
      <c r="A678" t="s">
        <v>176</v>
      </c>
      <c r="C678">
        <v>1</v>
      </c>
      <c r="F678">
        <v>1</v>
      </c>
    </row>
    <row r="679" spans="1:6" hidden="1" x14ac:dyDescent="0.35">
      <c r="A679" t="s">
        <v>346</v>
      </c>
      <c r="E679">
        <v>1</v>
      </c>
      <c r="F679">
        <v>1</v>
      </c>
    </row>
    <row r="680" spans="1:6" hidden="1" x14ac:dyDescent="0.35">
      <c r="A680" t="s">
        <v>1591</v>
      </c>
      <c r="E680">
        <v>1</v>
      </c>
      <c r="F680">
        <v>1</v>
      </c>
    </row>
    <row r="681" spans="1:6" hidden="1" x14ac:dyDescent="0.35">
      <c r="A681" t="s">
        <v>1940</v>
      </c>
      <c r="E681">
        <v>1</v>
      </c>
      <c r="F681">
        <v>1</v>
      </c>
    </row>
    <row r="682" spans="1:6" hidden="1" x14ac:dyDescent="0.35">
      <c r="A682" t="s">
        <v>1782</v>
      </c>
      <c r="C682">
        <v>1</v>
      </c>
      <c r="F682">
        <v>1</v>
      </c>
    </row>
    <row r="683" spans="1:6" hidden="1" x14ac:dyDescent="0.35">
      <c r="A683" t="s">
        <v>1689</v>
      </c>
      <c r="C683">
        <v>1</v>
      </c>
      <c r="F683">
        <v>1</v>
      </c>
    </row>
    <row r="684" spans="1:6" hidden="1" x14ac:dyDescent="0.35">
      <c r="A684" t="s">
        <v>1119</v>
      </c>
      <c r="E684">
        <v>1</v>
      </c>
      <c r="F684">
        <v>1</v>
      </c>
    </row>
    <row r="685" spans="1:6" hidden="1" x14ac:dyDescent="0.35">
      <c r="A685" t="s">
        <v>1585</v>
      </c>
      <c r="C685">
        <v>1</v>
      </c>
      <c r="F685">
        <v>1</v>
      </c>
    </row>
    <row r="686" spans="1:6" hidden="1" x14ac:dyDescent="0.35">
      <c r="A686" t="s">
        <v>999</v>
      </c>
      <c r="C686">
        <v>1</v>
      </c>
      <c r="F686">
        <v>1</v>
      </c>
    </row>
    <row r="687" spans="1:6" hidden="1" x14ac:dyDescent="0.35">
      <c r="A687" t="s">
        <v>1366</v>
      </c>
      <c r="C687">
        <v>1</v>
      </c>
      <c r="F687">
        <v>1</v>
      </c>
    </row>
    <row r="688" spans="1:6" hidden="1" x14ac:dyDescent="0.35">
      <c r="A688" t="s">
        <v>1394</v>
      </c>
      <c r="C688">
        <v>1</v>
      </c>
      <c r="F688">
        <v>1</v>
      </c>
    </row>
    <row r="689" spans="1:6" hidden="1" x14ac:dyDescent="0.35">
      <c r="A689" t="s">
        <v>1423</v>
      </c>
      <c r="C689">
        <v>1</v>
      </c>
      <c r="F689">
        <v>1</v>
      </c>
    </row>
    <row r="690" spans="1:6" hidden="1" x14ac:dyDescent="0.35">
      <c r="A690" t="s">
        <v>847</v>
      </c>
      <c r="E690">
        <v>1</v>
      </c>
      <c r="F690">
        <v>1</v>
      </c>
    </row>
    <row r="691" spans="1:6" hidden="1" x14ac:dyDescent="0.35">
      <c r="A691" t="s">
        <v>750</v>
      </c>
      <c r="C691">
        <v>1</v>
      </c>
      <c r="F691">
        <v>1</v>
      </c>
    </row>
    <row r="692" spans="1:6" hidden="1" x14ac:dyDescent="0.35">
      <c r="A692" t="s">
        <v>1517</v>
      </c>
      <c r="C692">
        <v>1</v>
      </c>
      <c r="F692">
        <v>1</v>
      </c>
    </row>
    <row r="693" spans="1:6" hidden="1" x14ac:dyDescent="0.35">
      <c r="A693" t="s">
        <v>1399</v>
      </c>
      <c r="C693">
        <v>1</v>
      </c>
      <c r="F693">
        <v>1</v>
      </c>
    </row>
    <row r="694" spans="1:6" hidden="1" x14ac:dyDescent="0.35">
      <c r="A694" t="s">
        <v>1403</v>
      </c>
      <c r="E694">
        <v>1</v>
      </c>
      <c r="F694">
        <v>1</v>
      </c>
    </row>
    <row r="695" spans="1:6" hidden="1" x14ac:dyDescent="0.35">
      <c r="A695" t="s">
        <v>1417</v>
      </c>
      <c r="E695">
        <v>1</v>
      </c>
      <c r="F695">
        <v>1</v>
      </c>
    </row>
    <row r="696" spans="1:6" hidden="1" x14ac:dyDescent="0.35">
      <c r="A696" t="s">
        <v>997</v>
      </c>
      <c r="E696">
        <v>1</v>
      </c>
      <c r="F696">
        <v>1</v>
      </c>
    </row>
    <row r="697" spans="1:6" hidden="1" x14ac:dyDescent="0.35">
      <c r="A697" t="s">
        <v>396</v>
      </c>
      <c r="C697">
        <v>1</v>
      </c>
      <c r="F697">
        <v>1</v>
      </c>
    </row>
    <row r="698" spans="1:6" hidden="1" x14ac:dyDescent="0.35">
      <c r="A698" t="s">
        <v>840</v>
      </c>
      <c r="E698">
        <v>1</v>
      </c>
      <c r="F698">
        <v>1</v>
      </c>
    </row>
    <row r="699" spans="1:6" hidden="1" x14ac:dyDescent="0.35">
      <c r="A699" t="s">
        <v>794</v>
      </c>
      <c r="C699">
        <v>1</v>
      </c>
      <c r="F699">
        <v>1</v>
      </c>
    </row>
    <row r="700" spans="1:6" hidden="1" x14ac:dyDescent="0.35">
      <c r="A700" t="s">
        <v>724</v>
      </c>
      <c r="C700">
        <v>1</v>
      </c>
      <c r="F700">
        <v>1</v>
      </c>
    </row>
    <row r="701" spans="1:6" hidden="1" x14ac:dyDescent="0.35">
      <c r="A701" t="s">
        <v>1960</v>
      </c>
      <c r="E701">
        <v>1</v>
      </c>
      <c r="F701">
        <v>1</v>
      </c>
    </row>
    <row r="702" spans="1:6" hidden="1" x14ac:dyDescent="0.35">
      <c r="A702" t="s">
        <v>45</v>
      </c>
      <c r="D702">
        <v>1</v>
      </c>
      <c r="E702">
        <v>1</v>
      </c>
      <c r="F702">
        <v>2</v>
      </c>
    </row>
    <row r="703" spans="1:6" hidden="1" x14ac:dyDescent="0.35">
      <c r="A703" t="s">
        <v>980</v>
      </c>
      <c r="E703">
        <v>1</v>
      </c>
      <c r="F703">
        <v>1</v>
      </c>
    </row>
    <row r="704" spans="1:6" hidden="1" x14ac:dyDescent="0.35">
      <c r="A704" t="s">
        <v>624</v>
      </c>
      <c r="B704">
        <v>1</v>
      </c>
      <c r="F704">
        <v>1</v>
      </c>
    </row>
    <row r="705" spans="1:6" hidden="1" x14ac:dyDescent="0.35">
      <c r="A705" t="s">
        <v>18</v>
      </c>
      <c r="E705">
        <v>1</v>
      </c>
      <c r="F705">
        <v>1</v>
      </c>
    </row>
    <row r="706" spans="1:6" hidden="1" x14ac:dyDescent="0.35">
      <c r="A706" t="s">
        <v>412</v>
      </c>
      <c r="E706">
        <v>1</v>
      </c>
      <c r="F706">
        <v>1</v>
      </c>
    </row>
    <row r="707" spans="1:6" hidden="1" x14ac:dyDescent="0.35">
      <c r="A707" t="s">
        <v>986</v>
      </c>
      <c r="E707">
        <v>1</v>
      </c>
      <c r="F707">
        <v>1</v>
      </c>
    </row>
    <row r="708" spans="1:6" hidden="1" x14ac:dyDescent="0.35">
      <c r="A708" t="s">
        <v>1637</v>
      </c>
      <c r="E708">
        <v>1</v>
      </c>
      <c r="F708">
        <v>1</v>
      </c>
    </row>
    <row r="709" spans="1:6" hidden="1" x14ac:dyDescent="0.35">
      <c r="A709" t="s">
        <v>1454</v>
      </c>
      <c r="E709">
        <v>1</v>
      </c>
      <c r="F709">
        <v>1</v>
      </c>
    </row>
    <row r="710" spans="1:6" hidden="1" x14ac:dyDescent="0.35">
      <c r="A710" t="s">
        <v>1790</v>
      </c>
      <c r="E710">
        <v>1</v>
      </c>
      <c r="F710">
        <v>1</v>
      </c>
    </row>
    <row r="711" spans="1:6" hidden="1" x14ac:dyDescent="0.35">
      <c r="A711" t="s">
        <v>38</v>
      </c>
      <c r="C711">
        <v>1</v>
      </c>
      <c r="F711">
        <v>1</v>
      </c>
    </row>
    <row r="712" spans="1:6" hidden="1" x14ac:dyDescent="0.35">
      <c r="A712" t="s">
        <v>1252</v>
      </c>
      <c r="E712">
        <v>1</v>
      </c>
      <c r="F712">
        <v>1</v>
      </c>
    </row>
    <row r="713" spans="1:6" hidden="1" x14ac:dyDescent="0.35">
      <c r="A713" t="s">
        <v>2008</v>
      </c>
      <c r="C713">
        <v>1</v>
      </c>
      <c r="F713">
        <v>1</v>
      </c>
    </row>
    <row r="714" spans="1:6" hidden="1" x14ac:dyDescent="0.35">
      <c r="A714" t="s">
        <v>454</v>
      </c>
      <c r="E714">
        <v>1</v>
      </c>
      <c r="F714">
        <v>1</v>
      </c>
    </row>
    <row r="715" spans="1:6" hidden="1" x14ac:dyDescent="0.35">
      <c r="A715" t="s">
        <v>838</v>
      </c>
      <c r="E715">
        <v>1</v>
      </c>
      <c r="F715">
        <v>1</v>
      </c>
    </row>
    <row r="716" spans="1:6" hidden="1" x14ac:dyDescent="0.35">
      <c r="A716" t="s">
        <v>493</v>
      </c>
      <c r="C716">
        <v>1</v>
      </c>
      <c r="F716">
        <v>1</v>
      </c>
    </row>
    <row r="717" spans="1:6" hidden="1" x14ac:dyDescent="0.35">
      <c r="A717" t="s">
        <v>1476</v>
      </c>
      <c r="E717">
        <v>1</v>
      </c>
      <c r="F717">
        <v>1</v>
      </c>
    </row>
    <row r="718" spans="1:6" hidden="1" x14ac:dyDescent="0.35">
      <c r="A718" t="s">
        <v>716</v>
      </c>
      <c r="E718">
        <v>1</v>
      </c>
      <c r="F718">
        <v>1</v>
      </c>
    </row>
    <row r="719" spans="1:6" hidden="1" x14ac:dyDescent="0.35">
      <c r="A719" t="s">
        <v>950</v>
      </c>
      <c r="E719">
        <v>1</v>
      </c>
      <c r="F719">
        <v>1</v>
      </c>
    </row>
    <row r="720" spans="1:6" hidden="1" x14ac:dyDescent="0.35">
      <c r="A720" t="s">
        <v>1656</v>
      </c>
      <c r="C720">
        <v>1</v>
      </c>
      <c r="F720">
        <v>1</v>
      </c>
    </row>
    <row r="721" spans="1:6" hidden="1" x14ac:dyDescent="0.35">
      <c r="A721" t="s">
        <v>448</v>
      </c>
      <c r="C721">
        <v>1</v>
      </c>
      <c r="F721">
        <v>1</v>
      </c>
    </row>
    <row r="722" spans="1:6" hidden="1" x14ac:dyDescent="0.35">
      <c r="A722" t="s">
        <v>1808</v>
      </c>
      <c r="E722">
        <v>1</v>
      </c>
      <c r="F722">
        <v>1</v>
      </c>
    </row>
    <row r="723" spans="1:6" hidden="1" x14ac:dyDescent="0.35">
      <c r="A723" t="s">
        <v>424</v>
      </c>
      <c r="C723">
        <v>1</v>
      </c>
      <c r="F723">
        <v>1</v>
      </c>
    </row>
    <row r="724" spans="1:6" hidden="1" x14ac:dyDescent="0.35">
      <c r="A724" t="s">
        <v>354</v>
      </c>
      <c r="C724">
        <v>1</v>
      </c>
      <c r="F724">
        <v>1</v>
      </c>
    </row>
    <row r="725" spans="1:6" hidden="1" x14ac:dyDescent="0.35">
      <c r="A725" t="s">
        <v>1306</v>
      </c>
      <c r="D725">
        <v>1</v>
      </c>
      <c r="F725">
        <v>1</v>
      </c>
    </row>
    <row r="726" spans="1:6" hidden="1" x14ac:dyDescent="0.35">
      <c r="A726" t="s">
        <v>1192</v>
      </c>
      <c r="E726">
        <v>1</v>
      </c>
      <c r="F726">
        <v>1</v>
      </c>
    </row>
    <row r="727" spans="1:6" hidden="1" x14ac:dyDescent="0.35">
      <c r="A727" t="s">
        <v>1838</v>
      </c>
      <c r="D727">
        <v>1</v>
      </c>
      <c r="F727">
        <v>1</v>
      </c>
    </row>
    <row r="728" spans="1:6" hidden="1" x14ac:dyDescent="0.35">
      <c r="A728" t="s">
        <v>1371</v>
      </c>
      <c r="E728">
        <v>1</v>
      </c>
      <c r="F728">
        <v>1</v>
      </c>
    </row>
    <row r="729" spans="1:6" hidden="1" x14ac:dyDescent="0.35">
      <c r="A729" t="s">
        <v>706</v>
      </c>
      <c r="C729">
        <v>1</v>
      </c>
      <c r="F729">
        <v>1</v>
      </c>
    </row>
    <row r="730" spans="1:6" hidden="1" x14ac:dyDescent="0.35">
      <c r="A730" t="s">
        <v>1302</v>
      </c>
      <c r="B730">
        <v>1</v>
      </c>
      <c r="F730">
        <v>1</v>
      </c>
    </row>
    <row r="731" spans="1:6" hidden="1" x14ac:dyDescent="0.35">
      <c r="A731" t="s">
        <v>1379</v>
      </c>
      <c r="E731">
        <v>1</v>
      </c>
      <c r="F731">
        <v>1</v>
      </c>
    </row>
    <row r="732" spans="1:6" hidden="1" x14ac:dyDescent="0.35">
      <c r="A732" t="s">
        <v>350</v>
      </c>
      <c r="E732">
        <v>1</v>
      </c>
      <c r="F732">
        <v>1</v>
      </c>
    </row>
    <row r="733" spans="1:6" hidden="1" x14ac:dyDescent="0.35">
      <c r="A733" t="s">
        <v>1958</v>
      </c>
      <c r="E733">
        <v>1</v>
      </c>
      <c r="F733">
        <v>1</v>
      </c>
    </row>
    <row r="734" spans="1:6" hidden="1" x14ac:dyDescent="0.35">
      <c r="A734" t="s">
        <v>1444</v>
      </c>
      <c r="E734">
        <v>1</v>
      </c>
      <c r="F734">
        <v>1</v>
      </c>
    </row>
    <row r="735" spans="1:6" x14ac:dyDescent="0.35">
      <c r="A735" t="s">
        <v>556</v>
      </c>
      <c r="E735">
        <v>2</v>
      </c>
      <c r="F735">
        <v>2</v>
      </c>
    </row>
    <row r="736" spans="1:6" hidden="1" x14ac:dyDescent="0.35">
      <c r="A736" t="s">
        <v>1641</v>
      </c>
      <c r="E736">
        <v>1</v>
      </c>
      <c r="F736">
        <v>1</v>
      </c>
    </row>
    <row r="737" spans="1:6" hidden="1" x14ac:dyDescent="0.35">
      <c r="A737" t="s">
        <v>766</v>
      </c>
      <c r="E737">
        <v>1</v>
      </c>
      <c r="F737">
        <v>1</v>
      </c>
    </row>
    <row r="738" spans="1:6" hidden="1" x14ac:dyDescent="0.35">
      <c r="A738" t="s">
        <v>54</v>
      </c>
      <c r="C738">
        <v>1</v>
      </c>
      <c r="F738">
        <v>1</v>
      </c>
    </row>
    <row r="739" spans="1:6" hidden="1" x14ac:dyDescent="0.35">
      <c r="A739" t="s">
        <v>1544</v>
      </c>
      <c r="E739">
        <v>1</v>
      </c>
      <c r="F739">
        <v>1</v>
      </c>
    </row>
    <row r="740" spans="1:6" hidden="1" x14ac:dyDescent="0.35">
      <c r="A740" t="s">
        <v>75</v>
      </c>
      <c r="C740">
        <v>1</v>
      </c>
      <c r="F740">
        <v>1</v>
      </c>
    </row>
    <row r="741" spans="1:6" x14ac:dyDescent="0.35">
      <c r="A741" t="s">
        <v>446</v>
      </c>
      <c r="E741">
        <v>2</v>
      </c>
      <c r="F741">
        <v>2</v>
      </c>
    </row>
    <row r="742" spans="1:6" hidden="1" x14ac:dyDescent="0.35">
      <c r="A742" t="s">
        <v>804</v>
      </c>
      <c r="E742">
        <v>1</v>
      </c>
      <c r="F742">
        <v>1</v>
      </c>
    </row>
    <row r="743" spans="1:6" hidden="1" x14ac:dyDescent="0.35">
      <c r="A743" t="s">
        <v>746</v>
      </c>
      <c r="E743">
        <v>1</v>
      </c>
      <c r="F743">
        <v>1</v>
      </c>
    </row>
    <row r="744" spans="1:6" hidden="1" x14ac:dyDescent="0.35">
      <c r="A744" t="s">
        <v>1272</v>
      </c>
      <c r="E744">
        <v>1</v>
      </c>
      <c r="F744">
        <v>1</v>
      </c>
    </row>
    <row r="745" spans="1:6" hidden="1" x14ac:dyDescent="0.35">
      <c r="A745" t="s">
        <v>1330</v>
      </c>
      <c r="C745">
        <v>1</v>
      </c>
      <c r="F745">
        <v>1</v>
      </c>
    </row>
    <row r="746" spans="1:6" hidden="1" x14ac:dyDescent="0.35">
      <c r="A746" t="s">
        <v>1932</v>
      </c>
      <c r="E746">
        <v>1</v>
      </c>
      <c r="F746">
        <v>1</v>
      </c>
    </row>
    <row r="747" spans="1:6" hidden="1" x14ac:dyDescent="0.35">
      <c r="A747" t="s">
        <v>660</v>
      </c>
      <c r="E747">
        <v>1</v>
      </c>
      <c r="F747">
        <v>1</v>
      </c>
    </row>
    <row r="748" spans="1:6" hidden="1" x14ac:dyDescent="0.35">
      <c r="A748" t="s">
        <v>1605</v>
      </c>
      <c r="E748">
        <v>1</v>
      </c>
      <c r="F748">
        <v>1</v>
      </c>
    </row>
    <row r="749" spans="1:6" hidden="1" x14ac:dyDescent="0.35">
      <c r="A749" t="s">
        <v>1916</v>
      </c>
      <c r="E749">
        <v>1</v>
      </c>
      <c r="F749">
        <v>1</v>
      </c>
    </row>
    <row r="750" spans="1:6" hidden="1" x14ac:dyDescent="0.35">
      <c r="A750" t="s">
        <v>704</v>
      </c>
      <c r="C750">
        <v>1</v>
      </c>
      <c r="F750">
        <v>1</v>
      </c>
    </row>
    <row r="751" spans="1:6" hidden="1" x14ac:dyDescent="0.35">
      <c r="A751" t="s">
        <v>1711</v>
      </c>
      <c r="E751">
        <v>1</v>
      </c>
      <c r="F751">
        <v>1</v>
      </c>
    </row>
    <row r="752" spans="1:6" hidden="1" x14ac:dyDescent="0.35">
      <c r="A752" t="s">
        <v>508</v>
      </c>
      <c r="E752">
        <v>1</v>
      </c>
      <c r="F752">
        <v>1</v>
      </c>
    </row>
    <row r="753" spans="1:6" hidden="1" x14ac:dyDescent="0.35">
      <c r="A753" t="s">
        <v>1207</v>
      </c>
      <c r="C753">
        <v>1</v>
      </c>
      <c r="F753">
        <v>1</v>
      </c>
    </row>
    <row r="754" spans="1:6" hidden="1" x14ac:dyDescent="0.35">
      <c r="A754" t="s">
        <v>532</v>
      </c>
      <c r="E754">
        <v>1</v>
      </c>
      <c r="F754">
        <v>1</v>
      </c>
    </row>
    <row r="755" spans="1:6" hidden="1" x14ac:dyDescent="0.35">
      <c r="A755" t="s">
        <v>213</v>
      </c>
      <c r="E755">
        <v>1</v>
      </c>
      <c r="F755">
        <v>1</v>
      </c>
    </row>
    <row r="756" spans="1:6" hidden="1" x14ac:dyDescent="0.35">
      <c r="A756" t="s">
        <v>1719</v>
      </c>
      <c r="C756">
        <v>1</v>
      </c>
      <c r="F756">
        <v>1</v>
      </c>
    </row>
    <row r="757" spans="1:6" hidden="1" x14ac:dyDescent="0.35">
      <c r="A757" t="s">
        <v>915</v>
      </c>
      <c r="C757">
        <v>1</v>
      </c>
      <c r="F757">
        <v>1</v>
      </c>
    </row>
    <row r="758" spans="1:6" hidden="1" x14ac:dyDescent="0.35">
      <c r="A758" t="s">
        <v>1209</v>
      </c>
      <c r="E758">
        <v>1</v>
      </c>
      <c r="F758">
        <v>1</v>
      </c>
    </row>
    <row r="759" spans="1:6" hidden="1" x14ac:dyDescent="0.35">
      <c r="A759" t="s">
        <v>1832</v>
      </c>
      <c r="C759">
        <v>1</v>
      </c>
      <c r="F759">
        <v>1</v>
      </c>
    </row>
    <row r="760" spans="1:6" hidden="1" x14ac:dyDescent="0.35">
      <c r="A760" t="s">
        <v>301</v>
      </c>
      <c r="E760">
        <v>1</v>
      </c>
      <c r="F760">
        <v>1</v>
      </c>
    </row>
    <row r="761" spans="1:6" hidden="1" x14ac:dyDescent="0.35">
      <c r="A761" t="s">
        <v>944</v>
      </c>
      <c r="C761">
        <v>1</v>
      </c>
      <c r="F761">
        <v>1</v>
      </c>
    </row>
    <row r="762" spans="1:6" hidden="1" x14ac:dyDescent="0.35">
      <c r="A762" t="s">
        <v>489</v>
      </c>
      <c r="E762">
        <v>1</v>
      </c>
      <c r="F762">
        <v>1</v>
      </c>
    </row>
    <row r="763" spans="1:6" hidden="1" x14ac:dyDescent="0.35">
      <c r="A763" t="s">
        <v>1212</v>
      </c>
      <c r="E763">
        <v>1</v>
      </c>
      <c r="F763">
        <v>1</v>
      </c>
    </row>
    <row r="764" spans="1:6" hidden="1" x14ac:dyDescent="0.35">
      <c r="A764" t="s">
        <v>1492</v>
      </c>
      <c r="E764">
        <v>1</v>
      </c>
      <c r="F764">
        <v>1</v>
      </c>
    </row>
    <row r="765" spans="1:6" hidden="1" x14ac:dyDescent="0.35">
      <c r="A765" t="s">
        <v>1082</v>
      </c>
      <c r="C765">
        <v>1</v>
      </c>
      <c r="F765">
        <v>1</v>
      </c>
    </row>
    <row r="766" spans="1:6" x14ac:dyDescent="0.35">
      <c r="A766" t="s">
        <v>1080</v>
      </c>
      <c r="E766">
        <v>2</v>
      </c>
      <c r="F766">
        <v>2</v>
      </c>
    </row>
    <row r="767" spans="1:6" hidden="1" x14ac:dyDescent="0.35">
      <c r="A767" t="s">
        <v>1860</v>
      </c>
      <c r="C767">
        <v>1</v>
      </c>
      <c r="F767">
        <v>1</v>
      </c>
    </row>
    <row r="768" spans="1:6" hidden="1" x14ac:dyDescent="0.35">
      <c r="A768" t="s">
        <v>1571</v>
      </c>
      <c r="E768">
        <v>1</v>
      </c>
      <c r="F768">
        <v>1</v>
      </c>
    </row>
    <row r="769" spans="1:6" hidden="1" x14ac:dyDescent="0.35">
      <c r="A769" t="s">
        <v>780</v>
      </c>
      <c r="E769">
        <v>1</v>
      </c>
      <c r="F769">
        <v>1</v>
      </c>
    </row>
    <row r="770" spans="1:6" hidden="1" x14ac:dyDescent="0.35">
      <c r="A770" t="s">
        <v>1536</v>
      </c>
      <c r="C770">
        <v>1</v>
      </c>
      <c r="F770">
        <v>1</v>
      </c>
    </row>
    <row r="771" spans="1:6" hidden="1" x14ac:dyDescent="0.35">
      <c r="A771" t="s">
        <v>1326</v>
      </c>
      <c r="E771">
        <v>1</v>
      </c>
      <c r="F771">
        <v>1</v>
      </c>
    </row>
    <row r="772" spans="1:6" hidden="1" x14ac:dyDescent="0.35">
      <c r="A772" t="s">
        <v>606</v>
      </c>
      <c r="E772">
        <v>1</v>
      </c>
      <c r="F772">
        <v>1</v>
      </c>
    </row>
    <row r="773" spans="1:6" hidden="1" x14ac:dyDescent="0.35">
      <c r="A773" t="s">
        <v>650</v>
      </c>
      <c r="C773">
        <v>1</v>
      </c>
      <c r="F773">
        <v>1</v>
      </c>
    </row>
    <row r="774" spans="1:6" hidden="1" x14ac:dyDescent="0.35">
      <c r="A774" t="s">
        <v>48</v>
      </c>
      <c r="C774">
        <v>1</v>
      </c>
      <c r="F774">
        <v>1</v>
      </c>
    </row>
    <row r="775" spans="1:6" hidden="1" x14ac:dyDescent="0.35">
      <c r="A775" t="s">
        <v>1421</v>
      </c>
      <c r="E775">
        <v>1</v>
      </c>
      <c r="F775">
        <v>1</v>
      </c>
    </row>
    <row r="776" spans="1:6" hidden="1" x14ac:dyDescent="0.35">
      <c r="A776" t="s">
        <v>77</v>
      </c>
      <c r="E776">
        <v>1</v>
      </c>
      <c r="F776">
        <v>1</v>
      </c>
    </row>
    <row r="777" spans="1:6" hidden="1" x14ac:dyDescent="0.35">
      <c r="A777" t="s">
        <v>518</v>
      </c>
      <c r="E777">
        <v>1</v>
      </c>
      <c r="F777">
        <v>1</v>
      </c>
    </row>
    <row r="778" spans="1:6" hidden="1" x14ac:dyDescent="0.35">
      <c r="A778" t="s">
        <v>1633</v>
      </c>
      <c r="C778">
        <v>1</v>
      </c>
      <c r="F778">
        <v>1</v>
      </c>
    </row>
    <row r="779" spans="1:6" hidden="1" x14ac:dyDescent="0.35">
      <c r="A779" t="s">
        <v>134</v>
      </c>
      <c r="E779">
        <v>1</v>
      </c>
      <c r="F779">
        <v>1</v>
      </c>
    </row>
    <row r="780" spans="1:6" hidden="1" x14ac:dyDescent="0.35">
      <c r="A780" t="s">
        <v>810</v>
      </c>
      <c r="C780">
        <v>1</v>
      </c>
      <c r="F780">
        <v>1</v>
      </c>
    </row>
    <row r="781" spans="1:6" hidden="1" x14ac:dyDescent="0.35">
      <c r="A781" t="s">
        <v>1474</v>
      </c>
      <c r="E781">
        <v>1</v>
      </c>
      <c r="F781">
        <v>1</v>
      </c>
    </row>
    <row r="782" spans="1:6" hidden="1" x14ac:dyDescent="0.35">
      <c r="A782" t="s">
        <v>1013</v>
      </c>
      <c r="C782">
        <v>1</v>
      </c>
      <c r="F782">
        <v>1</v>
      </c>
    </row>
    <row r="783" spans="1:6" hidden="1" x14ac:dyDescent="0.35">
      <c r="A783" t="s">
        <v>968</v>
      </c>
      <c r="E783">
        <v>1</v>
      </c>
      <c r="F783">
        <v>1</v>
      </c>
    </row>
    <row r="784" spans="1:6" hidden="1" x14ac:dyDescent="0.35">
      <c r="A784" t="s">
        <v>1902</v>
      </c>
      <c r="E784">
        <v>1</v>
      </c>
      <c r="F784">
        <v>1</v>
      </c>
    </row>
    <row r="785" spans="1:6" hidden="1" x14ac:dyDescent="0.35">
      <c r="A785" t="s">
        <v>1017</v>
      </c>
      <c r="C785">
        <v>1</v>
      </c>
      <c r="F785">
        <v>1</v>
      </c>
    </row>
    <row r="786" spans="1:6" hidden="1" x14ac:dyDescent="0.35">
      <c r="A786" t="s">
        <v>993</v>
      </c>
      <c r="E786">
        <v>1</v>
      </c>
      <c r="F786">
        <v>1</v>
      </c>
    </row>
    <row r="787" spans="1:6" hidden="1" x14ac:dyDescent="0.35">
      <c r="A787" t="s">
        <v>1322</v>
      </c>
      <c r="C787">
        <v>1</v>
      </c>
      <c r="F787">
        <v>1</v>
      </c>
    </row>
    <row r="788" spans="1:6" hidden="1" x14ac:dyDescent="0.35">
      <c r="A788" t="s">
        <v>1862</v>
      </c>
      <c r="E788">
        <v>1</v>
      </c>
      <c r="F788">
        <v>1</v>
      </c>
    </row>
    <row r="789" spans="1:6" hidden="1" x14ac:dyDescent="0.35">
      <c r="A789" t="s">
        <v>1944</v>
      </c>
      <c r="E789">
        <v>1</v>
      </c>
      <c r="F789">
        <v>1</v>
      </c>
    </row>
    <row r="790" spans="1:6" hidden="1" x14ac:dyDescent="0.35">
      <c r="A790" t="s">
        <v>1153</v>
      </c>
      <c r="E790">
        <v>1</v>
      </c>
      <c r="F790">
        <v>1</v>
      </c>
    </row>
    <row r="791" spans="1:6" hidden="1" x14ac:dyDescent="0.35">
      <c r="A791" t="s">
        <v>1858</v>
      </c>
      <c r="C791">
        <v>1</v>
      </c>
      <c r="F791">
        <v>1</v>
      </c>
    </row>
    <row r="792" spans="1:6" hidden="1" x14ac:dyDescent="0.35">
      <c r="A792" t="s">
        <v>552</v>
      </c>
      <c r="C792">
        <v>1</v>
      </c>
      <c r="F792">
        <v>1</v>
      </c>
    </row>
    <row r="793" spans="1:6" hidden="1" x14ac:dyDescent="0.35">
      <c r="A793" t="s">
        <v>1950</v>
      </c>
      <c r="C793">
        <v>1</v>
      </c>
      <c r="F793">
        <v>1</v>
      </c>
    </row>
    <row r="794" spans="1:6" hidden="1" x14ac:dyDescent="0.35">
      <c r="A794" t="s">
        <v>548</v>
      </c>
      <c r="E794">
        <v>1</v>
      </c>
      <c r="F794">
        <v>1</v>
      </c>
    </row>
    <row r="795" spans="1:6" hidden="1" x14ac:dyDescent="0.35">
      <c r="A795" t="s">
        <v>1063</v>
      </c>
      <c r="E795">
        <v>1</v>
      </c>
      <c r="F795">
        <v>1</v>
      </c>
    </row>
    <row r="796" spans="1:6" hidden="1" x14ac:dyDescent="0.35">
      <c r="A796" t="s">
        <v>1350</v>
      </c>
      <c r="E796">
        <v>1</v>
      </c>
      <c r="F796">
        <v>1</v>
      </c>
    </row>
    <row r="797" spans="1:6" hidden="1" x14ac:dyDescent="0.35">
      <c r="A797" t="s">
        <v>1334</v>
      </c>
      <c r="C797">
        <v>1</v>
      </c>
      <c r="E797">
        <v>1</v>
      </c>
      <c r="F797">
        <v>2</v>
      </c>
    </row>
    <row r="798" spans="1:6" hidden="1" x14ac:dyDescent="0.35">
      <c r="A798" t="s">
        <v>286</v>
      </c>
      <c r="E798">
        <v>1</v>
      </c>
      <c r="F798">
        <v>1</v>
      </c>
    </row>
    <row r="799" spans="1:6" hidden="1" x14ac:dyDescent="0.35">
      <c r="A799" t="s">
        <v>1382</v>
      </c>
      <c r="E799">
        <v>1</v>
      </c>
      <c r="F799">
        <v>1</v>
      </c>
    </row>
    <row r="800" spans="1:6" hidden="1" x14ac:dyDescent="0.35">
      <c r="A800" t="s">
        <v>907</v>
      </c>
      <c r="B800">
        <v>1</v>
      </c>
      <c r="F800">
        <v>1</v>
      </c>
    </row>
    <row r="801" spans="1:6" hidden="1" x14ac:dyDescent="0.35">
      <c r="A801" t="s">
        <v>1059</v>
      </c>
      <c r="E801">
        <v>1</v>
      </c>
      <c r="F801">
        <v>1</v>
      </c>
    </row>
    <row r="802" spans="1:6" hidden="1" x14ac:dyDescent="0.35">
      <c r="A802" t="s">
        <v>1007</v>
      </c>
      <c r="E802">
        <v>1</v>
      </c>
      <c r="F802">
        <v>1</v>
      </c>
    </row>
    <row r="803" spans="1:6" hidden="1" x14ac:dyDescent="0.35">
      <c r="A803" t="s">
        <v>1554</v>
      </c>
      <c r="C803">
        <v>1</v>
      </c>
      <c r="F803">
        <v>1</v>
      </c>
    </row>
    <row r="804" spans="1:6" hidden="1" x14ac:dyDescent="0.35">
      <c r="A804" t="s">
        <v>1639</v>
      </c>
      <c r="E804">
        <v>1</v>
      </c>
      <c r="F804">
        <v>1</v>
      </c>
    </row>
    <row r="805" spans="1:6" hidden="1" x14ac:dyDescent="0.35">
      <c r="A805" t="s">
        <v>1621</v>
      </c>
      <c r="E805">
        <v>1</v>
      </c>
      <c r="F805">
        <v>1</v>
      </c>
    </row>
    <row r="806" spans="1:6" hidden="1" x14ac:dyDescent="0.35">
      <c r="A806" t="s">
        <v>1840</v>
      </c>
      <c r="C806">
        <v>1</v>
      </c>
      <c r="F806">
        <v>1</v>
      </c>
    </row>
    <row r="807" spans="1:6" hidden="1" x14ac:dyDescent="0.35">
      <c r="A807" t="s">
        <v>61</v>
      </c>
      <c r="C807">
        <v>1</v>
      </c>
      <c r="F807">
        <v>1</v>
      </c>
    </row>
    <row r="808" spans="1:6" hidden="1" x14ac:dyDescent="0.35">
      <c r="A808" t="s">
        <v>360</v>
      </c>
      <c r="C808">
        <v>1</v>
      </c>
      <c r="F808">
        <v>1</v>
      </c>
    </row>
    <row r="809" spans="1:6" hidden="1" x14ac:dyDescent="0.35">
      <c r="A809" t="s">
        <v>1721</v>
      </c>
      <c r="B809">
        <v>1</v>
      </c>
      <c r="F809">
        <v>1</v>
      </c>
    </row>
    <row r="810" spans="1:6" hidden="1" x14ac:dyDescent="0.35">
      <c r="A810" t="s">
        <v>1396</v>
      </c>
      <c r="B810">
        <v>1</v>
      </c>
      <c r="F810">
        <v>1</v>
      </c>
    </row>
    <row r="811" spans="1:6" hidden="1" x14ac:dyDescent="0.35">
      <c r="A811" t="s">
        <v>1956</v>
      </c>
      <c r="C811">
        <v>1</v>
      </c>
      <c r="F811">
        <v>1</v>
      </c>
    </row>
    <row r="812" spans="1:6" hidden="1" x14ac:dyDescent="0.35">
      <c r="A812" t="s">
        <v>874</v>
      </c>
      <c r="E812">
        <v>1</v>
      </c>
      <c r="F812">
        <v>1</v>
      </c>
    </row>
    <row r="813" spans="1:6" hidden="1" x14ac:dyDescent="0.35">
      <c r="A813" t="s">
        <v>931</v>
      </c>
      <c r="C813">
        <v>1</v>
      </c>
      <c r="F813">
        <v>1</v>
      </c>
    </row>
    <row r="814" spans="1:6" hidden="1" x14ac:dyDescent="0.35">
      <c r="A814" t="s">
        <v>418</v>
      </c>
      <c r="C814">
        <v>1</v>
      </c>
      <c r="F814">
        <v>1</v>
      </c>
    </row>
    <row r="815" spans="1:6" hidden="1" x14ac:dyDescent="0.35">
      <c r="A815" t="s">
        <v>558</v>
      </c>
      <c r="C815">
        <v>1</v>
      </c>
      <c r="F815">
        <v>1</v>
      </c>
    </row>
    <row r="816" spans="1:6" hidden="1" x14ac:dyDescent="0.35">
      <c r="A816" t="s">
        <v>267</v>
      </c>
      <c r="C816">
        <v>1</v>
      </c>
      <c r="F816">
        <v>1</v>
      </c>
    </row>
    <row r="817" spans="1:6" hidden="1" x14ac:dyDescent="0.35">
      <c r="A817" t="s">
        <v>170</v>
      </c>
      <c r="C817">
        <v>1</v>
      </c>
      <c r="F817">
        <v>1</v>
      </c>
    </row>
    <row r="818" spans="1:6" hidden="1" x14ac:dyDescent="0.35">
      <c r="A818" t="s">
        <v>911</v>
      </c>
      <c r="E818">
        <v>1</v>
      </c>
      <c r="F818">
        <v>1</v>
      </c>
    </row>
    <row r="819" spans="1:6" hidden="1" x14ac:dyDescent="0.35">
      <c r="A819" t="s">
        <v>562</v>
      </c>
      <c r="E819">
        <v>1</v>
      </c>
      <c r="F819">
        <v>1</v>
      </c>
    </row>
    <row r="820" spans="1:6" hidden="1" x14ac:dyDescent="0.35">
      <c r="A820" t="s">
        <v>1099</v>
      </c>
      <c r="C820">
        <v>1</v>
      </c>
      <c r="F820">
        <v>1</v>
      </c>
    </row>
    <row r="821" spans="1:6" hidden="1" x14ac:dyDescent="0.35">
      <c r="A821" t="s">
        <v>1260</v>
      </c>
      <c r="E821">
        <v>1</v>
      </c>
      <c r="F821">
        <v>1</v>
      </c>
    </row>
    <row r="822" spans="1:6" hidden="1" x14ac:dyDescent="0.35">
      <c r="A822" t="s">
        <v>714</v>
      </c>
      <c r="E822">
        <v>1</v>
      </c>
      <c r="F822">
        <v>1</v>
      </c>
    </row>
    <row r="823" spans="1:6" hidden="1" x14ac:dyDescent="0.35">
      <c r="A823" t="s">
        <v>638</v>
      </c>
      <c r="B823">
        <v>1</v>
      </c>
      <c r="F823">
        <v>1</v>
      </c>
    </row>
    <row r="824" spans="1:6" hidden="1" x14ac:dyDescent="0.35">
      <c r="A824" t="s">
        <v>616</v>
      </c>
      <c r="E824">
        <v>1</v>
      </c>
      <c r="F824">
        <v>1</v>
      </c>
    </row>
    <row r="825" spans="1:6" hidden="1" x14ac:dyDescent="0.35">
      <c r="A825" t="s">
        <v>1214</v>
      </c>
      <c r="E825">
        <v>1</v>
      </c>
      <c r="F825">
        <v>1</v>
      </c>
    </row>
    <row r="826" spans="1:6" hidden="1" x14ac:dyDescent="0.35">
      <c r="A826" t="s">
        <v>1561</v>
      </c>
      <c r="E826">
        <v>1</v>
      </c>
      <c r="F826">
        <v>1</v>
      </c>
    </row>
    <row r="827" spans="1:6" hidden="1" x14ac:dyDescent="0.35">
      <c r="A827" t="s">
        <v>155</v>
      </c>
      <c r="C827">
        <v>1</v>
      </c>
      <c r="F827">
        <v>1</v>
      </c>
    </row>
    <row r="828" spans="1:6" hidden="1" x14ac:dyDescent="0.35">
      <c r="A828" t="s">
        <v>855</v>
      </c>
      <c r="C828">
        <v>1</v>
      </c>
      <c r="F828">
        <v>1</v>
      </c>
    </row>
    <row r="829" spans="1:6" hidden="1" x14ac:dyDescent="0.35">
      <c r="A829" t="s">
        <v>664</v>
      </c>
      <c r="C829">
        <v>1</v>
      </c>
      <c r="F829">
        <v>1</v>
      </c>
    </row>
    <row r="830" spans="1:6" hidden="1" x14ac:dyDescent="0.35">
      <c r="A830" t="s">
        <v>876</v>
      </c>
      <c r="D830">
        <v>1</v>
      </c>
      <c r="F830">
        <v>1</v>
      </c>
    </row>
    <row r="831" spans="1:6" hidden="1" x14ac:dyDescent="0.35">
      <c r="A831" t="s">
        <v>542</v>
      </c>
      <c r="E831">
        <v>1</v>
      </c>
      <c r="F831">
        <v>1</v>
      </c>
    </row>
    <row r="832" spans="1:6" hidden="1" x14ac:dyDescent="0.35">
      <c r="A832" t="s">
        <v>1356</v>
      </c>
      <c r="C832">
        <v>1</v>
      </c>
      <c r="F832">
        <v>1</v>
      </c>
    </row>
    <row r="833" spans="1:6" hidden="1" x14ac:dyDescent="0.35">
      <c r="A833" t="s">
        <v>666</v>
      </c>
      <c r="E833">
        <v>1</v>
      </c>
      <c r="F833">
        <v>1</v>
      </c>
    </row>
    <row r="834" spans="1:6" hidden="1" x14ac:dyDescent="0.35">
      <c r="A834" t="s">
        <v>770</v>
      </c>
      <c r="E834">
        <v>1</v>
      </c>
      <c r="F834">
        <v>1</v>
      </c>
    </row>
    <row r="835" spans="1:6" hidden="1" x14ac:dyDescent="0.35">
      <c r="A835" t="s">
        <v>239</v>
      </c>
      <c r="E835">
        <v>1</v>
      </c>
      <c r="F835">
        <v>1</v>
      </c>
    </row>
    <row r="836" spans="1:6" hidden="1" x14ac:dyDescent="0.35">
      <c r="A836" t="s">
        <v>1388</v>
      </c>
      <c r="B836">
        <v>1</v>
      </c>
      <c r="F836">
        <v>1</v>
      </c>
    </row>
    <row r="837" spans="1:6" hidden="1" x14ac:dyDescent="0.35">
      <c r="A837" t="s">
        <v>1074</v>
      </c>
      <c r="B837">
        <v>1</v>
      </c>
      <c r="F837">
        <v>1</v>
      </c>
    </row>
    <row r="838" spans="1:6" hidden="1" x14ac:dyDescent="0.35">
      <c r="A838" t="s">
        <v>1205</v>
      </c>
      <c r="C838">
        <v>1</v>
      </c>
      <c r="F838">
        <v>1</v>
      </c>
    </row>
    <row r="839" spans="1:6" hidden="1" x14ac:dyDescent="0.35">
      <c r="A839" t="s">
        <v>680</v>
      </c>
      <c r="E839">
        <v>1</v>
      </c>
      <c r="F839">
        <v>1</v>
      </c>
    </row>
    <row r="840" spans="1:6" hidden="1" x14ac:dyDescent="0.35">
      <c r="A840" t="s">
        <v>1856</v>
      </c>
      <c r="E840">
        <v>1</v>
      </c>
      <c r="F840">
        <v>1</v>
      </c>
    </row>
    <row r="841" spans="1:6" hidden="1" x14ac:dyDescent="0.35">
      <c r="A841" t="s">
        <v>1804</v>
      </c>
      <c r="C841">
        <v>1</v>
      </c>
      <c r="F841">
        <v>1</v>
      </c>
    </row>
    <row r="842" spans="1:6" hidden="1" x14ac:dyDescent="0.35">
      <c r="A842" t="s">
        <v>1920</v>
      </c>
      <c r="C842">
        <v>1</v>
      </c>
      <c r="F842">
        <v>1</v>
      </c>
    </row>
    <row r="843" spans="1:6" hidden="1" x14ac:dyDescent="0.35">
      <c r="A843" t="s">
        <v>180</v>
      </c>
      <c r="C843">
        <v>1</v>
      </c>
      <c r="F843">
        <v>1</v>
      </c>
    </row>
    <row r="844" spans="1:6" hidden="1" x14ac:dyDescent="0.35">
      <c r="A844" t="s">
        <v>440</v>
      </c>
      <c r="E844">
        <v>1</v>
      </c>
      <c r="F844">
        <v>1</v>
      </c>
    </row>
    <row r="845" spans="1:6" hidden="1" x14ac:dyDescent="0.35">
      <c r="A845" t="s">
        <v>692</v>
      </c>
      <c r="C845">
        <v>1</v>
      </c>
      <c r="F845">
        <v>1</v>
      </c>
    </row>
    <row r="846" spans="1:6" hidden="1" x14ac:dyDescent="0.35">
      <c r="A846" t="s">
        <v>1774</v>
      </c>
      <c r="E846">
        <v>1</v>
      </c>
      <c r="F846">
        <v>1</v>
      </c>
    </row>
    <row r="847" spans="1:6" hidden="1" x14ac:dyDescent="0.35">
      <c r="A847" t="s">
        <v>1810</v>
      </c>
      <c r="E847">
        <v>1</v>
      </c>
      <c r="F847">
        <v>1</v>
      </c>
    </row>
    <row r="848" spans="1:6" hidden="1" x14ac:dyDescent="0.35">
      <c r="A848" t="s">
        <v>233</v>
      </c>
      <c r="E848">
        <v>1</v>
      </c>
      <c r="F848">
        <v>1</v>
      </c>
    </row>
    <row r="849" spans="1:6" hidden="1" x14ac:dyDescent="0.35">
      <c r="A849" t="s">
        <v>400</v>
      </c>
      <c r="E849">
        <v>1</v>
      </c>
      <c r="F849">
        <v>1</v>
      </c>
    </row>
    <row r="850" spans="1:6" hidden="1" x14ac:dyDescent="0.35">
      <c r="A850" t="s">
        <v>1268</v>
      </c>
      <c r="E850">
        <v>1</v>
      </c>
      <c r="F850">
        <v>1</v>
      </c>
    </row>
    <row r="851" spans="1:6" hidden="1" x14ac:dyDescent="0.35">
      <c r="A851" t="s">
        <v>995</v>
      </c>
      <c r="E851">
        <v>1</v>
      </c>
      <c r="F851">
        <v>1</v>
      </c>
    </row>
    <row r="852" spans="1:6" hidden="1" x14ac:dyDescent="0.35">
      <c r="A852" t="s">
        <v>702</v>
      </c>
      <c r="C852">
        <v>1</v>
      </c>
      <c r="F852">
        <v>1</v>
      </c>
    </row>
    <row r="853" spans="1:6" hidden="1" x14ac:dyDescent="0.35">
      <c r="A853" t="s">
        <v>954</v>
      </c>
      <c r="C853">
        <v>1</v>
      </c>
      <c r="F853">
        <v>1</v>
      </c>
    </row>
    <row r="854" spans="1:6" hidden="1" x14ac:dyDescent="0.35">
      <c r="A854" t="s">
        <v>592</v>
      </c>
      <c r="B854">
        <v>1</v>
      </c>
      <c r="F854">
        <v>1</v>
      </c>
    </row>
    <row r="855" spans="1:6" hidden="1" x14ac:dyDescent="0.35">
      <c r="A855" t="s">
        <v>897</v>
      </c>
      <c r="C855">
        <v>1</v>
      </c>
      <c r="F855">
        <v>1</v>
      </c>
    </row>
    <row r="856" spans="1:6" hidden="1" x14ac:dyDescent="0.35">
      <c r="A856" t="s">
        <v>131</v>
      </c>
      <c r="E856">
        <v>1</v>
      </c>
      <c r="F856">
        <v>1</v>
      </c>
    </row>
    <row r="857" spans="1:6" hidden="1" x14ac:dyDescent="0.35">
      <c r="A857" t="s">
        <v>103</v>
      </c>
      <c r="E857">
        <v>1</v>
      </c>
      <c r="F857">
        <v>1</v>
      </c>
    </row>
    <row r="858" spans="1:6" hidden="1" x14ac:dyDescent="0.35">
      <c r="A858" t="s">
        <v>472</v>
      </c>
      <c r="C858">
        <v>1</v>
      </c>
      <c r="F858">
        <v>1</v>
      </c>
    </row>
    <row r="859" spans="1:6" hidden="1" x14ac:dyDescent="0.35">
      <c r="A859" t="s">
        <v>85</v>
      </c>
      <c r="E859">
        <v>1</v>
      </c>
      <c r="F859">
        <v>1</v>
      </c>
    </row>
    <row r="860" spans="1:6" hidden="1" x14ac:dyDescent="0.35">
      <c r="A860" t="s">
        <v>1973</v>
      </c>
      <c r="E860">
        <v>1</v>
      </c>
      <c r="F860">
        <v>1</v>
      </c>
    </row>
    <row r="861" spans="1:6" hidden="1" x14ac:dyDescent="0.35">
      <c r="A861" t="s">
        <v>1548</v>
      </c>
      <c r="E861">
        <v>1</v>
      </c>
      <c r="F861">
        <v>1</v>
      </c>
    </row>
    <row r="862" spans="1:6" hidden="1" x14ac:dyDescent="0.35">
      <c r="A862" t="s">
        <v>1563</v>
      </c>
      <c r="E862">
        <v>1</v>
      </c>
      <c r="F862">
        <v>1</v>
      </c>
    </row>
    <row r="863" spans="1:6" hidden="1" x14ac:dyDescent="0.35">
      <c r="A863" t="s">
        <v>752</v>
      </c>
      <c r="C863">
        <v>1</v>
      </c>
      <c r="F863">
        <v>1</v>
      </c>
    </row>
    <row r="864" spans="1:6" hidden="1" x14ac:dyDescent="0.35">
      <c r="A864" t="s">
        <v>1117</v>
      </c>
      <c r="E864">
        <v>1</v>
      </c>
      <c r="F864">
        <v>1</v>
      </c>
    </row>
    <row r="865" spans="1:6" hidden="1" x14ac:dyDescent="0.35">
      <c r="A865" t="s">
        <v>982</v>
      </c>
      <c r="E865">
        <v>1</v>
      </c>
      <c r="F865">
        <v>1</v>
      </c>
    </row>
    <row r="866" spans="1:6" hidden="1" x14ac:dyDescent="0.35">
      <c r="A866" t="s">
        <v>962</v>
      </c>
      <c r="C866">
        <v>1</v>
      </c>
      <c r="F866">
        <v>1</v>
      </c>
    </row>
    <row r="867" spans="1:6" hidden="1" x14ac:dyDescent="0.35">
      <c r="A867" t="s">
        <v>1456</v>
      </c>
      <c r="E867">
        <v>1</v>
      </c>
      <c r="F867">
        <v>1</v>
      </c>
    </row>
    <row r="868" spans="1:6" hidden="1" x14ac:dyDescent="0.35">
      <c r="A868" t="s">
        <v>1510</v>
      </c>
      <c r="B868">
        <v>1</v>
      </c>
      <c r="F868">
        <v>1</v>
      </c>
    </row>
    <row r="869" spans="1:6" hidden="1" x14ac:dyDescent="0.35">
      <c r="A869" t="s">
        <v>79</v>
      </c>
      <c r="C869">
        <v>1</v>
      </c>
      <c r="F869">
        <v>1</v>
      </c>
    </row>
    <row r="870" spans="1:6" hidden="1" x14ac:dyDescent="0.35">
      <c r="A870" t="s">
        <v>1798</v>
      </c>
      <c r="E870">
        <v>1</v>
      </c>
      <c r="F870">
        <v>1</v>
      </c>
    </row>
    <row r="871" spans="1:6" hidden="1" x14ac:dyDescent="0.35">
      <c r="A871" t="s">
        <v>1442</v>
      </c>
      <c r="C871">
        <v>1</v>
      </c>
      <c r="F871">
        <v>1</v>
      </c>
    </row>
    <row r="872" spans="1:6" hidden="1" x14ac:dyDescent="0.35">
      <c r="A872" t="s">
        <v>554</v>
      </c>
      <c r="C872">
        <v>1</v>
      </c>
      <c r="F872">
        <v>1</v>
      </c>
    </row>
    <row r="873" spans="1:6" hidden="1" x14ac:dyDescent="0.35">
      <c r="A873" t="s">
        <v>792</v>
      </c>
      <c r="E873">
        <v>1</v>
      </c>
      <c r="F873">
        <v>1</v>
      </c>
    </row>
    <row r="874" spans="1:6" hidden="1" x14ac:dyDescent="0.35">
      <c r="A874" t="s">
        <v>1631</v>
      </c>
      <c r="E874">
        <v>1</v>
      </c>
      <c r="F874">
        <v>1</v>
      </c>
    </row>
    <row r="875" spans="1:6" x14ac:dyDescent="0.35">
      <c r="A875" t="s">
        <v>442</v>
      </c>
      <c r="E875">
        <v>2</v>
      </c>
      <c r="F875">
        <v>2</v>
      </c>
    </row>
    <row r="876" spans="1:6" hidden="1" x14ac:dyDescent="0.35">
      <c r="A876" t="s">
        <v>1364</v>
      </c>
      <c r="C876">
        <v>1</v>
      </c>
      <c r="F876">
        <v>1</v>
      </c>
    </row>
    <row r="877" spans="1:6" hidden="1" x14ac:dyDescent="0.35">
      <c r="A877" t="s">
        <v>1044</v>
      </c>
      <c r="C877">
        <v>1</v>
      </c>
      <c r="F877">
        <v>1</v>
      </c>
    </row>
    <row r="878" spans="1:6" hidden="1" x14ac:dyDescent="0.35">
      <c r="A878" t="s">
        <v>642</v>
      </c>
      <c r="C878">
        <v>1</v>
      </c>
      <c r="F878">
        <v>1</v>
      </c>
    </row>
    <row r="879" spans="1:6" hidden="1" x14ac:dyDescent="0.35">
      <c r="A879" t="s">
        <v>630</v>
      </c>
      <c r="E879">
        <v>1</v>
      </c>
      <c r="F879">
        <v>1</v>
      </c>
    </row>
    <row r="880" spans="1:6" hidden="1" x14ac:dyDescent="0.35">
      <c r="A880" t="s">
        <v>1577</v>
      </c>
      <c r="B880">
        <v>1</v>
      </c>
      <c r="F880">
        <v>1</v>
      </c>
    </row>
    <row r="881" spans="1:6" hidden="1" x14ac:dyDescent="0.35">
      <c r="A881" t="s">
        <v>1288</v>
      </c>
      <c r="E881">
        <v>1</v>
      </c>
      <c r="F881">
        <v>1</v>
      </c>
    </row>
    <row r="882" spans="1:6" hidden="1" x14ac:dyDescent="0.35">
      <c r="A882" t="s">
        <v>257</v>
      </c>
      <c r="E882">
        <v>1</v>
      </c>
      <c r="F882">
        <v>1</v>
      </c>
    </row>
    <row r="883" spans="1:6" hidden="1" x14ac:dyDescent="0.35">
      <c r="A883" t="s">
        <v>1607</v>
      </c>
      <c r="E883">
        <v>1</v>
      </c>
      <c r="F883">
        <v>1</v>
      </c>
    </row>
    <row r="884" spans="1:6" hidden="1" x14ac:dyDescent="0.35">
      <c r="A884" t="s">
        <v>790</v>
      </c>
      <c r="E884">
        <v>1</v>
      </c>
      <c r="F884">
        <v>1</v>
      </c>
    </row>
    <row r="885" spans="1:6" hidden="1" x14ac:dyDescent="0.35">
      <c r="A885" t="s">
        <v>644</v>
      </c>
      <c r="C885">
        <v>1</v>
      </c>
      <c r="F885">
        <v>1</v>
      </c>
    </row>
    <row r="886" spans="1:6" hidden="1" x14ac:dyDescent="0.35">
      <c r="A886" t="s">
        <v>1926</v>
      </c>
      <c r="B886">
        <v>1</v>
      </c>
      <c r="F886">
        <v>1</v>
      </c>
    </row>
    <row r="887" spans="1:6" hidden="1" x14ac:dyDescent="0.35">
      <c r="A887" t="s">
        <v>610</v>
      </c>
      <c r="E887">
        <v>1</v>
      </c>
      <c r="F887">
        <v>1</v>
      </c>
    </row>
    <row r="888" spans="1:6" hidden="1" x14ac:dyDescent="0.35">
      <c r="A888" t="s">
        <v>153</v>
      </c>
      <c r="E888">
        <v>1</v>
      </c>
      <c r="F888">
        <v>1</v>
      </c>
    </row>
    <row r="889" spans="1:6" hidden="1" x14ac:dyDescent="0.35">
      <c r="A889" t="s">
        <v>1556</v>
      </c>
      <c r="C889">
        <v>1</v>
      </c>
      <c r="F889">
        <v>1</v>
      </c>
    </row>
    <row r="890" spans="1:6" hidden="1" x14ac:dyDescent="0.35">
      <c r="A890" t="s">
        <v>1055</v>
      </c>
      <c r="C890">
        <v>1</v>
      </c>
      <c r="F890">
        <v>1</v>
      </c>
    </row>
    <row r="891" spans="1:6" hidden="1" x14ac:dyDescent="0.35">
      <c r="A891" t="s">
        <v>1068</v>
      </c>
      <c r="C891">
        <v>1</v>
      </c>
      <c r="F891">
        <v>1</v>
      </c>
    </row>
    <row r="892" spans="1:6" hidden="1" x14ac:dyDescent="0.35">
      <c r="A892" t="s">
        <v>1645</v>
      </c>
      <c r="C892">
        <v>1</v>
      </c>
      <c r="F892">
        <v>1</v>
      </c>
    </row>
    <row r="893" spans="1:6" hidden="1" x14ac:dyDescent="0.35">
      <c r="A893" t="s">
        <v>1924</v>
      </c>
      <c r="C893">
        <v>1</v>
      </c>
      <c r="F893">
        <v>1</v>
      </c>
    </row>
    <row r="894" spans="1:6" hidden="1" x14ac:dyDescent="0.35">
      <c r="A894" t="s">
        <v>1240</v>
      </c>
      <c r="C894">
        <v>1</v>
      </c>
      <c r="F894">
        <v>1</v>
      </c>
    </row>
    <row r="895" spans="1:6" hidden="1" x14ac:dyDescent="0.35">
      <c r="A895" t="s">
        <v>564</v>
      </c>
      <c r="C895">
        <v>1</v>
      </c>
      <c r="F895">
        <v>1</v>
      </c>
    </row>
    <row r="896" spans="1:6" hidden="1" x14ac:dyDescent="0.35">
      <c r="A896" t="s">
        <v>853</v>
      </c>
      <c r="E896">
        <v>1</v>
      </c>
      <c r="F896">
        <v>1</v>
      </c>
    </row>
    <row r="897" spans="1:6" hidden="1" x14ac:dyDescent="0.35">
      <c r="A897" t="s">
        <v>1286</v>
      </c>
      <c r="C897">
        <v>1</v>
      </c>
      <c r="F897">
        <v>1</v>
      </c>
    </row>
    <row r="898" spans="1:6" hidden="1" x14ac:dyDescent="0.35">
      <c r="A898" t="s">
        <v>1097</v>
      </c>
      <c r="E898">
        <v>1</v>
      </c>
      <c r="F898">
        <v>1</v>
      </c>
    </row>
    <row r="899" spans="1:6" hidden="1" x14ac:dyDescent="0.35">
      <c r="A899" t="s">
        <v>1021</v>
      </c>
      <c r="E899">
        <v>1</v>
      </c>
      <c r="F899">
        <v>1</v>
      </c>
    </row>
    <row r="900" spans="1:6" hidden="1" x14ac:dyDescent="0.35">
      <c r="A900" t="s">
        <v>1683</v>
      </c>
      <c r="E900">
        <v>1</v>
      </c>
      <c r="F900">
        <v>1</v>
      </c>
    </row>
    <row r="901" spans="1:6" hidden="1" x14ac:dyDescent="0.35">
      <c r="A901" t="s">
        <v>207</v>
      </c>
      <c r="C901">
        <v>1</v>
      </c>
      <c r="F901">
        <v>1</v>
      </c>
    </row>
    <row r="902" spans="1:6" hidden="1" x14ac:dyDescent="0.35">
      <c r="A902" t="s">
        <v>1876</v>
      </c>
      <c r="E902">
        <v>1</v>
      </c>
      <c r="F902">
        <v>1</v>
      </c>
    </row>
    <row r="903" spans="1:6" hidden="1" x14ac:dyDescent="0.35">
      <c r="A903" t="s">
        <v>172</v>
      </c>
      <c r="E903">
        <v>1</v>
      </c>
      <c r="F903">
        <v>1</v>
      </c>
    </row>
    <row r="904" spans="1:6" hidden="1" x14ac:dyDescent="0.35">
      <c r="A904" t="s">
        <v>919</v>
      </c>
      <c r="E904">
        <v>1</v>
      </c>
      <c r="F904">
        <v>1</v>
      </c>
    </row>
    <row r="905" spans="1:6" hidden="1" x14ac:dyDescent="0.35">
      <c r="A905" t="s">
        <v>90</v>
      </c>
      <c r="B905">
        <v>1</v>
      </c>
      <c r="F905">
        <v>1</v>
      </c>
    </row>
    <row r="906" spans="1:6" hidden="1" x14ac:dyDescent="0.35">
      <c r="A906" t="s">
        <v>738</v>
      </c>
      <c r="C906">
        <v>1</v>
      </c>
      <c r="F906">
        <v>1</v>
      </c>
    </row>
    <row r="907" spans="1:6" hidden="1" x14ac:dyDescent="0.35">
      <c r="A907" t="s">
        <v>1617</v>
      </c>
      <c r="C907">
        <v>1</v>
      </c>
      <c r="F907">
        <v>1</v>
      </c>
    </row>
    <row r="908" spans="1:6" hidden="1" x14ac:dyDescent="0.35">
      <c r="A908" t="s">
        <v>299</v>
      </c>
      <c r="E908">
        <v>1</v>
      </c>
      <c r="F908">
        <v>1</v>
      </c>
    </row>
    <row r="909" spans="1:6" hidden="1" x14ac:dyDescent="0.35">
      <c r="A909" t="s">
        <v>1198</v>
      </c>
      <c r="B909">
        <v>1</v>
      </c>
      <c r="F909">
        <v>1</v>
      </c>
    </row>
    <row r="910" spans="1:6" hidden="1" x14ac:dyDescent="0.35">
      <c r="A910" t="s">
        <v>1874</v>
      </c>
      <c r="C910">
        <v>1</v>
      </c>
      <c r="F910">
        <v>1</v>
      </c>
    </row>
    <row r="911" spans="1:6" hidden="1" x14ac:dyDescent="0.35">
      <c r="A911" t="s">
        <v>1760</v>
      </c>
      <c r="E911">
        <v>1</v>
      </c>
      <c r="F911">
        <v>1</v>
      </c>
    </row>
    <row r="912" spans="1:6" hidden="1" x14ac:dyDescent="0.35">
      <c r="A912" t="s">
        <v>1677</v>
      </c>
      <c r="E912">
        <v>1</v>
      </c>
      <c r="F912">
        <v>1</v>
      </c>
    </row>
    <row r="913" spans="1:6" hidden="1" x14ac:dyDescent="0.35">
      <c r="A913" t="s">
        <v>1494</v>
      </c>
      <c r="C913">
        <v>1</v>
      </c>
      <c r="F913">
        <v>1</v>
      </c>
    </row>
    <row r="914" spans="1:6" hidden="1" x14ac:dyDescent="0.35">
      <c r="A914" t="s">
        <v>243</v>
      </c>
      <c r="C914">
        <v>1</v>
      </c>
      <c r="E914">
        <v>1</v>
      </c>
      <c r="F914">
        <v>2</v>
      </c>
    </row>
    <row r="915" spans="1:6" hidden="1" x14ac:dyDescent="0.35">
      <c r="A915" t="s">
        <v>882</v>
      </c>
      <c r="C915">
        <v>1</v>
      </c>
      <c r="F915">
        <v>1</v>
      </c>
    </row>
    <row r="916" spans="1:6" hidden="1" x14ac:dyDescent="0.35">
      <c r="A916" t="s">
        <v>1506</v>
      </c>
      <c r="E916">
        <v>1</v>
      </c>
      <c r="F916">
        <v>1</v>
      </c>
    </row>
    <row r="917" spans="1:6" hidden="1" x14ac:dyDescent="0.35">
      <c r="A917" t="s">
        <v>404</v>
      </c>
      <c r="C917">
        <v>1</v>
      </c>
      <c r="F917">
        <v>1</v>
      </c>
    </row>
    <row r="918" spans="1:6" hidden="1" x14ac:dyDescent="0.35">
      <c r="A918" t="s">
        <v>1800</v>
      </c>
      <c r="C918">
        <v>1</v>
      </c>
      <c r="F918">
        <v>1</v>
      </c>
    </row>
    <row r="919" spans="1:6" hidden="1" x14ac:dyDescent="0.35">
      <c r="A919" t="s">
        <v>481</v>
      </c>
      <c r="E919">
        <v>1</v>
      </c>
      <c r="F919">
        <v>1</v>
      </c>
    </row>
    <row r="920" spans="1:6" hidden="1" x14ac:dyDescent="0.35">
      <c r="A920" t="s">
        <v>899</v>
      </c>
      <c r="E920">
        <v>1</v>
      </c>
      <c r="F920">
        <v>1</v>
      </c>
    </row>
    <row r="921" spans="1:6" hidden="1" x14ac:dyDescent="0.35">
      <c r="A921" t="s">
        <v>686</v>
      </c>
      <c r="C921">
        <v>1</v>
      </c>
      <c r="F921">
        <v>1</v>
      </c>
    </row>
    <row r="922" spans="1:6" hidden="1" x14ac:dyDescent="0.35">
      <c r="A922" t="s">
        <v>392</v>
      </c>
      <c r="C922">
        <v>1</v>
      </c>
      <c r="F922">
        <v>1</v>
      </c>
    </row>
    <row r="923" spans="1:6" hidden="1" x14ac:dyDescent="0.35">
      <c r="A923" t="s">
        <v>434</v>
      </c>
      <c r="C923">
        <v>1</v>
      </c>
      <c r="F923">
        <v>1</v>
      </c>
    </row>
    <row r="924" spans="1:6" hidden="1" x14ac:dyDescent="0.35">
      <c r="A924" t="s">
        <v>209</v>
      </c>
      <c r="E924">
        <v>1</v>
      </c>
      <c r="F924">
        <v>1</v>
      </c>
    </row>
    <row r="925" spans="1:6" hidden="1" x14ac:dyDescent="0.35">
      <c r="A925" t="s">
        <v>1282</v>
      </c>
      <c r="E925">
        <v>1</v>
      </c>
      <c r="F925">
        <v>1</v>
      </c>
    </row>
    <row r="926" spans="1:6" hidden="1" x14ac:dyDescent="0.35">
      <c r="A926" t="s">
        <v>1470</v>
      </c>
      <c r="E926">
        <v>1</v>
      </c>
      <c r="F926">
        <v>1</v>
      </c>
    </row>
    <row r="927" spans="1:6" hidden="1" x14ac:dyDescent="0.35">
      <c r="A927" t="s">
        <v>1905</v>
      </c>
      <c r="B927">
        <v>1</v>
      </c>
      <c r="F927">
        <v>1</v>
      </c>
    </row>
    <row r="928" spans="1:6" hidden="1" x14ac:dyDescent="0.35">
      <c r="A928" t="s">
        <v>190</v>
      </c>
      <c r="E928">
        <v>1</v>
      </c>
      <c r="F928">
        <v>1</v>
      </c>
    </row>
    <row r="929" spans="1:6" hidden="1" x14ac:dyDescent="0.35">
      <c r="A929" t="s">
        <v>1133</v>
      </c>
      <c r="E929">
        <v>1</v>
      </c>
      <c r="F929">
        <v>1</v>
      </c>
    </row>
    <row r="930" spans="1:6" hidden="1" x14ac:dyDescent="0.35">
      <c r="A930" t="s">
        <v>295</v>
      </c>
      <c r="C930">
        <v>1</v>
      </c>
      <c r="E930">
        <v>1</v>
      </c>
      <c r="F930">
        <v>2</v>
      </c>
    </row>
    <row r="931" spans="1:6" hidden="1" x14ac:dyDescent="0.35">
      <c r="A931" t="s">
        <v>742</v>
      </c>
      <c r="C931">
        <v>1</v>
      </c>
      <c r="F931">
        <v>1</v>
      </c>
    </row>
    <row r="932" spans="1:6" hidden="1" x14ac:dyDescent="0.35">
      <c r="A932" t="s">
        <v>1310</v>
      </c>
      <c r="B932">
        <v>1</v>
      </c>
      <c r="F932">
        <v>1</v>
      </c>
    </row>
    <row r="933" spans="1:6" hidden="1" x14ac:dyDescent="0.35">
      <c r="A933" t="s">
        <v>2023</v>
      </c>
      <c r="C933">
        <v>1</v>
      </c>
      <c r="F933">
        <v>1</v>
      </c>
    </row>
    <row r="934" spans="1:6" hidden="1" x14ac:dyDescent="0.35">
      <c r="A934" t="s">
        <v>1435</v>
      </c>
      <c r="E934">
        <v>1</v>
      </c>
      <c r="F934">
        <v>1</v>
      </c>
    </row>
    <row r="935" spans="1:6" hidden="1" x14ac:dyDescent="0.35">
      <c r="A935" t="s">
        <v>1587</v>
      </c>
      <c r="C935">
        <v>1</v>
      </c>
      <c r="F935">
        <v>1</v>
      </c>
    </row>
    <row r="936" spans="1:6" hidden="1" x14ac:dyDescent="0.35">
      <c r="A936" t="s">
        <v>970</v>
      </c>
      <c r="E936">
        <v>1</v>
      </c>
      <c r="F936">
        <v>1</v>
      </c>
    </row>
    <row r="937" spans="1:6" hidden="1" x14ac:dyDescent="0.35">
      <c r="A937" t="s">
        <v>598</v>
      </c>
      <c r="E937">
        <v>1</v>
      </c>
      <c r="F937">
        <v>1</v>
      </c>
    </row>
    <row r="938" spans="1:6" hidden="1" x14ac:dyDescent="0.35">
      <c r="A938" t="s">
        <v>1597</v>
      </c>
      <c r="B938">
        <v>1</v>
      </c>
      <c r="F938">
        <v>1</v>
      </c>
    </row>
    <row r="939" spans="1:6" hidden="1" x14ac:dyDescent="0.35">
      <c r="A939" t="s">
        <v>1977</v>
      </c>
      <c r="E939">
        <v>1</v>
      </c>
      <c r="F939">
        <v>1</v>
      </c>
    </row>
    <row r="940" spans="1:6" hidden="1" x14ac:dyDescent="0.35">
      <c r="A940" t="s">
        <v>1123</v>
      </c>
      <c r="C940">
        <v>1</v>
      </c>
      <c r="F940">
        <v>1</v>
      </c>
    </row>
    <row r="941" spans="1:6" hidden="1" x14ac:dyDescent="0.35">
      <c r="A941" t="s">
        <v>891</v>
      </c>
      <c r="C941">
        <v>1</v>
      </c>
      <c r="F941">
        <v>1</v>
      </c>
    </row>
    <row r="942" spans="1:6" hidden="1" x14ac:dyDescent="0.35">
      <c r="A942" t="s">
        <v>1482</v>
      </c>
      <c r="E942">
        <v>1</v>
      </c>
      <c r="F942">
        <v>1</v>
      </c>
    </row>
    <row r="943" spans="1:6" hidden="1" x14ac:dyDescent="0.35">
      <c r="A943" t="s">
        <v>475</v>
      </c>
      <c r="C943">
        <v>1</v>
      </c>
      <c r="F943">
        <v>1</v>
      </c>
    </row>
    <row r="944" spans="1:6" hidden="1" x14ac:dyDescent="0.35">
      <c r="A944" t="s">
        <v>712</v>
      </c>
      <c r="E944">
        <v>1</v>
      </c>
      <c r="F944">
        <v>1</v>
      </c>
    </row>
    <row r="945" spans="1:6" hidden="1" x14ac:dyDescent="0.35">
      <c r="A945" t="s">
        <v>1392</v>
      </c>
      <c r="E945">
        <v>1</v>
      </c>
      <c r="F945">
        <v>1</v>
      </c>
    </row>
    <row r="946" spans="1:6" hidden="1" x14ac:dyDescent="0.35">
      <c r="A946" t="s">
        <v>1236</v>
      </c>
      <c r="E946">
        <v>1</v>
      </c>
      <c r="F946">
        <v>1</v>
      </c>
    </row>
    <row r="947" spans="1:6" hidden="1" x14ac:dyDescent="0.35">
      <c r="A947" t="s">
        <v>662</v>
      </c>
      <c r="E947">
        <v>1</v>
      </c>
      <c r="F947">
        <v>1</v>
      </c>
    </row>
    <row r="948" spans="1:6" hidden="1" x14ac:dyDescent="0.35">
      <c r="A948" t="s">
        <v>620</v>
      </c>
      <c r="C948">
        <v>1</v>
      </c>
      <c r="F948">
        <v>1</v>
      </c>
    </row>
    <row r="949" spans="1:6" hidden="1" x14ac:dyDescent="0.35">
      <c r="A949" t="s">
        <v>390</v>
      </c>
      <c r="E949">
        <v>1</v>
      </c>
      <c r="F949">
        <v>1</v>
      </c>
    </row>
    <row r="950" spans="1:6" hidden="1" x14ac:dyDescent="0.35">
      <c r="A950" t="s">
        <v>249</v>
      </c>
      <c r="C950">
        <v>1</v>
      </c>
      <c r="F950">
        <v>1</v>
      </c>
    </row>
    <row r="951" spans="1:6" hidden="1" x14ac:dyDescent="0.35">
      <c r="A951" t="s">
        <v>1294</v>
      </c>
      <c r="E951">
        <v>1</v>
      </c>
      <c r="F951">
        <v>1</v>
      </c>
    </row>
    <row r="952" spans="1:6" hidden="1" x14ac:dyDescent="0.35">
      <c r="A952" t="s">
        <v>263</v>
      </c>
      <c r="E952">
        <v>1</v>
      </c>
      <c r="F952">
        <v>1</v>
      </c>
    </row>
    <row r="953" spans="1:6" hidden="1" x14ac:dyDescent="0.35">
      <c r="A953" t="s">
        <v>1061</v>
      </c>
      <c r="C953">
        <v>1</v>
      </c>
      <c r="F953">
        <v>1</v>
      </c>
    </row>
    <row r="954" spans="1:6" hidden="1" x14ac:dyDescent="0.35">
      <c r="A954" t="s">
        <v>1386</v>
      </c>
      <c r="C954">
        <v>1</v>
      </c>
      <c r="F954">
        <v>1</v>
      </c>
    </row>
    <row r="955" spans="1:6" hidden="1" x14ac:dyDescent="0.35">
      <c r="A955" t="s">
        <v>991</v>
      </c>
      <c r="C955">
        <v>1</v>
      </c>
      <c r="F955">
        <v>1</v>
      </c>
    </row>
    <row r="956" spans="1:6" hidden="1" x14ac:dyDescent="0.35">
      <c r="A956" t="s">
        <v>640</v>
      </c>
      <c r="E956">
        <v>1</v>
      </c>
      <c r="F956">
        <v>1</v>
      </c>
    </row>
    <row r="957" spans="1:6" hidden="1" x14ac:dyDescent="0.35">
      <c r="A957" t="s">
        <v>1890</v>
      </c>
      <c r="E957">
        <v>1</v>
      </c>
      <c r="F957">
        <v>1</v>
      </c>
    </row>
    <row r="958" spans="1:6" hidden="1" x14ac:dyDescent="0.35">
      <c r="A958" t="s">
        <v>1091</v>
      </c>
      <c r="E958">
        <v>1</v>
      </c>
      <c r="F958">
        <v>1</v>
      </c>
    </row>
    <row r="959" spans="1:6" hidden="1" x14ac:dyDescent="0.35">
      <c r="A959" t="s">
        <v>1048</v>
      </c>
      <c r="C959">
        <v>1</v>
      </c>
      <c r="F959">
        <v>1</v>
      </c>
    </row>
    <row r="960" spans="1:6" hidden="1" x14ac:dyDescent="0.35">
      <c r="A960" t="s">
        <v>1673</v>
      </c>
      <c r="E960">
        <v>1</v>
      </c>
      <c r="F960">
        <v>1</v>
      </c>
    </row>
    <row r="961" spans="1:6" hidden="1" x14ac:dyDescent="0.35">
      <c r="A961" t="s">
        <v>1254</v>
      </c>
      <c r="E961">
        <v>1</v>
      </c>
      <c r="F961">
        <v>1</v>
      </c>
    </row>
    <row r="962" spans="1:6" hidden="1" x14ac:dyDescent="0.35">
      <c r="A962" t="s">
        <v>1478</v>
      </c>
      <c r="B962">
        <v>1</v>
      </c>
      <c r="F962">
        <v>1</v>
      </c>
    </row>
    <row r="963" spans="1:6" hidden="1" x14ac:dyDescent="0.35">
      <c r="A963" t="s">
        <v>1190</v>
      </c>
      <c r="E963">
        <v>1</v>
      </c>
      <c r="F963">
        <v>1</v>
      </c>
    </row>
    <row r="964" spans="1:6" hidden="1" x14ac:dyDescent="0.35">
      <c r="A964" t="s">
        <v>1609</v>
      </c>
      <c r="C964">
        <v>1</v>
      </c>
      <c r="F964">
        <v>1</v>
      </c>
    </row>
    <row r="965" spans="1:6" hidden="1" x14ac:dyDescent="0.35">
      <c r="A965" t="s">
        <v>483</v>
      </c>
      <c r="C965">
        <v>1</v>
      </c>
      <c r="F965">
        <v>1</v>
      </c>
    </row>
    <row r="966" spans="1:6" hidden="1" x14ac:dyDescent="0.35">
      <c r="A966" t="s">
        <v>1338</v>
      </c>
      <c r="B966">
        <v>1</v>
      </c>
      <c r="F966">
        <v>1</v>
      </c>
    </row>
    <row r="967" spans="1:6" hidden="1" x14ac:dyDescent="0.35">
      <c r="A967" t="s">
        <v>1625</v>
      </c>
      <c r="C967">
        <v>1</v>
      </c>
      <c r="F967">
        <v>1</v>
      </c>
    </row>
    <row r="968" spans="1:6" hidden="1" x14ac:dyDescent="0.35">
      <c r="A968" t="s">
        <v>138</v>
      </c>
      <c r="E968">
        <v>1</v>
      </c>
      <c r="F968">
        <v>1</v>
      </c>
    </row>
    <row r="969" spans="1:6" hidden="1" x14ac:dyDescent="0.35">
      <c r="A969" t="s">
        <v>1778</v>
      </c>
      <c r="E969">
        <v>1</v>
      </c>
      <c r="F969">
        <v>1</v>
      </c>
    </row>
    <row r="970" spans="1:6" hidden="1" x14ac:dyDescent="0.35">
      <c r="A970" t="s">
        <v>290</v>
      </c>
      <c r="E970">
        <v>1</v>
      </c>
      <c r="F970">
        <v>1</v>
      </c>
    </row>
    <row r="971" spans="1:6" hidden="1" x14ac:dyDescent="0.35">
      <c r="A971" t="s">
        <v>1601</v>
      </c>
      <c r="E971">
        <v>1</v>
      </c>
      <c r="F971">
        <v>1</v>
      </c>
    </row>
    <row r="972" spans="1:6" hidden="1" x14ac:dyDescent="0.35">
      <c r="A972" t="s">
        <v>672</v>
      </c>
      <c r="C972">
        <v>1</v>
      </c>
      <c r="F972">
        <v>1</v>
      </c>
    </row>
    <row r="973" spans="1:6" hidden="1" x14ac:dyDescent="0.35">
      <c r="A973" t="s">
        <v>958</v>
      </c>
      <c r="E973">
        <v>1</v>
      </c>
      <c r="F973">
        <v>1</v>
      </c>
    </row>
    <row r="974" spans="1:6" hidden="1" x14ac:dyDescent="0.35">
      <c r="A974" t="s">
        <v>1662</v>
      </c>
      <c r="C974">
        <v>1</v>
      </c>
      <c r="F974">
        <v>1</v>
      </c>
    </row>
    <row r="975" spans="1:6" hidden="1" x14ac:dyDescent="0.35">
      <c r="A975" t="s">
        <v>578</v>
      </c>
      <c r="E975">
        <v>1</v>
      </c>
      <c r="F975">
        <v>1</v>
      </c>
    </row>
    <row r="976" spans="1:6" hidden="1" x14ac:dyDescent="0.35">
      <c r="A976" t="s">
        <v>428</v>
      </c>
      <c r="C976">
        <v>1</v>
      </c>
      <c r="F976">
        <v>1</v>
      </c>
    </row>
    <row r="977" spans="1:6" hidden="1" x14ac:dyDescent="0.35">
      <c r="A977" t="s">
        <v>58</v>
      </c>
      <c r="E977">
        <v>1</v>
      </c>
      <c r="F977">
        <v>1</v>
      </c>
    </row>
    <row r="978" spans="1:6" hidden="1" x14ac:dyDescent="0.35">
      <c r="A978" t="s">
        <v>1649</v>
      </c>
      <c r="E978">
        <v>1</v>
      </c>
      <c r="F978">
        <v>1</v>
      </c>
    </row>
    <row r="979" spans="1:6" hidden="1" x14ac:dyDescent="0.35">
      <c r="A979" t="s">
        <v>1635</v>
      </c>
      <c r="C979">
        <v>1</v>
      </c>
      <c r="F979">
        <v>1</v>
      </c>
    </row>
    <row r="980" spans="1:6" hidden="1" x14ac:dyDescent="0.35">
      <c r="A980" t="s">
        <v>1419</v>
      </c>
      <c r="E980">
        <v>1</v>
      </c>
      <c r="F980">
        <v>1</v>
      </c>
    </row>
    <row r="981" spans="1:6" hidden="1" x14ac:dyDescent="0.35">
      <c r="A981" t="s">
        <v>1918</v>
      </c>
      <c r="C981">
        <v>1</v>
      </c>
      <c r="F981">
        <v>1</v>
      </c>
    </row>
    <row r="982" spans="1:6" hidden="1" x14ac:dyDescent="0.35">
      <c r="A982" t="s">
        <v>544</v>
      </c>
      <c r="E982">
        <v>1</v>
      </c>
      <c r="F982">
        <v>1</v>
      </c>
    </row>
    <row r="983" spans="1:6" hidden="1" x14ac:dyDescent="0.35">
      <c r="A983" t="s">
        <v>1344</v>
      </c>
      <c r="C983">
        <v>1</v>
      </c>
      <c r="F983">
        <v>1</v>
      </c>
    </row>
    <row r="984" spans="1:6" hidden="1" x14ac:dyDescent="0.35">
      <c r="A984" t="s">
        <v>1266</v>
      </c>
      <c r="E984">
        <v>1</v>
      </c>
      <c r="F984">
        <v>1</v>
      </c>
    </row>
    <row r="985" spans="1:6" hidden="1" x14ac:dyDescent="0.35">
      <c r="A985" t="s">
        <v>1836</v>
      </c>
      <c r="E985">
        <v>1</v>
      </c>
      <c r="F985">
        <v>1</v>
      </c>
    </row>
    <row r="986" spans="1:6" hidden="1" x14ac:dyDescent="0.35">
      <c r="A986" t="s">
        <v>972</v>
      </c>
      <c r="C986">
        <v>1</v>
      </c>
      <c r="F986">
        <v>1</v>
      </c>
    </row>
    <row r="987" spans="1:6" hidden="1" x14ac:dyDescent="0.35">
      <c r="A987" t="s">
        <v>1695</v>
      </c>
      <c r="E987">
        <v>1</v>
      </c>
      <c r="F987">
        <v>1</v>
      </c>
    </row>
    <row r="988" spans="1:6" hidden="1" x14ac:dyDescent="0.35">
      <c r="A988" t="s">
        <v>602</v>
      </c>
      <c r="E988">
        <v>1</v>
      </c>
      <c r="F988">
        <v>1</v>
      </c>
    </row>
    <row r="989" spans="1:6" hidden="1" x14ac:dyDescent="0.35">
      <c r="A989" t="s">
        <v>887</v>
      </c>
      <c r="E989">
        <v>1</v>
      </c>
      <c r="F989">
        <v>1</v>
      </c>
    </row>
    <row r="990" spans="1:6" hidden="1" x14ac:dyDescent="0.35">
      <c r="A990" t="s">
        <v>470</v>
      </c>
      <c r="D990">
        <v>1</v>
      </c>
      <c r="F990">
        <v>1</v>
      </c>
    </row>
    <row r="991" spans="1:6" hidden="1" x14ac:dyDescent="0.35">
      <c r="A991" t="s">
        <v>822</v>
      </c>
      <c r="E991">
        <v>1</v>
      </c>
      <c r="F991">
        <v>1</v>
      </c>
    </row>
    <row r="992" spans="1:6" hidden="1" x14ac:dyDescent="0.35">
      <c r="A992" t="s">
        <v>1244</v>
      </c>
      <c r="E992">
        <v>1</v>
      </c>
      <c r="F992">
        <v>1</v>
      </c>
    </row>
    <row r="993" spans="1:6" hidden="1" x14ac:dyDescent="0.35">
      <c r="A993" t="s">
        <v>570</v>
      </c>
      <c r="E993">
        <v>1</v>
      </c>
      <c r="F993">
        <v>1</v>
      </c>
    </row>
    <row r="994" spans="1:6" hidden="1" x14ac:dyDescent="0.35">
      <c r="A994" t="s">
        <v>1664</v>
      </c>
      <c r="E994">
        <v>1</v>
      </c>
      <c r="F994">
        <v>1</v>
      </c>
    </row>
    <row r="995" spans="1:6" hidden="1" x14ac:dyDescent="0.35">
      <c r="A995" t="s">
        <v>127</v>
      </c>
      <c r="E995">
        <v>1</v>
      </c>
      <c r="F995">
        <v>1</v>
      </c>
    </row>
    <row r="996" spans="1:6" hidden="1" x14ac:dyDescent="0.35">
      <c r="A996" t="s">
        <v>1318</v>
      </c>
      <c r="C996">
        <v>1</v>
      </c>
      <c r="F996">
        <v>1</v>
      </c>
    </row>
    <row r="997" spans="1:6" hidden="1" x14ac:dyDescent="0.35">
      <c r="A997" t="s">
        <v>462</v>
      </c>
      <c r="E997">
        <v>1</v>
      </c>
      <c r="F997">
        <v>1</v>
      </c>
    </row>
    <row r="998" spans="1:6" hidden="1" x14ac:dyDescent="0.35">
      <c r="A998" t="s">
        <v>1593</v>
      </c>
      <c r="C998">
        <v>1</v>
      </c>
      <c r="F998">
        <v>1</v>
      </c>
    </row>
    <row r="999" spans="1:6" hidden="1" x14ac:dyDescent="0.35">
      <c r="A999" t="s">
        <v>1176</v>
      </c>
      <c r="C999">
        <v>1</v>
      </c>
      <c r="F999">
        <v>1</v>
      </c>
    </row>
    <row r="1000" spans="1:6" hidden="1" x14ac:dyDescent="0.35">
      <c r="A1000" t="s">
        <v>1218</v>
      </c>
      <c r="C1000">
        <v>1</v>
      </c>
      <c r="F1000">
        <v>1</v>
      </c>
    </row>
    <row r="1001" spans="1:6" hidden="1" x14ac:dyDescent="0.35">
      <c r="A1001" t="s">
        <v>1623</v>
      </c>
      <c r="E1001">
        <v>1</v>
      </c>
      <c r="F1001">
        <v>1</v>
      </c>
    </row>
    <row r="1002" spans="1:6" hidden="1" x14ac:dyDescent="0.35">
      <c r="A1002" t="s">
        <v>129</v>
      </c>
      <c r="E1002">
        <v>1</v>
      </c>
      <c r="F1002">
        <v>1</v>
      </c>
    </row>
    <row r="1003" spans="1:6" hidden="1" x14ac:dyDescent="0.35">
      <c r="A1003" t="s">
        <v>1520</v>
      </c>
      <c r="E1003">
        <v>1</v>
      </c>
      <c r="F1003">
        <v>1</v>
      </c>
    </row>
    <row r="1004" spans="1:6" hidden="1" x14ac:dyDescent="0.35">
      <c r="A1004" t="s">
        <v>788</v>
      </c>
      <c r="E1004">
        <v>1</v>
      </c>
      <c r="F1004">
        <v>1</v>
      </c>
    </row>
    <row r="1005" spans="1:6" hidden="1" x14ac:dyDescent="0.35">
      <c r="A1005" t="s">
        <v>398</v>
      </c>
      <c r="C1005">
        <v>1</v>
      </c>
      <c r="E1005">
        <v>1</v>
      </c>
      <c r="F1005">
        <v>2</v>
      </c>
    </row>
    <row r="1006" spans="1:6" hidden="1" x14ac:dyDescent="0.35">
      <c r="A1006" t="s">
        <v>348</v>
      </c>
      <c r="E1006">
        <v>1</v>
      </c>
      <c r="F1006">
        <v>1</v>
      </c>
    </row>
    <row r="1007" spans="1:6" hidden="1" x14ac:dyDescent="0.35">
      <c r="A1007" t="s">
        <v>1846</v>
      </c>
      <c r="C1007">
        <v>1</v>
      </c>
      <c r="F1007">
        <v>1</v>
      </c>
    </row>
    <row r="1008" spans="1:6" hidden="1" x14ac:dyDescent="0.35">
      <c r="A1008" t="s">
        <v>1290</v>
      </c>
      <c r="E1008">
        <v>1</v>
      </c>
      <c r="F1008">
        <v>1</v>
      </c>
    </row>
    <row r="1009" spans="1:6" hidden="1" x14ac:dyDescent="0.35">
      <c r="A1009" t="s">
        <v>227</v>
      </c>
      <c r="E1009">
        <v>1</v>
      </c>
      <c r="F1009">
        <v>1</v>
      </c>
    </row>
    <row r="1010" spans="1:6" hidden="1" x14ac:dyDescent="0.35">
      <c r="A1010" t="s">
        <v>198</v>
      </c>
      <c r="E1010">
        <v>1</v>
      </c>
      <c r="F1010">
        <v>1</v>
      </c>
    </row>
    <row r="1011" spans="1:6" hidden="1" x14ac:dyDescent="0.35">
      <c r="A1011" t="s">
        <v>358</v>
      </c>
      <c r="C1011">
        <v>1</v>
      </c>
      <c r="F1011">
        <v>1</v>
      </c>
    </row>
    <row r="1012" spans="1:6" hidden="1" x14ac:dyDescent="0.35">
      <c r="A1012" t="s">
        <v>1615</v>
      </c>
      <c r="B1012">
        <v>1</v>
      </c>
      <c r="F1012">
        <v>1</v>
      </c>
    </row>
    <row r="1013" spans="1:6" hidden="1" x14ac:dyDescent="0.35">
      <c r="A1013" t="s">
        <v>1796</v>
      </c>
      <c r="E1013">
        <v>1</v>
      </c>
      <c r="F1013">
        <v>1</v>
      </c>
    </row>
    <row r="1014" spans="1:6" hidden="1" x14ac:dyDescent="0.35">
      <c r="A1014" t="s">
        <v>1911</v>
      </c>
      <c r="D1014">
        <v>1</v>
      </c>
      <c r="F1014">
        <v>1</v>
      </c>
    </row>
    <row r="1015" spans="1:6" x14ac:dyDescent="0.35">
      <c r="A1015" t="s">
        <v>1599</v>
      </c>
      <c r="C1015">
        <v>1</v>
      </c>
      <c r="E1015">
        <v>2</v>
      </c>
      <c r="F1015">
        <v>3</v>
      </c>
    </row>
    <row r="1016" spans="1:6" hidden="1" x14ac:dyDescent="0.35">
      <c r="A1016" t="s">
        <v>566</v>
      </c>
      <c r="E1016">
        <v>1</v>
      </c>
      <c r="F1016">
        <v>1</v>
      </c>
    </row>
    <row r="1017" spans="1:6" hidden="1" x14ac:dyDescent="0.35">
      <c r="A1017" t="s">
        <v>1723</v>
      </c>
      <c r="E1017">
        <v>1</v>
      </c>
      <c r="F1017">
        <v>1</v>
      </c>
    </row>
    <row r="1018" spans="1:6" hidden="1" x14ac:dyDescent="0.35">
      <c r="A1018" t="s">
        <v>514</v>
      </c>
      <c r="B1018">
        <v>1</v>
      </c>
      <c r="F1018">
        <v>1</v>
      </c>
    </row>
    <row r="1019" spans="1:6" hidden="1" x14ac:dyDescent="0.35">
      <c r="A1019" t="s">
        <v>1909</v>
      </c>
      <c r="C1019">
        <v>1</v>
      </c>
      <c r="F1019">
        <v>1</v>
      </c>
    </row>
    <row r="1020" spans="1:6" hidden="1" x14ac:dyDescent="0.35">
      <c r="A1020" t="s">
        <v>1986</v>
      </c>
      <c r="E1020">
        <v>1</v>
      </c>
      <c r="F1020">
        <v>1</v>
      </c>
    </row>
    <row r="1021" spans="1:6" hidden="1" x14ac:dyDescent="0.35">
      <c r="A1021" t="s">
        <v>1930</v>
      </c>
      <c r="C1021">
        <v>1</v>
      </c>
      <c r="F1021">
        <v>1</v>
      </c>
    </row>
    <row r="1022" spans="1:6" hidden="1" x14ac:dyDescent="0.35">
      <c r="A1022" t="s">
        <v>784</v>
      </c>
      <c r="E1022">
        <v>1</v>
      </c>
      <c r="F1022">
        <v>1</v>
      </c>
    </row>
    <row r="1023" spans="1:6" hidden="1" x14ac:dyDescent="0.35">
      <c r="A1023" t="s">
        <v>1814</v>
      </c>
      <c r="E1023">
        <v>1</v>
      </c>
      <c r="F1023">
        <v>1</v>
      </c>
    </row>
    <row r="1024" spans="1:6" hidden="1" x14ac:dyDescent="0.35">
      <c r="A1024" t="s">
        <v>1348</v>
      </c>
      <c r="E1024">
        <v>1</v>
      </c>
      <c r="F1024">
        <v>1</v>
      </c>
    </row>
    <row r="1025" spans="1:6" hidden="1" x14ac:dyDescent="0.35">
      <c r="A1025" t="s">
        <v>1316</v>
      </c>
      <c r="C1025">
        <v>1</v>
      </c>
      <c r="F1025">
        <v>1</v>
      </c>
    </row>
    <row r="1026" spans="1:6" hidden="1" x14ac:dyDescent="0.35">
      <c r="A1026" t="s">
        <v>1216</v>
      </c>
      <c r="C1026">
        <v>1</v>
      </c>
      <c r="F1026">
        <v>1</v>
      </c>
    </row>
    <row r="1027" spans="1:6" hidden="1" x14ac:dyDescent="0.35">
      <c r="A1027" t="s">
        <v>1070</v>
      </c>
      <c r="E1027">
        <v>1</v>
      </c>
      <c r="F1027">
        <v>1</v>
      </c>
    </row>
    <row r="1028" spans="1:6" hidden="1" x14ac:dyDescent="0.35">
      <c r="A1028" t="s">
        <v>710</v>
      </c>
      <c r="D1028">
        <v>1</v>
      </c>
      <c r="F1028">
        <v>1</v>
      </c>
    </row>
    <row r="1029" spans="1:6" hidden="1" x14ac:dyDescent="0.35">
      <c r="A1029" t="s">
        <v>1186</v>
      </c>
      <c r="C1029">
        <v>1</v>
      </c>
      <c r="F1029">
        <v>1</v>
      </c>
    </row>
    <row r="1030" spans="1:6" hidden="1" x14ac:dyDescent="0.35">
      <c r="A1030" t="s">
        <v>2002</v>
      </c>
      <c r="E1030">
        <v>1</v>
      </c>
      <c r="F1030">
        <v>1</v>
      </c>
    </row>
    <row r="1031" spans="1:6" hidden="1" x14ac:dyDescent="0.35">
      <c r="A1031" t="s">
        <v>1088</v>
      </c>
      <c r="E1031">
        <v>1</v>
      </c>
      <c r="F1031">
        <v>1</v>
      </c>
    </row>
    <row r="1032" spans="1:6" hidden="1" x14ac:dyDescent="0.35">
      <c r="A1032" t="s">
        <v>960</v>
      </c>
      <c r="E1032">
        <v>1</v>
      </c>
      <c r="F1032">
        <v>1</v>
      </c>
    </row>
    <row r="1033" spans="1:6" hidden="1" x14ac:dyDescent="0.35">
      <c r="A1033" t="s">
        <v>632</v>
      </c>
      <c r="C1033">
        <v>1</v>
      </c>
      <c r="F1033">
        <v>1</v>
      </c>
    </row>
    <row r="1034" spans="1:6" hidden="1" x14ac:dyDescent="0.35">
      <c r="A1034" t="s">
        <v>1882</v>
      </c>
      <c r="E1034">
        <v>1</v>
      </c>
      <c r="F1034">
        <v>1</v>
      </c>
    </row>
    <row r="1035" spans="1:6" hidden="1" x14ac:dyDescent="0.35">
      <c r="A1035" t="s">
        <v>1342</v>
      </c>
      <c r="C1035">
        <v>1</v>
      </c>
      <c r="F1035">
        <v>1</v>
      </c>
    </row>
    <row r="1036" spans="1:6" hidden="1" x14ac:dyDescent="0.35">
      <c r="A1036" t="s">
        <v>1878</v>
      </c>
      <c r="E1036">
        <v>1</v>
      </c>
      <c r="F1036">
        <v>1</v>
      </c>
    </row>
    <row r="1037" spans="1:6" hidden="1" x14ac:dyDescent="0.35">
      <c r="A1037" t="s">
        <v>964</v>
      </c>
      <c r="E1037">
        <v>1</v>
      </c>
      <c r="F1037">
        <v>1</v>
      </c>
    </row>
    <row r="1038" spans="1:6" hidden="1" x14ac:dyDescent="0.35">
      <c r="A1038" t="s">
        <v>654</v>
      </c>
      <c r="E1038">
        <v>1</v>
      </c>
      <c r="F1038">
        <v>1</v>
      </c>
    </row>
    <row r="1039" spans="1:6" hidden="1" x14ac:dyDescent="0.35">
      <c r="A1039" t="s">
        <v>1942</v>
      </c>
      <c r="C1039">
        <v>1</v>
      </c>
      <c r="F1039">
        <v>1</v>
      </c>
    </row>
    <row r="1040" spans="1:6" hidden="1" x14ac:dyDescent="0.35">
      <c r="A1040" t="s">
        <v>1768</v>
      </c>
      <c r="E1040">
        <v>1</v>
      </c>
      <c r="F1040">
        <v>1</v>
      </c>
    </row>
    <row r="1041" spans="1:6" hidden="1" x14ac:dyDescent="0.35">
      <c r="A1041" t="s">
        <v>956</v>
      </c>
      <c r="C1041">
        <v>1</v>
      </c>
      <c r="F1041">
        <v>1</v>
      </c>
    </row>
    <row r="1042" spans="1:6" hidden="1" x14ac:dyDescent="0.35">
      <c r="A1042" t="s">
        <v>136</v>
      </c>
      <c r="C1042">
        <v>1</v>
      </c>
      <c r="F1042">
        <v>1</v>
      </c>
    </row>
    <row r="1043" spans="1:6" hidden="1" x14ac:dyDescent="0.35">
      <c r="A1043" t="s">
        <v>1928</v>
      </c>
      <c r="E1043">
        <v>1</v>
      </c>
      <c r="F1043">
        <v>1</v>
      </c>
    </row>
    <row r="1044" spans="1:6" hidden="1" x14ac:dyDescent="0.35">
      <c r="A1044" t="s">
        <v>157</v>
      </c>
      <c r="E1044">
        <v>1</v>
      </c>
      <c r="F1044">
        <v>1</v>
      </c>
    </row>
    <row r="1045" spans="1:6" hidden="1" x14ac:dyDescent="0.35">
      <c r="A1045" t="s">
        <v>166</v>
      </c>
      <c r="E1045">
        <v>1</v>
      </c>
      <c r="F1045">
        <v>1</v>
      </c>
    </row>
    <row r="1046" spans="1:6" hidden="1" x14ac:dyDescent="0.35">
      <c r="A1046" t="s">
        <v>276</v>
      </c>
      <c r="E1046">
        <v>1</v>
      </c>
      <c r="F1046">
        <v>1</v>
      </c>
    </row>
    <row r="1047" spans="1:6" hidden="1" x14ac:dyDescent="0.35">
      <c r="A1047" t="s">
        <v>63</v>
      </c>
      <c r="C1047">
        <v>1</v>
      </c>
      <c r="F1047">
        <v>1</v>
      </c>
    </row>
    <row r="1048" spans="1:6" hidden="1" x14ac:dyDescent="0.35">
      <c r="A1048" t="s">
        <v>1824</v>
      </c>
      <c r="E1048">
        <v>1</v>
      </c>
      <c r="F1048">
        <v>1</v>
      </c>
    </row>
    <row r="1049" spans="1:6" hidden="1" x14ac:dyDescent="0.35">
      <c r="A1049" t="s">
        <v>1340</v>
      </c>
      <c r="C1049">
        <v>1</v>
      </c>
      <c r="F1049">
        <v>1</v>
      </c>
    </row>
    <row r="1050" spans="1:6" hidden="1" x14ac:dyDescent="0.35">
      <c r="A1050" t="s">
        <v>1373</v>
      </c>
      <c r="B1050">
        <v>1</v>
      </c>
      <c r="F1050">
        <v>1</v>
      </c>
    </row>
    <row r="1051" spans="1:6" hidden="1" x14ac:dyDescent="0.35">
      <c r="A1051" t="s">
        <v>1141</v>
      </c>
      <c r="E1051">
        <v>1</v>
      </c>
      <c r="F1051">
        <v>1</v>
      </c>
    </row>
    <row r="1052" spans="1:6" hidden="1" x14ac:dyDescent="0.35">
      <c r="A1052" t="s">
        <v>1027</v>
      </c>
      <c r="E1052">
        <v>1</v>
      </c>
      <c r="F1052">
        <v>1</v>
      </c>
    </row>
    <row r="1053" spans="1:6" hidden="1" x14ac:dyDescent="0.35">
      <c r="A1053" t="s">
        <v>754</v>
      </c>
      <c r="E1053">
        <v>1</v>
      </c>
      <c r="F1053">
        <v>1</v>
      </c>
    </row>
    <row r="1054" spans="1:6" hidden="1" x14ac:dyDescent="0.35">
      <c r="A1054" t="s">
        <v>708</v>
      </c>
      <c r="C1054">
        <v>1</v>
      </c>
      <c r="E1054">
        <v>1</v>
      </c>
      <c r="F1054">
        <v>2</v>
      </c>
    </row>
    <row r="1055" spans="1:6" hidden="1" x14ac:dyDescent="0.35">
      <c r="A1055" t="s">
        <v>1121</v>
      </c>
      <c r="C1055">
        <v>1</v>
      </c>
      <c r="F1055">
        <v>1</v>
      </c>
    </row>
    <row r="1056" spans="1:6" hidden="1" x14ac:dyDescent="0.35">
      <c r="A1056" t="s">
        <v>688</v>
      </c>
      <c r="C1056">
        <v>1</v>
      </c>
      <c r="F1056">
        <v>1</v>
      </c>
    </row>
    <row r="1057" spans="1:6" hidden="1" x14ac:dyDescent="0.35">
      <c r="A1057" t="s">
        <v>1754</v>
      </c>
      <c r="E1057">
        <v>1</v>
      </c>
      <c r="F1057">
        <v>1</v>
      </c>
    </row>
    <row r="1058" spans="1:6" hidden="1" x14ac:dyDescent="0.35">
      <c r="A1058" t="s">
        <v>1308</v>
      </c>
      <c r="C1058">
        <v>1</v>
      </c>
      <c r="F1058">
        <v>1</v>
      </c>
    </row>
    <row r="1059" spans="1:6" hidden="1" x14ac:dyDescent="0.35">
      <c r="A1059" t="s">
        <v>2034</v>
      </c>
      <c r="B1059">
        <v>57</v>
      </c>
      <c r="C1059">
        <v>364</v>
      </c>
      <c r="D1059">
        <v>14</v>
      </c>
      <c r="E1059">
        <v>565</v>
      </c>
      <c r="F1059">
        <v>1000</v>
      </c>
    </row>
    <row r="1060" spans="1:6" x14ac:dyDescent="0.35">
      <c r="A1060" s="19" t="s">
        <v>2115</v>
      </c>
      <c r="B1060" s="19">
        <f>SUBTOTAL(9,B93:B1054)</f>
        <v>0</v>
      </c>
      <c r="C1060" s="19">
        <f t="shared" ref="C1060:F1060" si="1">SUBTOTAL(9,C93:C1054)</f>
        <v>2</v>
      </c>
      <c r="D1060" s="19">
        <f t="shared" si="1"/>
        <v>0</v>
      </c>
      <c r="E1060" s="19">
        <f t="shared" si="1"/>
        <v>18</v>
      </c>
      <c r="F1060" s="19">
        <f t="shared" si="1"/>
        <v>20</v>
      </c>
    </row>
  </sheetData>
  <autoFilter ref="A84:F1059" xr:uid="{CE21A7CE-4730-4800-83F5-D91099EB57EF}">
    <filterColumn colId="4">
      <filters>
        <filter val="2"/>
      </filters>
    </filterColumn>
    <filterColumn colId="5">
      <filters>
        <filter val="2"/>
        <filter val="3"/>
      </filters>
    </filterColumn>
  </autoFilter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02D2-6152-4B60-8BF2-AA08C69C17A5}">
  <sheetPr codeName="Sheet3"/>
  <dimension ref="A1:F14"/>
  <sheetViews>
    <sheetView tabSelected="1" topLeftCell="B1" workbookViewId="0">
      <selection activeCell="H19" sqref="H19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2" t="s">
        <v>6</v>
      </c>
      <c r="B1" t="s">
        <v>2046</v>
      </c>
    </row>
    <row r="3" spans="1:6" x14ac:dyDescent="0.35">
      <c r="A3" s="12" t="s">
        <v>2036</v>
      </c>
      <c r="B3" s="12" t="s">
        <v>2035</v>
      </c>
    </row>
    <row r="4" spans="1:6" x14ac:dyDescent="0.35">
      <c r="A4" s="12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3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3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3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3" t="s">
        <v>2040</v>
      </c>
      <c r="E8">
        <v>4</v>
      </c>
      <c r="F8">
        <v>4</v>
      </c>
    </row>
    <row r="9" spans="1:6" x14ac:dyDescent="0.35">
      <c r="A9" s="13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3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3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3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3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3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99DB-AF6C-4F07-9FC6-9753F22D4789}">
  <sheetPr codeName="Sheet4"/>
  <dimension ref="A1:F30"/>
  <sheetViews>
    <sheetView topLeftCell="A4" workbookViewId="0">
      <selection activeCell="J2" sqref="J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2" t="s">
        <v>6</v>
      </c>
      <c r="B1" t="s">
        <v>2046</v>
      </c>
    </row>
    <row r="2" spans="1:6" x14ac:dyDescent="0.35">
      <c r="A2" s="12" t="s">
        <v>2031</v>
      </c>
      <c r="B2" t="s">
        <v>2046</v>
      </c>
    </row>
    <row r="4" spans="1:6" x14ac:dyDescent="0.35">
      <c r="A4" s="12" t="s">
        <v>2036</v>
      </c>
      <c r="B4" s="12" t="s">
        <v>2035</v>
      </c>
    </row>
    <row r="5" spans="1:6" x14ac:dyDescent="0.35">
      <c r="A5" s="12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3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3" t="s">
        <v>2048</v>
      </c>
      <c r="E7">
        <v>4</v>
      </c>
      <c r="F7">
        <v>4</v>
      </c>
    </row>
    <row r="8" spans="1:6" x14ac:dyDescent="0.35">
      <c r="A8" s="13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3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3" t="s">
        <v>2051</v>
      </c>
      <c r="C10">
        <v>8</v>
      </c>
      <c r="E10">
        <v>10</v>
      </c>
      <c r="F10">
        <v>18</v>
      </c>
    </row>
    <row r="11" spans="1:6" x14ac:dyDescent="0.35">
      <c r="A11" s="13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3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3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3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3" t="s">
        <v>2056</v>
      </c>
      <c r="C15">
        <v>3</v>
      </c>
      <c r="E15">
        <v>4</v>
      </c>
      <c r="F15">
        <v>7</v>
      </c>
    </row>
    <row r="16" spans="1:6" x14ac:dyDescent="0.35">
      <c r="A16" s="13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3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3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3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3" t="s">
        <v>2061</v>
      </c>
      <c r="C20">
        <v>4</v>
      </c>
      <c r="E20">
        <v>4</v>
      </c>
      <c r="F20">
        <v>8</v>
      </c>
    </row>
    <row r="21" spans="1:6" x14ac:dyDescent="0.35">
      <c r="A21" s="13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3" t="s">
        <v>2063</v>
      </c>
      <c r="C22">
        <v>9</v>
      </c>
      <c r="E22">
        <v>5</v>
      </c>
      <c r="F22">
        <v>14</v>
      </c>
    </row>
    <row r="23" spans="1:6" x14ac:dyDescent="0.35">
      <c r="A23" s="13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3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3" t="s">
        <v>2066</v>
      </c>
      <c r="C25">
        <v>7</v>
      </c>
      <c r="E25">
        <v>14</v>
      </c>
      <c r="F25">
        <v>21</v>
      </c>
    </row>
    <row r="26" spans="1:6" x14ac:dyDescent="0.35">
      <c r="A26" s="13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3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3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3" t="s">
        <v>2070</v>
      </c>
      <c r="E29">
        <v>3</v>
      </c>
      <c r="F29">
        <v>3</v>
      </c>
    </row>
    <row r="30" spans="1:6" x14ac:dyDescent="0.35">
      <c r="A30" s="13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4EAD-A849-4231-918D-91E4DAF76CF5}">
  <sheetPr codeName="Sheet5"/>
  <dimension ref="A1:E18"/>
  <sheetViews>
    <sheetView workbookViewId="0">
      <selection activeCell="E1" sqref="E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12" t="s">
        <v>2031</v>
      </c>
      <c r="B1" t="s">
        <v>2046</v>
      </c>
    </row>
    <row r="2" spans="1:5" x14ac:dyDescent="0.35">
      <c r="A2" s="12" t="s">
        <v>2085</v>
      </c>
      <c r="B2" t="s">
        <v>2046</v>
      </c>
    </row>
    <row r="4" spans="1:5" x14ac:dyDescent="0.35">
      <c r="A4" s="12" t="s">
        <v>2036</v>
      </c>
      <c r="B4" s="12" t="s">
        <v>2035</v>
      </c>
    </row>
    <row r="5" spans="1:5" x14ac:dyDescent="0.35">
      <c r="A5" s="12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13" t="s">
        <v>2073</v>
      </c>
      <c r="B6" s="18">
        <v>6</v>
      </c>
      <c r="C6" s="18">
        <v>36</v>
      </c>
      <c r="D6" s="18">
        <v>49</v>
      </c>
      <c r="E6" s="18">
        <v>91</v>
      </c>
    </row>
    <row r="7" spans="1:5" x14ac:dyDescent="0.35">
      <c r="A7" s="13" t="s">
        <v>2074</v>
      </c>
      <c r="B7" s="18">
        <v>7</v>
      </c>
      <c r="C7" s="18">
        <v>28</v>
      </c>
      <c r="D7" s="18">
        <v>44</v>
      </c>
      <c r="E7" s="18">
        <v>79</v>
      </c>
    </row>
    <row r="8" spans="1:5" x14ac:dyDescent="0.35">
      <c r="A8" s="13" t="s">
        <v>2075</v>
      </c>
      <c r="B8" s="18">
        <v>4</v>
      </c>
      <c r="C8" s="18">
        <v>33</v>
      </c>
      <c r="D8" s="18">
        <v>49</v>
      </c>
      <c r="E8" s="18">
        <v>86</v>
      </c>
    </row>
    <row r="9" spans="1:5" x14ac:dyDescent="0.35">
      <c r="A9" s="13" t="s">
        <v>2076</v>
      </c>
      <c r="B9" s="18">
        <v>1</v>
      </c>
      <c r="C9" s="18">
        <v>30</v>
      </c>
      <c r="D9" s="18">
        <v>46</v>
      </c>
      <c r="E9" s="18">
        <v>77</v>
      </c>
    </row>
    <row r="10" spans="1:5" x14ac:dyDescent="0.35">
      <c r="A10" s="13" t="s">
        <v>2077</v>
      </c>
      <c r="B10" s="18">
        <v>3</v>
      </c>
      <c r="C10" s="18">
        <v>35</v>
      </c>
      <c r="D10" s="18">
        <v>46</v>
      </c>
      <c r="E10" s="18">
        <v>84</v>
      </c>
    </row>
    <row r="11" spans="1:5" x14ac:dyDescent="0.35">
      <c r="A11" s="13" t="s">
        <v>2078</v>
      </c>
      <c r="B11" s="18">
        <v>3</v>
      </c>
      <c r="C11" s="18">
        <v>28</v>
      </c>
      <c r="D11" s="18">
        <v>55</v>
      </c>
      <c r="E11" s="18">
        <v>86</v>
      </c>
    </row>
    <row r="12" spans="1:5" x14ac:dyDescent="0.35">
      <c r="A12" s="13" t="s">
        <v>2079</v>
      </c>
      <c r="B12" s="18">
        <v>4</v>
      </c>
      <c r="C12" s="18">
        <v>31</v>
      </c>
      <c r="D12" s="18">
        <v>58</v>
      </c>
      <c r="E12" s="18">
        <v>93</v>
      </c>
    </row>
    <row r="13" spans="1:5" x14ac:dyDescent="0.35">
      <c r="A13" s="13" t="s">
        <v>2080</v>
      </c>
      <c r="B13" s="18">
        <v>8</v>
      </c>
      <c r="C13" s="18">
        <v>35</v>
      </c>
      <c r="D13" s="18">
        <v>41</v>
      </c>
      <c r="E13" s="18">
        <v>84</v>
      </c>
    </row>
    <row r="14" spans="1:5" x14ac:dyDescent="0.35">
      <c r="A14" s="13" t="s">
        <v>2081</v>
      </c>
      <c r="B14" s="18">
        <v>5</v>
      </c>
      <c r="C14" s="18">
        <v>23</v>
      </c>
      <c r="D14" s="18">
        <v>45</v>
      </c>
      <c r="E14" s="18">
        <v>73</v>
      </c>
    </row>
    <row r="15" spans="1:5" x14ac:dyDescent="0.35">
      <c r="A15" s="13" t="s">
        <v>2082</v>
      </c>
      <c r="B15" s="18">
        <v>6</v>
      </c>
      <c r="C15" s="18">
        <v>26</v>
      </c>
      <c r="D15" s="18">
        <v>45</v>
      </c>
      <c r="E15" s="18">
        <v>77</v>
      </c>
    </row>
    <row r="16" spans="1:5" x14ac:dyDescent="0.35">
      <c r="A16" s="13" t="s">
        <v>2083</v>
      </c>
      <c r="B16" s="18">
        <v>3</v>
      </c>
      <c r="C16" s="18">
        <v>27</v>
      </c>
      <c r="D16" s="18">
        <v>45</v>
      </c>
      <c r="E16" s="18">
        <v>75</v>
      </c>
    </row>
    <row r="17" spans="1:5" x14ac:dyDescent="0.35">
      <c r="A17" s="13" t="s">
        <v>2084</v>
      </c>
      <c r="B17" s="18">
        <v>7</v>
      </c>
      <c r="C17" s="18">
        <v>32</v>
      </c>
      <c r="D17" s="18">
        <v>42</v>
      </c>
      <c r="E17" s="18">
        <v>81</v>
      </c>
    </row>
    <row r="18" spans="1:5" x14ac:dyDescent="0.35">
      <c r="A18" s="13" t="s">
        <v>2034</v>
      </c>
      <c r="B18" s="18">
        <v>57</v>
      </c>
      <c r="C18" s="18">
        <v>364</v>
      </c>
      <c r="D18" s="18">
        <v>565</v>
      </c>
      <c r="E18" s="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opLeftCell="L1" zoomScaleNormal="100" workbookViewId="0">
      <selection activeCell="L4" sqref="L4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16.4140625" style="3" customWidth="1"/>
    <col min="6" max="6" width="13.9140625" style="6" bestFit="1" customWidth="1"/>
    <col min="8" max="8" width="13" bestFit="1" customWidth="1"/>
    <col min="9" max="9" width="13" style="10" customWidth="1"/>
    <col min="12" max="13" width="11.1640625" bestFit="1" customWidth="1"/>
    <col min="14" max="14" width="21.75" bestFit="1" customWidth="1"/>
    <col min="15" max="15" width="20.33203125" bestFit="1" customWidth="1"/>
    <col min="18" max="18" width="28" bestFit="1" customWidth="1"/>
    <col min="19" max="19" width="14.25" bestFit="1" customWidth="1"/>
    <col min="20" max="20" width="11.8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46.5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11" t="str">
        <f>IF(H2=0,"0",(E2/H2))</f>
        <v>0</v>
      </c>
      <c r="J2" t="s">
        <v>15</v>
      </c>
      <c r="K2" t="s">
        <v>16</v>
      </c>
      <c r="L2">
        <v>1448690400</v>
      </c>
      <c r="M2">
        <v>1450159200</v>
      </c>
      <c r="N2" s="15">
        <f>(((L2/60)/60)/24)+DATE(1970,1,1)</f>
        <v>42336.25</v>
      </c>
      <c r="O2" s="15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3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9">
        <f t="shared" ref="I3:I66" si="1">IF(H3=0,"0",(E3/H3))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46.5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5">
        <f t="shared" si="2"/>
        <v>41595.25</v>
      </c>
      <c r="O4" s="15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46.5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5">
        <f t="shared" si="2"/>
        <v>43688.208333333328</v>
      </c>
      <c r="O5" s="15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3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5">
        <f t="shared" si="2"/>
        <v>43485.25</v>
      </c>
      <c r="O6" s="15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46.5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5">
        <f t="shared" si="2"/>
        <v>41149.208333333336</v>
      </c>
      <c r="O7" s="15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1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5">
        <f t="shared" si="2"/>
        <v>42991.208333333328</v>
      </c>
      <c r="O8" s="15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3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5">
        <f t="shared" si="2"/>
        <v>42229.208333333328</v>
      </c>
      <c r="O9" s="15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5">
        <f t="shared" si="2"/>
        <v>40399.208333333336</v>
      </c>
      <c r="O10" s="15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31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5">
        <f t="shared" si="2"/>
        <v>41536.208333333336</v>
      </c>
      <c r="O11" s="15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46.5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5">
        <f t="shared" si="2"/>
        <v>40404.208333333336</v>
      </c>
      <c r="O12" s="15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46.5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5">
        <f t="shared" si="2"/>
        <v>40442.208333333336</v>
      </c>
      <c r="O13" s="15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1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5">
        <f t="shared" si="2"/>
        <v>43760.208333333328</v>
      </c>
      <c r="O14" s="15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46.5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5">
        <f t="shared" si="2"/>
        <v>42532.208333333328</v>
      </c>
      <c r="O15" s="15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31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5">
        <f t="shared" si="2"/>
        <v>40974.25</v>
      </c>
      <c r="O16" s="15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46.5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5">
        <f t="shared" si="2"/>
        <v>43809.25</v>
      </c>
      <c r="O17" s="15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3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5">
        <f t="shared" si="2"/>
        <v>41661.25</v>
      </c>
      <c r="O18" s="15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46.5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5">
        <f t="shared" si="2"/>
        <v>40555.25</v>
      </c>
      <c r="O19" s="15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3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5">
        <f t="shared" si="2"/>
        <v>43351.208333333328</v>
      </c>
      <c r="O20" s="15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31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5">
        <f t="shared" si="2"/>
        <v>43528.25</v>
      </c>
      <c r="O21" s="15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3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5">
        <f t="shared" si="2"/>
        <v>41848.208333333336</v>
      </c>
      <c r="O22" s="15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46.5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5">
        <f t="shared" si="2"/>
        <v>40770.208333333336</v>
      </c>
      <c r="O23" s="15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3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5">
        <f t="shared" si="2"/>
        <v>43193.208333333328</v>
      </c>
      <c r="O24" s="15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46.5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5">
        <f t="shared" si="2"/>
        <v>43510.25</v>
      </c>
      <c r="O25" s="15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46.5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5">
        <f t="shared" si="2"/>
        <v>41811.208333333336</v>
      </c>
      <c r="O26" s="15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3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5">
        <f t="shared" si="2"/>
        <v>40681.208333333336</v>
      </c>
      <c r="O27" s="15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46.5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5">
        <f t="shared" si="2"/>
        <v>43312.208333333328</v>
      </c>
      <c r="O28" s="15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46.5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5">
        <f t="shared" si="2"/>
        <v>42280.208333333328</v>
      </c>
      <c r="O29" s="15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3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5">
        <f t="shared" si="2"/>
        <v>40218.25</v>
      </c>
      <c r="O30" s="15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46.5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5">
        <f t="shared" si="2"/>
        <v>43301.208333333328</v>
      </c>
      <c r="O31" s="15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46.5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5">
        <f t="shared" si="2"/>
        <v>43609.208333333328</v>
      </c>
      <c r="O32" s="15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5">
        <f t="shared" si="2"/>
        <v>42374.25</v>
      </c>
      <c r="O33" s="15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46.5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5">
        <f t="shared" si="2"/>
        <v>43110.25</v>
      </c>
      <c r="O34" s="15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46.5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5">
        <f t="shared" si="2"/>
        <v>41917.208333333336</v>
      </c>
      <c r="O35" s="15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62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5">
        <f t="shared" si="2"/>
        <v>42817.208333333328</v>
      </c>
      <c r="O36" s="15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46.5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5">
        <f t="shared" si="2"/>
        <v>43484.25</v>
      </c>
      <c r="O37" s="15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5">
        <f t="shared" si="2"/>
        <v>40600.25</v>
      </c>
      <c r="O38" s="15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46.5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5">
        <f t="shared" si="2"/>
        <v>43744.208333333328</v>
      </c>
      <c r="O39" s="15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3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5">
        <f t="shared" si="2"/>
        <v>40469.208333333336</v>
      </c>
      <c r="O40" s="15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46.5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5">
        <f t="shared" si="2"/>
        <v>41330.25</v>
      </c>
      <c r="O41" s="15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3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5">
        <f t="shared" si="2"/>
        <v>40334.208333333336</v>
      </c>
      <c r="O42" s="15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46.5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5">
        <f t="shared" si="2"/>
        <v>41156.208333333336</v>
      </c>
      <c r="O43" s="15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3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5">
        <f t="shared" si="2"/>
        <v>40728.208333333336</v>
      </c>
      <c r="O44" s="15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3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5">
        <f t="shared" si="2"/>
        <v>41844.208333333336</v>
      </c>
      <c r="O45" s="15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3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5">
        <f t="shared" si="2"/>
        <v>43541.208333333328</v>
      </c>
      <c r="O46" s="15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46.5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5">
        <f t="shared" si="2"/>
        <v>42676.208333333328</v>
      </c>
      <c r="O47" s="15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3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5">
        <f t="shared" si="2"/>
        <v>40367.208333333336</v>
      </c>
      <c r="O48" s="15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46.5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5">
        <f t="shared" si="2"/>
        <v>41727.208333333336</v>
      </c>
      <c r="O49" s="15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46.5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5">
        <f t="shared" si="2"/>
        <v>42180.208333333328</v>
      </c>
      <c r="O50" s="15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5">
        <f t="shared" si="2"/>
        <v>43758.208333333328</v>
      </c>
      <c r="O51" s="15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46.5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5">
        <f t="shared" si="2"/>
        <v>41487.208333333336</v>
      </c>
      <c r="O52" s="15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31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5">
        <f t="shared" si="2"/>
        <v>40995.208333333336</v>
      </c>
      <c r="O53" s="15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46.5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5">
        <f t="shared" si="2"/>
        <v>40436.208333333336</v>
      </c>
      <c r="O54" s="15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46.5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5">
        <f t="shared" si="2"/>
        <v>41779.208333333336</v>
      </c>
      <c r="O55" s="15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46.5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5">
        <f t="shared" si="2"/>
        <v>43170.25</v>
      </c>
      <c r="O56" s="15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46.5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5">
        <f t="shared" si="2"/>
        <v>43311.208333333328</v>
      </c>
      <c r="O57" s="15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46.5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5">
        <f t="shared" si="2"/>
        <v>42014.25</v>
      </c>
      <c r="O58" s="15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3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5">
        <f t="shared" si="2"/>
        <v>42979.208333333328</v>
      </c>
      <c r="O59" s="15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46.5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5">
        <f t="shared" si="2"/>
        <v>42268.208333333328</v>
      </c>
      <c r="O60" s="15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3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5">
        <f t="shared" si="2"/>
        <v>42898.208333333328</v>
      </c>
      <c r="O61" s="15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3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5">
        <f t="shared" si="2"/>
        <v>41107.208333333336</v>
      </c>
      <c r="O62" s="15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46.5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5">
        <f t="shared" si="2"/>
        <v>40595.25</v>
      </c>
      <c r="O63" s="15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46.5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5">
        <f t="shared" si="2"/>
        <v>42160.208333333328</v>
      </c>
      <c r="O64" s="15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46.5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5">
        <f t="shared" si="2"/>
        <v>42853.208333333328</v>
      </c>
      <c r="O65" s="15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1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9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5">
        <f t="shared" si="2"/>
        <v>43283.208333333328</v>
      </c>
      <c r="O66" s="15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46.5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9">
        <f t="shared" ref="I67:I130" si="5">IF(H67=0,"0",(E67/H67))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1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9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5">
        <f t="shared" si="6"/>
        <v>42102.208333333328</v>
      </c>
      <c r="O68" s="15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46.5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9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5">
        <f t="shared" si="6"/>
        <v>40203.25</v>
      </c>
      <c r="O69" s="15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3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9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5">
        <f t="shared" si="6"/>
        <v>42943.208333333328</v>
      </c>
      <c r="O70" s="15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46.5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9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5">
        <f t="shared" si="6"/>
        <v>40531.25</v>
      </c>
      <c r="O71" s="15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3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9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5">
        <f t="shared" si="6"/>
        <v>40484.208333333336</v>
      </c>
      <c r="O72" s="15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62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9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5">
        <f t="shared" si="6"/>
        <v>43799.25</v>
      </c>
      <c r="O73" s="15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3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9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5">
        <f t="shared" si="6"/>
        <v>42186.208333333328</v>
      </c>
      <c r="O74" s="15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46.5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9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5">
        <f t="shared" si="6"/>
        <v>42701.25</v>
      </c>
      <c r="O75" s="15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3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9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5">
        <f t="shared" si="6"/>
        <v>42456.208333333328</v>
      </c>
      <c r="O76" s="15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3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9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5">
        <f t="shared" si="6"/>
        <v>43296.208333333328</v>
      </c>
      <c r="O77" s="15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46.5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9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5">
        <f t="shared" si="6"/>
        <v>42027.25</v>
      </c>
      <c r="O78" s="15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31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9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5">
        <f t="shared" si="6"/>
        <v>40448.208333333336</v>
      </c>
      <c r="O79" s="15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46.5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9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5">
        <f t="shared" si="6"/>
        <v>43206.208333333328</v>
      </c>
      <c r="O80" s="15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31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9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5">
        <f t="shared" si="6"/>
        <v>43267.208333333328</v>
      </c>
      <c r="O81" s="15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46.5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9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5">
        <f t="shared" si="6"/>
        <v>42976.208333333328</v>
      </c>
      <c r="O82" s="15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3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9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5">
        <f t="shared" si="6"/>
        <v>43062.25</v>
      </c>
      <c r="O83" s="15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3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9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5">
        <f t="shared" si="6"/>
        <v>43482.25</v>
      </c>
      <c r="O84" s="15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31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9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5">
        <f t="shared" si="6"/>
        <v>42579.208333333328</v>
      </c>
      <c r="O85" s="15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46.5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9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5">
        <f t="shared" si="6"/>
        <v>41118.208333333336</v>
      </c>
      <c r="O86" s="15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46.5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9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5">
        <f t="shared" si="6"/>
        <v>40797.208333333336</v>
      </c>
      <c r="O87" s="15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46.5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9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5">
        <f t="shared" si="6"/>
        <v>42128.208333333328</v>
      </c>
      <c r="O88" s="15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46.5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9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5">
        <f t="shared" si="6"/>
        <v>40610.25</v>
      </c>
      <c r="O89" s="15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3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9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5">
        <f t="shared" si="6"/>
        <v>42110.208333333328</v>
      </c>
      <c r="O90" s="15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46.5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9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5">
        <f t="shared" si="6"/>
        <v>40283.208333333336</v>
      </c>
      <c r="O91" s="15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31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9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5">
        <f t="shared" si="6"/>
        <v>42425.25</v>
      </c>
      <c r="O92" s="15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31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9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5">
        <f t="shared" si="6"/>
        <v>42588.208333333328</v>
      </c>
      <c r="O93" s="15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46.5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9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5">
        <f t="shared" si="6"/>
        <v>40352.208333333336</v>
      </c>
      <c r="O94" s="15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46.5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9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5">
        <f t="shared" si="6"/>
        <v>41202.208333333336</v>
      </c>
      <c r="O95" s="15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46.5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9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5">
        <f t="shared" si="6"/>
        <v>43562.208333333328</v>
      </c>
      <c r="O96" s="15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46.5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9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5">
        <f t="shared" si="6"/>
        <v>43752.208333333328</v>
      </c>
      <c r="O97" s="15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3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9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5">
        <f t="shared" si="6"/>
        <v>40612.25</v>
      </c>
      <c r="O98" s="15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46.5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9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5">
        <f t="shared" si="6"/>
        <v>42180.208333333328</v>
      </c>
      <c r="O99" s="15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31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9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5">
        <f t="shared" si="6"/>
        <v>42212.208333333328</v>
      </c>
      <c r="O100" s="15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46.5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9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5">
        <f t="shared" si="6"/>
        <v>41968.25</v>
      </c>
      <c r="O101" s="15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1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9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5">
        <f t="shared" si="6"/>
        <v>40835.208333333336</v>
      </c>
      <c r="O102" s="15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3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9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5">
        <f t="shared" si="6"/>
        <v>42056.25</v>
      </c>
      <c r="O103" s="15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3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9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5">
        <f t="shared" si="6"/>
        <v>43234.208333333328</v>
      </c>
      <c r="O104" s="15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46.5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9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5">
        <f t="shared" si="6"/>
        <v>40475.208333333336</v>
      </c>
      <c r="O105" s="15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9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5">
        <f t="shared" si="6"/>
        <v>42878.208333333328</v>
      </c>
      <c r="O106" s="15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46.5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9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5">
        <f t="shared" si="6"/>
        <v>41366.208333333336</v>
      </c>
      <c r="O107" s="15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3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9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5">
        <f t="shared" si="6"/>
        <v>43716.208333333328</v>
      </c>
      <c r="O108" s="15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46.5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9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5">
        <f t="shared" si="6"/>
        <v>43213.208333333328</v>
      </c>
      <c r="O109" s="15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46.5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9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5">
        <f t="shared" si="6"/>
        <v>41005.208333333336</v>
      </c>
      <c r="O110" s="15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46.5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9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5">
        <f t="shared" si="6"/>
        <v>41651.25</v>
      </c>
      <c r="O111" s="15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62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9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5">
        <f t="shared" si="6"/>
        <v>43354.208333333328</v>
      </c>
      <c r="O112" s="15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46.5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9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5">
        <f t="shared" si="6"/>
        <v>41174.208333333336</v>
      </c>
      <c r="O113" s="15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3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9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5">
        <f t="shared" si="6"/>
        <v>41875.208333333336</v>
      </c>
      <c r="O114" s="15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3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9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5">
        <f t="shared" si="6"/>
        <v>42990.208333333328</v>
      </c>
      <c r="O115" s="15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3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9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5">
        <f t="shared" si="6"/>
        <v>43564.208333333328</v>
      </c>
      <c r="O116" s="15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46.5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9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5">
        <f t="shared" si="6"/>
        <v>43056.25</v>
      </c>
      <c r="O117" s="15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46.5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9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5">
        <f t="shared" si="6"/>
        <v>42265.208333333328</v>
      </c>
      <c r="O118" s="15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3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9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5">
        <f t="shared" si="6"/>
        <v>40808.208333333336</v>
      </c>
      <c r="O119" s="15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46.5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9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5">
        <f t="shared" si="6"/>
        <v>41665.25</v>
      </c>
      <c r="O120" s="15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62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9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5">
        <f t="shared" si="6"/>
        <v>41806.208333333336</v>
      </c>
      <c r="O121" s="15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3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9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5">
        <f t="shared" si="6"/>
        <v>42111.208333333328</v>
      </c>
      <c r="O122" s="15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46.5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9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5">
        <f t="shared" si="6"/>
        <v>41917.208333333336</v>
      </c>
      <c r="O123" s="15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31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9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5">
        <f t="shared" si="6"/>
        <v>41970.25</v>
      </c>
      <c r="O124" s="15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31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9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5">
        <f t="shared" si="6"/>
        <v>42332.25</v>
      </c>
      <c r="O125" s="15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3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9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5">
        <f t="shared" si="6"/>
        <v>43598.208333333328</v>
      </c>
      <c r="O126" s="15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46.5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9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5">
        <f t="shared" si="6"/>
        <v>43362.208333333328</v>
      </c>
      <c r="O127" s="15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46.5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9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5">
        <f t="shared" si="6"/>
        <v>42596.208333333328</v>
      </c>
      <c r="O128" s="15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46.5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9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5">
        <f t="shared" si="6"/>
        <v>40310.208333333336</v>
      </c>
      <c r="O129" s="15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3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9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5">
        <f t="shared" si="6"/>
        <v>40417.208333333336</v>
      </c>
      <c r="O130" s="15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46.5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9">
        <f t="shared" ref="I131:I194" si="9">IF(H131=0,"0",(E131/H131))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46.5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9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5">
        <f t="shared" si="10"/>
        <v>40842.208333333336</v>
      </c>
      <c r="O132" s="15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46.5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9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5">
        <f t="shared" si="10"/>
        <v>41607.25</v>
      </c>
      <c r="O133" s="15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9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5">
        <f t="shared" si="10"/>
        <v>43112.25</v>
      </c>
      <c r="O134" s="15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3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9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5">
        <f t="shared" si="10"/>
        <v>40767.208333333336</v>
      </c>
      <c r="O135" s="15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31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9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5">
        <f t="shared" si="10"/>
        <v>40713.208333333336</v>
      </c>
      <c r="O136" s="15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31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9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5">
        <f t="shared" si="10"/>
        <v>41340.25</v>
      </c>
      <c r="O137" s="15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46.5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9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5">
        <f t="shared" si="10"/>
        <v>41797.208333333336</v>
      </c>
      <c r="O138" s="15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46.5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5">
        <f t="shared" si="10"/>
        <v>40457.208333333336</v>
      </c>
      <c r="O139" s="15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46.5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9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5">
        <f t="shared" si="10"/>
        <v>41180.208333333336</v>
      </c>
      <c r="O140" s="15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46.5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9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5">
        <f t="shared" si="10"/>
        <v>42115.208333333328</v>
      </c>
      <c r="O141" s="15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46.5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9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5">
        <f t="shared" si="10"/>
        <v>43156.25</v>
      </c>
      <c r="O142" s="15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46.5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9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5">
        <f t="shared" si="10"/>
        <v>42167.208333333328</v>
      </c>
      <c r="O143" s="15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46.5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9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5">
        <f t="shared" si="10"/>
        <v>41005.208333333336</v>
      </c>
      <c r="O144" s="15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46.5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9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5">
        <f t="shared" si="10"/>
        <v>40357.208333333336</v>
      </c>
      <c r="O145" s="15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46.5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9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5">
        <f t="shared" si="10"/>
        <v>43633.208333333328</v>
      </c>
      <c r="O146" s="15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3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9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5">
        <f t="shared" si="10"/>
        <v>41889.208333333336</v>
      </c>
      <c r="O147" s="15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62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9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5">
        <f t="shared" si="10"/>
        <v>40855.25</v>
      </c>
      <c r="O148" s="15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46.5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9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5">
        <f t="shared" si="10"/>
        <v>42534.208333333328</v>
      </c>
      <c r="O149" s="15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3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9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5">
        <f t="shared" si="10"/>
        <v>42941.208333333328</v>
      </c>
      <c r="O150" s="15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3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9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5">
        <f t="shared" si="10"/>
        <v>41275.25</v>
      </c>
      <c r="O151" s="15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31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9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5">
        <f t="shared" si="10"/>
        <v>43450.25</v>
      </c>
      <c r="O152" s="15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46.5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9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5">
        <f t="shared" si="10"/>
        <v>41799.208333333336</v>
      </c>
      <c r="O153" s="15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9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5">
        <f t="shared" si="10"/>
        <v>42783.25</v>
      </c>
      <c r="O154" s="15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31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9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5">
        <f t="shared" si="10"/>
        <v>41201.208333333336</v>
      </c>
      <c r="O155" s="15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46.5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9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5">
        <f t="shared" si="10"/>
        <v>42502.208333333328</v>
      </c>
      <c r="O156" s="15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46.5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9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5">
        <f t="shared" si="10"/>
        <v>40262.208333333336</v>
      </c>
      <c r="O157" s="15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46.5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9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5">
        <f t="shared" si="10"/>
        <v>43743.208333333328</v>
      </c>
      <c r="O158" s="15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46.5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9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5">
        <f t="shared" si="10"/>
        <v>41638.25</v>
      </c>
      <c r="O159" s="15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46.5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9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5">
        <f t="shared" si="10"/>
        <v>42346.25</v>
      </c>
      <c r="O160" s="15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3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9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5">
        <f t="shared" si="10"/>
        <v>43551.208333333328</v>
      </c>
      <c r="O161" s="15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3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9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5">
        <f t="shared" si="10"/>
        <v>43582.208333333328</v>
      </c>
      <c r="O162" s="15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62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9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5">
        <f t="shared" si="10"/>
        <v>42270.208333333328</v>
      </c>
      <c r="O163" s="15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46.5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9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5">
        <f t="shared" si="10"/>
        <v>43442.25</v>
      </c>
      <c r="O164" s="15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3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9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5">
        <f t="shared" si="10"/>
        <v>43028.208333333328</v>
      </c>
      <c r="O165" s="15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9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5">
        <f t="shared" si="10"/>
        <v>43016.208333333328</v>
      </c>
      <c r="O166" s="15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3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9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5">
        <f t="shared" si="10"/>
        <v>42948.208333333328</v>
      </c>
      <c r="O167" s="15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46.5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9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5">
        <f t="shared" si="10"/>
        <v>40534.25</v>
      </c>
      <c r="O168" s="15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3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5">
        <f t="shared" si="10"/>
        <v>41435.208333333336</v>
      </c>
      <c r="O169" s="15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46.5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9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5">
        <f t="shared" si="10"/>
        <v>43518.25</v>
      </c>
      <c r="O170" s="15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3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9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5">
        <f t="shared" si="10"/>
        <v>41077.208333333336</v>
      </c>
      <c r="O171" s="15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31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9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5">
        <f t="shared" si="10"/>
        <v>42950.208333333328</v>
      </c>
      <c r="O172" s="15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62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9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5">
        <f t="shared" si="10"/>
        <v>41718.208333333336</v>
      </c>
      <c r="O173" s="15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31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9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5">
        <f t="shared" si="10"/>
        <v>41839.208333333336</v>
      </c>
      <c r="O174" s="15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46.5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9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5">
        <f t="shared" si="10"/>
        <v>41412.208333333336</v>
      </c>
      <c r="O175" s="15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3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9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5">
        <f t="shared" si="10"/>
        <v>42282.208333333328</v>
      </c>
      <c r="O176" s="15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46.5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9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5">
        <f t="shared" si="10"/>
        <v>42613.208333333328</v>
      </c>
      <c r="O177" s="15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46.5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9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5">
        <f t="shared" si="10"/>
        <v>42616.208333333328</v>
      </c>
      <c r="O178" s="15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3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9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5">
        <f t="shared" si="10"/>
        <v>40497.25</v>
      </c>
      <c r="O179" s="15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31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9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5">
        <f t="shared" si="10"/>
        <v>42999.208333333328</v>
      </c>
      <c r="O180" s="15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46.5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9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5">
        <f t="shared" si="10"/>
        <v>41350.208333333336</v>
      </c>
      <c r="O181" s="15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9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5">
        <f t="shared" si="10"/>
        <v>40259.208333333336</v>
      </c>
      <c r="O182" s="15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31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9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5">
        <f t="shared" si="10"/>
        <v>43012.208333333328</v>
      </c>
      <c r="O183" s="15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77.5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9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5">
        <f t="shared" si="10"/>
        <v>43631.208333333328</v>
      </c>
      <c r="O184" s="15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62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9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5">
        <f t="shared" si="10"/>
        <v>40430.208333333336</v>
      </c>
      <c r="O185" s="15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46.5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9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5">
        <f t="shared" si="10"/>
        <v>43588.208333333328</v>
      </c>
      <c r="O186" s="15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46.5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9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5">
        <f t="shared" si="10"/>
        <v>43233.208333333328</v>
      </c>
      <c r="O187" s="15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31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9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5">
        <f t="shared" si="10"/>
        <v>41782.208333333336</v>
      </c>
      <c r="O188" s="15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46.5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9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5">
        <f t="shared" si="10"/>
        <v>41328.25</v>
      </c>
      <c r="O189" s="15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46.5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9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5">
        <f t="shared" si="10"/>
        <v>41975.25</v>
      </c>
      <c r="O190" s="15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46.5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9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5">
        <f t="shared" si="10"/>
        <v>42433.25</v>
      </c>
      <c r="O191" s="15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31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9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5">
        <f t="shared" si="10"/>
        <v>41429.208333333336</v>
      </c>
      <c r="O192" s="15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46.5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9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5">
        <f t="shared" si="10"/>
        <v>43536.208333333328</v>
      </c>
      <c r="O193" s="15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46.5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9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5">
        <f t="shared" si="10"/>
        <v>41817.208333333336</v>
      </c>
      <c r="O194" s="15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31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9">
        <f t="shared" ref="I195:I258" si="13">IF(H195=0,"0",(E195/H195))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3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9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5">
        <f t="shared" si="14"/>
        <v>42261.208333333328</v>
      </c>
      <c r="O196" s="15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3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9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5">
        <f t="shared" si="14"/>
        <v>43310.208333333328</v>
      </c>
      <c r="O197" s="15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46.5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9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5">
        <f t="shared" si="14"/>
        <v>42616.208333333328</v>
      </c>
      <c r="O198" s="15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46.5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9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5">
        <f t="shared" si="14"/>
        <v>42909.208333333328</v>
      </c>
      <c r="O199" s="15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31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9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5">
        <f t="shared" si="14"/>
        <v>40396.208333333336</v>
      </c>
      <c r="O200" s="15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46.5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9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5">
        <f t="shared" si="14"/>
        <v>42192.208333333328</v>
      </c>
      <c r="O201" s="15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46.5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9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5">
        <f t="shared" si="14"/>
        <v>40262.208333333336</v>
      </c>
      <c r="O202" s="15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46.5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9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5">
        <f t="shared" si="14"/>
        <v>41845.208333333336</v>
      </c>
      <c r="O203" s="15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46.5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9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5">
        <f t="shared" si="14"/>
        <v>40818.208333333336</v>
      </c>
      <c r="O204" s="15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46.5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9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5">
        <f t="shared" si="14"/>
        <v>42752.25</v>
      </c>
      <c r="O205" s="15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46.5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9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5">
        <f t="shared" si="14"/>
        <v>40636.208333333336</v>
      </c>
      <c r="O206" s="15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3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9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5">
        <f t="shared" si="14"/>
        <v>43390.208333333328</v>
      </c>
      <c r="O207" s="15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3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9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5">
        <f t="shared" si="14"/>
        <v>40236.25</v>
      </c>
      <c r="O208" s="15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46.5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5">
        <f t="shared" si="14"/>
        <v>43340.208333333328</v>
      </c>
      <c r="O209" s="15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3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9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5">
        <f t="shared" si="14"/>
        <v>43048.25</v>
      </c>
      <c r="O210" s="15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9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5">
        <f t="shared" si="14"/>
        <v>42496.208333333328</v>
      </c>
      <c r="O211" s="15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31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9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5">
        <f t="shared" si="14"/>
        <v>42797.25</v>
      </c>
      <c r="O212" s="15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46.5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9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5">
        <f t="shared" si="14"/>
        <v>41513.208333333336</v>
      </c>
      <c r="O213" s="15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46.5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9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5">
        <f t="shared" si="14"/>
        <v>43814.25</v>
      </c>
      <c r="O214" s="15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46.5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9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5">
        <f t="shared" si="14"/>
        <v>40488.208333333336</v>
      </c>
      <c r="O215" s="15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3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9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5">
        <f t="shared" si="14"/>
        <v>40409.208333333336</v>
      </c>
      <c r="O216" s="15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31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9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5">
        <f t="shared" si="14"/>
        <v>43509.25</v>
      </c>
      <c r="O217" s="15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9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5">
        <f t="shared" si="14"/>
        <v>40869.25</v>
      </c>
      <c r="O218" s="15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46.5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9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5">
        <f t="shared" si="14"/>
        <v>43583.208333333328</v>
      </c>
      <c r="O219" s="15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3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9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5">
        <f t="shared" si="14"/>
        <v>40858.25</v>
      </c>
      <c r="O220" s="15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46.5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9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5">
        <f t="shared" si="14"/>
        <v>41137.208333333336</v>
      </c>
      <c r="O221" s="15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46.5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9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5">
        <f t="shared" si="14"/>
        <v>40725.208333333336</v>
      </c>
      <c r="O222" s="15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46.5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9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5">
        <f t="shared" si="14"/>
        <v>41081.208333333336</v>
      </c>
      <c r="O223" s="15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3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9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5">
        <f t="shared" si="14"/>
        <v>41914.208333333336</v>
      </c>
      <c r="O224" s="15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31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9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5">
        <f t="shared" si="14"/>
        <v>42445.208333333328</v>
      </c>
      <c r="O225" s="15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3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9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5">
        <f t="shared" si="14"/>
        <v>41906.208333333336</v>
      </c>
      <c r="O226" s="15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9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5">
        <f t="shared" si="14"/>
        <v>41762.208333333336</v>
      </c>
      <c r="O227" s="15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46.5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9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5">
        <f t="shared" si="14"/>
        <v>40276.208333333336</v>
      </c>
      <c r="O228" s="15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46.5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9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5">
        <f t="shared" si="14"/>
        <v>42139.208333333328</v>
      </c>
      <c r="O229" s="15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3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9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5">
        <f t="shared" si="14"/>
        <v>42613.208333333328</v>
      </c>
      <c r="O230" s="15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46.5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9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5">
        <f t="shared" si="14"/>
        <v>42887.208333333328</v>
      </c>
      <c r="O231" s="15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3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9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5">
        <f t="shared" si="14"/>
        <v>43805.25</v>
      </c>
      <c r="O232" s="15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3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9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5">
        <f t="shared" si="14"/>
        <v>41415.208333333336</v>
      </c>
      <c r="O233" s="15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3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9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5">
        <f t="shared" si="14"/>
        <v>42576.208333333328</v>
      </c>
      <c r="O234" s="15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3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9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5">
        <f t="shared" si="14"/>
        <v>40706.208333333336</v>
      </c>
      <c r="O235" s="15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46.5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9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5">
        <f t="shared" si="14"/>
        <v>42969.208333333328</v>
      </c>
      <c r="O236" s="15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46.5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9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5">
        <f t="shared" si="14"/>
        <v>42779.25</v>
      </c>
      <c r="O237" s="15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46.5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9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5">
        <f t="shared" si="14"/>
        <v>43641.208333333328</v>
      </c>
      <c r="O238" s="15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46.5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9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5">
        <f t="shared" si="14"/>
        <v>41754.208333333336</v>
      </c>
      <c r="O239" s="15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3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9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5">
        <f t="shared" si="14"/>
        <v>43083.25</v>
      </c>
      <c r="O240" s="15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46.5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9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5">
        <f t="shared" si="14"/>
        <v>42245.208333333328</v>
      </c>
      <c r="O241" s="15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46.5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9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5">
        <f t="shared" si="14"/>
        <v>40396.208333333336</v>
      </c>
      <c r="O242" s="15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46.5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9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5">
        <f t="shared" si="14"/>
        <v>41742.208333333336</v>
      </c>
      <c r="O243" s="15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3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9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5">
        <f t="shared" si="14"/>
        <v>42865.208333333328</v>
      </c>
      <c r="O244" s="15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46.5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9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5">
        <f t="shared" si="14"/>
        <v>43163.25</v>
      </c>
      <c r="O245" s="15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46.5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9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5">
        <f t="shared" si="14"/>
        <v>41834.208333333336</v>
      </c>
      <c r="O246" s="15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46.5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9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5">
        <f t="shared" si="14"/>
        <v>41736.208333333336</v>
      </c>
      <c r="O247" s="15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46.5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9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5">
        <f t="shared" si="14"/>
        <v>41491.208333333336</v>
      </c>
      <c r="O248" s="15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46.5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9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5">
        <f t="shared" si="14"/>
        <v>42726.25</v>
      </c>
      <c r="O249" s="15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46.5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9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5">
        <f t="shared" si="14"/>
        <v>42004.25</v>
      </c>
      <c r="O250" s="15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46.5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9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5">
        <f t="shared" si="14"/>
        <v>42006.25</v>
      </c>
      <c r="O251" s="15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1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9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5">
        <f t="shared" si="14"/>
        <v>40203.25</v>
      </c>
      <c r="O252" s="15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31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9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5">
        <f t="shared" si="14"/>
        <v>41252.25</v>
      </c>
      <c r="O253" s="15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62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9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5">
        <f t="shared" si="14"/>
        <v>41572.208333333336</v>
      </c>
      <c r="O254" s="15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46.5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9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5">
        <f t="shared" si="14"/>
        <v>40641.208333333336</v>
      </c>
      <c r="O255" s="15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46.5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9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5">
        <f t="shared" si="14"/>
        <v>42787.25</v>
      </c>
      <c r="O256" s="15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46.5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9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5">
        <f t="shared" si="14"/>
        <v>40590.25</v>
      </c>
      <c r="O257" s="15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31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9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5">
        <f t="shared" si="14"/>
        <v>42393.25</v>
      </c>
      <c r="O258" s="15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3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9">
        <f t="shared" ref="I259:I322" si="17">IF(H259=0,"0",(E259/H259))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46.5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9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5">
        <f t="shared" si="18"/>
        <v>42712.25</v>
      </c>
      <c r="O260" s="15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46.5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9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5">
        <f t="shared" si="18"/>
        <v>41251.25</v>
      </c>
      <c r="O261" s="15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3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9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5">
        <f t="shared" si="18"/>
        <v>41180.208333333336</v>
      </c>
      <c r="O262" s="15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46.5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9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5">
        <f t="shared" si="18"/>
        <v>40415.208333333336</v>
      </c>
      <c r="O263" s="15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3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9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5">
        <f t="shared" si="18"/>
        <v>40638.208333333336</v>
      </c>
      <c r="O264" s="15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3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9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5">
        <f t="shared" si="18"/>
        <v>40187.25</v>
      </c>
      <c r="O265" s="15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3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9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5">
        <f t="shared" si="18"/>
        <v>41317.25</v>
      </c>
      <c r="O266" s="15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46.5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9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5">
        <f t="shared" si="18"/>
        <v>42372.25</v>
      </c>
      <c r="O267" s="15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46.5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9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5">
        <f t="shared" si="18"/>
        <v>41950.25</v>
      </c>
      <c r="O268" s="15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3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9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5">
        <f t="shared" si="18"/>
        <v>41206.208333333336</v>
      </c>
      <c r="O269" s="15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46.5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9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5">
        <f t="shared" si="18"/>
        <v>41186.208333333336</v>
      </c>
      <c r="O270" s="15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9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5">
        <f t="shared" si="18"/>
        <v>43496.25</v>
      </c>
      <c r="O271" s="15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46.5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9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5">
        <f t="shared" si="18"/>
        <v>40514.25</v>
      </c>
      <c r="O272" s="15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46.5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9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5">
        <f t="shared" si="18"/>
        <v>42345.25</v>
      </c>
      <c r="O273" s="15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3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9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5">
        <f t="shared" si="18"/>
        <v>43656.208333333328</v>
      </c>
      <c r="O274" s="15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9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5">
        <f t="shared" si="18"/>
        <v>42995.208333333328</v>
      </c>
      <c r="O275" s="15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46.5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9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5">
        <f t="shared" si="18"/>
        <v>43045.25</v>
      </c>
      <c r="O276" s="15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46.5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9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5">
        <f t="shared" si="18"/>
        <v>43561.208333333328</v>
      </c>
      <c r="O277" s="15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31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9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5">
        <f t="shared" si="18"/>
        <v>41018.208333333336</v>
      </c>
      <c r="O278" s="15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46.5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9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5">
        <f t="shared" si="18"/>
        <v>40378.208333333336</v>
      </c>
      <c r="O279" s="15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3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9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5">
        <f t="shared" si="18"/>
        <v>41239.25</v>
      </c>
      <c r="O280" s="15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46.5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9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5">
        <f t="shared" si="18"/>
        <v>43346.208333333328</v>
      </c>
      <c r="O281" s="15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46.5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9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5">
        <f t="shared" si="18"/>
        <v>43060.25</v>
      </c>
      <c r="O282" s="15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1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9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5">
        <f t="shared" si="18"/>
        <v>40979.25</v>
      </c>
      <c r="O283" s="15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46.5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9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5">
        <f t="shared" si="18"/>
        <v>42701.25</v>
      </c>
      <c r="O284" s="15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46.5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9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5">
        <f t="shared" si="18"/>
        <v>42520.208333333328</v>
      </c>
      <c r="O285" s="15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1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9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5">
        <f t="shared" si="18"/>
        <v>41030.208333333336</v>
      </c>
      <c r="O286" s="15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46.5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9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5">
        <f t="shared" si="18"/>
        <v>42623.208333333328</v>
      </c>
      <c r="O287" s="15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3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9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5">
        <f t="shared" si="18"/>
        <v>42697.25</v>
      </c>
      <c r="O288" s="15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46.5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9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5">
        <f t="shared" si="18"/>
        <v>42122.208333333328</v>
      </c>
      <c r="O289" s="15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31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9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5">
        <f t="shared" si="18"/>
        <v>40982.208333333336</v>
      </c>
      <c r="O290" s="15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46.5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9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5">
        <f t="shared" si="18"/>
        <v>42219.208333333328</v>
      </c>
      <c r="O291" s="15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31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9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5">
        <f t="shared" si="18"/>
        <v>41404.208333333336</v>
      </c>
      <c r="O292" s="15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46.5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9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5">
        <f t="shared" si="18"/>
        <v>40831.208333333336</v>
      </c>
      <c r="O293" s="15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31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9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5">
        <f t="shared" si="18"/>
        <v>40984.208333333336</v>
      </c>
      <c r="O294" s="15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3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9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5">
        <f t="shared" si="18"/>
        <v>40456.208333333336</v>
      </c>
      <c r="O295" s="15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3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9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5">
        <f t="shared" si="18"/>
        <v>43399.208333333328</v>
      </c>
      <c r="O296" s="15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46.5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9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5">
        <f t="shared" si="18"/>
        <v>41562.208333333336</v>
      </c>
      <c r="O297" s="15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46.5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9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5">
        <f t="shared" si="18"/>
        <v>43493.25</v>
      </c>
      <c r="O298" s="15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31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9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5">
        <f t="shared" si="18"/>
        <v>41653.25</v>
      </c>
      <c r="O299" s="15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46.5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9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5">
        <f t="shared" si="18"/>
        <v>42426.25</v>
      </c>
      <c r="O300" s="15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46.5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9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5">
        <f t="shared" si="18"/>
        <v>42432.25</v>
      </c>
      <c r="O301" s="15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31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9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5">
        <f t="shared" si="18"/>
        <v>42977.208333333328</v>
      </c>
      <c r="O302" s="15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46.5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9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5">
        <f t="shared" si="18"/>
        <v>42061.25</v>
      </c>
      <c r="O303" s="15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46.5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9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5">
        <f t="shared" si="18"/>
        <v>43345.208333333328</v>
      </c>
      <c r="O304" s="15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46.5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9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5">
        <f t="shared" si="18"/>
        <v>42376.25</v>
      </c>
      <c r="O305" s="15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46.5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9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5">
        <f t="shared" si="18"/>
        <v>42589.208333333328</v>
      </c>
      <c r="O306" s="15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3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9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5">
        <f t="shared" si="18"/>
        <v>42448.208333333328</v>
      </c>
      <c r="O307" s="15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46.5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9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5">
        <f t="shared" si="18"/>
        <v>42930.208333333328</v>
      </c>
      <c r="O308" s="15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46.5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9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5">
        <f t="shared" si="18"/>
        <v>41066.208333333336</v>
      </c>
      <c r="O309" s="15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46.5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9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5">
        <f t="shared" si="18"/>
        <v>40651.208333333336</v>
      </c>
      <c r="O310" s="15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46.5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9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5">
        <f t="shared" si="18"/>
        <v>40807.208333333336</v>
      </c>
      <c r="O311" s="15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31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9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5">
        <f t="shared" si="18"/>
        <v>40277.208333333336</v>
      </c>
      <c r="O312" s="15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3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9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5">
        <f t="shared" si="18"/>
        <v>40590.25</v>
      </c>
      <c r="O313" s="15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9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5">
        <f t="shared" si="18"/>
        <v>41572.208333333336</v>
      </c>
      <c r="O314" s="15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3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9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5">
        <f t="shared" si="18"/>
        <v>40966.25</v>
      </c>
      <c r="O315" s="15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3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9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5">
        <f t="shared" si="18"/>
        <v>43536.208333333328</v>
      </c>
      <c r="O316" s="15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46.5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9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5">
        <f t="shared" si="18"/>
        <v>41783.208333333336</v>
      </c>
      <c r="O317" s="15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46.5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9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5">
        <f t="shared" si="18"/>
        <v>43788.25</v>
      </c>
      <c r="O318" s="15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31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5">
        <f t="shared" si="18"/>
        <v>42869.208333333328</v>
      </c>
      <c r="O319" s="15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46.5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9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5">
        <f t="shared" si="18"/>
        <v>41684.25</v>
      </c>
      <c r="O320" s="15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46.5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9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5">
        <f t="shared" si="18"/>
        <v>40402.208333333336</v>
      </c>
      <c r="O321" s="15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31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9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5">
        <f t="shared" si="18"/>
        <v>40673.208333333336</v>
      </c>
      <c r="O322" s="15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46.5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9">
        <f t="shared" ref="I323:I386" si="21">IF(H323=0,"0",(E323/H323))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62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9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5">
        <f t="shared" si="22"/>
        <v>40507.25</v>
      </c>
      <c r="O324" s="15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31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9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5">
        <f t="shared" si="22"/>
        <v>41725.208333333336</v>
      </c>
      <c r="O325" s="15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3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9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5">
        <f t="shared" si="22"/>
        <v>42176.208333333328</v>
      </c>
      <c r="O326" s="15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46.5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9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5">
        <f t="shared" si="22"/>
        <v>43267.208333333328</v>
      </c>
      <c r="O327" s="15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46.5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9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5">
        <f t="shared" si="22"/>
        <v>42364.25</v>
      </c>
      <c r="O328" s="15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46.5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9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5">
        <f t="shared" si="22"/>
        <v>43705.208333333328</v>
      </c>
      <c r="O329" s="15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46.5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9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5">
        <f t="shared" si="22"/>
        <v>43434.25</v>
      </c>
      <c r="O330" s="15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46.5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9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5">
        <f t="shared" si="22"/>
        <v>42716.25</v>
      </c>
      <c r="O331" s="15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46.5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9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5">
        <f t="shared" si="22"/>
        <v>43077.25</v>
      </c>
      <c r="O332" s="15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3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9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5">
        <f t="shared" si="22"/>
        <v>40896.25</v>
      </c>
      <c r="O333" s="15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62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9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5">
        <f t="shared" si="22"/>
        <v>41361.208333333336</v>
      </c>
      <c r="O334" s="15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46.5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9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5">
        <f t="shared" si="22"/>
        <v>43424.25</v>
      </c>
      <c r="O335" s="15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3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9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5">
        <f t="shared" si="22"/>
        <v>43110.25</v>
      </c>
      <c r="O336" s="15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3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9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5">
        <f t="shared" si="22"/>
        <v>43784.25</v>
      </c>
      <c r="O337" s="15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46.5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9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5">
        <f t="shared" si="22"/>
        <v>40527.25</v>
      </c>
      <c r="O338" s="15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3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9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5">
        <f t="shared" si="22"/>
        <v>43780.25</v>
      </c>
      <c r="O339" s="15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46.5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9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5">
        <f t="shared" si="22"/>
        <v>40821.208333333336</v>
      </c>
      <c r="O340" s="15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46.5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9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5">
        <f t="shared" si="22"/>
        <v>42949.208333333328</v>
      </c>
      <c r="O341" s="15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31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9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5">
        <f t="shared" si="22"/>
        <v>40889.25</v>
      </c>
      <c r="O342" s="15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46.5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9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5">
        <f t="shared" si="22"/>
        <v>42244.208333333328</v>
      </c>
      <c r="O343" s="15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46.5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9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5">
        <f t="shared" si="22"/>
        <v>41475.208333333336</v>
      </c>
      <c r="O344" s="15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31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9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5">
        <f t="shared" si="22"/>
        <v>41597.25</v>
      </c>
      <c r="O345" s="15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31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9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5">
        <f t="shared" si="22"/>
        <v>43122.25</v>
      </c>
      <c r="O346" s="15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31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9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5">
        <f t="shared" si="22"/>
        <v>42194.208333333328</v>
      </c>
      <c r="O347" s="15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1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9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5">
        <f t="shared" si="22"/>
        <v>42971.208333333328</v>
      </c>
      <c r="O348" s="15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3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9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5">
        <f t="shared" si="22"/>
        <v>42046.25</v>
      </c>
      <c r="O349" s="15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31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9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5">
        <f t="shared" si="22"/>
        <v>42782.25</v>
      </c>
      <c r="O350" s="15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31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9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5">
        <f t="shared" si="22"/>
        <v>42930.208333333328</v>
      </c>
      <c r="O351" s="15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31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9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5">
        <f t="shared" si="22"/>
        <v>42144.208333333328</v>
      </c>
      <c r="O352" s="15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46.5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9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5">
        <f t="shared" si="22"/>
        <v>42240.208333333328</v>
      </c>
      <c r="O353" s="15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31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9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5">
        <f t="shared" si="22"/>
        <v>42315.25</v>
      </c>
      <c r="O354" s="15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46.5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9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5">
        <f t="shared" si="22"/>
        <v>43651.208333333328</v>
      </c>
      <c r="O355" s="15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46.5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9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5">
        <f t="shared" si="22"/>
        <v>41520.208333333336</v>
      </c>
      <c r="O356" s="15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3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9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5">
        <f t="shared" si="22"/>
        <v>42757.25</v>
      </c>
      <c r="O357" s="15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46.5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9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5">
        <f t="shared" si="22"/>
        <v>40922.25</v>
      </c>
      <c r="O358" s="15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3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9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5">
        <f t="shared" si="22"/>
        <v>42250.208333333328</v>
      </c>
      <c r="O359" s="15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46.5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9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5">
        <f t="shared" si="22"/>
        <v>43322.208333333328</v>
      </c>
      <c r="O360" s="15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9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5">
        <f t="shared" si="22"/>
        <v>40782.208333333336</v>
      </c>
      <c r="O361" s="15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46.5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9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5">
        <f t="shared" si="22"/>
        <v>40544.25</v>
      </c>
      <c r="O362" s="15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46.5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9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5">
        <f t="shared" si="22"/>
        <v>43015.208333333328</v>
      </c>
      <c r="O363" s="15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46.5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9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5">
        <f t="shared" si="22"/>
        <v>40570.25</v>
      </c>
      <c r="O364" s="15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3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9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5">
        <f t="shared" si="22"/>
        <v>40904.25</v>
      </c>
      <c r="O365" s="15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46.5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9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5">
        <f t="shared" si="22"/>
        <v>43164.25</v>
      </c>
      <c r="O366" s="15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46.5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9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5">
        <f t="shared" si="22"/>
        <v>42733.25</v>
      </c>
      <c r="O367" s="15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3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9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5">
        <f t="shared" si="22"/>
        <v>40546.25</v>
      </c>
      <c r="O368" s="15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46.5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9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5">
        <f t="shared" si="22"/>
        <v>41930.208333333336</v>
      </c>
      <c r="O369" s="15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46.5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9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5">
        <f t="shared" si="22"/>
        <v>40464.208333333336</v>
      </c>
      <c r="O370" s="15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3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9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5">
        <f t="shared" si="22"/>
        <v>41308.25</v>
      </c>
      <c r="O371" s="15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46.5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9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5">
        <f t="shared" si="22"/>
        <v>43570.208333333328</v>
      </c>
      <c r="O372" s="15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31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9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5">
        <f t="shared" si="22"/>
        <v>42043.25</v>
      </c>
      <c r="O373" s="15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62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9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5">
        <f t="shared" si="22"/>
        <v>42012.25</v>
      </c>
      <c r="O374" s="15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3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9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5">
        <f t="shared" si="22"/>
        <v>42964.208333333328</v>
      </c>
      <c r="O375" s="15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46.5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9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5">
        <f t="shared" si="22"/>
        <v>43476.25</v>
      </c>
      <c r="O376" s="15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46.5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9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5">
        <f t="shared" si="22"/>
        <v>42293.208333333328</v>
      </c>
      <c r="O377" s="15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3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9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5">
        <f t="shared" si="22"/>
        <v>41826.208333333336</v>
      </c>
      <c r="O378" s="15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46.5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9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5">
        <f t="shared" si="22"/>
        <v>43760.208333333328</v>
      </c>
      <c r="O379" s="15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1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9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5">
        <f t="shared" si="22"/>
        <v>43241.208333333328</v>
      </c>
      <c r="O380" s="15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1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9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5">
        <f t="shared" si="22"/>
        <v>40843.208333333336</v>
      </c>
      <c r="O381" s="15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46.5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9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5">
        <f t="shared" si="22"/>
        <v>41448.208333333336</v>
      </c>
      <c r="O382" s="15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3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9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5">
        <f t="shared" si="22"/>
        <v>42163.208333333328</v>
      </c>
      <c r="O383" s="15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46.5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9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5">
        <f t="shared" si="22"/>
        <v>43024.208333333328</v>
      </c>
      <c r="O384" s="15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46.5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9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5">
        <f t="shared" si="22"/>
        <v>43509.25</v>
      </c>
      <c r="O385" s="15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3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9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5">
        <f t="shared" si="22"/>
        <v>42776.25</v>
      </c>
      <c r="O386" s="15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46.5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9">
        <f t="shared" ref="I387:I450" si="25">IF(H387=0,"0",(E387/H387))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46.5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9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5">
        <f t="shared" si="26"/>
        <v>40355.208333333336</v>
      </c>
      <c r="O388" s="15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31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9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5">
        <f t="shared" si="26"/>
        <v>41072.208333333336</v>
      </c>
      <c r="O389" s="15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3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9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5">
        <f t="shared" si="26"/>
        <v>40912.25</v>
      </c>
      <c r="O390" s="15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3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9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5">
        <f t="shared" si="26"/>
        <v>40479.208333333336</v>
      </c>
      <c r="O391" s="15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3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9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5">
        <f t="shared" si="26"/>
        <v>41530.208333333336</v>
      </c>
      <c r="O392" s="15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31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9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5">
        <f t="shared" si="26"/>
        <v>41653.25</v>
      </c>
      <c r="O393" s="15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46.5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9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5">
        <f t="shared" si="26"/>
        <v>40549.25</v>
      </c>
      <c r="O394" s="15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46.5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9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5">
        <f t="shared" si="26"/>
        <v>42933.208333333328</v>
      </c>
      <c r="O395" s="15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46.5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9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5">
        <f t="shared" si="26"/>
        <v>41484.208333333336</v>
      </c>
      <c r="O396" s="15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62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9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5">
        <f t="shared" si="26"/>
        <v>40885.25</v>
      </c>
      <c r="O397" s="15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3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9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5">
        <f t="shared" si="26"/>
        <v>43378.208333333328</v>
      </c>
      <c r="O398" s="15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3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9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5">
        <f t="shared" si="26"/>
        <v>41417.208333333336</v>
      </c>
      <c r="O399" s="15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46.5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9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5">
        <f t="shared" si="26"/>
        <v>43228.208333333328</v>
      </c>
      <c r="O400" s="15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31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9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5">
        <f t="shared" si="26"/>
        <v>40576.25</v>
      </c>
      <c r="O401" s="15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46.5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9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5">
        <f t="shared" si="26"/>
        <v>41502.208333333336</v>
      </c>
      <c r="O402" s="15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9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5">
        <f t="shared" si="26"/>
        <v>43765.208333333328</v>
      </c>
      <c r="O403" s="15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31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9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5">
        <f t="shared" si="26"/>
        <v>40914.25</v>
      </c>
      <c r="O404" s="15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31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9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5">
        <f t="shared" si="26"/>
        <v>40310.208333333336</v>
      </c>
      <c r="O405" s="15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3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9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5">
        <f t="shared" si="26"/>
        <v>43053.25</v>
      </c>
      <c r="O406" s="15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46.5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9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5">
        <f t="shared" si="26"/>
        <v>43255.208333333328</v>
      </c>
      <c r="O407" s="15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46.5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9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5">
        <f t="shared" si="26"/>
        <v>41304.25</v>
      </c>
      <c r="O408" s="15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46.5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5">
        <f t="shared" si="26"/>
        <v>43751.208333333328</v>
      </c>
      <c r="O409" s="15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46.5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9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5">
        <f t="shared" si="26"/>
        <v>42541.208333333328</v>
      </c>
      <c r="O410" s="15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46.5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9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5">
        <f t="shared" si="26"/>
        <v>42843.208333333328</v>
      </c>
      <c r="O411" s="15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46.5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9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5">
        <f t="shared" si="26"/>
        <v>42122.208333333328</v>
      </c>
      <c r="O412" s="15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46.5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9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5">
        <f t="shared" si="26"/>
        <v>42884.208333333328</v>
      </c>
      <c r="O413" s="15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3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9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5">
        <f t="shared" si="26"/>
        <v>41642.25</v>
      </c>
      <c r="O414" s="15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3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9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5">
        <f t="shared" si="26"/>
        <v>43431.25</v>
      </c>
      <c r="O415" s="15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1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9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5">
        <f t="shared" si="26"/>
        <v>40288.208333333336</v>
      </c>
      <c r="O416" s="15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31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9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5">
        <f t="shared" si="26"/>
        <v>40921.25</v>
      </c>
      <c r="O417" s="15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46.5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9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5">
        <f t="shared" si="26"/>
        <v>40560.25</v>
      </c>
      <c r="O418" s="15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31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9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5">
        <f t="shared" si="26"/>
        <v>43407.208333333328</v>
      </c>
      <c r="O419" s="15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1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9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5">
        <f t="shared" si="26"/>
        <v>41035.208333333336</v>
      </c>
      <c r="O420" s="15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46.5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9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5">
        <f t="shared" si="26"/>
        <v>40899.25</v>
      </c>
      <c r="O421" s="15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3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9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5">
        <f t="shared" si="26"/>
        <v>42911.208333333328</v>
      </c>
      <c r="O422" s="15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31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9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5">
        <f t="shared" si="26"/>
        <v>42915.208333333328</v>
      </c>
      <c r="O423" s="15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62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9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5">
        <f t="shared" si="26"/>
        <v>40285.208333333336</v>
      </c>
      <c r="O424" s="15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31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9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5">
        <f t="shared" si="26"/>
        <v>40808.208333333336</v>
      </c>
      <c r="O425" s="15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46.5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9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5">
        <f t="shared" si="26"/>
        <v>43208.208333333328</v>
      </c>
      <c r="O426" s="15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46.5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9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5">
        <f t="shared" si="26"/>
        <v>42213.208333333328</v>
      </c>
      <c r="O427" s="15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46.5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9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5">
        <f t="shared" si="26"/>
        <v>41332.25</v>
      </c>
      <c r="O428" s="15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3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9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5">
        <f t="shared" si="26"/>
        <v>41895.208333333336</v>
      </c>
      <c r="O429" s="15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31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9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5">
        <f t="shared" si="26"/>
        <v>40585.25</v>
      </c>
      <c r="O430" s="15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46.5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9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5">
        <f t="shared" si="26"/>
        <v>41680.25</v>
      </c>
      <c r="O431" s="15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46.5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9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5">
        <f t="shared" si="26"/>
        <v>43737.208333333328</v>
      </c>
      <c r="O432" s="15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46.5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9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5">
        <f t="shared" si="26"/>
        <v>43273.208333333328</v>
      </c>
      <c r="O433" s="15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46.5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9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5">
        <f t="shared" si="26"/>
        <v>41761.208333333336</v>
      </c>
      <c r="O434" s="15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46.5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9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5">
        <f t="shared" si="26"/>
        <v>41603.25</v>
      </c>
      <c r="O435" s="15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46.5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9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5">
        <f t="shared" si="26"/>
        <v>42705.25</v>
      </c>
      <c r="O436" s="15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3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9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5">
        <f t="shared" si="26"/>
        <v>41988.25</v>
      </c>
      <c r="O437" s="15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46.5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9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5">
        <f t="shared" si="26"/>
        <v>43575.208333333328</v>
      </c>
      <c r="O438" s="15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3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9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5">
        <f t="shared" si="26"/>
        <v>42260.208333333328</v>
      </c>
      <c r="O439" s="15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46.5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9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5">
        <f t="shared" si="26"/>
        <v>41337.25</v>
      </c>
      <c r="O440" s="15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46.5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9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5">
        <f t="shared" si="26"/>
        <v>42680.208333333328</v>
      </c>
      <c r="O441" s="15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3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9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5">
        <f t="shared" si="26"/>
        <v>42916.208333333328</v>
      </c>
      <c r="O442" s="15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31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9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5">
        <f t="shared" si="26"/>
        <v>41025.208333333336</v>
      </c>
      <c r="O443" s="15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9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5">
        <f t="shared" si="26"/>
        <v>42980.208333333328</v>
      </c>
      <c r="O444" s="15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9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5">
        <f t="shared" si="26"/>
        <v>40451.208333333336</v>
      </c>
      <c r="O445" s="15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3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9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5">
        <f t="shared" si="26"/>
        <v>40748.208333333336</v>
      </c>
      <c r="O446" s="15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46.5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9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5">
        <f t="shared" si="26"/>
        <v>40515.25</v>
      </c>
      <c r="O447" s="15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46.5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9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5">
        <f t="shared" si="26"/>
        <v>41261.25</v>
      </c>
      <c r="O448" s="15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46.5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5">
        <f t="shared" si="26"/>
        <v>43088.25</v>
      </c>
      <c r="O449" s="15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46.5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9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5">
        <f t="shared" si="26"/>
        <v>41378.208333333336</v>
      </c>
      <c r="O450" s="15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3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9">
        <f t="shared" ref="I451:I514" si="29">IF(H451=0,"0",(E451/H451))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31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9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5">
        <f t="shared" si="30"/>
        <v>43394.208333333328</v>
      </c>
      <c r="O452" s="15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3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9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5">
        <f t="shared" si="30"/>
        <v>42935.208333333328</v>
      </c>
      <c r="O453" s="15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46.5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9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5">
        <f t="shared" si="30"/>
        <v>40365.208333333336</v>
      </c>
      <c r="O454" s="15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46.5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9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5">
        <f t="shared" si="30"/>
        <v>42705.25</v>
      </c>
      <c r="O455" s="15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46.5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9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5">
        <f t="shared" si="30"/>
        <v>41568.208333333336</v>
      </c>
      <c r="O456" s="15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9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5">
        <f t="shared" si="30"/>
        <v>40809.208333333336</v>
      </c>
      <c r="O457" s="15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46.5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9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5">
        <f t="shared" si="30"/>
        <v>43141.25</v>
      </c>
      <c r="O458" s="15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46.5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9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5">
        <f t="shared" si="30"/>
        <v>42657.208333333328</v>
      </c>
      <c r="O459" s="15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9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5">
        <f t="shared" si="30"/>
        <v>40265.208333333336</v>
      </c>
      <c r="O460" s="15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46.5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9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5">
        <f t="shared" si="30"/>
        <v>42001.25</v>
      </c>
      <c r="O461" s="15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3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9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5">
        <f t="shared" si="30"/>
        <v>40399.208333333336</v>
      </c>
      <c r="O462" s="15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46.5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9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5">
        <f t="shared" si="30"/>
        <v>41757.208333333336</v>
      </c>
      <c r="O463" s="15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31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9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5">
        <f t="shared" si="30"/>
        <v>41304.25</v>
      </c>
      <c r="O464" s="15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46.5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9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5">
        <f t="shared" si="30"/>
        <v>41639.25</v>
      </c>
      <c r="O465" s="15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46.5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9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5">
        <f t="shared" si="30"/>
        <v>43142.25</v>
      </c>
      <c r="O466" s="15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46.5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9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5">
        <f t="shared" si="30"/>
        <v>43127.25</v>
      </c>
      <c r="O467" s="15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3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9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5">
        <f t="shared" si="30"/>
        <v>41409.208333333336</v>
      </c>
      <c r="O468" s="15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46.5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9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5">
        <f t="shared" si="30"/>
        <v>42331.25</v>
      </c>
      <c r="O469" s="15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31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9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5">
        <f t="shared" si="30"/>
        <v>43569.208333333328</v>
      </c>
      <c r="O470" s="15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9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5">
        <f t="shared" si="30"/>
        <v>42142.208333333328</v>
      </c>
      <c r="O471" s="15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3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9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5">
        <f t="shared" si="30"/>
        <v>42716.25</v>
      </c>
      <c r="O472" s="15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3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9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5">
        <f t="shared" si="30"/>
        <v>41031.208333333336</v>
      </c>
      <c r="O473" s="15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46.5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9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5">
        <f t="shared" si="30"/>
        <v>43535.208333333328</v>
      </c>
      <c r="O474" s="15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3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9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5">
        <f t="shared" si="30"/>
        <v>43277.208333333328</v>
      </c>
      <c r="O475" s="15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3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9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5">
        <f t="shared" si="30"/>
        <v>41989.25</v>
      </c>
      <c r="O476" s="15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46.5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9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5">
        <f t="shared" si="30"/>
        <v>41450.208333333336</v>
      </c>
      <c r="O477" s="15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46.5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9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5">
        <f t="shared" si="30"/>
        <v>43322.208333333328</v>
      </c>
      <c r="O478" s="15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1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9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5">
        <f t="shared" si="30"/>
        <v>40720.208333333336</v>
      </c>
      <c r="O479" s="15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3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9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5">
        <f t="shared" si="30"/>
        <v>42072.208333333328</v>
      </c>
      <c r="O480" s="15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46.5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9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5">
        <f t="shared" si="30"/>
        <v>42945.208333333328</v>
      </c>
      <c r="O481" s="15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46.5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9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5">
        <f t="shared" si="30"/>
        <v>40248.25</v>
      </c>
      <c r="O482" s="15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46.5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9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5">
        <f t="shared" si="30"/>
        <v>41913.208333333336</v>
      </c>
      <c r="O483" s="15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46.5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9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5">
        <f t="shared" si="30"/>
        <v>40963.25</v>
      </c>
      <c r="O484" s="15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46.5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9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5">
        <f t="shared" si="30"/>
        <v>43811.25</v>
      </c>
      <c r="O485" s="15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3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9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5">
        <f t="shared" si="30"/>
        <v>41855.208333333336</v>
      </c>
      <c r="O486" s="15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46.5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9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5">
        <f t="shared" si="30"/>
        <v>43626.208333333328</v>
      </c>
      <c r="O487" s="15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46.5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9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5">
        <f t="shared" si="30"/>
        <v>43168.25</v>
      </c>
      <c r="O488" s="15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3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9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5">
        <f t="shared" si="30"/>
        <v>42845.208333333328</v>
      </c>
      <c r="O489" s="15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9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5">
        <f t="shared" si="30"/>
        <v>42403.25</v>
      </c>
      <c r="O490" s="15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3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9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5">
        <f t="shared" si="30"/>
        <v>40406.208333333336</v>
      </c>
      <c r="O491" s="15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46.5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9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5">
        <f t="shared" si="30"/>
        <v>43786.25</v>
      </c>
      <c r="O492" s="15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62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9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5">
        <f t="shared" si="30"/>
        <v>41456.208333333336</v>
      </c>
      <c r="O493" s="15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3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9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5">
        <f t="shared" si="30"/>
        <v>40336.208333333336</v>
      </c>
      <c r="O494" s="15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46.5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9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5">
        <f t="shared" si="30"/>
        <v>43645.208333333328</v>
      </c>
      <c r="O495" s="15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46.5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9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5">
        <f t="shared" si="30"/>
        <v>40990.208333333336</v>
      </c>
      <c r="O496" s="15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3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9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5">
        <f t="shared" si="30"/>
        <v>41800.208333333336</v>
      </c>
      <c r="O497" s="15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46.5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9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5">
        <f t="shared" si="30"/>
        <v>42876.208333333328</v>
      </c>
      <c r="O498" s="15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31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9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5">
        <f t="shared" si="30"/>
        <v>42724.25</v>
      </c>
      <c r="O499" s="15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46.5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9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5">
        <f t="shared" si="30"/>
        <v>42005.25</v>
      </c>
      <c r="O500" s="15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62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9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5">
        <f t="shared" si="30"/>
        <v>42444.208333333328</v>
      </c>
      <c r="O501" s="15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46.5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9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5">
        <f t="shared" si="30"/>
        <v>41395.208333333336</v>
      </c>
      <c r="O502" s="15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31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9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5">
        <f t="shared" si="30"/>
        <v>41345.208333333336</v>
      </c>
      <c r="O503" s="15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46.5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9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5">
        <f t="shared" si="30"/>
        <v>41117.208333333336</v>
      </c>
      <c r="O504" s="15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46.5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9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5">
        <f t="shared" si="30"/>
        <v>42186.208333333328</v>
      </c>
      <c r="O505" s="15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46.5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9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5">
        <f t="shared" si="30"/>
        <v>42142.208333333328</v>
      </c>
      <c r="O506" s="15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31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9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5">
        <f t="shared" si="30"/>
        <v>41341.25</v>
      </c>
      <c r="O507" s="15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46.5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9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5">
        <f t="shared" si="30"/>
        <v>43062.25</v>
      </c>
      <c r="O508" s="15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62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9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5">
        <f t="shared" si="30"/>
        <v>41373.208333333336</v>
      </c>
      <c r="O509" s="15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3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9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5">
        <f t="shared" si="30"/>
        <v>43310.208333333328</v>
      </c>
      <c r="O510" s="15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31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9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5">
        <f t="shared" si="30"/>
        <v>41034.208333333336</v>
      </c>
      <c r="O511" s="15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3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9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5">
        <f t="shared" si="30"/>
        <v>43251.208333333328</v>
      </c>
      <c r="O512" s="15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46.5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9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5">
        <f t="shared" si="30"/>
        <v>43671.208333333328</v>
      </c>
      <c r="O513" s="15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3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9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5">
        <f t="shared" si="30"/>
        <v>41825.208333333336</v>
      </c>
      <c r="O514" s="15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46.5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9">
        <f t="shared" ref="I515:I578" si="33">IF(H515=0,"0",(E515/H515))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46.5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9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5">
        <f t="shared" si="34"/>
        <v>41614.25</v>
      </c>
      <c r="O516" s="15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31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9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5">
        <f t="shared" si="34"/>
        <v>40900.25</v>
      </c>
      <c r="O517" s="15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46.5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9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5">
        <f t="shared" si="34"/>
        <v>40396.208333333336</v>
      </c>
      <c r="O518" s="15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46.5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9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5">
        <f t="shared" si="34"/>
        <v>42860.208333333328</v>
      </c>
      <c r="O519" s="15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46.5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9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5">
        <f t="shared" si="34"/>
        <v>43154.25</v>
      </c>
      <c r="O520" s="15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46.5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9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5">
        <f t="shared" si="34"/>
        <v>42012.25</v>
      </c>
      <c r="O521" s="15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3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9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5">
        <f t="shared" si="34"/>
        <v>43574.208333333328</v>
      </c>
      <c r="O522" s="15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46.5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9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5">
        <f t="shared" si="34"/>
        <v>42605.208333333328</v>
      </c>
      <c r="O523" s="15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46.5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9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5">
        <f t="shared" si="34"/>
        <v>41093.208333333336</v>
      </c>
      <c r="O524" s="15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3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9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5">
        <f t="shared" si="34"/>
        <v>40241.25</v>
      </c>
      <c r="O525" s="15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31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9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5">
        <f t="shared" si="34"/>
        <v>40294.208333333336</v>
      </c>
      <c r="O526" s="15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46.5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9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5">
        <f t="shared" si="34"/>
        <v>40505.25</v>
      </c>
      <c r="O527" s="15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62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9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5">
        <f t="shared" si="34"/>
        <v>42364.25</v>
      </c>
      <c r="O528" s="15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46.5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5">
        <f t="shared" si="34"/>
        <v>42405.25</v>
      </c>
      <c r="O529" s="15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46.5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9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5">
        <f t="shared" si="34"/>
        <v>41601.25</v>
      </c>
      <c r="O530" s="15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31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9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5">
        <f t="shared" si="34"/>
        <v>41769.208333333336</v>
      </c>
      <c r="O531" s="15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46.5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9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5">
        <f t="shared" si="34"/>
        <v>40421.208333333336</v>
      </c>
      <c r="O532" s="15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46.5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9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5">
        <f t="shared" si="34"/>
        <v>41589.25</v>
      </c>
      <c r="O533" s="15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46.5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9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5">
        <f t="shared" si="34"/>
        <v>43125.25</v>
      </c>
      <c r="O534" s="15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3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9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5">
        <f t="shared" si="34"/>
        <v>41479.208333333336</v>
      </c>
      <c r="O535" s="15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46.5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9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5">
        <f t="shared" si="34"/>
        <v>43329.208333333328</v>
      </c>
      <c r="O536" s="15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46.5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9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5">
        <f t="shared" si="34"/>
        <v>43259.208333333328</v>
      </c>
      <c r="O537" s="15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46.5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9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5">
        <f t="shared" si="34"/>
        <v>40414.208333333336</v>
      </c>
      <c r="O538" s="15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46.5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9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5">
        <f t="shared" si="34"/>
        <v>43342.208333333328</v>
      </c>
      <c r="O539" s="15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46.5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9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5">
        <f t="shared" si="34"/>
        <v>41539.208333333336</v>
      </c>
      <c r="O540" s="15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31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9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5">
        <f t="shared" si="34"/>
        <v>43647.208333333328</v>
      </c>
      <c r="O541" s="15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9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5">
        <f t="shared" si="34"/>
        <v>43225.208333333328</v>
      </c>
      <c r="O542" s="15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1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9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5">
        <f t="shared" si="34"/>
        <v>42165.208333333328</v>
      </c>
      <c r="O543" s="15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46.5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9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5">
        <f t="shared" si="34"/>
        <v>42391.25</v>
      </c>
      <c r="O544" s="15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31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9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5">
        <f t="shared" si="34"/>
        <v>41528.208333333336</v>
      </c>
      <c r="O545" s="15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46.5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9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5">
        <f t="shared" si="34"/>
        <v>42377.25</v>
      </c>
      <c r="O546" s="15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31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9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5">
        <f t="shared" si="34"/>
        <v>43824.25</v>
      </c>
      <c r="O547" s="15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46.5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9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5">
        <f t="shared" si="34"/>
        <v>43360.208333333328</v>
      </c>
      <c r="O548" s="15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3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5">
        <f t="shared" si="34"/>
        <v>42029.25</v>
      </c>
      <c r="O549" s="15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3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9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5">
        <f t="shared" si="34"/>
        <v>42461.208333333328</v>
      </c>
      <c r="O550" s="15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46.5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9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5">
        <f t="shared" si="34"/>
        <v>41422.208333333336</v>
      </c>
      <c r="O551" s="15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46.5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9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5">
        <f t="shared" si="34"/>
        <v>40968.25</v>
      </c>
      <c r="O552" s="15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46.5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9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5">
        <f t="shared" si="34"/>
        <v>41993.25</v>
      </c>
      <c r="O553" s="15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31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9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5">
        <f t="shared" si="34"/>
        <v>42700.25</v>
      </c>
      <c r="O554" s="15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46.5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9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5">
        <f t="shared" si="34"/>
        <v>40545.25</v>
      </c>
      <c r="O555" s="15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46.5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9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5">
        <f t="shared" si="34"/>
        <v>42723.25</v>
      </c>
      <c r="O556" s="15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3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9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5">
        <f t="shared" si="34"/>
        <v>41731.208333333336</v>
      </c>
      <c r="O557" s="15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3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9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5">
        <f t="shared" si="34"/>
        <v>40792.208333333336</v>
      </c>
      <c r="O558" s="15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3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9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5">
        <f t="shared" si="34"/>
        <v>42279.208333333328</v>
      </c>
      <c r="O559" s="15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3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9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5">
        <f t="shared" si="34"/>
        <v>42424.25</v>
      </c>
      <c r="O560" s="15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46.5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9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5">
        <f t="shared" si="34"/>
        <v>42584.208333333328</v>
      </c>
      <c r="O561" s="15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3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9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5">
        <f t="shared" si="34"/>
        <v>40865.25</v>
      </c>
      <c r="O562" s="15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3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9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5">
        <f t="shared" si="34"/>
        <v>40833.208333333336</v>
      </c>
      <c r="O563" s="15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62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9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5">
        <f t="shared" si="34"/>
        <v>43536.208333333328</v>
      </c>
      <c r="O564" s="15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3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9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5">
        <f t="shared" si="34"/>
        <v>43417.25</v>
      </c>
      <c r="O565" s="15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1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9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5">
        <f t="shared" si="34"/>
        <v>42078.208333333328</v>
      </c>
      <c r="O566" s="15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46.5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9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5">
        <f t="shared" si="34"/>
        <v>40862.25</v>
      </c>
      <c r="O567" s="15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31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9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5">
        <f t="shared" si="34"/>
        <v>42424.25</v>
      </c>
      <c r="O568" s="15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46.5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9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5">
        <f t="shared" si="34"/>
        <v>41830.208333333336</v>
      </c>
      <c r="O569" s="15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46.5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9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5">
        <f t="shared" si="34"/>
        <v>40374.208333333336</v>
      </c>
      <c r="O570" s="15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3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9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5">
        <f t="shared" si="34"/>
        <v>40554.25</v>
      </c>
      <c r="O571" s="15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9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5">
        <f t="shared" si="34"/>
        <v>41993.25</v>
      </c>
      <c r="O572" s="15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31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9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5">
        <f t="shared" si="34"/>
        <v>42174.208333333328</v>
      </c>
      <c r="O573" s="15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3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9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5">
        <f t="shared" si="34"/>
        <v>42275.208333333328</v>
      </c>
      <c r="O574" s="15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3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9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5">
        <f t="shared" si="34"/>
        <v>41761.208333333336</v>
      </c>
      <c r="O575" s="15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3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9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5">
        <f t="shared" si="34"/>
        <v>43806.25</v>
      </c>
      <c r="O576" s="15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31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9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5">
        <f t="shared" si="34"/>
        <v>41779.208333333336</v>
      </c>
      <c r="O577" s="15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46.5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9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5">
        <f t="shared" si="34"/>
        <v>43040.208333333328</v>
      </c>
      <c r="O578" s="15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3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9">
        <f t="shared" ref="I579:I642" si="37">IF(H579=0,"0",(E579/H579))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31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9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5">
        <f t="shared" si="38"/>
        <v>40878.25</v>
      </c>
      <c r="O580" s="15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46.5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9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5">
        <f t="shared" si="38"/>
        <v>40762.208333333336</v>
      </c>
      <c r="O581" s="15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46.5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9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5">
        <f t="shared" si="38"/>
        <v>41696.25</v>
      </c>
      <c r="O582" s="15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31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9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5">
        <f t="shared" si="38"/>
        <v>40662.208333333336</v>
      </c>
      <c r="O583" s="15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31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9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5">
        <f t="shared" si="38"/>
        <v>42165.208333333328</v>
      </c>
      <c r="O584" s="15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46.5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9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5">
        <f t="shared" si="38"/>
        <v>40959.25</v>
      </c>
      <c r="O585" s="15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46.5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9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5">
        <f t="shared" si="38"/>
        <v>41024.208333333336</v>
      </c>
      <c r="O586" s="15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3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9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5">
        <f t="shared" si="38"/>
        <v>40255.208333333336</v>
      </c>
      <c r="O587" s="15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46.5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9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5">
        <f t="shared" si="38"/>
        <v>40499.25</v>
      </c>
      <c r="O588" s="15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46.5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9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5">
        <f t="shared" si="38"/>
        <v>43484.25</v>
      </c>
      <c r="O589" s="15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31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9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5">
        <f t="shared" si="38"/>
        <v>40262.208333333336</v>
      </c>
      <c r="O590" s="15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46.5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9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5">
        <f t="shared" si="38"/>
        <v>42190.208333333328</v>
      </c>
      <c r="O591" s="15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46.5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9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5">
        <f t="shared" si="38"/>
        <v>41994.25</v>
      </c>
      <c r="O592" s="15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46.5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9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5">
        <f t="shared" si="38"/>
        <v>40373.208333333336</v>
      </c>
      <c r="O593" s="15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62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9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5">
        <f t="shared" si="38"/>
        <v>41789.208333333336</v>
      </c>
      <c r="O594" s="15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46.5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9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5">
        <f t="shared" si="38"/>
        <v>41724.208333333336</v>
      </c>
      <c r="O595" s="15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46.5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9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5">
        <f t="shared" si="38"/>
        <v>42548.208333333328</v>
      </c>
      <c r="O596" s="15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46.5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9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5">
        <f t="shared" si="38"/>
        <v>40253.208333333336</v>
      </c>
      <c r="O597" s="15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31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9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5">
        <f t="shared" si="38"/>
        <v>42434.25</v>
      </c>
      <c r="O598" s="15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3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9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5">
        <f t="shared" si="38"/>
        <v>43786.25</v>
      </c>
      <c r="O599" s="15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46.5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9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5">
        <f t="shared" si="38"/>
        <v>40344.208333333336</v>
      </c>
      <c r="O600" s="15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62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9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5">
        <f t="shared" si="38"/>
        <v>42047.25</v>
      </c>
      <c r="O601" s="15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31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9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5">
        <f t="shared" si="38"/>
        <v>41485.208333333336</v>
      </c>
      <c r="O602" s="15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3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9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5">
        <f t="shared" si="38"/>
        <v>41789.208333333336</v>
      </c>
      <c r="O603" s="15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46.5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9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5">
        <f t="shared" si="38"/>
        <v>42160.208333333328</v>
      </c>
      <c r="O604" s="15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46.5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9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5">
        <f t="shared" si="38"/>
        <v>43573.208333333328</v>
      </c>
      <c r="O605" s="15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3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9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5">
        <f t="shared" si="38"/>
        <v>40565.25</v>
      </c>
      <c r="O606" s="15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3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9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5">
        <f t="shared" si="38"/>
        <v>42280.208333333328</v>
      </c>
      <c r="O607" s="15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46.5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9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5">
        <f t="shared" si="38"/>
        <v>42436.25</v>
      </c>
      <c r="O608" s="15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46.5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9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5">
        <f t="shared" si="38"/>
        <v>41721.208333333336</v>
      </c>
      <c r="O609" s="15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3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9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5">
        <f t="shared" si="38"/>
        <v>43530.25</v>
      </c>
      <c r="O610" s="15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46.5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9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5">
        <f t="shared" si="38"/>
        <v>43481.25</v>
      </c>
      <c r="O611" s="15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46.5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9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5">
        <f t="shared" si="38"/>
        <v>41259.25</v>
      </c>
      <c r="O612" s="15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3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9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5">
        <f t="shared" si="38"/>
        <v>41480.208333333336</v>
      </c>
      <c r="O613" s="15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3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9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5">
        <f t="shared" si="38"/>
        <v>40474.208333333336</v>
      </c>
      <c r="O614" s="15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46.5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9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5">
        <f t="shared" si="38"/>
        <v>42973.208333333328</v>
      </c>
      <c r="O615" s="15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46.5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9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5">
        <f t="shared" si="38"/>
        <v>42746.25</v>
      </c>
      <c r="O616" s="15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46.5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9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5">
        <f t="shared" si="38"/>
        <v>42489.208333333328</v>
      </c>
      <c r="O617" s="15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46.5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9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5">
        <f t="shared" si="38"/>
        <v>41537.208333333336</v>
      </c>
      <c r="O618" s="15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3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9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5">
        <f t="shared" si="38"/>
        <v>41794.208333333336</v>
      </c>
      <c r="O619" s="15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1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9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5">
        <f t="shared" si="38"/>
        <v>41396.208333333336</v>
      </c>
      <c r="O620" s="15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46.5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9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5">
        <f t="shared" si="38"/>
        <v>40669.208333333336</v>
      </c>
      <c r="O621" s="15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9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5">
        <f t="shared" si="38"/>
        <v>42559.208333333328</v>
      </c>
      <c r="O622" s="15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9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5">
        <f t="shared" si="38"/>
        <v>42626.208333333328</v>
      </c>
      <c r="O623" s="15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31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9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5">
        <f t="shared" si="38"/>
        <v>43205.208333333328</v>
      </c>
      <c r="O624" s="15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3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9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5">
        <f t="shared" si="38"/>
        <v>42201.208333333328</v>
      </c>
      <c r="O625" s="15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3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9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5">
        <f t="shared" si="38"/>
        <v>42029.25</v>
      </c>
      <c r="O626" s="15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46.5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9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5">
        <f t="shared" si="38"/>
        <v>43857.25</v>
      </c>
      <c r="O627" s="15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46.5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9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5">
        <f t="shared" si="38"/>
        <v>40449.208333333336</v>
      </c>
      <c r="O628" s="15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9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5">
        <f t="shared" si="38"/>
        <v>40345.208333333336</v>
      </c>
      <c r="O629" s="15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9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5">
        <f t="shared" si="38"/>
        <v>40455.208333333336</v>
      </c>
      <c r="O630" s="15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31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9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5">
        <f t="shared" si="38"/>
        <v>42557.208333333328</v>
      </c>
      <c r="O631" s="15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46.5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9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5">
        <f t="shared" si="38"/>
        <v>43586.208333333328</v>
      </c>
      <c r="O632" s="15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3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9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5">
        <f t="shared" si="38"/>
        <v>43550.208333333328</v>
      </c>
      <c r="O633" s="15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3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9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5">
        <f t="shared" si="38"/>
        <v>41945.208333333336</v>
      </c>
      <c r="O634" s="15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46.5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9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5">
        <f t="shared" si="38"/>
        <v>42315.25</v>
      </c>
      <c r="O635" s="15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3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9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5">
        <f t="shared" si="38"/>
        <v>42819.208333333328</v>
      </c>
      <c r="O636" s="15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3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9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5">
        <f t="shared" si="38"/>
        <v>41314.25</v>
      </c>
      <c r="O637" s="15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31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9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5">
        <f t="shared" si="38"/>
        <v>40926.25</v>
      </c>
      <c r="O638" s="15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31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9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5">
        <f t="shared" si="38"/>
        <v>42688.25</v>
      </c>
      <c r="O639" s="15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31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9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5">
        <f t="shared" si="38"/>
        <v>40386.208333333336</v>
      </c>
      <c r="O640" s="15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3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9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5">
        <f t="shared" si="38"/>
        <v>43309.208333333328</v>
      </c>
      <c r="O641" s="15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46.5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9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5">
        <f t="shared" si="38"/>
        <v>42387.25</v>
      </c>
      <c r="O642" s="15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46.5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9">
        <f t="shared" ref="I643:I706" si="41">IF(H643=0,"0",(E643/H643))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46.5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9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5">
        <f t="shared" si="42"/>
        <v>43451.25</v>
      </c>
      <c r="O644" s="15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46.5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9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5">
        <f t="shared" si="42"/>
        <v>42795.25</v>
      </c>
      <c r="O645" s="15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31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9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5">
        <f t="shared" si="42"/>
        <v>43452.25</v>
      </c>
      <c r="O646" s="15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46.5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9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5">
        <f t="shared" si="42"/>
        <v>43369.208333333328</v>
      </c>
      <c r="O647" s="15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46.5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9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5">
        <f t="shared" si="42"/>
        <v>41346.208333333336</v>
      </c>
      <c r="O648" s="15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46.5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5">
        <f t="shared" si="42"/>
        <v>43199.208333333328</v>
      </c>
      <c r="O649" s="15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3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9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5">
        <f t="shared" si="42"/>
        <v>42922.208333333328</v>
      </c>
      <c r="O650" s="15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31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9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5">
        <f t="shared" si="42"/>
        <v>40471.208333333336</v>
      </c>
      <c r="O651" s="15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46.5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9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5">
        <f t="shared" si="42"/>
        <v>41828.208333333336</v>
      </c>
      <c r="O652" s="15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31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9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5">
        <f t="shared" si="42"/>
        <v>41692.25</v>
      </c>
      <c r="O653" s="15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3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9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5">
        <f t="shared" si="42"/>
        <v>42587.208333333328</v>
      </c>
      <c r="O654" s="15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46.5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9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5">
        <f t="shared" si="42"/>
        <v>42468.208333333328</v>
      </c>
      <c r="O655" s="15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3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9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5">
        <f t="shared" si="42"/>
        <v>42240.208333333328</v>
      </c>
      <c r="O656" s="15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46.5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9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5">
        <f t="shared" si="42"/>
        <v>42796.25</v>
      </c>
      <c r="O657" s="15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62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9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5">
        <f t="shared" si="42"/>
        <v>43097.25</v>
      </c>
      <c r="O658" s="15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31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9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5">
        <f t="shared" si="42"/>
        <v>43096.25</v>
      </c>
      <c r="O659" s="15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46.5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9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5">
        <f t="shared" si="42"/>
        <v>42246.208333333328</v>
      </c>
      <c r="O660" s="15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46.5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9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5">
        <f t="shared" si="42"/>
        <v>40570.25</v>
      </c>
      <c r="O661" s="15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46.5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9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5">
        <f t="shared" si="42"/>
        <v>42237.208333333328</v>
      </c>
      <c r="O662" s="15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46.5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9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5">
        <f t="shared" si="42"/>
        <v>40996.208333333336</v>
      </c>
      <c r="O663" s="15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31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9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5">
        <f t="shared" si="42"/>
        <v>43443.25</v>
      </c>
      <c r="O664" s="15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31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9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5">
        <f t="shared" si="42"/>
        <v>40458.208333333336</v>
      </c>
      <c r="O665" s="15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46.5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9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5">
        <f t="shared" si="42"/>
        <v>40959.25</v>
      </c>
      <c r="O666" s="15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3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9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5">
        <f t="shared" si="42"/>
        <v>40733.208333333336</v>
      </c>
      <c r="O667" s="15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3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9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5">
        <f t="shared" si="42"/>
        <v>41516.208333333336</v>
      </c>
      <c r="O668" s="15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46.5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9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5">
        <f t="shared" si="42"/>
        <v>41892.208333333336</v>
      </c>
      <c r="O669" s="15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62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9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5">
        <f t="shared" si="42"/>
        <v>41122.208333333336</v>
      </c>
      <c r="O670" s="15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46.5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9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5">
        <f t="shared" si="42"/>
        <v>42912.208333333328</v>
      </c>
      <c r="O671" s="15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46.5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9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5">
        <f t="shared" si="42"/>
        <v>42425.25</v>
      </c>
      <c r="O672" s="15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46.5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9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5">
        <f t="shared" si="42"/>
        <v>40390.208333333336</v>
      </c>
      <c r="O673" s="15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31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9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5">
        <f t="shared" si="42"/>
        <v>43180.208333333328</v>
      </c>
      <c r="O674" s="15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46.5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9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5">
        <f t="shared" si="42"/>
        <v>42475.208333333328</v>
      </c>
      <c r="O675" s="15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3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9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5">
        <f t="shared" si="42"/>
        <v>40774.208333333336</v>
      </c>
      <c r="O676" s="15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3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9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5">
        <f t="shared" si="42"/>
        <v>43719.208333333328</v>
      </c>
      <c r="O677" s="15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46.5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9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5">
        <f t="shared" si="42"/>
        <v>41178.208333333336</v>
      </c>
      <c r="O678" s="15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46.5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9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5">
        <f t="shared" si="42"/>
        <v>42561.208333333328</v>
      </c>
      <c r="O679" s="15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3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9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5">
        <f t="shared" si="42"/>
        <v>43484.25</v>
      </c>
      <c r="O680" s="15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46.5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9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5">
        <f t="shared" si="42"/>
        <v>43756.208333333328</v>
      </c>
      <c r="O681" s="15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46.5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9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5">
        <f t="shared" si="42"/>
        <v>43813.25</v>
      </c>
      <c r="O682" s="15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46.5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9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5">
        <f t="shared" si="42"/>
        <v>40898.25</v>
      </c>
      <c r="O683" s="15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46.5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9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5">
        <f t="shared" si="42"/>
        <v>41619.25</v>
      </c>
      <c r="O684" s="15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3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9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5">
        <f t="shared" si="42"/>
        <v>43359.208333333328</v>
      </c>
      <c r="O685" s="15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3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9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5">
        <f t="shared" si="42"/>
        <v>40358.208333333336</v>
      </c>
      <c r="O686" s="15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46.5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9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5">
        <f t="shared" si="42"/>
        <v>42239.208333333328</v>
      </c>
      <c r="O687" s="15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3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9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5">
        <f t="shared" si="42"/>
        <v>43186.208333333328</v>
      </c>
      <c r="O688" s="15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3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9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5">
        <f t="shared" si="42"/>
        <v>42806.25</v>
      </c>
      <c r="O689" s="15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3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9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5">
        <f t="shared" si="42"/>
        <v>43475.25</v>
      </c>
      <c r="O690" s="15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46.5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9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5">
        <f t="shared" si="42"/>
        <v>41576.208333333336</v>
      </c>
      <c r="O691" s="15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46.5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9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5">
        <f t="shared" si="42"/>
        <v>40874.25</v>
      </c>
      <c r="O692" s="15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46.5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9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5">
        <f t="shared" si="42"/>
        <v>41185.208333333336</v>
      </c>
      <c r="O693" s="15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46.5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9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5">
        <f t="shared" si="42"/>
        <v>43655.208333333328</v>
      </c>
      <c r="O694" s="15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62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9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5">
        <f t="shared" si="42"/>
        <v>43025.208333333328</v>
      </c>
      <c r="O695" s="15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1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9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5">
        <f t="shared" si="42"/>
        <v>43066.25</v>
      </c>
      <c r="O696" s="15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3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9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5">
        <f t="shared" si="42"/>
        <v>42322.25</v>
      </c>
      <c r="O697" s="15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31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9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5">
        <f t="shared" si="42"/>
        <v>42114.208333333328</v>
      </c>
      <c r="O698" s="15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46.5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9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5">
        <f t="shared" si="42"/>
        <v>43190.208333333328</v>
      </c>
      <c r="O699" s="15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3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9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5">
        <f t="shared" si="42"/>
        <v>40871.25</v>
      </c>
      <c r="O700" s="15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46.5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9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5">
        <f t="shared" si="42"/>
        <v>43641.208333333328</v>
      </c>
      <c r="O701" s="15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46.5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9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5">
        <f t="shared" si="42"/>
        <v>40203.25</v>
      </c>
      <c r="O702" s="15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46.5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9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5">
        <f t="shared" si="42"/>
        <v>40629.208333333336</v>
      </c>
      <c r="O703" s="15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46.5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9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5">
        <f t="shared" si="42"/>
        <v>41477.208333333336</v>
      </c>
      <c r="O704" s="15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3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9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5">
        <f t="shared" si="42"/>
        <v>41020.208333333336</v>
      </c>
      <c r="O705" s="15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46.5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9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5">
        <f t="shared" si="42"/>
        <v>42555.208333333328</v>
      </c>
      <c r="O706" s="15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31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9">
        <f t="shared" ref="I707:I770" si="45">IF(H707=0,"0",(E707/H707))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46.5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9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5">
        <f t="shared" si="46"/>
        <v>43471.25</v>
      </c>
      <c r="O708" s="15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46.5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9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5">
        <f t="shared" si="46"/>
        <v>43442.25</v>
      </c>
      <c r="O709" s="15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3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9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5">
        <f t="shared" si="46"/>
        <v>42877.208333333328</v>
      </c>
      <c r="O710" s="15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46.5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9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5">
        <f t="shared" si="46"/>
        <v>41018.208333333336</v>
      </c>
      <c r="O711" s="15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46.5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9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5">
        <f t="shared" si="46"/>
        <v>43295.208333333328</v>
      </c>
      <c r="O712" s="15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46.5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9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5">
        <f t="shared" si="46"/>
        <v>42393.25</v>
      </c>
      <c r="O713" s="15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46.5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9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5">
        <f t="shared" si="46"/>
        <v>42559.208333333328</v>
      </c>
      <c r="O714" s="15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3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9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5">
        <f t="shared" si="46"/>
        <v>42604.208333333328</v>
      </c>
      <c r="O715" s="15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46.5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9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5">
        <f t="shared" si="46"/>
        <v>41870.208333333336</v>
      </c>
      <c r="O716" s="15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31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9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5">
        <f t="shared" si="46"/>
        <v>40397.208333333336</v>
      </c>
      <c r="O717" s="15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3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9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5">
        <f t="shared" si="46"/>
        <v>41465.208333333336</v>
      </c>
      <c r="O718" s="15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46.5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9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5">
        <f t="shared" si="46"/>
        <v>40777.208333333336</v>
      </c>
      <c r="O719" s="15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9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5">
        <f t="shared" si="46"/>
        <v>41442.208333333336</v>
      </c>
      <c r="O720" s="15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3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9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5">
        <f t="shared" si="46"/>
        <v>41058.208333333336</v>
      </c>
      <c r="O721" s="15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46.5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9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5">
        <f t="shared" si="46"/>
        <v>43152.25</v>
      </c>
      <c r="O722" s="15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46.5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9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5">
        <f t="shared" si="46"/>
        <v>43194.208333333328</v>
      </c>
      <c r="O723" s="15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3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9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5">
        <f t="shared" si="46"/>
        <v>43045.25</v>
      </c>
      <c r="O724" s="15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3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9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5">
        <f t="shared" si="46"/>
        <v>42431.25</v>
      </c>
      <c r="O725" s="15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46.5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9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5">
        <f t="shared" si="46"/>
        <v>41934.208333333336</v>
      </c>
      <c r="O726" s="15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46.5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9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5">
        <f t="shared" si="46"/>
        <v>41958.25</v>
      </c>
      <c r="O727" s="15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46.5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9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5">
        <f t="shared" si="46"/>
        <v>40476.208333333336</v>
      </c>
      <c r="O728" s="15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46.5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9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5">
        <f t="shared" si="46"/>
        <v>43485.25</v>
      </c>
      <c r="O729" s="15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46.5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9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5">
        <f t="shared" si="46"/>
        <v>42515.208333333328</v>
      </c>
      <c r="O730" s="15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46.5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9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5">
        <f t="shared" si="46"/>
        <v>41309.25</v>
      </c>
      <c r="O731" s="15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3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9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5">
        <f t="shared" si="46"/>
        <v>42147.208333333328</v>
      </c>
      <c r="O732" s="15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46.5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9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5">
        <f t="shared" si="46"/>
        <v>42939.208333333328</v>
      </c>
      <c r="O733" s="15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31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9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5">
        <f t="shared" si="46"/>
        <v>42816.208333333328</v>
      </c>
      <c r="O734" s="15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3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9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5">
        <f t="shared" si="46"/>
        <v>41844.208333333336</v>
      </c>
      <c r="O735" s="15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46.5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9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5">
        <f t="shared" si="46"/>
        <v>42763.25</v>
      </c>
      <c r="O736" s="15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46.5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9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5">
        <f t="shared" si="46"/>
        <v>42459.208333333328</v>
      </c>
      <c r="O737" s="15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3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9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5">
        <f t="shared" si="46"/>
        <v>42055.25</v>
      </c>
      <c r="O738" s="15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62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9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5">
        <f t="shared" si="46"/>
        <v>42685.25</v>
      </c>
      <c r="O739" s="15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46.5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9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5">
        <f t="shared" si="46"/>
        <v>41959.25</v>
      </c>
      <c r="O740" s="15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31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9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5">
        <f t="shared" si="46"/>
        <v>41089.208333333336</v>
      </c>
      <c r="O741" s="15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46.5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9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5">
        <f t="shared" si="46"/>
        <v>42769.25</v>
      </c>
      <c r="O742" s="15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9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5">
        <f t="shared" si="46"/>
        <v>40321.208333333336</v>
      </c>
      <c r="O743" s="15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46.5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9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5">
        <f t="shared" si="46"/>
        <v>40197.25</v>
      </c>
      <c r="O744" s="15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62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9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5">
        <f t="shared" si="46"/>
        <v>42298.208333333328</v>
      </c>
      <c r="O745" s="15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3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9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5">
        <f t="shared" si="46"/>
        <v>43322.208333333328</v>
      </c>
      <c r="O746" s="15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46.5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9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5">
        <f t="shared" si="46"/>
        <v>40328.208333333336</v>
      </c>
      <c r="O747" s="15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9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5">
        <f t="shared" si="46"/>
        <v>40825.208333333336</v>
      </c>
      <c r="O748" s="15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3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5">
        <f t="shared" si="46"/>
        <v>40423.208333333336</v>
      </c>
      <c r="O749" s="15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3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9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5">
        <f t="shared" si="46"/>
        <v>40238.25</v>
      </c>
      <c r="O750" s="15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9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5">
        <f t="shared" si="46"/>
        <v>41920.208333333336</v>
      </c>
      <c r="O751" s="15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46.5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9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5">
        <f t="shared" si="46"/>
        <v>40360.208333333336</v>
      </c>
      <c r="O752" s="15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3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9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5">
        <f t="shared" si="46"/>
        <v>42446.208333333328</v>
      </c>
      <c r="O753" s="15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46.5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9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5">
        <f t="shared" si="46"/>
        <v>40395.208333333336</v>
      </c>
      <c r="O754" s="15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9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5">
        <f t="shared" si="46"/>
        <v>40321.208333333336</v>
      </c>
      <c r="O755" s="15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46.5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9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5">
        <f t="shared" si="46"/>
        <v>41210.208333333336</v>
      </c>
      <c r="O756" s="15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3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9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5">
        <f t="shared" si="46"/>
        <v>43096.25</v>
      </c>
      <c r="O757" s="15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46.5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9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5">
        <f t="shared" si="46"/>
        <v>42024.25</v>
      </c>
      <c r="O758" s="15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46.5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9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5">
        <f t="shared" si="46"/>
        <v>40675.208333333336</v>
      </c>
      <c r="O759" s="15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3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9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5">
        <f t="shared" si="46"/>
        <v>41936.208333333336</v>
      </c>
      <c r="O760" s="15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46.5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9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5">
        <f t="shared" si="46"/>
        <v>43136.25</v>
      </c>
      <c r="O761" s="15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31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9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5">
        <f t="shared" si="46"/>
        <v>43678.208333333328</v>
      </c>
      <c r="O762" s="15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46.5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9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5">
        <f t="shared" si="46"/>
        <v>42938.208333333328</v>
      </c>
      <c r="O763" s="15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46.5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9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5">
        <f t="shared" si="46"/>
        <v>41241.25</v>
      </c>
      <c r="O764" s="15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3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9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5">
        <f t="shared" si="46"/>
        <v>41037.208333333336</v>
      </c>
      <c r="O765" s="15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62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9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5">
        <f t="shared" si="46"/>
        <v>40676.208333333336</v>
      </c>
      <c r="O766" s="15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46.5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9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5">
        <f t="shared" si="46"/>
        <v>42840.208333333328</v>
      </c>
      <c r="O767" s="15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46.5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9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5">
        <f t="shared" si="46"/>
        <v>43362.208333333328</v>
      </c>
      <c r="O768" s="15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46.5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9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5">
        <f t="shared" si="46"/>
        <v>42283.208333333328</v>
      </c>
      <c r="O769" s="15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9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5">
        <f t="shared" si="46"/>
        <v>41619.25</v>
      </c>
      <c r="O770" s="15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1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9">
        <f t="shared" ref="I771:I834" si="49">IF(H771=0,"0",(E771/H771))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46.5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9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5">
        <f t="shared" si="50"/>
        <v>41743.208333333336</v>
      </c>
      <c r="O772" s="15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46.5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9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5">
        <f t="shared" si="50"/>
        <v>43491.25</v>
      </c>
      <c r="O773" s="15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46.5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9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5">
        <f t="shared" si="50"/>
        <v>43505.25</v>
      </c>
      <c r="O774" s="15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46.5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9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5">
        <f t="shared" si="50"/>
        <v>42838.208333333328</v>
      </c>
      <c r="O775" s="15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3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9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5">
        <f t="shared" si="50"/>
        <v>42513.208333333328</v>
      </c>
      <c r="O776" s="15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46.5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9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5">
        <f t="shared" si="50"/>
        <v>41949.25</v>
      </c>
      <c r="O777" s="15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31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9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5">
        <f t="shared" si="50"/>
        <v>43650.208333333328</v>
      </c>
      <c r="O778" s="15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31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9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5">
        <f t="shared" si="50"/>
        <v>40809.208333333336</v>
      </c>
      <c r="O779" s="15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3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9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5">
        <f t="shared" si="50"/>
        <v>40768.208333333336</v>
      </c>
      <c r="O780" s="15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46.5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9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5">
        <f t="shared" si="50"/>
        <v>42230.208333333328</v>
      </c>
      <c r="O781" s="15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46.5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9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5">
        <f t="shared" si="50"/>
        <v>42573.208333333328</v>
      </c>
      <c r="O782" s="15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46.5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9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5">
        <f t="shared" si="50"/>
        <v>40482.208333333336</v>
      </c>
      <c r="O783" s="15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46.5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9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5">
        <f t="shared" si="50"/>
        <v>40603.25</v>
      </c>
      <c r="O784" s="15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46.5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9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5">
        <f t="shared" si="50"/>
        <v>41625.25</v>
      </c>
      <c r="O785" s="15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3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9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5">
        <f t="shared" si="50"/>
        <v>42435.25</v>
      </c>
      <c r="O786" s="15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46.5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9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5">
        <f t="shared" si="50"/>
        <v>43582.208333333328</v>
      </c>
      <c r="O787" s="15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46.5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9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5">
        <f t="shared" si="50"/>
        <v>43186.208333333328</v>
      </c>
      <c r="O788" s="15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46.5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9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5">
        <f t="shared" si="50"/>
        <v>40684.208333333336</v>
      </c>
      <c r="O789" s="15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46.5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9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5">
        <f t="shared" si="50"/>
        <v>41202.208333333336</v>
      </c>
      <c r="O790" s="15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46.5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9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5">
        <f t="shared" si="50"/>
        <v>41786.208333333336</v>
      </c>
      <c r="O791" s="15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3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9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5">
        <f t="shared" si="50"/>
        <v>40223.25</v>
      </c>
      <c r="O792" s="15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31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9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5">
        <f t="shared" si="50"/>
        <v>42715.25</v>
      </c>
      <c r="O793" s="15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46.5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9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5">
        <f t="shared" si="50"/>
        <v>41451.208333333336</v>
      </c>
      <c r="O794" s="15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46.5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9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5">
        <f t="shared" si="50"/>
        <v>41450.208333333336</v>
      </c>
      <c r="O795" s="15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3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9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5">
        <f t="shared" si="50"/>
        <v>43091.25</v>
      </c>
      <c r="O796" s="15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46.5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9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5">
        <f t="shared" si="50"/>
        <v>42675.208333333328</v>
      </c>
      <c r="O797" s="15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31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9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5">
        <f t="shared" si="50"/>
        <v>41859.208333333336</v>
      </c>
      <c r="O798" s="15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3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9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5">
        <f t="shared" si="50"/>
        <v>43464.25</v>
      </c>
      <c r="O799" s="15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46.5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9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5">
        <f t="shared" si="50"/>
        <v>41060.208333333336</v>
      </c>
      <c r="O800" s="15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31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9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5">
        <f t="shared" si="50"/>
        <v>42399.25</v>
      </c>
      <c r="O801" s="15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31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9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5">
        <f t="shared" si="50"/>
        <v>42167.208333333328</v>
      </c>
      <c r="O802" s="15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3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9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5">
        <f t="shared" si="50"/>
        <v>43830.25</v>
      </c>
      <c r="O803" s="15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62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9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5">
        <f t="shared" si="50"/>
        <v>43650.208333333328</v>
      </c>
      <c r="O804" s="15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46.5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9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5">
        <f t="shared" si="50"/>
        <v>43492.25</v>
      </c>
      <c r="O805" s="15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9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5">
        <f t="shared" si="50"/>
        <v>43102.25</v>
      </c>
      <c r="O806" s="15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46.5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9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5">
        <f t="shared" si="50"/>
        <v>41958.25</v>
      </c>
      <c r="O807" s="15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3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9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5">
        <f t="shared" si="50"/>
        <v>40973.25</v>
      </c>
      <c r="O808" s="15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3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9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5">
        <f t="shared" si="50"/>
        <v>43753.208333333328</v>
      </c>
      <c r="O809" s="15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31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9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5">
        <f t="shared" si="50"/>
        <v>42507.208333333328</v>
      </c>
      <c r="O810" s="15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31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9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5">
        <f t="shared" si="50"/>
        <v>41135.208333333336</v>
      </c>
      <c r="O811" s="15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46.5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9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5">
        <f t="shared" si="50"/>
        <v>43067.25</v>
      </c>
      <c r="O812" s="15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46.5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9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5">
        <f t="shared" si="50"/>
        <v>42378.25</v>
      </c>
      <c r="O813" s="15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3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9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5">
        <f t="shared" si="50"/>
        <v>43206.208333333328</v>
      </c>
      <c r="O814" s="15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3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9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5">
        <f t="shared" si="50"/>
        <v>41148.208333333336</v>
      </c>
      <c r="O815" s="15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31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9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5">
        <f t="shared" si="50"/>
        <v>42517.208333333328</v>
      </c>
      <c r="O816" s="15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62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9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5">
        <f t="shared" si="50"/>
        <v>43068.25</v>
      </c>
      <c r="O817" s="15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46.5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9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5">
        <f t="shared" si="50"/>
        <v>41680.25</v>
      </c>
      <c r="O818" s="15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46.5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9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5">
        <f t="shared" si="50"/>
        <v>43589.208333333328</v>
      </c>
      <c r="O819" s="15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3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9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5">
        <f t="shared" si="50"/>
        <v>43486.25</v>
      </c>
      <c r="O820" s="15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46.5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9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5">
        <f t="shared" si="50"/>
        <v>41237.25</v>
      </c>
      <c r="O821" s="15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3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9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5">
        <f t="shared" si="50"/>
        <v>43310.208333333328</v>
      </c>
      <c r="O822" s="15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46.5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9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5">
        <f t="shared" si="50"/>
        <v>42794.25</v>
      </c>
      <c r="O823" s="15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46.5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9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5">
        <f t="shared" si="50"/>
        <v>41698.25</v>
      </c>
      <c r="O824" s="15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46.5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9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5">
        <f t="shared" si="50"/>
        <v>41892.208333333336</v>
      </c>
      <c r="O825" s="15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46.5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9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5">
        <f t="shared" si="50"/>
        <v>40348.208333333336</v>
      </c>
      <c r="O826" s="15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9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5">
        <f t="shared" si="50"/>
        <v>42941.208333333328</v>
      </c>
      <c r="O827" s="15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62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9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5">
        <f t="shared" si="50"/>
        <v>40525.25</v>
      </c>
      <c r="O828" s="15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46.5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9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5">
        <f t="shared" si="50"/>
        <v>40666.208333333336</v>
      </c>
      <c r="O829" s="15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62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9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5">
        <f t="shared" si="50"/>
        <v>43340.208333333328</v>
      </c>
      <c r="O830" s="15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1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9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5">
        <f t="shared" si="50"/>
        <v>42164.208333333328</v>
      </c>
      <c r="O831" s="15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46.5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9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5">
        <f t="shared" si="50"/>
        <v>43103.25</v>
      </c>
      <c r="O832" s="15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46.5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9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5">
        <f t="shared" si="50"/>
        <v>40994.208333333336</v>
      </c>
      <c r="O833" s="15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9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5">
        <f t="shared" si="50"/>
        <v>42299.208333333328</v>
      </c>
      <c r="O834" s="15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46.5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9">
        <f t="shared" ref="I835:I898" si="53">IF(H835=0,"0",(E835/H835))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3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9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5">
        <f t="shared" si="54"/>
        <v>41448.208333333336</v>
      </c>
      <c r="O836" s="15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31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9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5">
        <f t="shared" si="54"/>
        <v>42063.25</v>
      </c>
      <c r="O837" s="15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31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9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5">
        <f t="shared" si="54"/>
        <v>40214.25</v>
      </c>
      <c r="O838" s="15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46.5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9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5">
        <f t="shared" si="54"/>
        <v>40629.208333333336</v>
      </c>
      <c r="O839" s="15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3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9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5">
        <f t="shared" si="54"/>
        <v>43370.208333333328</v>
      </c>
      <c r="O840" s="15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3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9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5">
        <f t="shared" si="54"/>
        <v>41715.208333333336</v>
      </c>
      <c r="O841" s="15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3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9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5">
        <f t="shared" si="54"/>
        <v>41836.208333333336</v>
      </c>
      <c r="O842" s="15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3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9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5">
        <f t="shared" si="54"/>
        <v>42419.25</v>
      </c>
      <c r="O843" s="15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46.5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9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5">
        <f t="shared" si="54"/>
        <v>43266.208333333328</v>
      </c>
      <c r="O844" s="15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46.5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9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5">
        <f t="shared" si="54"/>
        <v>43338.208333333328</v>
      </c>
      <c r="O845" s="15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3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9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5">
        <f t="shared" si="54"/>
        <v>40930.25</v>
      </c>
      <c r="O846" s="15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3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9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5">
        <f t="shared" si="54"/>
        <v>43235.208333333328</v>
      </c>
      <c r="O847" s="15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46.5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9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5">
        <f t="shared" si="54"/>
        <v>43302.208333333328</v>
      </c>
      <c r="O848" s="15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3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9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5">
        <f t="shared" si="54"/>
        <v>43107.25</v>
      </c>
      <c r="O849" s="15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3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9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5">
        <f t="shared" si="54"/>
        <v>40341.208333333336</v>
      </c>
      <c r="O850" s="15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46.5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9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5">
        <f t="shared" si="54"/>
        <v>40948.25</v>
      </c>
      <c r="O851" s="15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46.5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9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5">
        <f t="shared" si="54"/>
        <v>40866.25</v>
      </c>
      <c r="O852" s="15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46.5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9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5">
        <f t="shared" si="54"/>
        <v>41031.208333333336</v>
      </c>
      <c r="O853" s="15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46.5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9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5">
        <f t="shared" si="54"/>
        <v>40740.208333333336</v>
      </c>
      <c r="O854" s="15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46.5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9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5">
        <f t="shared" si="54"/>
        <v>40714.208333333336</v>
      </c>
      <c r="O855" s="15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46.5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9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5">
        <f t="shared" si="54"/>
        <v>43787.25</v>
      </c>
      <c r="O856" s="15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46.5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9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5">
        <f t="shared" si="54"/>
        <v>40712.208333333336</v>
      </c>
      <c r="O857" s="15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3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9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5">
        <f t="shared" si="54"/>
        <v>41023.208333333336</v>
      </c>
      <c r="O858" s="15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46.5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9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5">
        <f t="shared" si="54"/>
        <v>40944.25</v>
      </c>
      <c r="O859" s="15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46.5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9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5">
        <f t="shared" si="54"/>
        <v>43211.208333333328</v>
      </c>
      <c r="O860" s="15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46.5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9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5">
        <f t="shared" si="54"/>
        <v>41334.25</v>
      </c>
      <c r="O861" s="15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46.5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9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5">
        <f t="shared" si="54"/>
        <v>43515.25</v>
      </c>
      <c r="O862" s="15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46.5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9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5">
        <f t="shared" si="54"/>
        <v>40258.208333333336</v>
      </c>
      <c r="O863" s="15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46.5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9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5">
        <f t="shared" si="54"/>
        <v>40756.208333333336</v>
      </c>
      <c r="O864" s="15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3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9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5">
        <f t="shared" si="54"/>
        <v>42172.208333333328</v>
      </c>
      <c r="O865" s="15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3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9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5">
        <f t="shared" si="54"/>
        <v>42601.208333333328</v>
      </c>
      <c r="O866" s="15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46.5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9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5">
        <f t="shared" si="54"/>
        <v>41897.208333333336</v>
      </c>
      <c r="O867" s="15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46.5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9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5">
        <f t="shared" si="54"/>
        <v>40671.208333333336</v>
      </c>
      <c r="O868" s="15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46.5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5">
        <f t="shared" si="54"/>
        <v>43382.208333333328</v>
      </c>
      <c r="O869" s="15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46.5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9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5">
        <f t="shared" si="54"/>
        <v>41559.208333333336</v>
      </c>
      <c r="O870" s="15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46.5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9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5">
        <f t="shared" si="54"/>
        <v>40350.208333333336</v>
      </c>
      <c r="O871" s="15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1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9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5">
        <f t="shared" si="54"/>
        <v>42240.208333333328</v>
      </c>
      <c r="O872" s="15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46.5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9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5">
        <f t="shared" si="54"/>
        <v>43040.208333333328</v>
      </c>
      <c r="O873" s="15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3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9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5">
        <f t="shared" si="54"/>
        <v>43346.208333333328</v>
      </c>
      <c r="O874" s="15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3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9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5">
        <f t="shared" si="54"/>
        <v>41647.25</v>
      </c>
      <c r="O875" s="15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3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9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5">
        <f t="shared" si="54"/>
        <v>40291.208333333336</v>
      </c>
      <c r="O876" s="15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31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9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5">
        <f t="shared" si="54"/>
        <v>40556.25</v>
      </c>
      <c r="O877" s="15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46.5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9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5">
        <f t="shared" si="54"/>
        <v>43624.208333333328</v>
      </c>
      <c r="O878" s="15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46.5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9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5">
        <f t="shared" si="54"/>
        <v>42577.208333333328</v>
      </c>
      <c r="O879" s="15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46.5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9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5">
        <f t="shared" si="54"/>
        <v>43845.25</v>
      </c>
      <c r="O880" s="15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46.5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9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5">
        <f t="shared" si="54"/>
        <v>42788.25</v>
      </c>
      <c r="O881" s="15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46.5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9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5">
        <f t="shared" si="54"/>
        <v>43667.208333333328</v>
      </c>
      <c r="O882" s="15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46.5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9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5">
        <f t="shared" si="54"/>
        <v>42194.208333333328</v>
      </c>
      <c r="O883" s="15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9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5">
        <f t="shared" si="54"/>
        <v>42025.25</v>
      </c>
      <c r="O884" s="15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46.5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9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5">
        <f t="shared" si="54"/>
        <v>40323.208333333336</v>
      </c>
      <c r="O885" s="15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46.5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9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5">
        <f t="shared" si="54"/>
        <v>41763.208333333336</v>
      </c>
      <c r="O886" s="15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3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9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5">
        <f t="shared" si="54"/>
        <v>40335.208333333336</v>
      </c>
      <c r="O887" s="15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46.5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9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5">
        <f t="shared" si="54"/>
        <v>40416.208333333336</v>
      </c>
      <c r="O888" s="15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46.5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9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5">
        <f t="shared" si="54"/>
        <v>42202.208333333328</v>
      </c>
      <c r="O889" s="15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62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9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5">
        <f t="shared" si="54"/>
        <v>42836.208333333328</v>
      </c>
      <c r="O890" s="15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3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9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5">
        <f t="shared" si="54"/>
        <v>41710.208333333336</v>
      </c>
      <c r="O891" s="15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46.5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9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5">
        <f t="shared" si="54"/>
        <v>43640.208333333328</v>
      </c>
      <c r="O892" s="15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46.5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9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5">
        <f t="shared" si="54"/>
        <v>40880.25</v>
      </c>
      <c r="O893" s="15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3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9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5">
        <f t="shared" si="54"/>
        <v>40319.208333333336</v>
      </c>
      <c r="O894" s="15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3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9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5">
        <f t="shared" si="54"/>
        <v>42170.208333333328</v>
      </c>
      <c r="O895" s="15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3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9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5">
        <f t="shared" si="54"/>
        <v>41466.208333333336</v>
      </c>
      <c r="O896" s="15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46.5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9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5">
        <f t="shared" si="54"/>
        <v>43134.25</v>
      </c>
      <c r="O897" s="15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46.5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9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5">
        <f t="shared" si="54"/>
        <v>40738.208333333336</v>
      </c>
      <c r="O898" s="15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31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9">
        <f t="shared" ref="I899:I962" si="57">IF(H899=0,"0",(E899/H899))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31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9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5">
        <f t="shared" si="58"/>
        <v>43815.25</v>
      </c>
      <c r="O900" s="15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46.5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9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5">
        <f t="shared" si="58"/>
        <v>41554.208333333336</v>
      </c>
      <c r="O901" s="15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31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9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5">
        <f t="shared" si="58"/>
        <v>41901.208333333336</v>
      </c>
      <c r="O902" s="15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9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5">
        <f t="shared" si="58"/>
        <v>43298.208333333328</v>
      </c>
      <c r="O903" s="15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46.5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9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5">
        <f t="shared" si="58"/>
        <v>42399.25</v>
      </c>
      <c r="O904" s="15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46.5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9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5">
        <f t="shared" si="58"/>
        <v>41034.208333333336</v>
      </c>
      <c r="O905" s="15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31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9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5">
        <f t="shared" si="58"/>
        <v>41186.208333333336</v>
      </c>
      <c r="O906" s="15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46.5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9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5">
        <f t="shared" si="58"/>
        <v>41536.208333333336</v>
      </c>
      <c r="O907" s="15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46.5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9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5">
        <f t="shared" si="58"/>
        <v>42868.208333333328</v>
      </c>
      <c r="O908" s="15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46.5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9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5">
        <f t="shared" si="58"/>
        <v>40660.208333333336</v>
      </c>
      <c r="O909" s="15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46.5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9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5">
        <f t="shared" si="58"/>
        <v>41031.208333333336</v>
      </c>
      <c r="O910" s="15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46.5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9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5">
        <f t="shared" si="58"/>
        <v>43255.208333333328</v>
      </c>
      <c r="O911" s="15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46.5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9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5">
        <f t="shared" si="58"/>
        <v>42026.25</v>
      </c>
      <c r="O912" s="15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3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9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5">
        <f t="shared" si="58"/>
        <v>43717.208333333328</v>
      </c>
      <c r="O913" s="15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46.5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9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5">
        <f t="shared" si="58"/>
        <v>41157.208333333336</v>
      </c>
      <c r="O914" s="15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46.5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9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5">
        <f t="shared" si="58"/>
        <v>43597.208333333328</v>
      </c>
      <c r="O915" s="15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46.5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9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5">
        <f t="shared" si="58"/>
        <v>41490.208333333336</v>
      </c>
      <c r="O916" s="15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46.5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9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5">
        <f t="shared" si="58"/>
        <v>42976.208333333328</v>
      </c>
      <c r="O917" s="15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62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9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5">
        <f t="shared" si="58"/>
        <v>41991.25</v>
      </c>
      <c r="O918" s="15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3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9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5">
        <f t="shared" si="58"/>
        <v>40722.208333333336</v>
      </c>
      <c r="O919" s="15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3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9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5">
        <f t="shared" si="58"/>
        <v>41117.208333333336</v>
      </c>
      <c r="O920" s="15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46.5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9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5">
        <f t="shared" si="58"/>
        <v>43022.208333333328</v>
      </c>
      <c r="O921" s="15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3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9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5">
        <f t="shared" si="58"/>
        <v>43503.25</v>
      </c>
      <c r="O922" s="15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46.5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9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5">
        <f t="shared" si="58"/>
        <v>40951.25</v>
      </c>
      <c r="O923" s="15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46.5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9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5">
        <f t="shared" si="58"/>
        <v>43443.25</v>
      </c>
      <c r="O924" s="15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3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9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5">
        <f t="shared" si="58"/>
        <v>40373.208333333336</v>
      </c>
      <c r="O925" s="15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3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9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5">
        <f t="shared" si="58"/>
        <v>43769.208333333328</v>
      </c>
      <c r="O926" s="15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46.5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9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5">
        <f t="shared" si="58"/>
        <v>43000.208333333328</v>
      </c>
      <c r="O927" s="15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31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9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5">
        <f t="shared" si="58"/>
        <v>42502.208333333328</v>
      </c>
      <c r="O928" s="15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46.5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9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5">
        <f t="shared" si="58"/>
        <v>41102.208333333336</v>
      </c>
      <c r="O929" s="15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9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5">
        <f t="shared" si="58"/>
        <v>41637.25</v>
      </c>
      <c r="O930" s="15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3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9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5">
        <f t="shared" si="58"/>
        <v>42858.208333333328</v>
      </c>
      <c r="O931" s="15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9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5">
        <f t="shared" si="58"/>
        <v>42060.25</v>
      </c>
      <c r="O932" s="15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46.5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9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5">
        <f t="shared" si="58"/>
        <v>41818.208333333336</v>
      </c>
      <c r="O933" s="15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46.5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9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5">
        <f t="shared" si="58"/>
        <v>41709.208333333336</v>
      </c>
      <c r="O934" s="15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3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9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5">
        <f t="shared" si="58"/>
        <v>41372.208333333336</v>
      </c>
      <c r="O935" s="15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9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5">
        <f t="shared" si="58"/>
        <v>42422.25</v>
      </c>
      <c r="O936" s="15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46.5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9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5">
        <f t="shared" si="58"/>
        <v>42209.208333333328</v>
      </c>
      <c r="O937" s="15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46.5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9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5">
        <f t="shared" si="58"/>
        <v>43668.208333333328</v>
      </c>
      <c r="O938" s="15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3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9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5">
        <f t="shared" si="58"/>
        <v>42334.25</v>
      </c>
      <c r="O939" s="15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3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9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5">
        <f t="shared" si="58"/>
        <v>43263.208333333328</v>
      </c>
      <c r="O940" s="15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46.5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9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5">
        <f t="shared" si="58"/>
        <v>40670.208333333336</v>
      </c>
      <c r="O941" s="15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3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9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5">
        <f t="shared" si="58"/>
        <v>41244.25</v>
      </c>
      <c r="O942" s="15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31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9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5">
        <f t="shared" si="58"/>
        <v>40552.25</v>
      </c>
      <c r="O943" s="15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31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9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5">
        <f t="shared" si="58"/>
        <v>40568.25</v>
      </c>
      <c r="O944" s="15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3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9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5">
        <f t="shared" si="58"/>
        <v>41906.208333333336</v>
      </c>
      <c r="O945" s="15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46.5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9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5">
        <f t="shared" si="58"/>
        <v>42776.25</v>
      </c>
      <c r="O946" s="15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1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9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5">
        <f t="shared" si="58"/>
        <v>41004.208333333336</v>
      </c>
      <c r="O947" s="15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62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9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5">
        <f t="shared" si="58"/>
        <v>40710.208333333336</v>
      </c>
      <c r="O948" s="15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1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9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5">
        <f t="shared" si="58"/>
        <v>41908.208333333336</v>
      </c>
      <c r="O949" s="15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3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9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5">
        <f t="shared" si="58"/>
        <v>41985.25</v>
      </c>
      <c r="O950" s="15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46.5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9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5">
        <f t="shared" si="58"/>
        <v>42112.208333333328</v>
      </c>
      <c r="O951" s="15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46.5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9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5">
        <f t="shared" si="58"/>
        <v>43571.208333333328</v>
      </c>
      <c r="O952" s="15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3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9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5">
        <f t="shared" si="58"/>
        <v>42730.25</v>
      </c>
      <c r="O953" s="15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3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9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5">
        <f t="shared" si="58"/>
        <v>42591.208333333328</v>
      </c>
      <c r="O954" s="15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46.5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9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5">
        <f t="shared" si="58"/>
        <v>42358.25</v>
      </c>
      <c r="O955" s="15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46.5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9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5">
        <f t="shared" si="58"/>
        <v>41174.208333333336</v>
      </c>
      <c r="O956" s="15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46.5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9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5">
        <f t="shared" si="58"/>
        <v>41238.25</v>
      </c>
      <c r="O957" s="15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46.5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9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5">
        <f t="shared" si="58"/>
        <v>42360.25</v>
      </c>
      <c r="O958" s="15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3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9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5">
        <f t="shared" si="58"/>
        <v>40955.25</v>
      </c>
      <c r="O959" s="15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46.5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9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5">
        <f t="shared" si="58"/>
        <v>40350.208333333336</v>
      </c>
      <c r="O960" s="15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31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9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5">
        <f t="shared" si="58"/>
        <v>40357.208333333336</v>
      </c>
      <c r="O961" s="15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31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9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5">
        <f t="shared" si="58"/>
        <v>42408.25</v>
      </c>
      <c r="O962" s="15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46.5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9">
        <f t="shared" ref="I963:I1001" si="61">IF(H963=0,"0",(E963/H963))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3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9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5">
        <f t="shared" si="62"/>
        <v>41592.25</v>
      </c>
      <c r="O964" s="15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31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9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5">
        <f t="shared" si="62"/>
        <v>40607.25</v>
      </c>
      <c r="O965" s="15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46.5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9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5">
        <f t="shared" si="62"/>
        <v>42135.208333333328</v>
      </c>
      <c r="O966" s="15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3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9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5">
        <f t="shared" si="62"/>
        <v>40203.25</v>
      </c>
      <c r="O967" s="15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3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9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5">
        <f t="shared" si="62"/>
        <v>42901.208333333328</v>
      </c>
      <c r="O968" s="15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3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9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5">
        <f t="shared" si="62"/>
        <v>41005.208333333336</v>
      </c>
      <c r="O969" s="15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62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9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5">
        <f t="shared" si="62"/>
        <v>40544.25</v>
      </c>
      <c r="O970" s="15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3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9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5">
        <f t="shared" si="62"/>
        <v>43821.25</v>
      </c>
      <c r="O971" s="15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46.5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9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5">
        <f t="shared" si="62"/>
        <v>40672.208333333336</v>
      </c>
      <c r="O972" s="15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31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9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5">
        <f t="shared" si="62"/>
        <v>41555.208333333336</v>
      </c>
      <c r="O973" s="15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46.5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9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5">
        <f t="shared" si="62"/>
        <v>41792.208333333336</v>
      </c>
      <c r="O974" s="15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46.5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9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5">
        <f t="shared" si="62"/>
        <v>40522.25</v>
      </c>
      <c r="O975" s="15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46.5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9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5">
        <f t="shared" si="62"/>
        <v>41412.208333333336</v>
      </c>
      <c r="O976" s="15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46.5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9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5">
        <f t="shared" si="62"/>
        <v>42337.25</v>
      </c>
      <c r="O977" s="15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62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9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5">
        <f t="shared" si="62"/>
        <v>40571.25</v>
      </c>
      <c r="O978" s="15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46.5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9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5">
        <f t="shared" si="62"/>
        <v>43138.25</v>
      </c>
      <c r="O979" s="15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9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5">
        <f t="shared" si="62"/>
        <v>42686.25</v>
      </c>
      <c r="O980" s="15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46.5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9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5">
        <f t="shared" si="62"/>
        <v>42078.208333333328</v>
      </c>
      <c r="O981" s="15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46.5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9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5">
        <f t="shared" si="62"/>
        <v>42307.208333333328</v>
      </c>
      <c r="O982" s="15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3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9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5">
        <f t="shared" si="62"/>
        <v>43094.25</v>
      </c>
      <c r="O983" s="15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46.5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9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5">
        <f t="shared" si="62"/>
        <v>40743.208333333336</v>
      </c>
      <c r="O984" s="15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3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9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5">
        <f t="shared" si="62"/>
        <v>43681.208333333328</v>
      </c>
      <c r="O985" s="15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46.5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9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5">
        <f t="shared" si="62"/>
        <v>43716.208333333328</v>
      </c>
      <c r="O986" s="15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31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9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5">
        <f t="shared" si="62"/>
        <v>41614.25</v>
      </c>
      <c r="O987" s="15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46.5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9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5">
        <f t="shared" si="62"/>
        <v>40638.208333333336</v>
      </c>
      <c r="O988" s="15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46.5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9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5">
        <f t="shared" si="62"/>
        <v>42852.208333333328</v>
      </c>
      <c r="O989" s="15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46.5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9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5">
        <f t="shared" si="62"/>
        <v>42686.25</v>
      </c>
      <c r="O990" s="15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46.5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9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5">
        <f t="shared" si="62"/>
        <v>43571.208333333328</v>
      </c>
      <c r="O991" s="15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46.5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9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5">
        <f t="shared" si="62"/>
        <v>42432.25</v>
      </c>
      <c r="O992" s="15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46.5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9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5">
        <f t="shared" si="62"/>
        <v>41907.208333333336</v>
      </c>
      <c r="O993" s="15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3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9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5">
        <f t="shared" si="62"/>
        <v>43227.208333333328</v>
      </c>
      <c r="O994" s="15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46.5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9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5">
        <f t="shared" si="62"/>
        <v>42362.25</v>
      </c>
      <c r="O995" s="15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46.5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9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5">
        <f t="shared" si="62"/>
        <v>41929.208333333336</v>
      </c>
      <c r="O996" s="15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9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5">
        <f t="shared" si="62"/>
        <v>43408.208333333328</v>
      </c>
      <c r="O997" s="15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46.5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9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5">
        <f t="shared" si="62"/>
        <v>41276.25</v>
      </c>
      <c r="O998" s="15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3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9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5">
        <f t="shared" si="62"/>
        <v>41659.25</v>
      </c>
      <c r="O999" s="15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46.5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9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5">
        <f t="shared" si="62"/>
        <v>40220.25</v>
      </c>
      <c r="O1000" s="15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3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9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5">
        <f t="shared" si="62"/>
        <v>42550.208333333328</v>
      </c>
      <c r="O1001" s="15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G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ntainsText" dxfId="11" priority="3" operator="containsText" text="canceled">
      <formula>NOT(ISERROR(SEARCH("canceled",F1)))</formula>
    </cfRule>
    <cfRule type="containsText" dxfId="10" priority="4" operator="containsText" text="live">
      <formula>NOT(ISERROR(SEARCH("live",F1)))</formula>
    </cfRule>
    <cfRule type="containsText" dxfId="9" priority="5" operator="containsText" text="successful">
      <formula>NOT(ISERROR(SEARCH("successful",F1)))</formula>
    </cfRule>
    <cfRule type="containsText" dxfId="8" priority="6" operator="containsText" text="failed">
      <formula>NOT(ISERROR(SEARCH("failed",F1)))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F13D-07EA-4DE2-8626-E130DA4A9029}">
  <sheetPr codeName="Sheet1"/>
  <dimension ref="A1:O1001"/>
  <sheetViews>
    <sheetView zoomScaleNormal="100" workbookViewId="0">
      <selection activeCell="F1" sqref="F1:H13"/>
    </sheetView>
  </sheetViews>
  <sheetFormatPr defaultColWidth="10.6640625" defaultRowHeight="15.5" x14ac:dyDescent="0.35"/>
  <cols>
    <col min="1" max="1" width="15.83203125" bestFit="1" customWidth="1"/>
    <col min="2" max="2" width="16.75" bestFit="1" customWidth="1"/>
    <col min="3" max="3" width="13.1640625" style="3" bestFit="1" customWidth="1"/>
    <col min="4" max="4" width="15.75" bestFit="1" customWidth="1"/>
    <col min="5" max="5" width="12.1640625" bestFit="1" customWidth="1"/>
    <col min="6" max="6" width="19.25" style="6" bestFit="1" customWidth="1"/>
    <col min="7" max="7" width="15.58203125" bestFit="1" customWidth="1"/>
    <col min="8" max="8" width="18.25" bestFit="1" customWidth="1"/>
    <col min="9" max="9" width="13" style="10" customWidth="1"/>
    <col min="12" max="13" width="11.1640625" bestFit="1" customWidth="1"/>
    <col min="14" max="14" width="21.75" bestFit="1" customWidth="1"/>
    <col min="15" max="15" width="20.33203125" bestFit="1" customWidth="1"/>
    <col min="18" max="18" width="28" bestFit="1" customWidth="1"/>
    <col min="19" max="19" width="14.25" bestFit="1" customWidth="1"/>
    <col min="20" max="20" width="11.83203125" bestFit="1" customWidth="1"/>
  </cols>
  <sheetData>
    <row r="1" spans="1:15" s="1" customFormat="1" x14ac:dyDescent="0.35">
      <c r="A1" s="1" t="s">
        <v>2086</v>
      </c>
      <c r="B1" s="1" t="s">
        <v>2087</v>
      </c>
      <c r="C1" s="2" t="s">
        <v>2088</v>
      </c>
      <c r="D1" s="1" t="s">
        <v>2089</v>
      </c>
      <c r="E1" s="1" t="s">
        <v>2090</v>
      </c>
      <c r="F1" s="7" t="s">
        <v>2091</v>
      </c>
      <c r="G1" s="1" t="s">
        <v>2092</v>
      </c>
      <c r="H1" s="1" t="s">
        <v>2093</v>
      </c>
      <c r="I1" s="8"/>
    </row>
    <row r="2" spans="1:15" x14ac:dyDescent="0.35">
      <c r="A2" t="s">
        <v>2098</v>
      </c>
      <c r="B2">
        <f>COUNTIFS(Crowdfunding!$G:$G, "successful", Crowdfunding!$D:$D, "&lt;1000")</f>
        <v>30</v>
      </c>
      <c r="C2">
        <f>COUNTIFS(Crowdfunding!$G:$G, "failed", Crowdfunding!$D:$D, "&lt;1000")</f>
        <v>20</v>
      </c>
      <c r="D2">
        <f>COUNTIFS(Crowdfunding!$G:$G, "canceled", Crowdfunding!$D:$D, 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  <c r="I2" s="11"/>
      <c r="N2" s="15"/>
      <c r="O2" s="15"/>
    </row>
    <row r="3" spans="1:15" x14ac:dyDescent="0.35">
      <c r="A3" t="s">
        <v>2094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  <c r="I3" s="9"/>
      <c r="N3" s="15"/>
      <c r="O3" s="15"/>
    </row>
    <row r="4" spans="1:15" x14ac:dyDescent="0.35">
      <c r="A4" t="s">
        <v>2095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  <c r="I4" s="9"/>
      <c r="N4" s="15"/>
      <c r="O4" s="15"/>
    </row>
    <row r="5" spans="1:15" x14ac:dyDescent="0.35">
      <c r="A5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  <c r="I5" s="9"/>
      <c r="N5" s="15"/>
      <c r="O5" s="15"/>
    </row>
    <row r="6" spans="1:15" x14ac:dyDescent="0.35">
      <c r="A6" t="s">
        <v>2096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  <c r="I6" s="9"/>
      <c r="N6" s="15"/>
      <c r="O6" s="15"/>
    </row>
    <row r="7" spans="1:15" x14ac:dyDescent="0.35">
      <c r="A7" t="s">
        <v>2099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  <c r="I7" s="9"/>
      <c r="N7" s="15"/>
      <c r="O7" s="15"/>
    </row>
    <row r="8" spans="1:15" x14ac:dyDescent="0.35">
      <c r="A8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  <c r="I8" s="9"/>
      <c r="N8" s="15"/>
      <c r="O8" s="15"/>
    </row>
    <row r="9" spans="1:15" x14ac:dyDescent="0.35">
      <c r="A9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  <c r="I9" s="9"/>
      <c r="N9" s="15"/>
      <c r="O9" s="15"/>
    </row>
    <row r="10" spans="1:15" x14ac:dyDescent="0.35">
      <c r="A10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  <c r="I10" s="9"/>
      <c r="N10" s="15"/>
      <c r="O10" s="15"/>
    </row>
    <row r="11" spans="1:15" x14ac:dyDescent="0.35">
      <c r="A11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  <c r="I11" s="9"/>
      <c r="N11" s="15"/>
      <c r="O11" s="15"/>
    </row>
    <row r="12" spans="1:15" x14ac:dyDescent="0.35">
      <c r="A12" t="s">
        <v>2104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  <c r="I12" s="9"/>
      <c r="N12" s="15"/>
      <c r="O12" s="15"/>
    </row>
    <row r="13" spans="1:15" x14ac:dyDescent="0.3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  <c r="I13" s="9"/>
      <c r="N13" s="15"/>
      <c r="O13" s="15"/>
    </row>
    <row r="14" spans="1:15" x14ac:dyDescent="0.35">
      <c r="F14" s="5"/>
      <c r="I14" s="9"/>
      <c r="N14" s="15"/>
      <c r="O14" s="15"/>
    </row>
    <row r="15" spans="1:15" x14ac:dyDescent="0.35">
      <c r="C15"/>
      <c r="F15"/>
      <c r="I15" s="9"/>
      <c r="N15" s="15"/>
      <c r="O15" s="15"/>
    </row>
    <row r="16" spans="1:15" x14ac:dyDescent="0.35">
      <c r="C16"/>
      <c r="F16"/>
      <c r="I16" s="9"/>
      <c r="N16" s="15"/>
      <c r="O16" s="15"/>
    </row>
    <row r="17" spans="3:15" x14ac:dyDescent="0.35">
      <c r="C17"/>
      <c r="F17"/>
      <c r="I17" s="9"/>
      <c r="N17" s="15"/>
      <c r="O17" s="15"/>
    </row>
    <row r="18" spans="3:15" x14ac:dyDescent="0.35">
      <c r="C18"/>
      <c r="F18"/>
      <c r="I18" s="9"/>
      <c r="N18" s="15"/>
      <c r="O18" s="15"/>
    </row>
    <row r="19" spans="3:15" x14ac:dyDescent="0.35">
      <c r="C19"/>
      <c r="F19"/>
      <c r="I19" s="9"/>
      <c r="N19" s="15"/>
      <c r="O19" s="15"/>
    </row>
    <row r="20" spans="3:15" x14ac:dyDescent="0.35">
      <c r="C20"/>
      <c r="F20"/>
      <c r="I20" s="9"/>
      <c r="N20" s="15"/>
      <c r="O20" s="15"/>
    </row>
    <row r="21" spans="3:15" x14ac:dyDescent="0.35">
      <c r="C21"/>
      <c r="F21"/>
      <c r="I21" s="9"/>
      <c r="N21" s="15"/>
      <c r="O21" s="15"/>
    </row>
    <row r="22" spans="3:15" x14ac:dyDescent="0.35">
      <c r="C22"/>
      <c r="F22"/>
      <c r="I22" s="9"/>
      <c r="N22" s="15"/>
      <c r="O22" s="15"/>
    </row>
    <row r="23" spans="3:15" x14ac:dyDescent="0.35">
      <c r="C23"/>
      <c r="F23"/>
      <c r="I23" s="9"/>
      <c r="N23" s="15"/>
      <c r="O23" s="15"/>
    </row>
    <row r="24" spans="3:15" x14ac:dyDescent="0.35">
      <c r="C24"/>
      <c r="F24"/>
      <c r="I24" s="9"/>
      <c r="N24" s="15"/>
      <c r="O24" s="15"/>
    </row>
    <row r="25" spans="3:15" x14ac:dyDescent="0.35">
      <c r="C25"/>
      <c r="F25"/>
      <c r="I25" s="9"/>
      <c r="N25" s="15"/>
      <c r="O25" s="15"/>
    </row>
    <row r="26" spans="3:15" x14ac:dyDescent="0.35">
      <c r="C26"/>
      <c r="F26"/>
      <c r="I26" s="9"/>
      <c r="N26" s="15"/>
      <c r="O26" s="15"/>
    </row>
    <row r="27" spans="3:15" x14ac:dyDescent="0.35">
      <c r="C27"/>
      <c r="F27"/>
      <c r="I27" s="9"/>
      <c r="N27" s="15"/>
      <c r="O27" s="15"/>
    </row>
    <row r="28" spans="3:15" x14ac:dyDescent="0.35">
      <c r="C28"/>
      <c r="F28"/>
      <c r="I28" s="9"/>
      <c r="N28" s="15"/>
      <c r="O28" s="15"/>
    </row>
    <row r="29" spans="3:15" x14ac:dyDescent="0.35">
      <c r="C29"/>
      <c r="F29"/>
      <c r="I29" s="9"/>
      <c r="N29" s="15"/>
      <c r="O29" s="15"/>
    </row>
    <row r="30" spans="3:15" x14ac:dyDescent="0.35">
      <c r="C30"/>
      <c r="F30"/>
      <c r="I30" s="9"/>
      <c r="N30" s="15"/>
      <c r="O30" s="15"/>
    </row>
    <row r="31" spans="3:15" x14ac:dyDescent="0.35">
      <c r="C31"/>
      <c r="F31"/>
      <c r="I31" s="9"/>
      <c r="N31" s="15"/>
      <c r="O31" s="15"/>
    </row>
    <row r="32" spans="3:15" x14ac:dyDescent="0.35">
      <c r="C32"/>
      <c r="F32"/>
      <c r="I32" s="9"/>
      <c r="N32" s="15"/>
      <c r="O32" s="15"/>
    </row>
    <row r="33" spans="3:15" x14ac:dyDescent="0.35">
      <c r="C33"/>
      <c r="F33"/>
      <c r="I33" s="9"/>
      <c r="N33" s="15"/>
      <c r="O33" s="15"/>
    </row>
    <row r="34" spans="3:15" x14ac:dyDescent="0.35">
      <c r="C34"/>
      <c r="F34"/>
      <c r="I34" s="9"/>
      <c r="N34" s="15"/>
      <c r="O34" s="15"/>
    </row>
    <row r="35" spans="3:15" x14ac:dyDescent="0.35">
      <c r="C35"/>
      <c r="F35"/>
      <c r="I35" s="9"/>
      <c r="N35" s="15"/>
      <c r="O35" s="15"/>
    </row>
    <row r="36" spans="3:15" x14ac:dyDescent="0.35">
      <c r="C36"/>
      <c r="F36"/>
      <c r="I36" s="9"/>
      <c r="N36" s="15"/>
      <c r="O36" s="15"/>
    </row>
    <row r="37" spans="3:15" x14ac:dyDescent="0.35">
      <c r="C37"/>
      <c r="F37"/>
      <c r="I37" s="9"/>
      <c r="N37" s="15"/>
      <c r="O37" s="15"/>
    </row>
    <row r="38" spans="3:15" x14ac:dyDescent="0.35">
      <c r="C38"/>
      <c r="F38"/>
      <c r="I38" s="9"/>
      <c r="N38" s="15"/>
      <c r="O38" s="15"/>
    </row>
    <row r="39" spans="3:15" x14ac:dyDescent="0.35">
      <c r="C39"/>
      <c r="F39"/>
      <c r="I39" s="9"/>
      <c r="N39" s="15"/>
      <c r="O39" s="15"/>
    </row>
    <row r="40" spans="3:15" x14ac:dyDescent="0.35">
      <c r="C40"/>
      <c r="F40"/>
      <c r="I40" s="9"/>
      <c r="N40" s="15"/>
      <c r="O40" s="15"/>
    </row>
    <row r="41" spans="3:15" x14ac:dyDescent="0.35">
      <c r="C41"/>
      <c r="F41"/>
      <c r="I41" s="9"/>
      <c r="N41" s="15"/>
      <c r="O41" s="15"/>
    </row>
    <row r="42" spans="3:15" x14ac:dyDescent="0.35">
      <c r="C42"/>
      <c r="F42"/>
      <c r="I42" s="9"/>
      <c r="N42" s="15"/>
      <c r="O42" s="15"/>
    </row>
    <row r="43" spans="3:15" x14ac:dyDescent="0.35">
      <c r="C43"/>
      <c r="F43"/>
      <c r="I43" s="9"/>
      <c r="N43" s="15"/>
      <c r="O43" s="15"/>
    </row>
    <row r="44" spans="3:15" x14ac:dyDescent="0.35">
      <c r="C44"/>
      <c r="F44"/>
      <c r="I44" s="9"/>
      <c r="N44" s="15"/>
      <c r="O44" s="15"/>
    </row>
    <row r="45" spans="3:15" x14ac:dyDescent="0.35">
      <c r="C45"/>
      <c r="F45"/>
      <c r="I45" s="9"/>
      <c r="N45" s="15"/>
      <c r="O45" s="15"/>
    </row>
    <row r="46" spans="3:15" x14ac:dyDescent="0.35">
      <c r="C46"/>
      <c r="F46"/>
      <c r="I46" s="9"/>
      <c r="N46" s="15"/>
      <c r="O46" s="15"/>
    </row>
    <row r="47" spans="3:15" x14ac:dyDescent="0.35">
      <c r="C47"/>
      <c r="F47"/>
      <c r="I47" s="9"/>
      <c r="N47" s="15"/>
      <c r="O47" s="15"/>
    </row>
    <row r="48" spans="3:15" x14ac:dyDescent="0.35">
      <c r="C48"/>
      <c r="F48"/>
      <c r="I48" s="9"/>
      <c r="N48" s="15"/>
      <c r="O48" s="15"/>
    </row>
    <row r="49" spans="3:15" x14ac:dyDescent="0.35">
      <c r="C49"/>
      <c r="F49"/>
      <c r="I49" s="9"/>
      <c r="N49" s="15"/>
      <c r="O49" s="15"/>
    </row>
    <row r="50" spans="3:15" x14ac:dyDescent="0.35">
      <c r="C50"/>
      <c r="F50"/>
      <c r="I50" s="9"/>
      <c r="N50" s="15"/>
      <c r="O50" s="15"/>
    </row>
    <row r="51" spans="3:15" x14ac:dyDescent="0.35">
      <c r="C51"/>
      <c r="F51"/>
      <c r="I51" s="9"/>
      <c r="N51" s="15"/>
      <c r="O51" s="15"/>
    </row>
    <row r="52" spans="3:15" x14ac:dyDescent="0.35">
      <c r="C52"/>
      <c r="F52"/>
      <c r="I52" s="9"/>
      <c r="N52" s="15"/>
      <c r="O52" s="15"/>
    </row>
    <row r="53" spans="3:15" x14ac:dyDescent="0.35">
      <c r="C53"/>
      <c r="F53"/>
      <c r="I53" s="9"/>
      <c r="N53" s="15"/>
      <c r="O53" s="15"/>
    </row>
    <row r="54" spans="3:15" x14ac:dyDescent="0.35">
      <c r="C54"/>
      <c r="F54"/>
      <c r="I54" s="9"/>
      <c r="N54" s="15"/>
      <c r="O54" s="15"/>
    </row>
    <row r="55" spans="3:15" x14ac:dyDescent="0.35">
      <c r="C55"/>
      <c r="F55"/>
      <c r="I55" s="9"/>
      <c r="N55" s="15"/>
      <c r="O55" s="15"/>
    </row>
    <row r="56" spans="3:15" x14ac:dyDescent="0.35">
      <c r="C56"/>
      <c r="F56"/>
      <c r="I56" s="9"/>
      <c r="N56" s="15"/>
      <c r="O56" s="15"/>
    </row>
    <row r="57" spans="3:15" x14ac:dyDescent="0.35">
      <c r="C57"/>
      <c r="F57"/>
      <c r="I57" s="9"/>
      <c r="N57" s="15"/>
      <c r="O57" s="15"/>
    </row>
    <row r="58" spans="3:15" x14ac:dyDescent="0.35">
      <c r="C58"/>
      <c r="F58"/>
      <c r="I58" s="9"/>
      <c r="N58" s="15"/>
      <c r="O58" s="15"/>
    </row>
    <row r="59" spans="3:15" x14ac:dyDescent="0.35">
      <c r="C59"/>
      <c r="F59"/>
      <c r="I59" s="9"/>
      <c r="N59" s="15"/>
      <c r="O59" s="15"/>
    </row>
    <row r="60" spans="3:15" x14ac:dyDescent="0.35">
      <c r="C60"/>
      <c r="F60"/>
      <c r="I60" s="9"/>
      <c r="N60" s="15"/>
      <c r="O60" s="15"/>
    </row>
    <row r="61" spans="3:15" x14ac:dyDescent="0.35">
      <c r="C61"/>
      <c r="F61"/>
      <c r="I61" s="9"/>
      <c r="N61" s="15"/>
      <c r="O61" s="15"/>
    </row>
    <row r="62" spans="3:15" x14ac:dyDescent="0.35">
      <c r="C62"/>
      <c r="F62"/>
      <c r="I62" s="9"/>
      <c r="N62" s="15"/>
      <c r="O62" s="15"/>
    </row>
    <row r="63" spans="3:15" x14ac:dyDescent="0.35">
      <c r="C63"/>
      <c r="F63"/>
      <c r="I63" s="9"/>
      <c r="N63" s="15"/>
      <c r="O63" s="15"/>
    </row>
    <row r="64" spans="3:15" x14ac:dyDescent="0.35">
      <c r="C64"/>
      <c r="F64"/>
      <c r="I64" s="9"/>
      <c r="N64" s="15"/>
      <c r="O64" s="15"/>
    </row>
    <row r="65" spans="3:15" x14ac:dyDescent="0.35">
      <c r="C65"/>
      <c r="F65"/>
      <c r="I65" s="9"/>
      <c r="N65" s="15"/>
      <c r="O65" s="15"/>
    </row>
    <row r="66" spans="3:15" x14ac:dyDescent="0.35">
      <c r="C66"/>
      <c r="F66"/>
      <c r="I66" s="9"/>
      <c r="N66" s="15"/>
      <c r="O66" s="15"/>
    </row>
    <row r="67" spans="3:15" x14ac:dyDescent="0.35">
      <c r="C67"/>
      <c r="F67"/>
      <c r="I67" s="9"/>
      <c r="N67" s="15"/>
      <c r="O67" s="15"/>
    </row>
    <row r="68" spans="3:15" x14ac:dyDescent="0.35">
      <c r="C68"/>
      <c r="F68"/>
      <c r="I68" s="9"/>
      <c r="N68" s="15"/>
      <c r="O68" s="15"/>
    </row>
    <row r="69" spans="3:15" x14ac:dyDescent="0.35">
      <c r="C69"/>
      <c r="F69"/>
      <c r="I69" s="9"/>
      <c r="N69" s="15"/>
      <c r="O69" s="15"/>
    </row>
    <row r="70" spans="3:15" x14ac:dyDescent="0.35">
      <c r="C70"/>
      <c r="F70"/>
      <c r="I70" s="9"/>
      <c r="N70" s="15"/>
      <c r="O70" s="15"/>
    </row>
    <row r="71" spans="3:15" x14ac:dyDescent="0.35">
      <c r="C71"/>
      <c r="F71"/>
      <c r="I71" s="9"/>
      <c r="N71" s="15"/>
      <c r="O71" s="15"/>
    </row>
    <row r="72" spans="3:15" x14ac:dyDescent="0.35">
      <c r="C72"/>
      <c r="F72"/>
      <c r="I72" s="9"/>
      <c r="N72" s="15"/>
      <c r="O72" s="15"/>
    </row>
    <row r="73" spans="3:15" x14ac:dyDescent="0.35">
      <c r="C73"/>
      <c r="F73"/>
      <c r="I73" s="9"/>
      <c r="N73" s="15"/>
      <c r="O73" s="15"/>
    </row>
    <row r="74" spans="3:15" x14ac:dyDescent="0.35">
      <c r="C74"/>
      <c r="F74"/>
      <c r="I74" s="9"/>
      <c r="N74" s="15"/>
      <c r="O74" s="15"/>
    </row>
    <row r="75" spans="3:15" x14ac:dyDescent="0.35">
      <c r="C75"/>
      <c r="F75"/>
      <c r="I75" s="9"/>
      <c r="N75" s="15"/>
      <c r="O75" s="15"/>
    </row>
    <row r="76" spans="3:15" x14ac:dyDescent="0.35">
      <c r="C76"/>
      <c r="F76"/>
      <c r="I76" s="9"/>
      <c r="N76" s="15"/>
      <c r="O76" s="15"/>
    </row>
    <row r="77" spans="3:15" x14ac:dyDescent="0.35">
      <c r="C77"/>
      <c r="F77"/>
      <c r="I77" s="9"/>
      <c r="N77" s="15"/>
      <c r="O77" s="15"/>
    </row>
    <row r="78" spans="3:15" x14ac:dyDescent="0.35">
      <c r="C78"/>
      <c r="F78"/>
      <c r="I78" s="9"/>
      <c r="N78" s="15"/>
      <c r="O78" s="15"/>
    </row>
    <row r="79" spans="3:15" x14ac:dyDescent="0.35">
      <c r="C79"/>
      <c r="F79"/>
      <c r="I79" s="9"/>
      <c r="N79" s="15"/>
      <c r="O79" s="15"/>
    </row>
    <row r="80" spans="3:15" x14ac:dyDescent="0.35">
      <c r="C80"/>
      <c r="F80"/>
      <c r="I80" s="9"/>
      <c r="N80" s="15"/>
      <c r="O80" s="15"/>
    </row>
    <row r="81" spans="3:15" x14ac:dyDescent="0.35">
      <c r="C81"/>
      <c r="F81"/>
      <c r="I81" s="9"/>
      <c r="N81" s="15"/>
      <c r="O81" s="15"/>
    </row>
    <row r="82" spans="3:15" x14ac:dyDescent="0.35">
      <c r="C82"/>
      <c r="F82"/>
      <c r="I82" s="9"/>
      <c r="N82" s="15"/>
      <c r="O82" s="15"/>
    </row>
    <row r="83" spans="3:15" x14ac:dyDescent="0.35">
      <c r="C83"/>
      <c r="F83"/>
      <c r="I83" s="9"/>
      <c r="N83" s="15"/>
      <c r="O83" s="15"/>
    </row>
    <row r="84" spans="3:15" x14ac:dyDescent="0.35">
      <c r="C84"/>
      <c r="F84"/>
      <c r="I84" s="9"/>
      <c r="N84" s="15"/>
      <c r="O84" s="15"/>
    </row>
    <row r="85" spans="3:15" x14ac:dyDescent="0.35">
      <c r="C85"/>
      <c r="F85"/>
      <c r="I85" s="9"/>
      <c r="N85" s="15"/>
      <c r="O85" s="15"/>
    </row>
    <row r="86" spans="3:15" x14ac:dyDescent="0.35">
      <c r="C86"/>
      <c r="F86"/>
      <c r="I86" s="9"/>
      <c r="N86" s="15"/>
      <c r="O86" s="15"/>
    </row>
    <row r="87" spans="3:15" x14ac:dyDescent="0.35">
      <c r="C87"/>
      <c r="F87"/>
      <c r="I87" s="9"/>
      <c r="N87" s="15"/>
      <c r="O87" s="15"/>
    </row>
    <row r="88" spans="3:15" x14ac:dyDescent="0.35">
      <c r="C88"/>
      <c r="F88"/>
      <c r="I88" s="9"/>
      <c r="N88" s="15"/>
      <c r="O88" s="15"/>
    </row>
    <row r="89" spans="3:15" x14ac:dyDescent="0.35">
      <c r="C89"/>
      <c r="F89"/>
      <c r="I89" s="9"/>
      <c r="N89" s="15"/>
      <c r="O89" s="15"/>
    </row>
    <row r="90" spans="3:15" x14ac:dyDescent="0.35">
      <c r="C90"/>
      <c r="F90"/>
      <c r="I90" s="9"/>
      <c r="N90" s="15"/>
      <c r="O90" s="15"/>
    </row>
    <row r="91" spans="3:15" x14ac:dyDescent="0.35">
      <c r="C91"/>
      <c r="F91"/>
      <c r="I91" s="9"/>
      <c r="N91" s="15"/>
      <c r="O91" s="15"/>
    </row>
    <row r="92" spans="3:15" x14ac:dyDescent="0.35">
      <c r="C92"/>
      <c r="F92"/>
      <c r="I92" s="9"/>
      <c r="N92" s="15"/>
      <c r="O92" s="15"/>
    </row>
    <row r="93" spans="3:15" x14ac:dyDescent="0.35">
      <c r="C93"/>
      <c r="F93"/>
      <c r="I93" s="9"/>
      <c r="N93" s="15"/>
      <c r="O93" s="15"/>
    </row>
    <row r="94" spans="3:15" x14ac:dyDescent="0.35">
      <c r="C94"/>
      <c r="F94"/>
      <c r="I94" s="9"/>
      <c r="N94" s="15"/>
      <c r="O94" s="15"/>
    </row>
    <row r="95" spans="3:15" x14ac:dyDescent="0.35">
      <c r="C95"/>
      <c r="F95"/>
      <c r="I95" s="9"/>
      <c r="N95" s="15"/>
      <c r="O95" s="15"/>
    </row>
    <row r="96" spans="3:15" x14ac:dyDescent="0.35">
      <c r="C96"/>
      <c r="F96"/>
      <c r="I96" s="9"/>
      <c r="N96" s="15"/>
      <c r="O96" s="15"/>
    </row>
    <row r="97" spans="3:15" x14ac:dyDescent="0.35">
      <c r="C97"/>
      <c r="F97"/>
      <c r="I97" s="9"/>
      <c r="N97" s="15"/>
      <c r="O97" s="15"/>
    </row>
    <row r="98" spans="3:15" x14ac:dyDescent="0.35">
      <c r="C98"/>
      <c r="F98"/>
      <c r="I98" s="9"/>
      <c r="N98" s="15"/>
      <c r="O98" s="15"/>
    </row>
    <row r="99" spans="3:15" x14ac:dyDescent="0.35">
      <c r="C99"/>
      <c r="F99"/>
      <c r="I99" s="9"/>
      <c r="N99" s="15"/>
      <c r="O99" s="15"/>
    </row>
    <row r="100" spans="3:15" x14ac:dyDescent="0.35">
      <c r="C100"/>
      <c r="F100"/>
      <c r="I100" s="9"/>
      <c r="N100" s="15"/>
      <c r="O100" s="15"/>
    </row>
    <row r="101" spans="3:15" x14ac:dyDescent="0.35">
      <c r="C101"/>
      <c r="F101"/>
      <c r="I101" s="9"/>
      <c r="N101" s="15"/>
      <c r="O101" s="15"/>
    </row>
    <row r="102" spans="3:15" x14ac:dyDescent="0.35">
      <c r="C102"/>
      <c r="F102"/>
      <c r="I102" s="9"/>
      <c r="N102" s="15"/>
      <c r="O102" s="15"/>
    </row>
    <row r="103" spans="3:15" x14ac:dyDescent="0.35">
      <c r="C103"/>
      <c r="F103"/>
      <c r="I103" s="9"/>
      <c r="N103" s="15"/>
      <c r="O103" s="15"/>
    </row>
    <row r="104" spans="3:15" x14ac:dyDescent="0.35">
      <c r="C104"/>
      <c r="F104"/>
      <c r="I104" s="9"/>
      <c r="N104" s="15"/>
      <c r="O104" s="15"/>
    </row>
    <row r="105" spans="3:15" x14ac:dyDescent="0.35">
      <c r="C105"/>
      <c r="F105"/>
      <c r="I105" s="9"/>
      <c r="N105" s="15"/>
      <c r="O105" s="15"/>
    </row>
    <row r="106" spans="3:15" x14ac:dyDescent="0.35">
      <c r="C106"/>
      <c r="F106"/>
      <c r="I106" s="9"/>
      <c r="N106" s="15"/>
      <c r="O106" s="15"/>
    </row>
    <row r="107" spans="3:15" x14ac:dyDescent="0.35">
      <c r="C107"/>
      <c r="F107"/>
      <c r="I107" s="9"/>
      <c r="N107" s="15"/>
      <c r="O107" s="15"/>
    </row>
    <row r="108" spans="3:15" x14ac:dyDescent="0.35">
      <c r="C108"/>
      <c r="F108"/>
      <c r="I108" s="9"/>
      <c r="N108" s="15"/>
      <c r="O108" s="15"/>
    </row>
    <row r="109" spans="3:15" x14ac:dyDescent="0.35">
      <c r="C109"/>
      <c r="F109"/>
      <c r="I109" s="9"/>
      <c r="N109" s="15"/>
      <c r="O109" s="15"/>
    </row>
    <row r="110" spans="3:15" x14ac:dyDescent="0.35">
      <c r="C110"/>
      <c r="F110"/>
      <c r="I110" s="9"/>
      <c r="N110" s="15"/>
      <c r="O110" s="15"/>
    </row>
    <row r="111" spans="3:15" x14ac:dyDescent="0.35">
      <c r="C111"/>
      <c r="F111"/>
      <c r="I111" s="9"/>
      <c r="N111" s="15"/>
      <c r="O111" s="15"/>
    </row>
    <row r="112" spans="3:15" x14ac:dyDescent="0.35">
      <c r="C112"/>
      <c r="F112"/>
      <c r="I112" s="9"/>
      <c r="N112" s="15"/>
      <c r="O112" s="15"/>
    </row>
    <row r="113" spans="3:15" x14ac:dyDescent="0.35">
      <c r="C113"/>
      <c r="F113"/>
      <c r="I113" s="9"/>
      <c r="N113" s="15"/>
      <c r="O113" s="15"/>
    </row>
    <row r="114" spans="3:15" x14ac:dyDescent="0.35">
      <c r="C114"/>
      <c r="F114"/>
      <c r="I114" s="9"/>
      <c r="N114" s="15"/>
      <c r="O114" s="15"/>
    </row>
    <row r="115" spans="3:15" x14ac:dyDescent="0.35">
      <c r="C115"/>
      <c r="F115"/>
      <c r="I115" s="9"/>
      <c r="N115" s="15"/>
      <c r="O115" s="15"/>
    </row>
    <row r="116" spans="3:15" x14ac:dyDescent="0.35">
      <c r="C116"/>
      <c r="F116"/>
      <c r="I116" s="9"/>
      <c r="N116" s="15"/>
      <c r="O116" s="15"/>
    </row>
    <row r="117" spans="3:15" x14ac:dyDescent="0.35">
      <c r="C117"/>
      <c r="F117"/>
      <c r="I117" s="9"/>
      <c r="N117" s="15"/>
      <c r="O117" s="15"/>
    </row>
    <row r="118" spans="3:15" x14ac:dyDescent="0.35">
      <c r="C118"/>
      <c r="F118"/>
      <c r="I118" s="9"/>
      <c r="N118" s="15"/>
      <c r="O118" s="15"/>
    </row>
    <row r="119" spans="3:15" x14ac:dyDescent="0.35">
      <c r="C119"/>
      <c r="F119"/>
      <c r="I119" s="9"/>
      <c r="N119" s="15"/>
      <c r="O119" s="15"/>
    </row>
    <row r="120" spans="3:15" x14ac:dyDescent="0.35">
      <c r="C120"/>
      <c r="F120"/>
      <c r="I120" s="9"/>
      <c r="N120" s="15"/>
      <c r="O120" s="15"/>
    </row>
    <row r="121" spans="3:15" x14ac:dyDescent="0.35">
      <c r="C121"/>
      <c r="F121"/>
      <c r="I121" s="9"/>
      <c r="N121" s="15"/>
      <c r="O121" s="15"/>
    </row>
    <row r="122" spans="3:15" x14ac:dyDescent="0.35">
      <c r="C122"/>
      <c r="F122"/>
      <c r="I122" s="9"/>
      <c r="N122" s="15"/>
      <c r="O122" s="15"/>
    </row>
    <row r="123" spans="3:15" x14ac:dyDescent="0.35">
      <c r="C123"/>
      <c r="F123"/>
      <c r="I123" s="9"/>
      <c r="N123" s="15"/>
      <c r="O123" s="15"/>
    </row>
    <row r="124" spans="3:15" x14ac:dyDescent="0.35">
      <c r="C124"/>
      <c r="F124"/>
      <c r="I124" s="9"/>
      <c r="N124" s="15"/>
      <c r="O124" s="15"/>
    </row>
    <row r="125" spans="3:15" x14ac:dyDescent="0.35">
      <c r="C125"/>
      <c r="F125"/>
      <c r="I125" s="9"/>
      <c r="N125" s="15"/>
      <c r="O125" s="15"/>
    </row>
    <row r="126" spans="3:15" x14ac:dyDescent="0.35">
      <c r="C126"/>
      <c r="F126"/>
      <c r="I126" s="9"/>
      <c r="N126" s="15"/>
      <c r="O126" s="15"/>
    </row>
    <row r="127" spans="3:15" x14ac:dyDescent="0.35">
      <c r="C127"/>
      <c r="F127"/>
      <c r="I127" s="9"/>
      <c r="N127" s="15"/>
      <c r="O127" s="15"/>
    </row>
    <row r="128" spans="3:15" x14ac:dyDescent="0.35">
      <c r="C128"/>
      <c r="F128"/>
      <c r="I128" s="9"/>
      <c r="N128" s="15"/>
      <c r="O128" s="15"/>
    </row>
    <row r="129" spans="3:15" x14ac:dyDescent="0.35">
      <c r="C129"/>
      <c r="F129"/>
      <c r="I129" s="9"/>
      <c r="N129" s="15"/>
      <c r="O129" s="15"/>
    </row>
    <row r="130" spans="3:15" x14ac:dyDescent="0.35">
      <c r="C130"/>
      <c r="F130"/>
      <c r="I130" s="9"/>
      <c r="N130" s="15"/>
      <c r="O130" s="15"/>
    </row>
    <row r="131" spans="3:15" x14ac:dyDescent="0.35">
      <c r="C131"/>
      <c r="F131"/>
      <c r="I131" s="9"/>
      <c r="N131" s="15"/>
      <c r="O131" s="15"/>
    </row>
    <row r="132" spans="3:15" x14ac:dyDescent="0.35">
      <c r="C132"/>
      <c r="F132"/>
      <c r="I132" s="9"/>
      <c r="N132" s="15"/>
      <c r="O132" s="15"/>
    </row>
    <row r="133" spans="3:15" x14ac:dyDescent="0.35">
      <c r="C133"/>
      <c r="F133"/>
      <c r="I133" s="9"/>
      <c r="N133" s="15"/>
      <c r="O133" s="15"/>
    </row>
    <row r="134" spans="3:15" x14ac:dyDescent="0.35">
      <c r="C134"/>
      <c r="F134"/>
      <c r="I134" s="9"/>
      <c r="N134" s="15"/>
      <c r="O134" s="15"/>
    </row>
    <row r="135" spans="3:15" x14ac:dyDescent="0.35">
      <c r="C135"/>
      <c r="F135"/>
      <c r="I135" s="9"/>
      <c r="N135" s="15"/>
      <c r="O135" s="15"/>
    </row>
    <row r="136" spans="3:15" x14ac:dyDescent="0.35">
      <c r="C136"/>
      <c r="F136"/>
      <c r="I136" s="9"/>
      <c r="N136" s="15"/>
      <c r="O136" s="15"/>
    </row>
    <row r="137" spans="3:15" x14ac:dyDescent="0.35">
      <c r="C137"/>
      <c r="F137"/>
      <c r="I137" s="9"/>
      <c r="N137" s="15"/>
      <c r="O137" s="15"/>
    </row>
    <row r="138" spans="3:15" x14ac:dyDescent="0.35">
      <c r="C138"/>
      <c r="F138"/>
      <c r="I138" s="9"/>
      <c r="N138" s="15"/>
      <c r="O138" s="15"/>
    </row>
    <row r="139" spans="3:15" x14ac:dyDescent="0.35">
      <c r="C139"/>
      <c r="F139"/>
      <c r="I139" s="9"/>
      <c r="N139" s="15"/>
      <c r="O139" s="15"/>
    </row>
    <row r="140" spans="3:15" x14ac:dyDescent="0.35">
      <c r="C140"/>
      <c r="F140"/>
      <c r="I140" s="9"/>
      <c r="N140" s="15"/>
      <c r="O140" s="15"/>
    </row>
    <row r="141" spans="3:15" x14ac:dyDescent="0.35">
      <c r="C141"/>
      <c r="F141"/>
      <c r="I141" s="9"/>
      <c r="N141" s="15"/>
      <c r="O141" s="15"/>
    </row>
    <row r="142" spans="3:15" x14ac:dyDescent="0.35">
      <c r="C142"/>
      <c r="F142"/>
      <c r="I142" s="9"/>
      <c r="N142" s="15"/>
      <c r="O142" s="15"/>
    </row>
    <row r="143" spans="3:15" x14ac:dyDescent="0.35">
      <c r="C143"/>
      <c r="F143"/>
      <c r="I143" s="9"/>
      <c r="N143" s="15"/>
      <c r="O143" s="15"/>
    </row>
    <row r="144" spans="3:15" x14ac:dyDescent="0.35">
      <c r="C144"/>
      <c r="F144"/>
      <c r="I144" s="9"/>
      <c r="N144" s="15"/>
      <c r="O144" s="15"/>
    </row>
    <row r="145" spans="3:15" x14ac:dyDescent="0.35">
      <c r="C145"/>
      <c r="F145"/>
      <c r="I145" s="9"/>
      <c r="N145" s="15"/>
      <c r="O145" s="15"/>
    </row>
    <row r="146" spans="3:15" x14ac:dyDescent="0.35">
      <c r="C146"/>
      <c r="F146"/>
      <c r="I146" s="9"/>
      <c r="N146" s="15"/>
      <c r="O146" s="15"/>
    </row>
    <row r="147" spans="3:15" x14ac:dyDescent="0.35">
      <c r="C147"/>
      <c r="F147"/>
      <c r="I147" s="9"/>
      <c r="N147" s="15"/>
      <c r="O147" s="15"/>
    </row>
    <row r="148" spans="3:15" x14ac:dyDescent="0.35">
      <c r="C148"/>
      <c r="F148"/>
      <c r="I148" s="9"/>
      <c r="N148" s="15"/>
      <c r="O148" s="15"/>
    </row>
    <row r="149" spans="3:15" x14ac:dyDescent="0.35">
      <c r="C149"/>
      <c r="F149"/>
      <c r="I149" s="9"/>
      <c r="N149" s="15"/>
      <c r="O149" s="15"/>
    </row>
    <row r="150" spans="3:15" x14ac:dyDescent="0.35">
      <c r="C150"/>
      <c r="F150"/>
      <c r="I150" s="9"/>
      <c r="N150" s="15"/>
      <c r="O150" s="15"/>
    </row>
    <row r="151" spans="3:15" x14ac:dyDescent="0.35">
      <c r="C151"/>
      <c r="F151"/>
      <c r="I151" s="9"/>
      <c r="N151" s="15"/>
      <c r="O151" s="15"/>
    </row>
    <row r="152" spans="3:15" x14ac:dyDescent="0.35">
      <c r="C152"/>
      <c r="F152"/>
      <c r="I152" s="9"/>
      <c r="N152" s="15"/>
      <c r="O152" s="15"/>
    </row>
    <row r="153" spans="3:15" x14ac:dyDescent="0.35">
      <c r="C153"/>
      <c r="F153"/>
      <c r="I153" s="9"/>
      <c r="N153" s="15"/>
      <c r="O153" s="15"/>
    </row>
    <row r="154" spans="3:15" x14ac:dyDescent="0.35">
      <c r="C154"/>
      <c r="F154"/>
      <c r="I154" s="9"/>
      <c r="N154" s="15"/>
      <c r="O154" s="15"/>
    </row>
    <row r="155" spans="3:15" x14ac:dyDescent="0.35">
      <c r="C155"/>
      <c r="F155"/>
      <c r="I155" s="9"/>
      <c r="N155" s="15"/>
      <c r="O155" s="15"/>
    </row>
    <row r="156" spans="3:15" x14ac:dyDescent="0.35">
      <c r="C156"/>
      <c r="F156"/>
      <c r="I156" s="9"/>
      <c r="N156" s="15"/>
      <c r="O156" s="15"/>
    </row>
    <row r="157" spans="3:15" x14ac:dyDescent="0.35">
      <c r="C157"/>
      <c r="F157"/>
      <c r="I157" s="9"/>
      <c r="N157" s="15"/>
      <c r="O157" s="15"/>
    </row>
    <row r="158" spans="3:15" x14ac:dyDescent="0.35">
      <c r="C158"/>
      <c r="F158"/>
      <c r="I158" s="9"/>
      <c r="N158" s="15"/>
      <c r="O158" s="15"/>
    </row>
    <row r="159" spans="3:15" x14ac:dyDescent="0.35">
      <c r="C159"/>
      <c r="F159"/>
      <c r="I159" s="9"/>
      <c r="N159" s="15"/>
      <c r="O159" s="15"/>
    </row>
    <row r="160" spans="3:15" x14ac:dyDescent="0.35">
      <c r="C160"/>
      <c r="F160"/>
      <c r="I160" s="9"/>
      <c r="N160" s="15"/>
      <c r="O160" s="15"/>
    </row>
    <row r="161" spans="3:15" x14ac:dyDescent="0.35">
      <c r="C161"/>
      <c r="F161"/>
      <c r="I161" s="9"/>
      <c r="N161" s="15"/>
      <c r="O161" s="15"/>
    </row>
    <row r="162" spans="3:15" x14ac:dyDescent="0.35">
      <c r="C162"/>
      <c r="F162"/>
      <c r="I162" s="9"/>
      <c r="N162" s="15"/>
      <c r="O162" s="15"/>
    </row>
    <row r="163" spans="3:15" x14ac:dyDescent="0.35">
      <c r="C163"/>
      <c r="F163"/>
      <c r="I163" s="9"/>
      <c r="N163" s="15"/>
      <c r="O163" s="15"/>
    </row>
    <row r="164" spans="3:15" x14ac:dyDescent="0.35">
      <c r="C164"/>
      <c r="F164"/>
      <c r="I164" s="9"/>
      <c r="N164" s="15"/>
      <c r="O164" s="15"/>
    </row>
    <row r="165" spans="3:15" x14ac:dyDescent="0.35">
      <c r="C165"/>
      <c r="F165"/>
      <c r="I165" s="9"/>
      <c r="N165" s="15"/>
      <c r="O165" s="15"/>
    </row>
    <row r="166" spans="3:15" x14ac:dyDescent="0.35">
      <c r="C166"/>
      <c r="F166"/>
      <c r="I166" s="9"/>
      <c r="N166" s="15"/>
      <c r="O166" s="15"/>
    </row>
    <row r="167" spans="3:15" x14ac:dyDescent="0.35">
      <c r="C167"/>
      <c r="F167"/>
      <c r="I167" s="9"/>
      <c r="N167" s="15"/>
      <c r="O167" s="15"/>
    </row>
    <row r="168" spans="3:15" x14ac:dyDescent="0.35">
      <c r="C168"/>
      <c r="F168"/>
      <c r="I168" s="9"/>
      <c r="N168" s="15"/>
      <c r="O168" s="15"/>
    </row>
    <row r="169" spans="3:15" x14ac:dyDescent="0.35">
      <c r="C169"/>
      <c r="F169"/>
      <c r="I169" s="9"/>
      <c r="N169" s="15"/>
      <c r="O169" s="15"/>
    </row>
    <row r="170" spans="3:15" x14ac:dyDescent="0.35">
      <c r="C170"/>
      <c r="F170"/>
      <c r="I170" s="9"/>
      <c r="N170" s="15"/>
      <c r="O170" s="15"/>
    </row>
    <row r="171" spans="3:15" x14ac:dyDescent="0.35">
      <c r="C171"/>
      <c r="F171"/>
      <c r="I171" s="9"/>
      <c r="N171" s="15"/>
      <c r="O171" s="15"/>
    </row>
    <row r="172" spans="3:15" x14ac:dyDescent="0.35">
      <c r="C172"/>
      <c r="F172"/>
      <c r="I172" s="9"/>
      <c r="N172" s="15"/>
      <c r="O172" s="15"/>
    </row>
    <row r="173" spans="3:15" x14ac:dyDescent="0.35">
      <c r="C173"/>
      <c r="F173"/>
      <c r="I173" s="9"/>
      <c r="N173" s="15"/>
      <c r="O173" s="15"/>
    </row>
    <row r="174" spans="3:15" x14ac:dyDescent="0.35">
      <c r="C174"/>
      <c r="F174"/>
      <c r="I174" s="9"/>
      <c r="N174" s="15"/>
      <c r="O174" s="15"/>
    </row>
    <row r="175" spans="3:15" x14ac:dyDescent="0.35">
      <c r="C175"/>
      <c r="F175"/>
      <c r="I175" s="9"/>
      <c r="N175" s="15"/>
      <c r="O175" s="15"/>
    </row>
    <row r="176" spans="3:15" x14ac:dyDescent="0.35">
      <c r="C176"/>
      <c r="F176"/>
      <c r="I176" s="9"/>
      <c r="N176" s="15"/>
      <c r="O176" s="15"/>
    </row>
    <row r="177" spans="3:15" x14ac:dyDescent="0.35">
      <c r="C177"/>
      <c r="F177"/>
      <c r="I177" s="9"/>
      <c r="N177" s="15"/>
      <c r="O177" s="15"/>
    </row>
    <row r="178" spans="3:15" x14ac:dyDescent="0.35">
      <c r="C178"/>
      <c r="F178"/>
      <c r="I178" s="9"/>
      <c r="N178" s="15"/>
      <c r="O178" s="15"/>
    </row>
    <row r="179" spans="3:15" x14ac:dyDescent="0.35">
      <c r="C179"/>
      <c r="F179"/>
      <c r="I179" s="9"/>
      <c r="N179" s="15"/>
      <c r="O179" s="15"/>
    </row>
    <row r="180" spans="3:15" x14ac:dyDescent="0.35">
      <c r="C180"/>
      <c r="F180"/>
      <c r="I180" s="9"/>
      <c r="N180" s="15"/>
      <c r="O180" s="15"/>
    </row>
    <row r="181" spans="3:15" x14ac:dyDescent="0.35">
      <c r="C181"/>
      <c r="F181"/>
      <c r="I181" s="9"/>
      <c r="N181" s="15"/>
      <c r="O181" s="15"/>
    </row>
    <row r="182" spans="3:15" x14ac:dyDescent="0.35">
      <c r="C182"/>
      <c r="F182"/>
      <c r="I182" s="9"/>
      <c r="N182" s="15"/>
      <c r="O182" s="15"/>
    </row>
    <row r="183" spans="3:15" x14ac:dyDescent="0.35">
      <c r="C183"/>
      <c r="F183"/>
      <c r="I183" s="9"/>
      <c r="N183" s="15"/>
      <c r="O183" s="15"/>
    </row>
    <row r="184" spans="3:15" x14ac:dyDescent="0.35">
      <c r="C184"/>
      <c r="F184"/>
      <c r="I184" s="9"/>
      <c r="N184" s="15"/>
      <c r="O184" s="15"/>
    </row>
    <row r="185" spans="3:15" x14ac:dyDescent="0.35">
      <c r="C185"/>
      <c r="F185"/>
      <c r="I185" s="9"/>
      <c r="N185" s="15"/>
      <c r="O185" s="15"/>
    </row>
    <row r="186" spans="3:15" x14ac:dyDescent="0.35">
      <c r="C186"/>
      <c r="F186"/>
      <c r="I186" s="9"/>
      <c r="N186" s="15"/>
      <c r="O186" s="15"/>
    </row>
    <row r="187" spans="3:15" x14ac:dyDescent="0.35">
      <c r="C187"/>
      <c r="F187"/>
      <c r="I187" s="9"/>
      <c r="N187" s="15"/>
      <c r="O187" s="15"/>
    </row>
    <row r="188" spans="3:15" x14ac:dyDescent="0.35">
      <c r="C188"/>
      <c r="F188"/>
      <c r="I188" s="9"/>
      <c r="N188" s="15"/>
      <c r="O188" s="15"/>
    </row>
    <row r="189" spans="3:15" x14ac:dyDescent="0.35">
      <c r="C189"/>
      <c r="F189"/>
      <c r="I189" s="9"/>
      <c r="N189" s="15"/>
      <c r="O189" s="15"/>
    </row>
    <row r="190" spans="3:15" x14ac:dyDescent="0.35">
      <c r="C190"/>
      <c r="F190"/>
      <c r="I190" s="9"/>
      <c r="N190" s="15"/>
      <c r="O190" s="15"/>
    </row>
    <row r="191" spans="3:15" x14ac:dyDescent="0.35">
      <c r="C191"/>
      <c r="F191"/>
      <c r="I191" s="9"/>
      <c r="N191" s="15"/>
      <c r="O191" s="15"/>
    </row>
    <row r="192" spans="3:15" x14ac:dyDescent="0.35">
      <c r="C192"/>
      <c r="F192"/>
      <c r="I192" s="9"/>
      <c r="N192" s="15"/>
      <c r="O192" s="15"/>
    </row>
    <row r="193" spans="3:15" x14ac:dyDescent="0.35">
      <c r="C193"/>
      <c r="F193"/>
      <c r="I193" s="9"/>
      <c r="N193" s="15"/>
      <c r="O193" s="15"/>
    </row>
    <row r="194" spans="3:15" x14ac:dyDescent="0.35">
      <c r="C194"/>
      <c r="F194"/>
      <c r="I194" s="9"/>
      <c r="N194" s="15"/>
      <c r="O194" s="15"/>
    </row>
    <row r="195" spans="3:15" x14ac:dyDescent="0.35">
      <c r="C195"/>
      <c r="F195"/>
      <c r="I195" s="9"/>
      <c r="N195" s="15"/>
      <c r="O195" s="15"/>
    </row>
    <row r="196" spans="3:15" x14ac:dyDescent="0.35">
      <c r="C196"/>
      <c r="F196"/>
      <c r="I196" s="9"/>
      <c r="N196" s="15"/>
      <c r="O196" s="15"/>
    </row>
    <row r="197" spans="3:15" x14ac:dyDescent="0.35">
      <c r="C197"/>
      <c r="F197"/>
      <c r="I197" s="9"/>
      <c r="N197" s="15"/>
      <c r="O197" s="15"/>
    </row>
    <row r="198" spans="3:15" x14ac:dyDescent="0.35">
      <c r="C198"/>
      <c r="F198"/>
      <c r="I198" s="9"/>
      <c r="N198" s="15"/>
      <c r="O198" s="15"/>
    </row>
    <row r="199" spans="3:15" x14ac:dyDescent="0.35">
      <c r="C199"/>
      <c r="F199"/>
      <c r="I199" s="9"/>
      <c r="N199" s="15"/>
      <c r="O199" s="15"/>
    </row>
    <row r="200" spans="3:15" x14ac:dyDescent="0.35">
      <c r="C200"/>
      <c r="F200"/>
      <c r="I200" s="9"/>
      <c r="N200" s="15"/>
      <c r="O200" s="15"/>
    </row>
    <row r="201" spans="3:15" x14ac:dyDescent="0.35">
      <c r="C201"/>
      <c r="F201"/>
      <c r="I201" s="9"/>
      <c r="N201" s="15"/>
      <c r="O201" s="15"/>
    </row>
    <row r="202" spans="3:15" x14ac:dyDescent="0.35">
      <c r="C202"/>
      <c r="F202"/>
      <c r="I202" s="9"/>
      <c r="N202" s="15"/>
      <c r="O202" s="15"/>
    </row>
    <row r="203" spans="3:15" x14ac:dyDescent="0.35">
      <c r="C203"/>
      <c r="F203"/>
      <c r="I203" s="9"/>
      <c r="N203" s="15"/>
      <c r="O203" s="15"/>
    </row>
    <row r="204" spans="3:15" x14ac:dyDescent="0.35">
      <c r="C204"/>
      <c r="F204"/>
      <c r="I204" s="9"/>
      <c r="N204" s="15"/>
      <c r="O204" s="15"/>
    </row>
    <row r="205" spans="3:15" x14ac:dyDescent="0.35">
      <c r="C205"/>
      <c r="F205"/>
      <c r="I205" s="9"/>
      <c r="N205" s="15"/>
      <c r="O205" s="15"/>
    </row>
    <row r="206" spans="3:15" x14ac:dyDescent="0.35">
      <c r="C206"/>
      <c r="F206"/>
      <c r="I206" s="9"/>
      <c r="N206" s="15"/>
      <c r="O206" s="15"/>
    </row>
    <row r="207" spans="3:15" x14ac:dyDescent="0.35">
      <c r="C207"/>
      <c r="F207"/>
      <c r="I207" s="9"/>
      <c r="N207" s="15"/>
      <c r="O207" s="15"/>
    </row>
    <row r="208" spans="3:15" x14ac:dyDescent="0.35">
      <c r="C208"/>
      <c r="F208"/>
      <c r="I208" s="9"/>
      <c r="N208" s="15"/>
      <c r="O208" s="15"/>
    </row>
    <row r="209" spans="3:15" x14ac:dyDescent="0.35">
      <c r="C209"/>
      <c r="F209"/>
      <c r="I209" s="9"/>
      <c r="N209" s="15"/>
      <c r="O209" s="15"/>
    </row>
    <row r="210" spans="3:15" x14ac:dyDescent="0.35">
      <c r="C210"/>
      <c r="F210"/>
      <c r="I210" s="9"/>
      <c r="N210" s="15"/>
      <c r="O210" s="15"/>
    </row>
    <row r="211" spans="3:15" x14ac:dyDescent="0.35">
      <c r="C211"/>
      <c r="F211"/>
      <c r="I211" s="9"/>
      <c r="N211" s="15"/>
      <c r="O211" s="15"/>
    </row>
    <row r="212" spans="3:15" x14ac:dyDescent="0.35">
      <c r="C212"/>
      <c r="F212"/>
      <c r="I212" s="9"/>
      <c r="N212" s="15"/>
      <c r="O212" s="15"/>
    </row>
    <row r="213" spans="3:15" x14ac:dyDescent="0.35">
      <c r="C213"/>
      <c r="F213"/>
      <c r="I213" s="9"/>
      <c r="N213" s="15"/>
      <c r="O213" s="15"/>
    </row>
    <row r="214" spans="3:15" x14ac:dyDescent="0.35">
      <c r="C214"/>
      <c r="F214"/>
      <c r="I214" s="9"/>
      <c r="N214" s="15"/>
      <c r="O214" s="15"/>
    </row>
    <row r="215" spans="3:15" x14ac:dyDescent="0.35">
      <c r="C215"/>
      <c r="F215"/>
      <c r="I215" s="9"/>
      <c r="N215" s="15"/>
      <c r="O215" s="15"/>
    </row>
    <row r="216" spans="3:15" x14ac:dyDescent="0.35">
      <c r="C216"/>
      <c r="F216"/>
      <c r="I216" s="9"/>
      <c r="N216" s="15"/>
      <c r="O216" s="15"/>
    </row>
    <row r="217" spans="3:15" x14ac:dyDescent="0.35">
      <c r="C217"/>
      <c r="F217"/>
      <c r="I217" s="9"/>
      <c r="N217" s="15"/>
      <c r="O217" s="15"/>
    </row>
    <row r="218" spans="3:15" x14ac:dyDescent="0.35">
      <c r="C218"/>
      <c r="F218"/>
      <c r="I218" s="9"/>
      <c r="N218" s="15"/>
      <c r="O218" s="15"/>
    </row>
    <row r="219" spans="3:15" x14ac:dyDescent="0.35">
      <c r="C219"/>
      <c r="F219"/>
      <c r="I219" s="9"/>
      <c r="N219" s="15"/>
      <c r="O219" s="15"/>
    </row>
    <row r="220" spans="3:15" x14ac:dyDescent="0.35">
      <c r="C220"/>
      <c r="F220"/>
      <c r="I220" s="9"/>
      <c r="N220" s="15"/>
      <c r="O220" s="15"/>
    </row>
    <row r="221" spans="3:15" x14ac:dyDescent="0.35">
      <c r="C221"/>
      <c r="F221"/>
      <c r="I221" s="9"/>
      <c r="N221" s="15"/>
      <c r="O221" s="15"/>
    </row>
    <row r="222" spans="3:15" x14ac:dyDescent="0.35">
      <c r="C222"/>
      <c r="F222"/>
      <c r="I222" s="9"/>
      <c r="N222" s="15"/>
      <c r="O222" s="15"/>
    </row>
    <row r="223" spans="3:15" x14ac:dyDescent="0.35">
      <c r="C223"/>
      <c r="F223"/>
      <c r="I223" s="9"/>
      <c r="N223" s="15"/>
      <c r="O223" s="15"/>
    </row>
    <row r="224" spans="3:15" x14ac:dyDescent="0.35">
      <c r="C224"/>
      <c r="F224"/>
      <c r="I224" s="9"/>
      <c r="N224" s="15"/>
      <c r="O224" s="15"/>
    </row>
    <row r="225" spans="3:15" x14ac:dyDescent="0.35">
      <c r="C225"/>
      <c r="F225"/>
      <c r="I225" s="9"/>
      <c r="N225" s="15"/>
      <c r="O225" s="15"/>
    </row>
    <row r="226" spans="3:15" x14ac:dyDescent="0.35">
      <c r="C226"/>
      <c r="F226"/>
      <c r="I226" s="9"/>
      <c r="N226" s="15"/>
      <c r="O226" s="15"/>
    </row>
    <row r="227" spans="3:15" x14ac:dyDescent="0.35">
      <c r="C227"/>
      <c r="F227"/>
      <c r="I227" s="9"/>
      <c r="N227" s="15"/>
      <c r="O227" s="15"/>
    </row>
    <row r="228" spans="3:15" x14ac:dyDescent="0.35">
      <c r="C228"/>
      <c r="F228"/>
      <c r="I228" s="9"/>
      <c r="N228" s="15"/>
      <c r="O228" s="15"/>
    </row>
    <row r="229" spans="3:15" x14ac:dyDescent="0.35">
      <c r="C229"/>
      <c r="F229"/>
      <c r="I229" s="9"/>
      <c r="N229" s="15"/>
      <c r="O229" s="15"/>
    </row>
    <row r="230" spans="3:15" x14ac:dyDescent="0.35">
      <c r="C230"/>
      <c r="F230"/>
      <c r="I230" s="9"/>
      <c r="N230" s="15"/>
      <c r="O230" s="15"/>
    </row>
    <row r="231" spans="3:15" x14ac:dyDescent="0.35">
      <c r="C231"/>
      <c r="F231"/>
      <c r="I231" s="9"/>
      <c r="N231" s="15"/>
      <c r="O231" s="15"/>
    </row>
    <row r="232" spans="3:15" x14ac:dyDescent="0.35">
      <c r="C232"/>
      <c r="F232"/>
      <c r="I232" s="9"/>
      <c r="N232" s="15"/>
      <c r="O232" s="15"/>
    </row>
    <row r="233" spans="3:15" x14ac:dyDescent="0.35">
      <c r="C233"/>
      <c r="F233"/>
      <c r="I233" s="9"/>
      <c r="N233" s="15"/>
      <c r="O233" s="15"/>
    </row>
    <row r="234" spans="3:15" x14ac:dyDescent="0.35">
      <c r="C234"/>
      <c r="F234"/>
      <c r="I234" s="9"/>
      <c r="N234" s="15"/>
      <c r="O234" s="15"/>
    </row>
    <row r="235" spans="3:15" x14ac:dyDescent="0.35">
      <c r="C235"/>
      <c r="F235"/>
      <c r="I235" s="9"/>
      <c r="N235" s="15"/>
      <c r="O235" s="15"/>
    </row>
    <row r="236" spans="3:15" x14ac:dyDescent="0.35">
      <c r="C236"/>
      <c r="F236"/>
      <c r="I236" s="9"/>
      <c r="N236" s="15"/>
      <c r="O236" s="15"/>
    </row>
    <row r="237" spans="3:15" x14ac:dyDescent="0.35">
      <c r="C237"/>
      <c r="F237"/>
      <c r="I237" s="9"/>
      <c r="N237" s="15"/>
      <c r="O237" s="15"/>
    </row>
    <row r="238" spans="3:15" x14ac:dyDescent="0.35">
      <c r="C238"/>
      <c r="F238"/>
      <c r="I238" s="9"/>
      <c r="N238" s="15"/>
      <c r="O238" s="15"/>
    </row>
    <row r="239" spans="3:15" x14ac:dyDescent="0.35">
      <c r="C239"/>
      <c r="F239"/>
      <c r="I239" s="9"/>
      <c r="N239" s="15"/>
      <c r="O239" s="15"/>
    </row>
    <row r="240" spans="3:15" x14ac:dyDescent="0.35">
      <c r="C240"/>
      <c r="F240"/>
      <c r="I240" s="9"/>
      <c r="N240" s="15"/>
      <c r="O240" s="15"/>
    </row>
    <row r="241" spans="3:15" x14ac:dyDescent="0.35">
      <c r="C241"/>
      <c r="F241"/>
      <c r="I241" s="9"/>
      <c r="N241" s="15"/>
      <c r="O241" s="15"/>
    </row>
    <row r="242" spans="3:15" x14ac:dyDescent="0.35">
      <c r="C242"/>
      <c r="F242"/>
      <c r="I242" s="9"/>
      <c r="N242" s="15"/>
      <c r="O242" s="15"/>
    </row>
    <row r="243" spans="3:15" x14ac:dyDescent="0.35">
      <c r="C243"/>
      <c r="F243"/>
      <c r="I243" s="9"/>
      <c r="N243" s="15"/>
      <c r="O243" s="15"/>
    </row>
    <row r="244" spans="3:15" x14ac:dyDescent="0.35">
      <c r="C244"/>
      <c r="F244"/>
      <c r="I244" s="9"/>
      <c r="N244" s="15"/>
      <c r="O244" s="15"/>
    </row>
    <row r="245" spans="3:15" x14ac:dyDescent="0.35">
      <c r="C245"/>
      <c r="F245"/>
      <c r="I245" s="9"/>
      <c r="N245" s="15"/>
      <c r="O245" s="15"/>
    </row>
    <row r="246" spans="3:15" x14ac:dyDescent="0.35">
      <c r="C246"/>
      <c r="F246"/>
      <c r="I246" s="9"/>
      <c r="N246" s="15"/>
      <c r="O246" s="15"/>
    </row>
    <row r="247" spans="3:15" x14ac:dyDescent="0.35">
      <c r="C247"/>
      <c r="F247"/>
      <c r="I247" s="9"/>
      <c r="N247" s="15"/>
      <c r="O247" s="15"/>
    </row>
    <row r="248" spans="3:15" x14ac:dyDescent="0.35">
      <c r="C248"/>
      <c r="F248"/>
      <c r="I248" s="9"/>
      <c r="N248" s="15"/>
      <c r="O248" s="15"/>
    </row>
    <row r="249" spans="3:15" x14ac:dyDescent="0.35">
      <c r="C249"/>
      <c r="F249"/>
      <c r="I249" s="9"/>
      <c r="N249" s="15"/>
      <c r="O249" s="15"/>
    </row>
    <row r="250" spans="3:15" x14ac:dyDescent="0.35">
      <c r="C250"/>
      <c r="F250"/>
      <c r="I250" s="9"/>
      <c r="N250" s="15"/>
      <c r="O250" s="15"/>
    </row>
    <row r="251" spans="3:15" x14ac:dyDescent="0.35">
      <c r="C251"/>
      <c r="F251"/>
      <c r="I251" s="9"/>
      <c r="N251" s="15"/>
      <c r="O251" s="15"/>
    </row>
    <row r="252" spans="3:15" x14ac:dyDescent="0.35">
      <c r="C252"/>
      <c r="F252"/>
      <c r="I252" s="9"/>
      <c r="N252" s="15"/>
      <c r="O252" s="15"/>
    </row>
    <row r="253" spans="3:15" x14ac:dyDescent="0.35">
      <c r="C253"/>
      <c r="F253"/>
      <c r="I253" s="9"/>
      <c r="N253" s="15"/>
      <c r="O253" s="15"/>
    </row>
    <row r="254" spans="3:15" x14ac:dyDescent="0.35">
      <c r="C254"/>
      <c r="F254"/>
      <c r="I254" s="9"/>
      <c r="N254" s="15"/>
      <c r="O254" s="15"/>
    </row>
    <row r="255" spans="3:15" x14ac:dyDescent="0.35">
      <c r="C255"/>
      <c r="F255"/>
      <c r="I255" s="9"/>
      <c r="N255" s="15"/>
      <c r="O255" s="15"/>
    </row>
    <row r="256" spans="3:15" x14ac:dyDescent="0.35">
      <c r="C256"/>
      <c r="F256"/>
      <c r="I256" s="9"/>
      <c r="N256" s="15"/>
      <c r="O256" s="15"/>
    </row>
    <row r="257" spans="3:15" x14ac:dyDescent="0.35">
      <c r="C257"/>
      <c r="F257"/>
      <c r="I257" s="9"/>
      <c r="N257" s="15"/>
      <c r="O257" s="15"/>
    </row>
    <row r="258" spans="3:15" x14ac:dyDescent="0.35">
      <c r="C258"/>
      <c r="F258"/>
      <c r="I258" s="9"/>
      <c r="N258" s="15"/>
      <c r="O258" s="15"/>
    </row>
    <row r="259" spans="3:15" x14ac:dyDescent="0.35">
      <c r="C259"/>
      <c r="F259"/>
      <c r="I259" s="9"/>
      <c r="N259" s="15"/>
      <c r="O259" s="15"/>
    </row>
    <row r="260" spans="3:15" x14ac:dyDescent="0.35">
      <c r="C260"/>
      <c r="F260"/>
      <c r="I260" s="9"/>
      <c r="N260" s="15"/>
      <c r="O260" s="15"/>
    </row>
    <row r="261" spans="3:15" x14ac:dyDescent="0.35">
      <c r="C261"/>
      <c r="F261"/>
      <c r="I261" s="9"/>
      <c r="N261" s="15"/>
      <c r="O261" s="15"/>
    </row>
    <row r="262" spans="3:15" x14ac:dyDescent="0.35">
      <c r="C262"/>
      <c r="F262"/>
      <c r="I262" s="9"/>
      <c r="N262" s="15"/>
      <c r="O262" s="15"/>
    </row>
    <row r="263" spans="3:15" x14ac:dyDescent="0.35">
      <c r="C263"/>
      <c r="F263"/>
      <c r="I263" s="9"/>
      <c r="N263" s="15"/>
      <c r="O263" s="15"/>
    </row>
    <row r="264" spans="3:15" x14ac:dyDescent="0.35">
      <c r="C264"/>
      <c r="F264"/>
      <c r="I264" s="9"/>
      <c r="N264" s="15"/>
      <c r="O264" s="15"/>
    </row>
    <row r="265" spans="3:15" x14ac:dyDescent="0.35">
      <c r="C265"/>
      <c r="F265"/>
      <c r="I265" s="9"/>
      <c r="N265" s="15"/>
      <c r="O265" s="15"/>
    </row>
    <row r="266" spans="3:15" x14ac:dyDescent="0.35">
      <c r="C266"/>
      <c r="F266"/>
      <c r="I266" s="9"/>
      <c r="N266" s="15"/>
      <c r="O266" s="15"/>
    </row>
    <row r="267" spans="3:15" x14ac:dyDescent="0.35">
      <c r="C267"/>
      <c r="F267"/>
      <c r="I267" s="9"/>
      <c r="N267" s="15"/>
      <c r="O267" s="15"/>
    </row>
    <row r="268" spans="3:15" x14ac:dyDescent="0.35">
      <c r="C268"/>
      <c r="F268"/>
      <c r="I268" s="9"/>
      <c r="N268" s="15"/>
      <c r="O268" s="15"/>
    </row>
    <row r="269" spans="3:15" x14ac:dyDescent="0.35">
      <c r="C269"/>
      <c r="F269"/>
      <c r="I269" s="9"/>
      <c r="N269" s="15"/>
      <c r="O269" s="15"/>
    </row>
    <row r="270" spans="3:15" x14ac:dyDescent="0.35">
      <c r="C270"/>
      <c r="F270"/>
      <c r="I270" s="9"/>
      <c r="N270" s="15"/>
      <c r="O270" s="15"/>
    </row>
    <row r="271" spans="3:15" x14ac:dyDescent="0.35">
      <c r="C271"/>
      <c r="F271"/>
      <c r="I271" s="9"/>
      <c r="N271" s="15"/>
      <c r="O271" s="15"/>
    </row>
    <row r="272" spans="3:15" x14ac:dyDescent="0.35">
      <c r="C272"/>
      <c r="F272"/>
      <c r="I272" s="9"/>
      <c r="N272" s="15"/>
      <c r="O272" s="15"/>
    </row>
    <row r="273" spans="3:15" x14ac:dyDescent="0.35">
      <c r="C273"/>
      <c r="F273"/>
      <c r="I273" s="9"/>
      <c r="N273" s="15"/>
      <c r="O273" s="15"/>
    </row>
    <row r="274" spans="3:15" x14ac:dyDescent="0.35">
      <c r="C274"/>
      <c r="F274"/>
      <c r="I274" s="9"/>
      <c r="N274" s="15"/>
      <c r="O274" s="15"/>
    </row>
    <row r="275" spans="3:15" x14ac:dyDescent="0.35">
      <c r="C275"/>
      <c r="F275"/>
      <c r="I275" s="9"/>
      <c r="N275" s="15"/>
      <c r="O275" s="15"/>
    </row>
    <row r="276" spans="3:15" x14ac:dyDescent="0.35">
      <c r="C276"/>
      <c r="F276"/>
      <c r="I276" s="9"/>
      <c r="N276" s="15"/>
      <c r="O276" s="15"/>
    </row>
    <row r="277" spans="3:15" x14ac:dyDescent="0.35">
      <c r="C277"/>
      <c r="F277"/>
      <c r="I277" s="9"/>
      <c r="N277" s="15"/>
      <c r="O277" s="15"/>
    </row>
    <row r="278" spans="3:15" x14ac:dyDescent="0.35">
      <c r="C278"/>
      <c r="F278"/>
      <c r="I278" s="9"/>
      <c r="N278" s="15"/>
      <c r="O278" s="15"/>
    </row>
    <row r="279" spans="3:15" x14ac:dyDescent="0.35">
      <c r="C279"/>
      <c r="F279"/>
      <c r="I279" s="9"/>
      <c r="N279" s="15"/>
      <c r="O279" s="15"/>
    </row>
    <row r="280" spans="3:15" x14ac:dyDescent="0.35">
      <c r="C280"/>
      <c r="F280"/>
      <c r="I280" s="9"/>
      <c r="N280" s="15"/>
      <c r="O280" s="15"/>
    </row>
    <row r="281" spans="3:15" x14ac:dyDescent="0.35">
      <c r="C281"/>
      <c r="F281"/>
      <c r="I281" s="9"/>
      <c r="N281" s="15"/>
      <c r="O281" s="15"/>
    </row>
    <row r="282" spans="3:15" x14ac:dyDescent="0.35">
      <c r="C282"/>
      <c r="F282"/>
      <c r="I282" s="9"/>
      <c r="N282" s="15"/>
      <c r="O282" s="15"/>
    </row>
    <row r="283" spans="3:15" x14ac:dyDescent="0.35">
      <c r="C283"/>
      <c r="F283"/>
      <c r="I283" s="9"/>
      <c r="N283" s="15"/>
      <c r="O283" s="15"/>
    </row>
    <row r="284" spans="3:15" x14ac:dyDescent="0.35">
      <c r="C284"/>
      <c r="F284"/>
      <c r="I284" s="9"/>
      <c r="N284" s="15"/>
      <c r="O284" s="15"/>
    </row>
    <row r="285" spans="3:15" x14ac:dyDescent="0.35">
      <c r="C285"/>
      <c r="F285"/>
      <c r="I285" s="9"/>
      <c r="N285" s="15"/>
      <c r="O285" s="15"/>
    </row>
    <row r="286" spans="3:15" x14ac:dyDescent="0.35">
      <c r="C286"/>
      <c r="F286"/>
      <c r="I286" s="9"/>
      <c r="N286" s="15"/>
      <c r="O286" s="15"/>
    </row>
    <row r="287" spans="3:15" x14ac:dyDescent="0.35">
      <c r="C287"/>
      <c r="F287"/>
      <c r="I287" s="9"/>
      <c r="N287" s="15"/>
      <c r="O287" s="15"/>
    </row>
    <row r="288" spans="3:15" x14ac:dyDescent="0.35">
      <c r="C288"/>
      <c r="F288"/>
      <c r="I288" s="9"/>
      <c r="N288" s="15"/>
      <c r="O288" s="15"/>
    </row>
    <row r="289" spans="3:15" x14ac:dyDescent="0.35">
      <c r="C289"/>
      <c r="F289"/>
      <c r="I289" s="9"/>
      <c r="N289" s="15"/>
      <c r="O289" s="15"/>
    </row>
    <row r="290" spans="3:15" x14ac:dyDescent="0.35">
      <c r="C290"/>
      <c r="F290"/>
      <c r="I290" s="9"/>
      <c r="N290" s="15"/>
      <c r="O290" s="15"/>
    </row>
    <row r="291" spans="3:15" x14ac:dyDescent="0.35">
      <c r="C291"/>
      <c r="F291"/>
      <c r="I291" s="9"/>
      <c r="N291" s="15"/>
      <c r="O291" s="15"/>
    </row>
    <row r="292" spans="3:15" x14ac:dyDescent="0.35">
      <c r="C292"/>
      <c r="F292"/>
      <c r="I292" s="9"/>
      <c r="N292" s="15"/>
      <c r="O292" s="15"/>
    </row>
    <row r="293" spans="3:15" x14ac:dyDescent="0.35">
      <c r="C293"/>
      <c r="F293"/>
      <c r="I293" s="9"/>
      <c r="N293" s="15"/>
      <c r="O293" s="15"/>
    </row>
    <row r="294" spans="3:15" x14ac:dyDescent="0.35">
      <c r="C294"/>
      <c r="F294"/>
      <c r="I294" s="9"/>
      <c r="N294" s="15"/>
      <c r="O294" s="15"/>
    </row>
    <row r="295" spans="3:15" x14ac:dyDescent="0.35">
      <c r="C295"/>
      <c r="F295"/>
      <c r="I295" s="9"/>
      <c r="N295" s="15"/>
      <c r="O295" s="15"/>
    </row>
    <row r="296" spans="3:15" x14ac:dyDescent="0.35">
      <c r="C296"/>
      <c r="F296"/>
      <c r="I296" s="9"/>
      <c r="N296" s="15"/>
      <c r="O296" s="15"/>
    </row>
    <row r="297" spans="3:15" x14ac:dyDescent="0.35">
      <c r="C297"/>
      <c r="F297"/>
      <c r="I297" s="9"/>
      <c r="N297" s="15"/>
      <c r="O297" s="15"/>
    </row>
    <row r="298" spans="3:15" x14ac:dyDescent="0.35">
      <c r="C298"/>
      <c r="F298"/>
      <c r="I298" s="9"/>
      <c r="N298" s="15"/>
      <c r="O298" s="15"/>
    </row>
    <row r="299" spans="3:15" x14ac:dyDescent="0.35">
      <c r="C299"/>
      <c r="F299"/>
      <c r="I299" s="9"/>
      <c r="N299" s="15"/>
      <c r="O299" s="15"/>
    </row>
    <row r="300" spans="3:15" x14ac:dyDescent="0.35">
      <c r="C300"/>
      <c r="F300"/>
      <c r="I300" s="9"/>
      <c r="N300" s="15"/>
      <c r="O300" s="15"/>
    </row>
    <row r="301" spans="3:15" x14ac:dyDescent="0.35">
      <c r="C301"/>
      <c r="F301"/>
      <c r="I301" s="9"/>
      <c r="N301" s="15"/>
      <c r="O301" s="15"/>
    </row>
    <row r="302" spans="3:15" x14ac:dyDescent="0.35">
      <c r="C302"/>
      <c r="F302"/>
      <c r="I302" s="9"/>
      <c r="N302" s="15"/>
      <c r="O302" s="15"/>
    </row>
    <row r="303" spans="3:15" x14ac:dyDescent="0.35">
      <c r="C303"/>
      <c r="F303"/>
      <c r="I303" s="9"/>
      <c r="N303" s="15"/>
      <c r="O303" s="15"/>
    </row>
    <row r="304" spans="3:15" x14ac:dyDescent="0.35">
      <c r="C304"/>
      <c r="F304"/>
      <c r="I304" s="9"/>
      <c r="N304" s="15"/>
      <c r="O304" s="15"/>
    </row>
    <row r="305" spans="3:15" x14ac:dyDescent="0.35">
      <c r="C305"/>
      <c r="F305"/>
      <c r="I305" s="9"/>
      <c r="N305" s="15"/>
      <c r="O305" s="15"/>
    </row>
    <row r="306" spans="3:15" x14ac:dyDescent="0.35">
      <c r="C306"/>
      <c r="F306"/>
      <c r="I306" s="9"/>
      <c r="N306" s="15"/>
      <c r="O306" s="15"/>
    </row>
    <row r="307" spans="3:15" x14ac:dyDescent="0.35">
      <c r="C307"/>
      <c r="F307"/>
      <c r="I307" s="9"/>
      <c r="N307" s="15"/>
      <c r="O307" s="15"/>
    </row>
    <row r="308" spans="3:15" x14ac:dyDescent="0.35">
      <c r="C308"/>
      <c r="F308"/>
      <c r="I308" s="9"/>
      <c r="N308" s="15"/>
      <c r="O308" s="15"/>
    </row>
    <row r="309" spans="3:15" x14ac:dyDescent="0.35">
      <c r="C309"/>
      <c r="F309"/>
      <c r="I309" s="9"/>
      <c r="N309" s="15"/>
      <c r="O309" s="15"/>
    </row>
    <row r="310" spans="3:15" x14ac:dyDescent="0.35">
      <c r="C310"/>
      <c r="F310"/>
      <c r="I310" s="9"/>
      <c r="N310" s="15"/>
      <c r="O310" s="15"/>
    </row>
    <row r="311" spans="3:15" x14ac:dyDescent="0.35">
      <c r="C311"/>
      <c r="F311"/>
      <c r="I311" s="9"/>
      <c r="N311" s="15"/>
      <c r="O311" s="15"/>
    </row>
    <row r="312" spans="3:15" x14ac:dyDescent="0.35">
      <c r="C312"/>
      <c r="F312"/>
      <c r="I312" s="9"/>
      <c r="N312" s="15"/>
      <c r="O312" s="15"/>
    </row>
    <row r="313" spans="3:15" x14ac:dyDescent="0.35">
      <c r="C313"/>
      <c r="F313"/>
      <c r="I313" s="9"/>
      <c r="N313" s="15"/>
      <c r="O313" s="15"/>
    </row>
    <row r="314" spans="3:15" x14ac:dyDescent="0.35">
      <c r="C314"/>
      <c r="F314"/>
      <c r="I314" s="9"/>
      <c r="N314" s="15"/>
      <c r="O314" s="15"/>
    </row>
    <row r="315" spans="3:15" x14ac:dyDescent="0.35">
      <c r="C315"/>
      <c r="F315"/>
      <c r="I315" s="9"/>
      <c r="N315" s="15"/>
      <c r="O315" s="15"/>
    </row>
    <row r="316" spans="3:15" x14ac:dyDescent="0.35">
      <c r="C316"/>
      <c r="F316"/>
      <c r="I316" s="9"/>
      <c r="N316" s="15"/>
      <c r="O316" s="15"/>
    </row>
    <row r="317" spans="3:15" x14ac:dyDescent="0.35">
      <c r="C317"/>
      <c r="F317"/>
      <c r="I317" s="9"/>
      <c r="N317" s="15"/>
      <c r="O317" s="15"/>
    </row>
    <row r="318" spans="3:15" x14ac:dyDescent="0.35">
      <c r="C318"/>
      <c r="F318"/>
      <c r="I318" s="9"/>
      <c r="N318" s="15"/>
      <c r="O318" s="15"/>
    </row>
    <row r="319" spans="3:15" x14ac:dyDescent="0.35">
      <c r="C319"/>
      <c r="F319"/>
      <c r="I319" s="9"/>
      <c r="N319" s="15"/>
      <c r="O319" s="15"/>
    </row>
    <row r="320" spans="3:15" x14ac:dyDescent="0.35">
      <c r="C320"/>
      <c r="F320"/>
      <c r="I320" s="9"/>
      <c r="N320" s="15"/>
      <c r="O320" s="15"/>
    </row>
    <row r="321" spans="3:15" x14ac:dyDescent="0.35">
      <c r="C321"/>
      <c r="F321"/>
      <c r="I321" s="9"/>
      <c r="N321" s="15"/>
      <c r="O321" s="15"/>
    </row>
    <row r="322" spans="3:15" x14ac:dyDescent="0.35">
      <c r="C322"/>
      <c r="F322"/>
      <c r="I322" s="9"/>
      <c r="N322" s="15"/>
      <c r="O322" s="15"/>
    </row>
    <row r="323" spans="3:15" x14ac:dyDescent="0.35">
      <c r="C323"/>
      <c r="F323"/>
      <c r="I323" s="9"/>
      <c r="N323" s="15"/>
      <c r="O323" s="15"/>
    </row>
    <row r="324" spans="3:15" x14ac:dyDescent="0.35">
      <c r="C324"/>
      <c r="F324"/>
      <c r="I324" s="9"/>
      <c r="N324" s="15"/>
      <c r="O324" s="15"/>
    </row>
    <row r="325" spans="3:15" x14ac:dyDescent="0.35">
      <c r="C325"/>
      <c r="F325"/>
      <c r="I325" s="9"/>
      <c r="N325" s="15"/>
      <c r="O325" s="15"/>
    </row>
    <row r="326" spans="3:15" x14ac:dyDescent="0.35">
      <c r="C326"/>
      <c r="F326"/>
      <c r="I326" s="9"/>
      <c r="N326" s="15"/>
      <c r="O326" s="15"/>
    </row>
    <row r="327" spans="3:15" x14ac:dyDescent="0.35">
      <c r="C327"/>
      <c r="F327"/>
      <c r="I327" s="9"/>
      <c r="N327" s="15"/>
      <c r="O327" s="15"/>
    </row>
    <row r="328" spans="3:15" x14ac:dyDescent="0.35">
      <c r="C328"/>
      <c r="F328"/>
      <c r="I328" s="9"/>
      <c r="N328" s="15"/>
      <c r="O328" s="15"/>
    </row>
    <row r="329" spans="3:15" x14ac:dyDescent="0.35">
      <c r="C329"/>
      <c r="F329"/>
      <c r="I329" s="9"/>
      <c r="N329" s="15"/>
      <c r="O329" s="15"/>
    </row>
    <row r="330" spans="3:15" x14ac:dyDescent="0.35">
      <c r="C330"/>
      <c r="F330"/>
      <c r="I330" s="9"/>
      <c r="N330" s="15"/>
      <c r="O330" s="15"/>
    </row>
    <row r="331" spans="3:15" x14ac:dyDescent="0.35">
      <c r="C331"/>
      <c r="F331"/>
      <c r="I331" s="9"/>
      <c r="N331" s="15"/>
      <c r="O331" s="15"/>
    </row>
    <row r="332" spans="3:15" x14ac:dyDescent="0.35">
      <c r="C332"/>
      <c r="F332"/>
      <c r="I332" s="9"/>
      <c r="N332" s="15"/>
      <c r="O332" s="15"/>
    </row>
    <row r="333" spans="3:15" x14ac:dyDescent="0.35">
      <c r="C333"/>
      <c r="F333"/>
      <c r="I333" s="9"/>
      <c r="N333" s="15"/>
      <c r="O333" s="15"/>
    </row>
    <row r="334" spans="3:15" x14ac:dyDescent="0.35">
      <c r="C334"/>
      <c r="F334"/>
      <c r="I334" s="9"/>
      <c r="N334" s="15"/>
      <c r="O334" s="15"/>
    </row>
    <row r="335" spans="3:15" x14ac:dyDescent="0.35">
      <c r="C335"/>
      <c r="F335"/>
      <c r="I335" s="9"/>
      <c r="N335" s="15"/>
      <c r="O335" s="15"/>
    </row>
    <row r="336" spans="3:15" x14ac:dyDescent="0.35">
      <c r="C336"/>
      <c r="F336"/>
      <c r="I336" s="9"/>
      <c r="N336" s="15"/>
      <c r="O336" s="15"/>
    </row>
    <row r="337" spans="3:15" x14ac:dyDescent="0.35">
      <c r="C337"/>
      <c r="F337"/>
      <c r="I337" s="9"/>
      <c r="N337" s="15"/>
      <c r="O337" s="15"/>
    </row>
    <row r="338" spans="3:15" x14ac:dyDescent="0.35">
      <c r="C338"/>
      <c r="F338"/>
      <c r="I338" s="9"/>
      <c r="N338" s="15"/>
      <c r="O338" s="15"/>
    </row>
    <row r="339" spans="3:15" x14ac:dyDescent="0.35">
      <c r="C339"/>
      <c r="F339"/>
      <c r="I339" s="9"/>
      <c r="N339" s="15"/>
      <c r="O339" s="15"/>
    </row>
    <row r="340" spans="3:15" x14ac:dyDescent="0.35">
      <c r="C340"/>
      <c r="F340"/>
      <c r="I340" s="9"/>
      <c r="N340" s="15"/>
      <c r="O340" s="15"/>
    </row>
    <row r="341" spans="3:15" x14ac:dyDescent="0.35">
      <c r="C341"/>
      <c r="F341"/>
      <c r="I341" s="9"/>
      <c r="N341" s="15"/>
      <c r="O341" s="15"/>
    </row>
    <row r="342" spans="3:15" x14ac:dyDescent="0.35">
      <c r="C342"/>
      <c r="F342"/>
      <c r="I342" s="9"/>
      <c r="N342" s="15"/>
      <c r="O342" s="15"/>
    </row>
    <row r="343" spans="3:15" x14ac:dyDescent="0.35">
      <c r="C343"/>
      <c r="F343"/>
      <c r="I343" s="9"/>
      <c r="N343" s="15"/>
      <c r="O343" s="15"/>
    </row>
    <row r="344" spans="3:15" x14ac:dyDescent="0.35">
      <c r="C344"/>
      <c r="F344"/>
      <c r="I344" s="9"/>
      <c r="N344" s="15"/>
      <c r="O344" s="15"/>
    </row>
    <row r="345" spans="3:15" x14ac:dyDescent="0.35">
      <c r="C345"/>
      <c r="F345"/>
      <c r="I345" s="9"/>
      <c r="N345" s="15"/>
      <c r="O345" s="15"/>
    </row>
    <row r="346" spans="3:15" x14ac:dyDescent="0.35">
      <c r="C346"/>
      <c r="F346"/>
      <c r="I346" s="9"/>
      <c r="N346" s="15"/>
      <c r="O346" s="15"/>
    </row>
    <row r="347" spans="3:15" x14ac:dyDescent="0.35">
      <c r="C347"/>
      <c r="F347"/>
      <c r="I347" s="9"/>
      <c r="N347" s="15"/>
      <c r="O347" s="15"/>
    </row>
    <row r="348" spans="3:15" x14ac:dyDescent="0.35">
      <c r="C348"/>
      <c r="F348"/>
      <c r="I348" s="9"/>
      <c r="N348" s="15"/>
      <c r="O348" s="15"/>
    </row>
    <row r="349" spans="3:15" x14ac:dyDescent="0.35">
      <c r="C349"/>
      <c r="F349"/>
      <c r="I349" s="9"/>
      <c r="N349" s="15"/>
      <c r="O349" s="15"/>
    </row>
    <row r="350" spans="3:15" x14ac:dyDescent="0.35">
      <c r="C350"/>
      <c r="F350"/>
      <c r="I350" s="9"/>
      <c r="N350" s="15"/>
      <c r="O350" s="15"/>
    </row>
    <row r="351" spans="3:15" x14ac:dyDescent="0.35">
      <c r="C351"/>
      <c r="F351"/>
      <c r="I351" s="9"/>
      <c r="N351" s="15"/>
      <c r="O351" s="15"/>
    </row>
    <row r="352" spans="3:15" x14ac:dyDescent="0.35">
      <c r="C352"/>
      <c r="F352"/>
      <c r="I352" s="9"/>
      <c r="N352" s="15"/>
      <c r="O352" s="15"/>
    </row>
    <row r="353" spans="3:15" x14ac:dyDescent="0.35">
      <c r="C353"/>
      <c r="F353"/>
      <c r="I353" s="9"/>
      <c r="N353" s="15"/>
      <c r="O353" s="15"/>
    </row>
    <row r="354" spans="3:15" x14ac:dyDescent="0.35">
      <c r="C354"/>
      <c r="F354"/>
      <c r="I354" s="9"/>
      <c r="N354" s="15"/>
      <c r="O354" s="15"/>
    </row>
    <row r="355" spans="3:15" x14ac:dyDescent="0.35">
      <c r="C355"/>
      <c r="F355"/>
      <c r="I355" s="9"/>
      <c r="N355" s="15"/>
      <c r="O355" s="15"/>
    </row>
    <row r="356" spans="3:15" x14ac:dyDescent="0.35">
      <c r="C356"/>
      <c r="F356"/>
      <c r="I356" s="9"/>
      <c r="N356" s="15"/>
      <c r="O356" s="15"/>
    </row>
    <row r="357" spans="3:15" x14ac:dyDescent="0.35">
      <c r="C357"/>
      <c r="F357"/>
      <c r="I357" s="9"/>
      <c r="N357" s="15"/>
      <c r="O357" s="15"/>
    </row>
    <row r="358" spans="3:15" x14ac:dyDescent="0.35">
      <c r="C358"/>
      <c r="F358"/>
      <c r="I358" s="9"/>
      <c r="N358" s="15"/>
      <c r="O358" s="15"/>
    </row>
    <row r="359" spans="3:15" x14ac:dyDescent="0.35">
      <c r="C359"/>
      <c r="F359"/>
      <c r="I359" s="9"/>
      <c r="N359" s="15"/>
      <c r="O359" s="15"/>
    </row>
    <row r="360" spans="3:15" x14ac:dyDescent="0.35">
      <c r="C360"/>
      <c r="F360"/>
      <c r="I360" s="9"/>
      <c r="N360" s="15"/>
      <c r="O360" s="15"/>
    </row>
    <row r="361" spans="3:15" x14ac:dyDescent="0.35">
      <c r="C361"/>
      <c r="F361"/>
      <c r="I361" s="9"/>
      <c r="N361" s="15"/>
      <c r="O361" s="15"/>
    </row>
    <row r="362" spans="3:15" x14ac:dyDescent="0.35">
      <c r="C362"/>
      <c r="F362"/>
      <c r="I362" s="9"/>
      <c r="N362" s="15"/>
      <c r="O362" s="15"/>
    </row>
    <row r="363" spans="3:15" x14ac:dyDescent="0.35">
      <c r="C363"/>
      <c r="F363"/>
      <c r="I363" s="9"/>
      <c r="N363" s="15"/>
      <c r="O363" s="15"/>
    </row>
    <row r="364" spans="3:15" x14ac:dyDescent="0.35">
      <c r="C364"/>
      <c r="F364"/>
      <c r="I364" s="9"/>
      <c r="N364" s="15"/>
      <c r="O364" s="15"/>
    </row>
    <row r="365" spans="3:15" x14ac:dyDescent="0.35">
      <c r="C365"/>
      <c r="F365"/>
      <c r="I365" s="9"/>
      <c r="N365" s="15"/>
      <c r="O365" s="15"/>
    </row>
    <row r="366" spans="3:15" x14ac:dyDescent="0.35">
      <c r="C366"/>
      <c r="F366"/>
      <c r="I366" s="9"/>
      <c r="N366" s="15"/>
      <c r="O366" s="15"/>
    </row>
    <row r="367" spans="3:15" x14ac:dyDescent="0.35">
      <c r="C367"/>
      <c r="F367"/>
      <c r="I367" s="9"/>
      <c r="N367" s="15"/>
      <c r="O367" s="15"/>
    </row>
    <row r="368" spans="3:15" x14ac:dyDescent="0.35">
      <c r="C368"/>
      <c r="F368"/>
      <c r="I368" s="9"/>
      <c r="N368" s="15"/>
      <c r="O368" s="15"/>
    </row>
    <row r="369" spans="3:15" x14ac:dyDescent="0.35">
      <c r="C369"/>
      <c r="F369"/>
      <c r="I369" s="9"/>
      <c r="N369" s="15"/>
      <c r="O369" s="15"/>
    </row>
    <row r="370" spans="3:15" x14ac:dyDescent="0.35">
      <c r="C370"/>
      <c r="F370"/>
      <c r="I370" s="9"/>
      <c r="N370" s="15"/>
      <c r="O370" s="15"/>
    </row>
    <row r="371" spans="3:15" x14ac:dyDescent="0.35">
      <c r="C371"/>
      <c r="F371"/>
      <c r="I371" s="9"/>
      <c r="N371" s="15"/>
      <c r="O371" s="15"/>
    </row>
    <row r="372" spans="3:15" x14ac:dyDescent="0.35">
      <c r="C372"/>
      <c r="F372"/>
      <c r="I372" s="9"/>
      <c r="N372" s="15"/>
      <c r="O372" s="15"/>
    </row>
    <row r="373" spans="3:15" x14ac:dyDescent="0.35">
      <c r="C373"/>
      <c r="F373"/>
      <c r="I373" s="9"/>
      <c r="N373" s="15"/>
      <c r="O373" s="15"/>
    </row>
    <row r="374" spans="3:15" x14ac:dyDescent="0.35">
      <c r="C374"/>
      <c r="F374"/>
      <c r="I374" s="9"/>
      <c r="N374" s="15"/>
      <c r="O374" s="15"/>
    </row>
    <row r="375" spans="3:15" x14ac:dyDescent="0.35">
      <c r="C375"/>
      <c r="F375"/>
      <c r="I375" s="9"/>
      <c r="N375" s="15"/>
      <c r="O375" s="15"/>
    </row>
    <row r="376" spans="3:15" x14ac:dyDescent="0.35">
      <c r="C376"/>
      <c r="F376"/>
      <c r="I376" s="9"/>
      <c r="N376" s="15"/>
      <c r="O376" s="15"/>
    </row>
    <row r="377" spans="3:15" x14ac:dyDescent="0.35">
      <c r="C377"/>
      <c r="F377"/>
      <c r="I377" s="9"/>
      <c r="N377" s="15"/>
      <c r="O377" s="15"/>
    </row>
    <row r="378" spans="3:15" x14ac:dyDescent="0.35">
      <c r="C378"/>
      <c r="F378"/>
      <c r="I378" s="9"/>
      <c r="N378" s="15"/>
      <c r="O378" s="15"/>
    </row>
    <row r="379" spans="3:15" x14ac:dyDescent="0.35">
      <c r="C379"/>
      <c r="F379"/>
      <c r="I379" s="9"/>
      <c r="N379" s="15"/>
      <c r="O379" s="15"/>
    </row>
    <row r="380" spans="3:15" x14ac:dyDescent="0.35">
      <c r="C380"/>
      <c r="F380"/>
      <c r="I380" s="9"/>
      <c r="N380" s="15"/>
      <c r="O380" s="15"/>
    </row>
    <row r="381" spans="3:15" x14ac:dyDescent="0.35">
      <c r="C381"/>
      <c r="F381"/>
      <c r="I381" s="9"/>
      <c r="N381" s="15"/>
      <c r="O381" s="15"/>
    </row>
    <row r="382" spans="3:15" x14ac:dyDescent="0.35">
      <c r="C382"/>
      <c r="F382"/>
      <c r="I382" s="9"/>
      <c r="N382" s="15"/>
      <c r="O382" s="15"/>
    </row>
    <row r="383" spans="3:15" x14ac:dyDescent="0.35">
      <c r="C383"/>
      <c r="F383"/>
      <c r="I383" s="9"/>
      <c r="N383" s="15"/>
      <c r="O383" s="15"/>
    </row>
    <row r="384" spans="3:15" x14ac:dyDescent="0.35">
      <c r="C384"/>
      <c r="F384"/>
      <c r="I384" s="9"/>
      <c r="N384" s="15"/>
      <c r="O384" s="15"/>
    </row>
    <row r="385" spans="3:15" x14ac:dyDescent="0.35">
      <c r="C385"/>
      <c r="F385"/>
      <c r="I385" s="9"/>
      <c r="N385" s="15"/>
      <c r="O385" s="15"/>
    </row>
    <row r="386" spans="3:15" x14ac:dyDescent="0.35">
      <c r="C386"/>
      <c r="F386"/>
      <c r="I386" s="9"/>
      <c r="N386" s="15"/>
      <c r="O386" s="15"/>
    </row>
    <row r="387" spans="3:15" x14ac:dyDescent="0.35">
      <c r="C387"/>
      <c r="F387"/>
      <c r="I387" s="9"/>
      <c r="N387" s="15"/>
      <c r="O387" s="15"/>
    </row>
    <row r="388" spans="3:15" x14ac:dyDescent="0.35">
      <c r="C388"/>
      <c r="F388"/>
      <c r="I388" s="9"/>
      <c r="N388" s="15"/>
      <c r="O388" s="15"/>
    </row>
    <row r="389" spans="3:15" x14ac:dyDescent="0.35">
      <c r="C389"/>
      <c r="F389"/>
      <c r="I389" s="9"/>
      <c r="N389" s="15"/>
      <c r="O389" s="15"/>
    </row>
    <row r="390" spans="3:15" x14ac:dyDescent="0.35">
      <c r="C390"/>
      <c r="F390"/>
      <c r="I390" s="9"/>
      <c r="N390" s="15"/>
      <c r="O390" s="15"/>
    </row>
    <row r="391" spans="3:15" x14ac:dyDescent="0.35">
      <c r="C391"/>
      <c r="F391"/>
      <c r="I391" s="9"/>
      <c r="N391" s="15"/>
      <c r="O391" s="15"/>
    </row>
    <row r="392" spans="3:15" x14ac:dyDescent="0.35">
      <c r="C392"/>
      <c r="F392"/>
      <c r="I392" s="9"/>
      <c r="N392" s="15"/>
      <c r="O392" s="15"/>
    </row>
    <row r="393" spans="3:15" x14ac:dyDescent="0.35">
      <c r="C393"/>
      <c r="F393"/>
      <c r="I393" s="9"/>
      <c r="N393" s="15"/>
      <c r="O393" s="15"/>
    </row>
    <row r="394" spans="3:15" x14ac:dyDescent="0.35">
      <c r="C394"/>
      <c r="F394"/>
      <c r="I394" s="9"/>
      <c r="N394" s="15"/>
      <c r="O394" s="15"/>
    </row>
    <row r="395" spans="3:15" x14ac:dyDescent="0.35">
      <c r="C395"/>
      <c r="F395"/>
      <c r="I395" s="9"/>
      <c r="N395" s="15"/>
      <c r="O395" s="15"/>
    </row>
    <row r="396" spans="3:15" x14ac:dyDescent="0.35">
      <c r="C396"/>
      <c r="F396"/>
      <c r="I396" s="9"/>
      <c r="N396" s="15"/>
      <c r="O396" s="15"/>
    </row>
    <row r="397" spans="3:15" x14ac:dyDescent="0.35">
      <c r="C397"/>
      <c r="F397"/>
      <c r="I397" s="9"/>
      <c r="N397" s="15"/>
      <c r="O397" s="15"/>
    </row>
    <row r="398" spans="3:15" x14ac:dyDescent="0.35">
      <c r="C398"/>
      <c r="F398"/>
      <c r="I398" s="9"/>
      <c r="N398" s="15"/>
      <c r="O398" s="15"/>
    </row>
    <row r="399" spans="3:15" x14ac:dyDescent="0.35">
      <c r="C399"/>
      <c r="F399"/>
      <c r="I399" s="9"/>
      <c r="N399" s="15"/>
      <c r="O399" s="15"/>
    </row>
    <row r="400" spans="3:15" x14ac:dyDescent="0.35">
      <c r="C400"/>
      <c r="F400"/>
      <c r="I400" s="9"/>
      <c r="N400" s="15"/>
      <c r="O400" s="15"/>
    </row>
    <row r="401" spans="3:15" x14ac:dyDescent="0.35">
      <c r="C401"/>
      <c r="F401"/>
      <c r="I401" s="9"/>
      <c r="N401" s="15"/>
      <c r="O401" s="15"/>
    </row>
    <row r="402" spans="3:15" x14ac:dyDescent="0.35">
      <c r="C402"/>
      <c r="F402"/>
      <c r="I402" s="9"/>
      <c r="N402" s="15"/>
      <c r="O402" s="15"/>
    </row>
    <row r="403" spans="3:15" x14ac:dyDescent="0.35">
      <c r="C403"/>
      <c r="F403"/>
      <c r="I403" s="9"/>
      <c r="N403" s="15"/>
      <c r="O403" s="15"/>
    </row>
    <row r="404" spans="3:15" x14ac:dyDescent="0.35">
      <c r="C404"/>
      <c r="F404"/>
      <c r="I404" s="9"/>
      <c r="N404" s="15"/>
      <c r="O404" s="15"/>
    </row>
    <row r="405" spans="3:15" x14ac:dyDescent="0.35">
      <c r="C405"/>
      <c r="F405"/>
      <c r="I405" s="9"/>
      <c r="N405" s="15"/>
      <c r="O405" s="15"/>
    </row>
    <row r="406" spans="3:15" x14ac:dyDescent="0.35">
      <c r="C406"/>
      <c r="F406"/>
      <c r="I406" s="9"/>
      <c r="N406" s="15"/>
      <c r="O406" s="15"/>
    </row>
    <row r="407" spans="3:15" x14ac:dyDescent="0.35">
      <c r="C407"/>
      <c r="F407"/>
      <c r="I407" s="9"/>
      <c r="N407" s="15"/>
      <c r="O407" s="15"/>
    </row>
    <row r="408" spans="3:15" x14ac:dyDescent="0.35">
      <c r="C408"/>
      <c r="F408"/>
      <c r="I408" s="9"/>
      <c r="N408" s="15"/>
      <c r="O408" s="15"/>
    </row>
    <row r="409" spans="3:15" x14ac:dyDescent="0.35">
      <c r="C409"/>
      <c r="F409"/>
      <c r="I409" s="9"/>
      <c r="N409" s="15"/>
      <c r="O409" s="15"/>
    </row>
    <row r="410" spans="3:15" x14ac:dyDescent="0.35">
      <c r="C410"/>
      <c r="F410"/>
      <c r="I410" s="9"/>
      <c r="N410" s="15"/>
      <c r="O410" s="15"/>
    </row>
    <row r="411" spans="3:15" x14ac:dyDescent="0.35">
      <c r="C411"/>
      <c r="F411"/>
      <c r="I411" s="9"/>
      <c r="N411" s="15"/>
      <c r="O411" s="15"/>
    </row>
    <row r="412" spans="3:15" x14ac:dyDescent="0.35">
      <c r="C412"/>
      <c r="F412"/>
      <c r="I412" s="9"/>
      <c r="N412" s="15"/>
      <c r="O412" s="15"/>
    </row>
    <row r="413" spans="3:15" x14ac:dyDescent="0.35">
      <c r="C413"/>
      <c r="F413"/>
      <c r="I413" s="9"/>
      <c r="N413" s="15"/>
      <c r="O413" s="15"/>
    </row>
    <row r="414" spans="3:15" x14ac:dyDescent="0.35">
      <c r="C414"/>
      <c r="F414"/>
      <c r="I414" s="9"/>
      <c r="N414" s="15"/>
      <c r="O414" s="15"/>
    </row>
    <row r="415" spans="3:15" x14ac:dyDescent="0.35">
      <c r="C415"/>
      <c r="F415"/>
      <c r="I415" s="9"/>
      <c r="N415" s="15"/>
      <c r="O415" s="15"/>
    </row>
    <row r="416" spans="3:15" x14ac:dyDescent="0.35">
      <c r="C416"/>
      <c r="F416"/>
      <c r="I416" s="9"/>
      <c r="N416" s="15"/>
      <c r="O416" s="15"/>
    </row>
    <row r="417" spans="3:15" x14ac:dyDescent="0.35">
      <c r="C417"/>
      <c r="F417"/>
      <c r="I417" s="9"/>
      <c r="N417" s="15"/>
      <c r="O417" s="15"/>
    </row>
    <row r="418" spans="3:15" x14ac:dyDescent="0.35">
      <c r="C418"/>
      <c r="F418"/>
      <c r="I418" s="9"/>
      <c r="N418" s="15"/>
      <c r="O418" s="15"/>
    </row>
    <row r="419" spans="3:15" x14ac:dyDescent="0.35">
      <c r="C419"/>
      <c r="F419"/>
      <c r="I419" s="9"/>
      <c r="N419" s="15"/>
      <c r="O419" s="15"/>
    </row>
    <row r="420" spans="3:15" x14ac:dyDescent="0.35">
      <c r="C420"/>
      <c r="F420"/>
      <c r="I420" s="9"/>
      <c r="N420" s="15"/>
      <c r="O420" s="15"/>
    </row>
    <row r="421" spans="3:15" x14ac:dyDescent="0.35">
      <c r="C421"/>
      <c r="F421"/>
      <c r="I421" s="9"/>
      <c r="N421" s="15"/>
      <c r="O421" s="15"/>
    </row>
    <row r="422" spans="3:15" x14ac:dyDescent="0.35">
      <c r="C422"/>
      <c r="F422"/>
      <c r="I422" s="9"/>
      <c r="N422" s="15"/>
      <c r="O422" s="15"/>
    </row>
    <row r="423" spans="3:15" x14ac:dyDescent="0.35">
      <c r="C423"/>
      <c r="F423"/>
      <c r="I423" s="9"/>
      <c r="N423" s="15"/>
      <c r="O423" s="15"/>
    </row>
    <row r="424" spans="3:15" x14ac:dyDescent="0.35">
      <c r="C424"/>
      <c r="F424"/>
      <c r="I424" s="9"/>
      <c r="N424" s="15"/>
      <c r="O424" s="15"/>
    </row>
    <row r="425" spans="3:15" x14ac:dyDescent="0.35">
      <c r="C425"/>
      <c r="F425"/>
      <c r="I425" s="9"/>
      <c r="N425" s="15"/>
      <c r="O425" s="15"/>
    </row>
    <row r="426" spans="3:15" x14ac:dyDescent="0.35">
      <c r="C426"/>
      <c r="F426"/>
      <c r="I426" s="9"/>
      <c r="N426" s="15"/>
      <c r="O426" s="15"/>
    </row>
    <row r="427" spans="3:15" x14ac:dyDescent="0.35">
      <c r="C427"/>
      <c r="F427"/>
      <c r="I427" s="9"/>
      <c r="N427" s="15"/>
      <c r="O427" s="15"/>
    </row>
    <row r="428" spans="3:15" x14ac:dyDescent="0.35">
      <c r="C428"/>
      <c r="F428"/>
      <c r="I428" s="9"/>
      <c r="N428" s="15"/>
      <c r="O428" s="15"/>
    </row>
    <row r="429" spans="3:15" x14ac:dyDescent="0.35">
      <c r="C429"/>
      <c r="F429"/>
      <c r="I429" s="9"/>
      <c r="N429" s="15"/>
      <c r="O429" s="15"/>
    </row>
    <row r="430" spans="3:15" x14ac:dyDescent="0.35">
      <c r="C430"/>
      <c r="F430"/>
      <c r="I430" s="9"/>
      <c r="N430" s="15"/>
      <c r="O430" s="15"/>
    </row>
    <row r="431" spans="3:15" x14ac:dyDescent="0.35">
      <c r="C431"/>
      <c r="F431"/>
      <c r="I431" s="9"/>
      <c r="N431" s="15"/>
      <c r="O431" s="15"/>
    </row>
    <row r="432" spans="3:15" x14ac:dyDescent="0.35">
      <c r="C432"/>
      <c r="F432"/>
      <c r="I432" s="9"/>
      <c r="N432" s="15"/>
      <c r="O432" s="15"/>
    </row>
    <row r="433" spans="3:15" x14ac:dyDescent="0.35">
      <c r="C433"/>
      <c r="F433"/>
      <c r="I433" s="9"/>
      <c r="N433" s="15"/>
      <c r="O433" s="15"/>
    </row>
    <row r="434" spans="3:15" x14ac:dyDescent="0.35">
      <c r="C434"/>
      <c r="F434"/>
      <c r="I434" s="9"/>
      <c r="N434" s="15"/>
      <c r="O434" s="15"/>
    </row>
    <row r="435" spans="3:15" x14ac:dyDescent="0.35">
      <c r="C435"/>
      <c r="F435"/>
      <c r="I435" s="9"/>
      <c r="N435" s="15"/>
      <c r="O435" s="15"/>
    </row>
    <row r="436" spans="3:15" x14ac:dyDescent="0.35">
      <c r="C436"/>
      <c r="F436"/>
      <c r="I436" s="9"/>
      <c r="N436" s="15"/>
      <c r="O436" s="15"/>
    </row>
    <row r="437" spans="3:15" x14ac:dyDescent="0.35">
      <c r="C437"/>
      <c r="F437"/>
      <c r="I437" s="9"/>
      <c r="N437" s="15"/>
      <c r="O437" s="15"/>
    </row>
    <row r="438" spans="3:15" x14ac:dyDescent="0.35">
      <c r="C438"/>
      <c r="F438"/>
      <c r="I438" s="9"/>
      <c r="N438" s="15"/>
      <c r="O438" s="15"/>
    </row>
    <row r="439" spans="3:15" x14ac:dyDescent="0.35">
      <c r="C439"/>
      <c r="F439"/>
      <c r="I439" s="9"/>
      <c r="N439" s="15"/>
      <c r="O439" s="15"/>
    </row>
    <row r="440" spans="3:15" x14ac:dyDescent="0.35">
      <c r="C440"/>
      <c r="F440"/>
      <c r="I440" s="9"/>
      <c r="N440" s="15"/>
      <c r="O440" s="15"/>
    </row>
    <row r="441" spans="3:15" x14ac:dyDescent="0.35">
      <c r="C441"/>
      <c r="F441"/>
      <c r="I441" s="9"/>
      <c r="N441" s="15"/>
      <c r="O441" s="15"/>
    </row>
    <row r="442" spans="3:15" x14ac:dyDescent="0.35">
      <c r="C442"/>
      <c r="F442"/>
      <c r="I442" s="9"/>
      <c r="N442" s="15"/>
      <c r="O442" s="15"/>
    </row>
    <row r="443" spans="3:15" x14ac:dyDescent="0.35">
      <c r="C443"/>
      <c r="F443"/>
      <c r="I443" s="9"/>
      <c r="N443" s="15"/>
      <c r="O443" s="15"/>
    </row>
    <row r="444" spans="3:15" x14ac:dyDescent="0.35">
      <c r="C444"/>
      <c r="F444"/>
      <c r="I444" s="9"/>
      <c r="N444" s="15"/>
      <c r="O444" s="15"/>
    </row>
    <row r="445" spans="3:15" x14ac:dyDescent="0.35">
      <c r="C445"/>
      <c r="F445"/>
      <c r="I445" s="9"/>
      <c r="N445" s="15"/>
      <c r="O445" s="15"/>
    </row>
    <row r="446" spans="3:15" x14ac:dyDescent="0.35">
      <c r="C446"/>
      <c r="F446"/>
      <c r="I446" s="9"/>
      <c r="N446" s="15"/>
      <c r="O446" s="15"/>
    </row>
    <row r="447" spans="3:15" x14ac:dyDescent="0.35">
      <c r="C447"/>
      <c r="F447"/>
      <c r="I447" s="9"/>
      <c r="N447" s="15"/>
      <c r="O447" s="15"/>
    </row>
    <row r="448" spans="3:15" x14ac:dyDescent="0.35">
      <c r="C448"/>
      <c r="F448"/>
      <c r="I448" s="9"/>
      <c r="N448" s="15"/>
      <c r="O448" s="15"/>
    </row>
    <row r="449" spans="3:15" x14ac:dyDescent="0.35">
      <c r="C449"/>
      <c r="F449"/>
      <c r="I449" s="9"/>
      <c r="N449" s="15"/>
      <c r="O449" s="15"/>
    </row>
    <row r="450" spans="3:15" x14ac:dyDescent="0.35">
      <c r="C450"/>
      <c r="F450"/>
      <c r="I450" s="9"/>
      <c r="N450" s="15"/>
      <c r="O450" s="15"/>
    </row>
    <row r="451" spans="3:15" x14ac:dyDescent="0.35">
      <c r="C451"/>
      <c r="F451"/>
      <c r="I451" s="9"/>
      <c r="N451" s="15"/>
      <c r="O451" s="15"/>
    </row>
    <row r="452" spans="3:15" x14ac:dyDescent="0.35">
      <c r="C452"/>
      <c r="F452"/>
      <c r="I452" s="9"/>
      <c r="N452" s="15"/>
      <c r="O452" s="15"/>
    </row>
    <row r="453" spans="3:15" x14ac:dyDescent="0.35">
      <c r="C453"/>
      <c r="F453"/>
      <c r="I453" s="9"/>
      <c r="N453" s="15"/>
      <c r="O453" s="15"/>
    </row>
    <row r="454" spans="3:15" x14ac:dyDescent="0.35">
      <c r="C454"/>
      <c r="F454"/>
      <c r="I454" s="9"/>
      <c r="N454" s="15"/>
      <c r="O454" s="15"/>
    </row>
    <row r="455" spans="3:15" x14ac:dyDescent="0.35">
      <c r="C455"/>
      <c r="F455"/>
      <c r="I455" s="9"/>
      <c r="N455" s="15"/>
      <c r="O455" s="15"/>
    </row>
    <row r="456" spans="3:15" x14ac:dyDescent="0.35">
      <c r="C456"/>
      <c r="F456"/>
      <c r="I456" s="9"/>
      <c r="N456" s="15"/>
      <c r="O456" s="15"/>
    </row>
    <row r="457" spans="3:15" x14ac:dyDescent="0.35">
      <c r="C457"/>
      <c r="F457"/>
      <c r="I457" s="9"/>
      <c r="N457" s="15"/>
      <c r="O457" s="15"/>
    </row>
    <row r="458" spans="3:15" x14ac:dyDescent="0.35">
      <c r="C458"/>
      <c r="F458"/>
      <c r="I458" s="9"/>
      <c r="N458" s="15"/>
      <c r="O458" s="15"/>
    </row>
    <row r="459" spans="3:15" x14ac:dyDescent="0.35">
      <c r="C459"/>
      <c r="F459"/>
      <c r="I459" s="9"/>
      <c r="N459" s="15"/>
      <c r="O459" s="15"/>
    </row>
    <row r="460" spans="3:15" x14ac:dyDescent="0.35">
      <c r="C460"/>
      <c r="F460"/>
      <c r="I460" s="9"/>
      <c r="N460" s="15"/>
      <c r="O460" s="15"/>
    </row>
    <row r="461" spans="3:15" x14ac:dyDescent="0.35">
      <c r="C461"/>
      <c r="F461"/>
      <c r="I461" s="9"/>
      <c r="N461" s="15"/>
      <c r="O461" s="15"/>
    </row>
    <row r="462" spans="3:15" x14ac:dyDescent="0.35">
      <c r="C462"/>
      <c r="F462"/>
      <c r="I462" s="9"/>
      <c r="N462" s="15"/>
      <c r="O462" s="15"/>
    </row>
    <row r="463" spans="3:15" x14ac:dyDescent="0.35">
      <c r="C463"/>
      <c r="F463"/>
      <c r="I463" s="9"/>
      <c r="N463" s="15"/>
      <c r="O463" s="15"/>
    </row>
    <row r="464" spans="3:15" x14ac:dyDescent="0.35">
      <c r="C464"/>
      <c r="F464"/>
      <c r="I464" s="9"/>
      <c r="N464" s="15"/>
      <c r="O464" s="15"/>
    </row>
    <row r="465" spans="6:15" x14ac:dyDescent="0.35">
      <c r="F465" s="5"/>
      <c r="I465" s="9"/>
      <c r="N465" s="15"/>
      <c r="O465" s="15"/>
    </row>
    <row r="466" spans="6:15" x14ac:dyDescent="0.35">
      <c r="F466" s="5"/>
      <c r="I466" s="9"/>
      <c r="N466" s="15"/>
      <c r="O466" s="15"/>
    </row>
    <row r="467" spans="6:15" x14ac:dyDescent="0.35">
      <c r="F467" s="5"/>
      <c r="I467" s="9"/>
      <c r="N467" s="15"/>
      <c r="O467" s="15"/>
    </row>
    <row r="468" spans="6:15" x14ac:dyDescent="0.35">
      <c r="F468" s="5"/>
      <c r="I468" s="9"/>
      <c r="N468" s="15"/>
      <c r="O468" s="15"/>
    </row>
    <row r="469" spans="6:15" x14ac:dyDescent="0.35">
      <c r="F469" s="5"/>
      <c r="I469" s="9"/>
      <c r="N469" s="15"/>
      <c r="O469" s="15"/>
    </row>
    <row r="470" spans="6:15" x14ac:dyDescent="0.35">
      <c r="F470" s="5"/>
      <c r="I470" s="9"/>
      <c r="N470" s="15"/>
      <c r="O470" s="15"/>
    </row>
    <row r="471" spans="6:15" x14ac:dyDescent="0.35">
      <c r="F471" s="5"/>
      <c r="I471" s="9"/>
      <c r="N471" s="15"/>
      <c r="O471" s="15"/>
    </row>
    <row r="472" spans="6:15" x14ac:dyDescent="0.35">
      <c r="F472" s="5"/>
      <c r="I472" s="9"/>
      <c r="N472" s="15"/>
      <c r="O472" s="15"/>
    </row>
    <row r="473" spans="6:15" x14ac:dyDescent="0.35">
      <c r="F473" s="5"/>
      <c r="I473" s="9"/>
      <c r="N473" s="15"/>
      <c r="O473" s="15"/>
    </row>
    <row r="474" spans="6:15" x14ac:dyDescent="0.35">
      <c r="F474" s="5"/>
      <c r="I474" s="9"/>
      <c r="N474" s="15"/>
      <c r="O474" s="15"/>
    </row>
    <row r="475" spans="6:15" x14ac:dyDescent="0.35">
      <c r="F475" s="5"/>
      <c r="I475" s="9"/>
      <c r="N475" s="15"/>
      <c r="O475" s="15"/>
    </row>
    <row r="476" spans="6:15" x14ac:dyDescent="0.35">
      <c r="F476" s="5"/>
      <c r="I476" s="9"/>
      <c r="N476" s="15"/>
      <c r="O476" s="15"/>
    </row>
    <row r="477" spans="6:15" x14ac:dyDescent="0.35">
      <c r="F477" s="5"/>
      <c r="I477" s="9"/>
      <c r="N477" s="15"/>
      <c r="O477" s="15"/>
    </row>
    <row r="478" spans="6:15" x14ac:dyDescent="0.35">
      <c r="F478" s="5"/>
      <c r="I478" s="9"/>
      <c r="N478" s="15"/>
      <c r="O478" s="15"/>
    </row>
    <row r="479" spans="6:15" x14ac:dyDescent="0.35">
      <c r="F479" s="5"/>
      <c r="I479" s="9"/>
      <c r="N479" s="15"/>
      <c r="O479" s="15"/>
    </row>
    <row r="480" spans="6:15" x14ac:dyDescent="0.35">
      <c r="F480" s="5"/>
      <c r="I480" s="9"/>
      <c r="N480" s="15"/>
      <c r="O480" s="15"/>
    </row>
    <row r="481" spans="6:15" x14ac:dyDescent="0.35">
      <c r="F481" s="5"/>
      <c r="I481" s="9"/>
      <c r="N481" s="15"/>
      <c r="O481" s="15"/>
    </row>
    <row r="482" spans="6:15" x14ac:dyDescent="0.35">
      <c r="F482" s="5"/>
      <c r="I482" s="9"/>
      <c r="N482" s="15"/>
      <c r="O482" s="15"/>
    </row>
    <row r="483" spans="6:15" x14ac:dyDescent="0.35">
      <c r="F483" s="5"/>
      <c r="I483" s="9"/>
      <c r="N483" s="15"/>
      <c r="O483" s="15"/>
    </row>
    <row r="484" spans="6:15" x14ac:dyDescent="0.35">
      <c r="F484" s="5"/>
      <c r="I484" s="9"/>
      <c r="N484" s="15"/>
      <c r="O484" s="15"/>
    </row>
    <row r="485" spans="6:15" x14ac:dyDescent="0.35">
      <c r="F485" s="5"/>
      <c r="I485" s="9"/>
      <c r="N485" s="15"/>
      <c r="O485" s="15"/>
    </row>
    <row r="486" spans="6:15" x14ac:dyDescent="0.35">
      <c r="F486" s="5"/>
      <c r="I486" s="9"/>
      <c r="N486" s="15"/>
      <c r="O486" s="15"/>
    </row>
    <row r="487" spans="6:15" x14ac:dyDescent="0.35">
      <c r="F487" s="5"/>
      <c r="I487" s="9"/>
      <c r="N487" s="15"/>
      <c r="O487" s="15"/>
    </row>
    <row r="488" spans="6:15" x14ac:dyDescent="0.35">
      <c r="F488" s="5"/>
      <c r="I488" s="9"/>
      <c r="N488" s="15"/>
      <c r="O488" s="15"/>
    </row>
    <row r="489" spans="6:15" x14ac:dyDescent="0.35">
      <c r="F489" s="5"/>
      <c r="I489" s="9"/>
      <c r="N489" s="15"/>
      <c r="O489" s="15"/>
    </row>
    <row r="490" spans="6:15" x14ac:dyDescent="0.35">
      <c r="F490" s="5"/>
      <c r="I490" s="9"/>
      <c r="N490" s="15"/>
      <c r="O490" s="15"/>
    </row>
    <row r="491" spans="6:15" x14ac:dyDescent="0.35">
      <c r="F491" s="5"/>
      <c r="I491" s="9"/>
      <c r="N491" s="15"/>
      <c r="O491" s="15"/>
    </row>
    <row r="492" spans="6:15" x14ac:dyDescent="0.35">
      <c r="F492" s="5"/>
      <c r="I492" s="9"/>
      <c r="N492" s="15"/>
      <c r="O492" s="15"/>
    </row>
    <row r="493" spans="6:15" x14ac:dyDescent="0.35">
      <c r="F493" s="5"/>
      <c r="I493" s="9"/>
      <c r="N493" s="15"/>
      <c r="O493" s="15"/>
    </row>
    <row r="494" spans="6:15" x14ac:dyDescent="0.35">
      <c r="F494" s="5"/>
      <c r="I494" s="9"/>
      <c r="N494" s="15"/>
      <c r="O494" s="15"/>
    </row>
    <row r="495" spans="6:15" x14ac:dyDescent="0.35">
      <c r="F495" s="5"/>
      <c r="I495" s="9"/>
      <c r="N495" s="15"/>
      <c r="O495" s="15"/>
    </row>
    <row r="496" spans="6:15" x14ac:dyDescent="0.35">
      <c r="F496" s="5"/>
      <c r="I496" s="9"/>
      <c r="N496" s="15"/>
      <c r="O496" s="15"/>
    </row>
    <row r="497" spans="6:15" x14ac:dyDescent="0.35">
      <c r="F497" s="5"/>
      <c r="I497" s="9"/>
      <c r="N497" s="15"/>
      <c r="O497" s="15"/>
    </row>
    <row r="498" spans="6:15" x14ac:dyDescent="0.35">
      <c r="F498" s="5"/>
      <c r="I498" s="9"/>
      <c r="N498" s="15"/>
      <c r="O498" s="15"/>
    </row>
    <row r="499" spans="6:15" x14ac:dyDescent="0.35">
      <c r="F499" s="5"/>
      <c r="I499" s="9"/>
      <c r="N499" s="15"/>
      <c r="O499" s="15"/>
    </row>
    <row r="500" spans="6:15" x14ac:dyDescent="0.35">
      <c r="F500" s="5"/>
      <c r="I500" s="9"/>
      <c r="N500" s="15"/>
      <c r="O500" s="15"/>
    </row>
    <row r="501" spans="6:15" x14ac:dyDescent="0.35">
      <c r="F501" s="5"/>
      <c r="I501" s="9"/>
      <c r="N501" s="15"/>
      <c r="O501" s="15"/>
    </row>
    <row r="502" spans="6:15" x14ac:dyDescent="0.35">
      <c r="F502" s="5"/>
      <c r="I502" s="9"/>
      <c r="N502" s="15"/>
      <c r="O502" s="15"/>
    </row>
    <row r="503" spans="6:15" x14ac:dyDescent="0.35">
      <c r="F503" s="5"/>
      <c r="I503" s="9"/>
      <c r="N503" s="15"/>
      <c r="O503" s="15"/>
    </row>
    <row r="504" spans="6:15" x14ac:dyDescent="0.35">
      <c r="F504" s="5"/>
      <c r="I504" s="9"/>
      <c r="N504" s="15"/>
      <c r="O504" s="15"/>
    </row>
    <row r="505" spans="6:15" x14ac:dyDescent="0.35">
      <c r="F505" s="5"/>
      <c r="I505" s="9"/>
      <c r="N505" s="15"/>
      <c r="O505" s="15"/>
    </row>
    <row r="506" spans="6:15" x14ac:dyDescent="0.35">
      <c r="F506" s="5"/>
      <c r="I506" s="9"/>
      <c r="N506" s="15"/>
      <c r="O506" s="15"/>
    </row>
    <row r="507" spans="6:15" x14ac:dyDescent="0.35">
      <c r="F507" s="5"/>
      <c r="I507" s="9"/>
      <c r="N507" s="15"/>
      <c r="O507" s="15"/>
    </row>
    <row r="508" spans="6:15" x14ac:dyDescent="0.35">
      <c r="F508" s="5"/>
      <c r="I508" s="9"/>
      <c r="N508" s="15"/>
      <c r="O508" s="15"/>
    </row>
    <row r="509" spans="6:15" x14ac:dyDescent="0.35">
      <c r="F509" s="5"/>
      <c r="I509" s="9"/>
      <c r="N509" s="15"/>
      <c r="O509" s="15"/>
    </row>
    <row r="510" spans="6:15" x14ac:dyDescent="0.35">
      <c r="F510" s="5"/>
      <c r="I510" s="9"/>
      <c r="N510" s="15"/>
      <c r="O510" s="15"/>
    </row>
    <row r="511" spans="6:15" x14ac:dyDescent="0.35">
      <c r="F511" s="5"/>
      <c r="I511" s="9"/>
      <c r="N511" s="15"/>
      <c r="O511" s="15"/>
    </row>
    <row r="512" spans="6:15" x14ac:dyDescent="0.35">
      <c r="F512" s="5"/>
      <c r="I512" s="9"/>
      <c r="N512" s="15"/>
      <c r="O512" s="15"/>
    </row>
    <row r="513" spans="6:15" x14ac:dyDescent="0.35">
      <c r="F513" s="5"/>
      <c r="I513" s="9"/>
      <c r="N513" s="15"/>
      <c r="O513" s="15"/>
    </row>
    <row r="514" spans="6:15" x14ac:dyDescent="0.35">
      <c r="F514" s="5"/>
      <c r="I514" s="9"/>
      <c r="N514" s="15"/>
      <c r="O514" s="15"/>
    </row>
    <row r="515" spans="6:15" x14ac:dyDescent="0.35">
      <c r="F515" s="5"/>
      <c r="I515" s="9"/>
      <c r="N515" s="15"/>
      <c r="O515" s="15"/>
    </row>
    <row r="516" spans="6:15" x14ac:dyDescent="0.35">
      <c r="F516" s="5"/>
      <c r="I516" s="9"/>
      <c r="N516" s="15"/>
      <c r="O516" s="15"/>
    </row>
    <row r="517" spans="6:15" x14ac:dyDescent="0.35">
      <c r="F517" s="5"/>
      <c r="I517" s="9"/>
      <c r="N517" s="15"/>
      <c r="O517" s="15"/>
    </row>
    <row r="518" spans="6:15" x14ac:dyDescent="0.35">
      <c r="F518" s="5"/>
      <c r="I518" s="9"/>
      <c r="N518" s="15"/>
      <c r="O518" s="15"/>
    </row>
    <row r="519" spans="6:15" x14ac:dyDescent="0.35">
      <c r="F519" s="5"/>
      <c r="I519" s="9"/>
      <c r="N519" s="15"/>
      <c r="O519" s="15"/>
    </row>
    <row r="520" spans="6:15" x14ac:dyDescent="0.35">
      <c r="F520" s="5"/>
      <c r="I520" s="9"/>
      <c r="N520" s="15"/>
      <c r="O520" s="15"/>
    </row>
    <row r="521" spans="6:15" x14ac:dyDescent="0.35">
      <c r="F521" s="5"/>
      <c r="I521" s="9"/>
      <c r="N521" s="15"/>
      <c r="O521" s="15"/>
    </row>
    <row r="522" spans="6:15" x14ac:dyDescent="0.35">
      <c r="F522" s="5"/>
      <c r="I522" s="9"/>
      <c r="N522" s="15"/>
      <c r="O522" s="15"/>
    </row>
    <row r="523" spans="6:15" x14ac:dyDescent="0.35">
      <c r="F523" s="5"/>
      <c r="I523" s="9"/>
      <c r="N523" s="15"/>
      <c r="O523" s="15"/>
    </row>
    <row r="524" spans="6:15" x14ac:dyDescent="0.35">
      <c r="F524" s="5"/>
      <c r="I524" s="9"/>
      <c r="N524" s="15"/>
      <c r="O524" s="15"/>
    </row>
    <row r="525" spans="6:15" x14ac:dyDescent="0.35">
      <c r="F525" s="5"/>
      <c r="I525" s="9"/>
      <c r="N525" s="15"/>
      <c r="O525" s="15"/>
    </row>
    <row r="526" spans="6:15" x14ac:dyDescent="0.35">
      <c r="F526" s="5"/>
      <c r="I526" s="9"/>
      <c r="N526" s="15"/>
      <c r="O526" s="15"/>
    </row>
    <row r="527" spans="6:15" x14ac:dyDescent="0.35">
      <c r="F527" s="5"/>
      <c r="I527" s="9"/>
      <c r="N527" s="15"/>
      <c r="O527" s="15"/>
    </row>
    <row r="528" spans="6:15" x14ac:dyDescent="0.35">
      <c r="F528" s="5"/>
      <c r="I528" s="9"/>
      <c r="N528" s="15"/>
      <c r="O528" s="15"/>
    </row>
    <row r="529" spans="6:15" x14ac:dyDescent="0.35">
      <c r="F529" s="5"/>
      <c r="I529" s="9"/>
      <c r="N529" s="15"/>
      <c r="O529" s="15"/>
    </row>
    <row r="530" spans="6:15" x14ac:dyDescent="0.35">
      <c r="F530" s="5"/>
      <c r="I530" s="9"/>
      <c r="N530" s="15"/>
      <c r="O530" s="15"/>
    </row>
    <row r="531" spans="6:15" x14ac:dyDescent="0.35">
      <c r="F531" s="5"/>
      <c r="I531" s="9"/>
      <c r="N531" s="15"/>
      <c r="O531" s="15"/>
    </row>
    <row r="532" spans="6:15" x14ac:dyDescent="0.35">
      <c r="F532" s="5"/>
      <c r="I532" s="9"/>
      <c r="N532" s="15"/>
      <c r="O532" s="15"/>
    </row>
    <row r="533" spans="6:15" x14ac:dyDescent="0.35">
      <c r="F533" s="5"/>
      <c r="I533" s="9"/>
      <c r="N533" s="15"/>
      <c r="O533" s="15"/>
    </row>
    <row r="534" spans="6:15" x14ac:dyDescent="0.35">
      <c r="F534" s="5"/>
      <c r="I534" s="9"/>
      <c r="N534" s="15"/>
      <c r="O534" s="15"/>
    </row>
    <row r="535" spans="6:15" x14ac:dyDescent="0.35">
      <c r="F535" s="5"/>
      <c r="I535" s="9"/>
      <c r="N535" s="15"/>
      <c r="O535" s="15"/>
    </row>
    <row r="536" spans="6:15" x14ac:dyDescent="0.35">
      <c r="F536" s="5"/>
      <c r="I536" s="9"/>
      <c r="N536" s="15"/>
      <c r="O536" s="15"/>
    </row>
    <row r="537" spans="6:15" x14ac:dyDescent="0.35">
      <c r="F537" s="5"/>
      <c r="I537" s="9"/>
      <c r="N537" s="15"/>
      <c r="O537" s="15"/>
    </row>
    <row r="538" spans="6:15" x14ac:dyDescent="0.35">
      <c r="F538" s="5"/>
      <c r="I538" s="9"/>
      <c r="N538" s="15"/>
      <c r="O538" s="15"/>
    </row>
    <row r="539" spans="6:15" x14ac:dyDescent="0.35">
      <c r="F539" s="5"/>
      <c r="I539" s="9"/>
      <c r="N539" s="15"/>
      <c r="O539" s="15"/>
    </row>
    <row r="540" spans="6:15" x14ac:dyDescent="0.35">
      <c r="F540" s="5"/>
      <c r="I540" s="9"/>
      <c r="N540" s="15"/>
      <c r="O540" s="15"/>
    </row>
    <row r="541" spans="6:15" x14ac:dyDescent="0.35">
      <c r="F541" s="5"/>
      <c r="I541" s="9"/>
      <c r="N541" s="15"/>
      <c r="O541" s="15"/>
    </row>
    <row r="542" spans="6:15" x14ac:dyDescent="0.35">
      <c r="F542" s="5"/>
      <c r="I542" s="9"/>
      <c r="N542" s="15"/>
      <c r="O542" s="15"/>
    </row>
    <row r="543" spans="6:15" x14ac:dyDescent="0.35">
      <c r="F543" s="5"/>
      <c r="I543" s="9"/>
      <c r="N543" s="15"/>
      <c r="O543" s="15"/>
    </row>
    <row r="544" spans="6:15" x14ac:dyDescent="0.35">
      <c r="F544" s="5"/>
      <c r="I544" s="9"/>
      <c r="N544" s="15"/>
      <c r="O544" s="15"/>
    </row>
    <row r="545" spans="6:15" x14ac:dyDescent="0.35">
      <c r="F545" s="5"/>
      <c r="I545" s="9"/>
      <c r="N545" s="15"/>
      <c r="O545" s="15"/>
    </row>
    <row r="546" spans="6:15" x14ac:dyDescent="0.35">
      <c r="F546" s="5"/>
      <c r="I546" s="9"/>
      <c r="N546" s="15"/>
      <c r="O546" s="15"/>
    </row>
    <row r="547" spans="6:15" x14ac:dyDescent="0.35">
      <c r="F547" s="5"/>
      <c r="I547" s="9"/>
      <c r="N547" s="15"/>
      <c r="O547" s="15"/>
    </row>
    <row r="548" spans="6:15" x14ac:dyDescent="0.35">
      <c r="F548" s="5"/>
      <c r="I548" s="9"/>
      <c r="N548" s="15"/>
      <c r="O548" s="15"/>
    </row>
    <row r="549" spans="6:15" x14ac:dyDescent="0.35">
      <c r="F549" s="5"/>
      <c r="I549" s="9"/>
      <c r="N549" s="15"/>
      <c r="O549" s="15"/>
    </row>
    <row r="550" spans="6:15" x14ac:dyDescent="0.35">
      <c r="F550" s="5"/>
      <c r="I550" s="9"/>
      <c r="N550" s="15"/>
      <c r="O550" s="15"/>
    </row>
    <row r="551" spans="6:15" x14ac:dyDescent="0.35">
      <c r="F551" s="5"/>
      <c r="I551" s="9"/>
      <c r="N551" s="15"/>
      <c r="O551" s="15"/>
    </row>
    <row r="552" spans="6:15" x14ac:dyDescent="0.35">
      <c r="F552" s="5"/>
      <c r="I552" s="9"/>
      <c r="N552" s="15"/>
      <c r="O552" s="15"/>
    </row>
    <row r="553" spans="6:15" x14ac:dyDescent="0.35">
      <c r="F553" s="5"/>
      <c r="I553" s="9"/>
      <c r="N553" s="15"/>
      <c r="O553" s="15"/>
    </row>
    <row r="554" spans="6:15" x14ac:dyDescent="0.35">
      <c r="F554" s="5"/>
      <c r="I554" s="9"/>
      <c r="N554" s="15"/>
      <c r="O554" s="15"/>
    </row>
    <row r="555" spans="6:15" x14ac:dyDescent="0.35">
      <c r="F555" s="5"/>
      <c r="I555" s="9"/>
      <c r="N555" s="15"/>
      <c r="O555" s="15"/>
    </row>
    <row r="556" spans="6:15" x14ac:dyDescent="0.35">
      <c r="F556" s="5"/>
      <c r="I556" s="9"/>
      <c r="N556" s="15"/>
      <c r="O556" s="15"/>
    </row>
    <row r="557" spans="6:15" x14ac:dyDescent="0.35">
      <c r="F557" s="5"/>
      <c r="I557" s="9"/>
      <c r="N557" s="15"/>
      <c r="O557" s="15"/>
    </row>
    <row r="558" spans="6:15" x14ac:dyDescent="0.35">
      <c r="F558" s="5"/>
      <c r="I558" s="9"/>
      <c r="N558" s="15"/>
      <c r="O558" s="15"/>
    </row>
    <row r="559" spans="6:15" x14ac:dyDescent="0.35">
      <c r="F559" s="5"/>
      <c r="I559" s="9"/>
      <c r="N559" s="15"/>
      <c r="O559" s="15"/>
    </row>
    <row r="560" spans="6:15" x14ac:dyDescent="0.35">
      <c r="F560" s="5"/>
      <c r="I560" s="9"/>
      <c r="N560" s="15"/>
      <c r="O560" s="15"/>
    </row>
    <row r="561" spans="6:15" x14ac:dyDescent="0.35">
      <c r="F561" s="5"/>
      <c r="I561" s="9"/>
      <c r="N561" s="15"/>
      <c r="O561" s="15"/>
    </row>
    <row r="562" spans="6:15" x14ac:dyDescent="0.35">
      <c r="F562" s="5"/>
      <c r="I562" s="9"/>
      <c r="N562" s="15"/>
      <c r="O562" s="15"/>
    </row>
    <row r="563" spans="6:15" x14ac:dyDescent="0.35">
      <c r="F563" s="5"/>
      <c r="I563" s="9"/>
      <c r="N563" s="15"/>
      <c r="O563" s="15"/>
    </row>
    <row r="564" spans="6:15" x14ac:dyDescent="0.35">
      <c r="F564" s="5"/>
      <c r="I564" s="9"/>
      <c r="N564" s="15"/>
      <c r="O564" s="15"/>
    </row>
    <row r="565" spans="6:15" x14ac:dyDescent="0.35">
      <c r="F565" s="5"/>
      <c r="I565" s="9"/>
      <c r="N565" s="15"/>
      <c r="O565" s="15"/>
    </row>
    <row r="566" spans="6:15" x14ac:dyDescent="0.35">
      <c r="F566" s="5"/>
      <c r="I566" s="9"/>
      <c r="N566" s="15"/>
      <c r="O566" s="15"/>
    </row>
    <row r="567" spans="6:15" x14ac:dyDescent="0.35">
      <c r="F567" s="5"/>
      <c r="I567" s="9"/>
      <c r="N567" s="15"/>
      <c r="O567" s="15"/>
    </row>
    <row r="568" spans="6:15" x14ac:dyDescent="0.35">
      <c r="F568" s="5"/>
      <c r="I568" s="9"/>
      <c r="N568" s="15"/>
      <c r="O568" s="15"/>
    </row>
    <row r="569" spans="6:15" x14ac:dyDescent="0.35">
      <c r="F569" s="5"/>
      <c r="I569" s="9"/>
      <c r="N569" s="15"/>
      <c r="O569" s="15"/>
    </row>
    <row r="570" spans="6:15" x14ac:dyDescent="0.35">
      <c r="F570" s="5"/>
      <c r="I570" s="9"/>
      <c r="N570" s="15"/>
      <c r="O570" s="15"/>
    </row>
    <row r="571" spans="6:15" x14ac:dyDescent="0.35">
      <c r="F571" s="5"/>
      <c r="I571" s="9"/>
      <c r="N571" s="15"/>
      <c r="O571" s="15"/>
    </row>
    <row r="572" spans="6:15" x14ac:dyDescent="0.35">
      <c r="F572" s="5"/>
      <c r="I572" s="9"/>
      <c r="N572" s="15"/>
      <c r="O572" s="15"/>
    </row>
    <row r="573" spans="6:15" x14ac:dyDescent="0.35">
      <c r="F573" s="5"/>
      <c r="I573" s="9"/>
      <c r="N573" s="15"/>
      <c r="O573" s="15"/>
    </row>
    <row r="574" spans="6:15" x14ac:dyDescent="0.35">
      <c r="F574" s="5"/>
      <c r="I574" s="9"/>
      <c r="N574" s="15"/>
      <c r="O574" s="15"/>
    </row>
    <row r="575" spans="6:15" x14ac:dyDescent="0.35">
      <c r="F575" s="5"/>
      <c r="I575" s="9"/>
      <c r="N575" s="15"/>
      <c r="O575" s="15"/>
    </row>
    <row r="576" spans="6:15" x14ac:dyDescent="0.35">
      <c r="F576" s="5"/>
      <c r="I576" s="9"/>
      <c r="N576" s="15"/>
      <c r="O576" s="15"/>
    </row>
    <row r="577" spans="6:15" x14ac:dyDescent="0.35">
      <c r="F577" s="5"/>
      <c r="I577" s="9"/>
      <c r="N577" s="15"/>
      <c r="O577" s="15"/>
    </row>
    <row r="578" spans="6:15" x14ac:dyDescent="0.35">
      <c r="F578" s="5"/>
      <c r="I578" s="9"/>
      <c r="N578" s="15"/>
      <c r="O578" s="15"/>
    </row>
    <row r="579" spans="6:15" x14ac:dyDescent="0.35">
      <c r="F579" s="5"/>
      <c r="I579" s="9"/>
      <c r="N579" s="15"/>
      <c r="O579" s="15"/>
    </row>
    <row r="580" spans="6:15" x14ac:dyDescent="0.35">
      <c r="F580" s="5"/>
      <c r="I580" s="9"/>
      <c r="N580" s="15"/>
      <c r="O580" s="15"/>
    </row>
    <row r="581" spans="6:15" x14ac:dyDescent="0.35">
      <c r="F581" s="5"/>
      <c r="I581" s="9"/>
      <c r="N581" s="15"/>
      <c r="O581" s="15"/>
    </row>
    <row r="582" spans="6:15" x14ac:dyDescent="0.35">
      <c r="F582" s="5"/>
      <c r="I582" s="9"/>
      <c r="N582" s="15"/>
      <c r="O582" s="15"/>
    </row>
    <row r="583" spans="6:15" x14ac:dyDescent="0.35">
      <c r="F583" s="5"/>
      <c r="I583" s="9"/>
      <c r="N583" s="15"/>
      <c r="O583" s="15"/>
    </row>
    <row r="584" spans="6:15" x14ac:dyDescent="0.35">
      <c r="F584" s="5"/>
      <c r="I584" s="9"/>
      <c r="N584" s="15"/>
      <c r="O584" s="15"/>
    </row>
    <row r="585" spans="6:15" x14ac:dyDescent="0.35">
      <c r="F585" s="5"/>
      <c r="I585" s="9"/>
      <c r="N585" s="15"/>
      <c r="O585" s="15"/>
    </row>
    <row r="586" spans="6:15" x14ac:dyDescent="0.35">
      <c r="F586" s="5"/>
      <c r="I586" s="9"/>
      <c r="N586" s="15"/>
      <c r="O586" s="15"/>
    </row>
    <row r="587" spans="6:15" x14ac:dyDescent="0.35">
      <c r="F587" s="5"/>
      <c r="I587" s="9"/>
      <c r="N587" s="15"/>
      <c r="O587" s="15"/>
    </row>
    <row r="588" spans="6:15" x14ac:dyDescent="0.35">
      <c r="F588" s="5"/>
      <c r="I588" s="9"/>
      <c r="N588" s="15"/>
      <c r="O588" s="15"/>
    </row>
    <row r="589" spans="6:15" x14ac:dyDescent="0.35">
      <c r="F589" s="5"/>
      <c r="I589" s="9"/>
      <c r="N589" s="15"/>
      <c r="O589" s="15"/>
    </row>
    <row r="590" spans="6:15" x14ac:dyDescent="0.35">
      <c r="F590" s="5"/>
      <c r="I590" s="9"/>
      <c r="N590" s="15"/>
      <c r="O590" s="15"/>
    </row>
    <row r="591" spans="6:15" x14ac:dyDescent="0.35">
      <c r="F591" s="5"/>
      <c r="I591" s="9"/>
      <c r="N591" s="15"/>
      <c r="O591" s="15"/>
    </row>
    <row r="592" spans="6:15" x14ac:dyDescent="0.35">
      <c r="F592" s="5"/>
      <c r="I592" s="9"/>
      <c r="N592" s="15"/>
      <c r="O592" s="15"/>
    </row>
    <row r="593" spans="6:15" x14ac:dyDescent="0.35">
      <c r="F593" s="5"/>
      <c r="I593" s="9"/>
      <c r="N593" s="15"/>
      <c r="O593" s="15"/>
    </row>
    <row r="594" spans="6:15" x14ac:dyDescent="0.35">
      <c r="F594" s="5"/>
      <c r="I594" s="9"/>
      <c r="N594" s="15"/>
      <c r="O594" s="15"/>
    </row>
    <row r="595" spans="6:15" x14ac:dyDescent="0.35">
      <c r="F595" s="5"/>
      <c r="I595" s="9"/>
      <c r="N595" s="15"/>
      <c r="O595" s="15"/>
    </row>
    <row r="596" spans="6:15" x14ac:dyDescent="0.35">
      <c r="F596" s="5"/>
      <c r="I596" s="9"/>
      <c r="N596" s="15"/>
      <c r="O596" s="15"/>
    </row>
    <row r="597" spans="6:15" x14ac:dyDescent="0.35">
      <c r="F597" s="5"/>
      <c r="I597" s="9"/>
      <c r="N597" s="15"/>
      <c r="O597" s="15"/>
    </row>
    <row r="598" spans="6:15" x14ac:dyDescent="0.35">
      <c r="F598" s="5"/>
      <c r="I598" s="9"/>
      <c r="N598" s="15"/>
      <c r="O598" s="15"/>
    </row>
    <row r="599" spans="6:15" x14ac:dyDescent="0.35">
      <c r="F599" s="5"/>
      <c r="I599" s="9"/>
      <c r="N599" s="15"/>
      <c r="O599" s="15"/>
    </row>
    <row r="600" spans="6:15" x14ac:dyDescent="0.35">
      <c r="F600" s="5"/>
      <c r="I600" s="9"/>
      <c r="N600" s="15"/>
      <c r="O600" s="15"/>
    </row>
    <row r="601" spans="6:15" x14ac:dyDescent="0.35">
      <c r="F601" s="5"/>
      <c r="I601" s="9"/>
      <c r="N601" s="15"/>
      <c r="O601" s="15"/>
    </row>
    <row r="602" spans="6:15" x14ac:dyDescent="0.35">
      <c r="F602" s="5"/>
      <c r="I602" s="9"/>
      <c r="N602" s="15"/>
      <c r="O602" s="15"/>
    </row>
    <row r="603" spans="6:15" x14ac:dyDescent="0.35">
      <c r="F603" s="5"/>
      <c r="I603" s="9"/>
      <c r="N603" s="15"/>
      <c r="O603" s="15"/>
    </row>
    <row r="604" spans="6:15" x14ac:dyDescent="0.35">
      <c r="F604" s="5"/>
      <c r="I604" s="9"/>
      <c r="N604" s="15"/>
      <c r="O604" s="15"/>
    </row>
    <row r="605" spans="6:15" x14ac:dyDescent="0.35">
      <c r="F605" s="5"/>
      <c r="I605" s="9"/>
      <c r="N605" s="15"/>
      <c r="O605" s="15"/>
    </row>
    <row r="606" spans="6:15" x14ac:dyDescent="0.35">
      <c r="F606" s="5"/>
      <c r="I606" s="9"/>
      <c r="N606" s="15"/>
      <c r="O606" s="15"/>
    </row>
    <row r="607" spans="6:15" x14ac:dyDescent="0.35">
      <c r="F607" s="5"/>
      <c r="I607" s="9"/>
      <c r="N607" s="15"/>
      <c r="O607" s="15"/>
    </row>
    <row r="608" spans="6:15" x14ac:dyDescent="0.35">
      <c r="F608" s="5"/>
      <c r="I608" s="9"/>
      <c r="N608" s="15"/>
      <c r="O608" s="15"/>
    </row>
    <row r="609" spans="6:15" x14ac:dyDescent="0.35">
      <c r="F609" s="5"/>
      <c r="I609" s="9"/>
      <c r="N609" s="15"/>
      <c r="O609" s="15"/>
    </row>
    <row r="610" spans="6:15" x14ac:dyDescent="0.35">
      <c r="F610" s="5"/>
      <c r="I610" s="9"/>
      <c r="N610" s="15"/>
      <c r="O610" s="15"/>
    </row>
    <row r="611" spans="6:15" x14ac:dyDescent="0.35">
      <c r="F611" s="5"/>
      <c r="I611" s="9"/>
      <c r="N611" s="15"/>
      <c r="O611" s="15"/>
    </row>
    <row r="612" spans="6:15" x14ac:dyDescent="0.35">
      <c r="F612" s="5"/>
      <c r="I612" s="9"/>
      <c r="N612" s="15"/>
      <c r="O612" s="15"/>
    </row>
    <row r="613" spans="6:15" x14ac:dyDescent="0.35">
      <c r="F613" s="5"/>
      <c r="I613" s="9"/>
      <c r="N613" s="15"/>
      <c r="O613" s="15"/>
    </row>
    <row r="614" spans="6:15" x14ac:dyDescent="0.35">
      <c r="F614" s="5"/>
      <c r="I614" s="9"/>
      <c r="N614" s="15"/>
      <c r="O614" s="15"/>
    </row>
    <row r="615" spans="6:15" x14ac:dyDescent="0.35">
      <c r="F615" s="5"/>
      <c r="I615" s="9"/>
      <c r="N615" s="15"/>
      <c r="O615" s="15"/>
    </row>
    <row r="616" spans="6:15" x14ac:dyDescent="0.35">
      <c r="F616" s="5"/>
      <c r="I616" s="9"/>
      <c r="N616" s="15"/>
      <c r="O616" s="15"/>
    </row>
    <row r="617" spans="6:15" x14ac:dyDescent="0.35">
      <c r="F617" s="5"/>
      <c r="I617" s="9"/>
      <c r="N617" s="15"/>
      <c r="O617" s="15"/>
    </row>
    <row r="618" spans="6:15" x14ac:dyDescent="0.35">
      <c r="F618" s="5"/>
      <c r="I618" s="9"/>
      <c r="N618" s="15"/>
      <c r="O618" s="15"/>
    </row>
    <row r="619" spans="6:15" x14ac:dyDescent="0.35">
      <c r="F619" s="5"/>
      <c r="I619" s="9"/>
      <c r="N619" s="15"/>
      <c r="O619" s="15"/>
    </row>
    <row r="620" spans="6:15" x14ac:dyDescent="0.35">
      <c r="F620" s="5"/>
      <c r="I620" s="9"/>
      <c r="N620" s="15"/>
      <c r="O620" s="15"/>
    </row>
    <row r="621" spans="6:15" x14ac:dyDescent="0.35">
      <c r="F621" s="5"/>
      <c r="I621" s="9"/>
      <c r="N621" s="15"/>
      <c r="O621" s="15"/>
    </row>
    <row r="622" spans="6:15" x14ac:dyDescent="0.35">
      <c r="F622" s="5"/>
      <c r="I622" s="9"/>
      <c r="N622" s="15"/>
      <c r="O622" s="15"/>
    </row>
    <row r="623" spans="6:15" x14ac:dyDescent="0.35">
      <c r="F623" s="5"/>
      <c r="I623" s="9"/>
      <c r="N623" s="15"/>
      <c r="O623" s="15"/>
    </row>
    <row r="624" spans="6:15" x14ac:dyDescent="0.35">
      <c r="F624" s="5"/>
      <c r="I624" s="9"/>
      <c r="N624" s="15"/>
      <c r="O624" s="15"/>
    </row>
    <row r="625" spans="6:15" x14ac:dyDescent="0.35">
      <c r="F625" s="5"/>
      <c r="I625" s="9"/>
      <c r="N625" s="15"/>
      <c r="O625" s="15"/>
    </row>
    <row r="626" spans="6:15" x14ac:dyDescent="0.35">
      <c r="F626" s="5"/>
      <c r="I626" s="9"/>
      <c r="N626" s="15"/>
      <c r="O626" s="15"/>
    </row>
    <row r="627" spans="6:15" x14ac:dyDescent="0.35">
      <c r="F627" s="5"/>
      <c r="I627" s="9"/>
      <c r="N627" s="15"/>
      <c r="O627" s="15"/>
    </row>
    <row r="628" spans="6:15" x14ac:dyDescent="0.35">
      <c r="F628" s="5"/>
      <c r="I628" s="9"/>
      <c r="N628" s="15"/>
      <c r="O628" s="15"/>
    </row>
    <row r="629" spans="6:15" x14ac:dyDescent="0.35">
      <c r="F629" s="5"/>
      <c r="I629" s="9"/>
      <c r="N629" s="15"/>
      <c r="O629" s="15"/>
    </row>
    <row r="630" spans="6:15" x14ac:dyDescent="0.35">
      <c r="F630" s="5"/>
      <c r="I630" s="9"/>
      <c r="N630" s="15"/>
      <c r="O630" s="15"/>
    </row>
    <row r="631" spans="6:15" x14ac:dyDescent="0.35">
      <c r="F631" s="5"/>
      <c r="I631" s="9"/>
      <c r="N631" s="15"/>
      <c r="O631" s="15"/>
    </row>
    <row r="632" spans="6:15" x14ac:dyDescent="0.35">
      <c r="F632" s="5"/>
      <c r="I632" s="9"/>
      <c r="N632" s="15"/>
      <c r="O632" s="15"/>
    </row>
    <row r="633" spans="6:15" x14ac:dyDescent="0.35">
      <c r="F633" s="5"/>
      <c r="I633" s="9"/>
      <c r="N633" s="15"/>
      <c r="O633" s="15"/>
    </row>
    <row r="634" spans="6:15" x14ac:dyDescent="0.35">
      <c r="F634" s="5"/>
      <c r="I634" s="9"/>
      <c r="N634" s="15"/>
      <c r="O634" s="15"/>
    </row>
    <row r="635" spans="6:15" x14ac:dyDescent="0.35">
      <c r="F635" s="5"/>
      <c r="I635" s="9"/>
      <c r="N635" s="15"/>
      <c r="O635" s="15"/>
    </row>
    <row r="636" spans="6:15" x14ac:dyDescent="0.35">
      <c r="F636" s="5"/>
      <c r="I636" s="9"/>
      <c r="N636" s="15"/>
      <c r="O636" s="15"/>
    </row>
    <row r="637" spans="6:15" x14ac:dyDescent="0.35">
      <c r="F637" s="5"/>
      <c r="I637" s="9"/>
      <c r="N637" s="15"/>
      <c r="O637" s="15"/>
    </row>
    <row r="638" spans="6:15" x14ac:dyDescent="0.35">
      <c r="F638" s="5"/>
      <c r="I638" s="9"/>
      <c r="N638" s="15"/>
      <c r="O638" s="15"/>
    </row>
    <row r="639" spans="6:15" x14ac:dyDescent="0.35">
      <c r="F639" s="5"/>
      <c r="I639" s="9"/>
      <c r="N639" s="15"/>
      <c r="O639" s="15"/>
    </row>
    <row r="640" spans="6:15" x14ac:dyDescent="0.35">
      <c r="F640" s="5"/>
      <c r="I640" s="9"/>
      <c r="N640" s="15"/>
      <c r="O640" s="15"/>
    </row>
    <row r="641" spans="6:15" x14ac:dyDescent="0.35">
      <c r="F641" s="5"/>
      <c r="I641" s="9"/>
      <c r="N641" s="15"/>
      <c r="O641" s="15"/>
    </row>
    <row r="642" spans="6:15" x14ac:dyDescent="0.35">
      <c r="F642" s="5"/>
      <c r="I642" s="9"/>
      <c r="N642" s="15"/>
      <c r="O642" s="15"/>
    </row>
    <row r="643" spans="6:15" x14ac:dyDescent="0.35">
      <c r="F643" s="5"/>
      <c r="I643" s="9"/>
      <c r="N643" s="15"/>
      <c r="O643" s="15"/>
    </row>
    <row r="644" spans="6:15" x14ac:dyDescent="0.35">
      <c r="F644" s="5"/>
      <c r="I644" s="9"/>
      <c r="N644" s="15"/>
      <c r="O644" s="15"/>
    </row>
    <row r="645" spans="6:15" x14ac:dyDescent="0.35">
      <c r="F645" s="5"/>
      <c r="I645" s="9"/>
      <c r="N645" s="15"/>
      <c r="O645" s="15"/>
    </row>
    <row r="646" spans="6:15" x14ac:dyDescent="0.35">
      <c r="F646" s="5"/>
      <c r="I646" s="9"/>
      <c r="N646" s="15"/>
      <c r="O646" s="15"/>
    </row>
    <row r="647" spans="6:15" x14ac:dyDescent="0.35">
      <c r="F647" s="5"/>
      <c r="I647" s="9"/>
      <c r="N647" s="15"/>
      <c r="O647" s="15"/>
    </row>
    <row r="648" spans="6:15" x14ac:dyDescent="0.35">
      <c r="F648" s="5"/>
      <c r="I648" s="9"/>
      <c r="N648" s="15"/>
      <c r="O648" s="15"/>
    </row>
    <row r="649" spans="6:15" x14ac:dyDescent="0.35">
      <c r="F649" s="5"/>
      <c r="I649" s="9"/>
      <c r="N649" s="15"/>
      <c r="O649" s="15"/>
    </row>
    <row r="650" spans="6:15" x14ac:dyDescent="0.35">
      <c r="F650" s="5"/>
      <c r="I650" s="9"/>
      <c r="N650" s="15"/>
      <c r="O650" s="15"/>
    </row>
    <row r="651" spans="6:15" x14ac:dyDescent="0.35">
      <c r="F651" s="5"/>
      <c r="I651" s="9"/>
      <c r="N651" s="15"/>
      <c r="O651" s="15"/>
    </row>
    <row r="652" spans="6:15" x14ac:dyDescent="0.35">
      <c r="F652" s="5"/>
      <c r="I652" s="9"/>
      <c r="N652" s="15"/>
      <c r="O652" s="15"/>
    </row>
    <row r="653" spans="6:15" x14ac:dyDescent="0.35">
      <c r="F653" s="5"/>
      <c r="I653" s="9"/>
      <c r="N653" s="15"/>
      <c r="O653" s="15"/>
    </row>
    <row r="654" spans="6:15" x14ac:dyDescent="0.35">
      <c r="F654" s="5"/>
      <c r="I654" s="9"/>
      <c r="N654" s="15"/>
      <c r="O654" s="15"/>
    </row>
    <row r="655" spans="6:15" x14ac:dyDescent="0.35">
      <c r="F655" s="5"/>
      <c r="I655" s="9"/>
      <c r="N655" s="15"/>
      <c r="O655" s="15"/>
    </row>
    <row r="656" spans="6:15" x14ac:dyDescent="0.35">
      <c r="F656" s="5"/>
      <c r="I656" s="9"/>
      <c r="N656" s="15"/>
      <c r="O656" s="15"/>
    </row>
    <row r="657" spans="6:15" x14ac:dyDescent="0.35">
      <c r="F657" s="5"/>
      <c r="I657" s="9"/>
      <c r="N657" s="15"/>
      <c r="O657" s="15"/>
    </row>
    <row r="658" spans="6:15" x14ac:dyDescent="0.35">
      <c r="F658" s="5"/>
      <c r="I658" s="9"/>
      <c r="N658" s="15"/>
      <c r="O658" s="15"/>
    </row>
    <row r="659" spans="6:15" x14ac:dyDescent="0.35">
      <c r="F659" s="5"/>
      <c r="I659" s="9"/>
      <c r="N659" s="15"/>
      <c r="O659" s="15"/>
    </row>
    <row r="660" spans="6:15" x14ac:dyDescent="0.35">
      <c r="F660" s="5"/>
      <c r="I660" s="9"/>
      <c r="N660" s="15"/>
      <c r="O660" s="15"/>
    </row>
    <row r="661" spans="6:15" x14ac:dyDescent="0.35">
      <c r="F661" s="5"/>
      <c r="I661" s="9"/>
      <c r="N661" s="15"/>
      <c r="O661" s="15"/>
    </row>
    <row r="662" spans="6:15" x14ac:dyDescent="0.35">
      <c r="F662" s="5"/>
      <c r="I662" s="9"/>
      <c r="N662" s="15"/>
      <c r="O662" s="15"/>
    </row>
    <row r="663" spans="6:15" x14ac:dyDescent="0.35">
      <c r="F663" s="5"/>
      <c r="I663" s="9"/>
      <c r="N663" s="15"/>
      <c r="O663" s="15"/>
    </row>
    <row r="664" spans="6:15" x14ac:dyDescent="0.35">
      <c r="F664" s="5"/>
      <c r="I664" s="9"/>
      <c r="N664" s="15"/>
      <c r="O664" s="15"/>
    </row>
    <row r="665" spans="6:15" x14ac:dyDescent="0.35">
      <c r="F665" s="5"/>
      <c r="I665" s="9"/>
      <c r="N665" s="15"/>
      <c r="O665" s="15"/>
    </row>
    <row r="666" spans="6:15" x14ac:dyDescent="0.35">
      <c r="F666" s="5"/>
      <c r="I666" s="9"/>
      <c r="N666" s="15"/>
      <c r="O666" s="15"/>
    </row>
    <row r="667" spans="6:15" x14ac:dyDescent="0.35">
      <c r="F667" s="5"/>
      <c r="I667" s="9"/>
      <c r="N667" s="15"/>
      <c r="O667" s="15"/>
    </row>
    <row r="668" spans="6:15" x14ac:dyDescent="0.35">
      <c r="F668" s="5"/>
      <c r="I668" s="9"/>
      <c r="N668" s="15"/>
      <c r="O668" s="15"/>
    </row>
    <row r="669" spans="6:15" x14ac:dyDescent="0.35">
      <c r="F669" s="5"/>
      <c r="I669" s="9"/>
      <c r="N669" s="15"/>
      <c r="O669" s="15"/>
    </row>
    <row r="670" spans="6:15" x14ac:dyDescent="0.35">
      <c r="F670" s="5"/>
      <c r="I670" s="9"/>
      <c r="N670" s="15"/>
      <c r="O670" s="15"/>
    </row>
    <row r="671" spans="6:15" x14ac:dyDescent="0.35">
      <c r="F671" s="5"/>
      <c r="I671" s="9"/>
      <c r="N671" s="15"/>
      <c r="O671" s="15"/>
    </row>
    <row r="672" spans="6:15" x14ac:dyDescent="0.35">
      <c r="F672" s="5"/>
      <c r="I672" s="9"/>
      <c r="N672" s="15"/>
      <c r="O672" s="15"/>
    </row>
    <row r="673" spans="6:15" x14ac:dyDescent="0.35">
      <c r="F673" s="5"/>
      <c r="I673" s="9"/>
      <c r="N673" s="15"/>
      <c r="O673" s="15"/>
    </row>
    <row r="674" spans="6:15" x14ac:dyDescent="0.35">
      <c r="F674" s="5"/>
      <c r="I674" s="9"/>
      <c r="N674" s="15"/>
      <c r="O674" s="15"/>
    </row>
    <row r="675" spans="6:15" x14ac:dyDescent="0.35">
      <c r="F675" s="5"/>
      <c r="I675" s="9"/>
      <c r="N675" s="15"/>
      <c r="O675" s="15"/>
    </row>
    <row r="676" spans="6:15" x14ac:dyDescent="0.35">
      <c r="F676" s="5"/>
      <c r="I676" s="9"/>
      <c r="N676" s="15"/>
      <c r="O676" s="15"/>
    </row>
    <row r="677" spans="6:15" x14ac:dyDescent="0.35">
      <c r="F677" s="5"/>
      <c r="I677" s="9"/>
      <c r="N677" s="15"/>
      <c r="O677" s="15"/>
    </row>
    <row r="678" spans="6:15" x14ac:dyDescent="0.35">
      <c r="F678" s="5"/>
      <c r="I678" s="9"/>
      <c r="N678" s="15"/>
      <c r="O678" s="15"/>
    </row>
    <row r="679" spans="6:15" x14ac:dyDescent="0.35">
      <c r="F679" s="5"/>
      <c r="I679" s="9"/>
      <c r="N679" s="15"/>
      <c r="O679" s="15"/>
    </row>
    <row r="680" spans="6:15" x14ac:dyDescent="0.35">
      <c r="F680" s="5"/>
      <c r="I680" s="9"/>
      <c r="N680" s="15"/>
      <c r="O680" s="15"/>
    </row>
    <row r="681" spans="6:15" x14ac:dyDescent="0.35">
      <c r="F681" s="5"/>
      <c r="I681" s="9"/>
      <c r="N681" s="15"/>
      <c r="O681" s="15"/>
    </row>
    <row r="682" spans="6:15" x14ac:dyDescent="0.35">
      <c r="F682" s="5"/>
      <c r="I682" s="9"/>
      <c r="N682" s="15"/>
      <c r="O682" s="15"/>
    </row>
    <row r="683" spans="6:15" x14ac:dyDescent="0.35">
      <c r="F683" s="5"/>
      <c r="I683" s="9"/>
      <c r="N683" s="15"/>
      <c r="O683" s="15"/>
    </row>
    <row r="684" spans="6:15" x14ac:dyDescent="0.35">
      <c r="F684" s="5"/>
      <c r="I684" s="9"/>
      <c r="N684" s="15"/>
      <c r="O684" s="15"/>
    </row>
    <row r="685" spans="6:15" x14ac:dyDescent="0.35">
      <c r="F685" s="5"/>
      <c r="I685" s="9"/>
      <c r="N685" s="15"/>
      <c r="O685" s="15"/>
    </row>
    <row r="686" spans="6:15" x14ac:dyDescent="0.35">
      <c r="F686" s="5"/>
      <c r="I686" s="9"/>
      <c r="N686" s="15"/>
      <c r="O686" s="15"/>
    </row>
    <row r="687" spans="6:15" x14ac:dyDescent="0.35">
      <c r="F687" s="5"/>
      <c r="I687" s="9"/>
      <c r="N687" s="15"/>
      <c r="O687" s="15"/>
    </row>
    <row r="688" spans="6:15" x14ac:dyDescent="0.35">
      <c r="F688" s="5"/>
      <c r="I688" s="9"/>
      <c r="N688" s="15"/>
      <c r="O688" s="15"/>
    </row>
    <row r="689" spans="6:15" x14ac:dyDescent="0.35">
      <c r="F689" s="5"/>
      <c r="I689" s="9"/>
      <c r="N689" s="15"/>
      <c r="O689" s="15"/>
    </row>
    <row r="690" spans="6:15" x14ac:dyDescent="0.35">
      <c r="F690" s="5"/>
      <c r="I690" s="9"/>
      <c r="N690" s="15"/>
      <c r="O690" s="15"/>
    </row>
    <row r="691" spans="6:15" x14ac:dyDescent="0.35">
      <c r="F691" s="5"/>
      <c r="I691" s="9"/>
      <c r="N691" s="15"/>
      <c r="O691" s="15"/>
    </row>
    <row r="692" spans="6:15" x14ac:dyDescent="0.35">
      <c r="F692" s="5"/>
      <c r="I692" s="9"/>
      <c r="N692" s="15"/>
      <c r="O692" s="15"/>
    </row>
    <row r="693" spans="6:15" x14ac:dyDescent="0.35">
      <c r="F693" s="5"/>
      <c r="I693" s="9"/>
      <c r="N693" s="15"/>
      <c r="O693" s="15"/>
    </row>
    <row r="694" spans="6:15" x14ac:dyDescent="0.35">
      <c r="F694" s="5"/>
      <c r="I694" s="9"/>
      <c r="N694" s="15"/>
      <c r="O694" s="15"/>
    </row>
    <row r="695" spans="6:15" x14ac:dyDescent="0.35">
      <c r="F695" s="5"/>
      <c r="I695" s="9"/>
      <c r="N695" s="15"/>
      <c r="O695" s="15"/>
    </row>
    <row r="696" spans="6:15" x14ac:dyDescent="0.35">
      <c r="F696" s="5"/>
      <c r="I696" s="9"/>
      <c r="N696" s="15"/>
      <c r="O696" s="15"/>
    </row>
    <row r="697" spans="6:15" x14ac:dyDescent="0.35">
      <c r="F697" s="5"/>
      <c r="I697" s="9"/>
      <c r="N697" s="15"/>
      <c r="O697" s="15"/>
    </row>
    <row r="698" spans="6:15" x14ac:dyDescent="0.35">
      <c r="F698" s="5"/>
      <c r="I698" s="9"/>
      <c r="N698" s="15"/>
      <c r="O698" s="15"/>
    </row>
    <row r="699" spans="6:15" x14ac:dyDescent="0.35">
      <c r="F699" s="5"/>
      <c r="I699" s="9"/>
      <c r="N699" s="15"/>
      <c r="O699" s="15"/>
    </row>
    <row r="700" spans="6:15" x14ac:dyDescent="0.35">
      <c r="F700" s="5"/>
      <c r="I700" s="9"/>
      <c r="N700" s="15"/>
      <c r="O700" s="15"/>
    </row>
    <row r="701" spans="6:15" x14ac:dyDescent="0.35">
      <c r="F701" s="5"/>
      <c r="I701" s="9"/>
      <c r="N701" s="15"/>
      <c r="O701" s="15"/>
    </row>
    <row r="702" spans="6:15" x14ac:dyDescent="0.35">
      <c r="F702" s="5"/>
      <c r="I702" s="9"/>
      <c r="N702" s="15"/>
      <c r="O702" s="15"/>
    </row>
    <row r="703" spans="6:15" x14ac:dyDescent="0.35">
      <c r="F703" s="5"/>
      <c r="I703" s="9"/>
      <c r="N703" s="15"/>
      <c r="O703" s="15"/>
    </row>
    <row r="704" spans="6:15" x14ac:dyDescent="0.35">
      <c r="F704" s="5"/>
      <c r="I704" s="9"/>
      <c r="N704" s="15"/>
      <c r="O704" s="15"/>
    </row>
    <row r="705" spans="6:15" x14ac:dyDescent="0.35">
      <c r="F705" s="5"/>
      <c r="I705" s="9"/>
      <c r="N705" s="15"/>
      <c r="O705" s="15"/>
    </row>
    <row r="706" spans="6:15" x14ac:dyDescent="0.35">
      <c r="F706" s="5"/>
      <c r="I706" s="9"/>
      <c r="N706" s="15"/>
      <c r="O706" s="15"/>
    </row>
    <row r="707" spans="6:15" x14ac:dyDescent="0.35">
      <c r="F707" s="5"/>
      <c r="I707" s="9"/>
      <c r="N707" s="15"/>
      <c r="O707" s="15"/>
    </row>
    <row r="708" spans="6:15" x14ac:dyDescent="0.35">
      <c r="F708" s="5"/>
      <c r="I708" s="9"/>
      <c r="N708" s="15"/>
      <c r="O708" s="15"/>
    </row>
    <row r="709" spans="6:15" x14ac:dyDescent="0.35">
      <c r="F709" s="5"/>
      <c r="I709" s="9"/>
      <c r="N709" s="15"/>
      <c r="O709" s="15"/>
    </row>
    <row r="710" spans="6:15" x14ac:dyDescent="0.35">
      <c r="F710" s="5"/>
      <c r="I710" s="9"/>
      <c r="N710" s="15"/>
      <c r="O710" s="15"/>
    </row>
    <row r="711" spans="6:15" x14ac:dyDescent="0.35">
      <c r="F711" s="5"/>
      <c r="I711" s="9"/>
      <c r="N711" s="15"/>
      <c r="O711" s="15"/>
    </row>
    <row r="712" spans="6:15" x14ac:dyDescent="0.35">
      <c r="F712" s="5"/>
      <c r="I712" s="9"/>
      <c r="N712" s="15"/>
      <c r="O712" s="15"/>
    </row>
    <row r="713" spans="6:15" x14ac:dyDescent="0.35">
      <c r="F713" s="5"/>
      <c r="I713" s="9"/>
      <c r="N713" s="15"/>
      <c r="O713" s="15"/>
    </row>
    <row r="714" spans="6:15" x14ac:dyDescent="0.35">
      <c r="F714" s="5"/>
      <c r="I714" s="9"/>
      <c r="N714" s="15"/>
      <c r="O714" s="15"/>
    </row>
    <row r="715" spans="6:15" x14ac:dyDescent="0.35">
      <c r="F715" s="5"/>
      <c r="I715" s="9"/>
      <c r="N715" s="15"/>
      <c r="O715" s="15"/>
    </row>
    <row r="716" spans="6:15" x14ac:dyDescent="0.35">
      <c r="F716" s="5"/>
      <c r="I716" s="9"/>
      <c r="N716" s="15"/>
      <c r="O716" s="15"/>
    </row>
    <row r="717" spans="6:15" x14ac:dyDescent="0.35">
      <c r="F717" s="5"/>
      <c r="I717" s="9"/>
      <c r="N717" s="15"/>
      <c r="O717" s="15"/>
    </row>
    <row r="718" spans="6:15" x14ac:dyDescent="0.35">
      <c r="F718" s="5"/>
      <c r="I718" s="9"/>
      <c r="N718" s="15"/>
      <c r="O718" s="15"/>
    </row>
    <row r="719" spans="6:15" x14ac:dyDescent="0.35">
      <c r="F719" s="5"/>
      <c r="I719" s="9"/>
      <c r="N719" s="15"/>
      <c r="O719" s="15"/>
    </row>
    <row r="720" spans="6:15" x14ac:dyDescent="0.35">
      <c r="F720" s="5"/>
      <c r="I720" s="9"/>
      <c r="N720" s="15"/>
      <c r="O720" s="15"/>
    </row>
    <row r="721" spans="6:15" x14ac:dyDescent="0.35">
      <c r="F721" s="5"/>
      <c r="I721" s="9"/>
      <c r="N721" s="15"/>
      <c r="O721" s="15"/>
    </row>
    <row r="722" spans="6:15" x14ac:dyDescent="0.35">
      <c r="F722" s="5"/>
      <c r="I722" s="9"/>
      <c r="N722" s="15"/>
      <c r="O722" s="15"/>
    </row>
    <row r="723" spans="6:15" x14ac:dyDescent="0.35">
      <c r="F723" s="5"/>
      <c r="I723" s="9"/>
      <c r="N723" s="15"/>
      <c r="O723" s="15"/>
    </row>
    <row r="724" spans="6:15" x14ac:dyDescent="0.35">
      <c r="F724" s="5"/>
      <c r="I724" s="9"/>
      <c r="N724" s="15"/>
      <c r="O724" s="15"/>
    </row>
    <row r="725" spans="6:15" x14ac:dyDescent="0.35">
      <c r="F725" s="5"/>
      <c r="I725" s="9"/>
      <c r="N725" s="15"/>
      <c r="O725" s="15"/>
    </row>
    <row r="726" spans="6:15" x14ac:dyDescent="0.35">
      <c r="F726" s="5"/>
      <c r="I726" s="9"/>
      <c r="N726" s="15"/>
      <c r="O726" s="15"/>
    </row>
    <row r="727" spans="6:15" x14ac:dyDescent="0.35">
      <c r="F727" s="5"/>
      <c r="I727" s="9"/>
      <c r="N727" s="15"/>
      <c r="O727" s="15"/>
    </row>
    <row r="728" spans="6:15" x14ac:dyDescent="0.35">
      <c r="F728" s="5"/>
      <c r="I728" s="9"/>
      <c r="N728" s="15"/>
      <c r="O728" s="15"/>
    </row>
    <row r="729" spans="6:15" x14ac:dyDescent="0.35">
      <c r="F729" s="5"/>
      <c r="I729" s="9"/>
      <c r="N729" s="15"/>
      <c r="O729" s="15"/>
    </row>
    <row r="730" spans="6:15" x14ac:dyDescent="0.35">
      <c r="F730" s="5"/>
      <c r="I730" s="9"/>
      <c r="N730" s="15"/>
      <c r="O730" s="15"/>
    </row>
    <row r="731" spans="6:15" x14ac:dyDescent="0.35">
      <c r="F731" s="5"/>
      <c r="I731" s="9"/>
      <c r="N731" s="15"/>
      <c r="O731" s="15"/>
    </row>
    <row r="732" spans="6:15" x14ac:dyDescent="0.35">
      <c r="F732" s="5"/>
      <c r="I732" s="9"/>
      <c r="N732" s="15"/>
      <c r="O732" s="15"/>
    </row>
    <row r="733" spans="6:15" x14ac:dyDescent="0.35">
      <c r="F733" s="5"/>
      <c r="I733" s="9"/>
      <c r="N733" s="15"/>
      <c r="O733" s="15"/>
    </row>
    <row r="734" spans="6:15" x14ac:dyDescent="0.35">
      <c r="F734" s="5"/>
      <c r="I734" s="9"/>
      <c r="N734" s="15"/>
      <c r="O734" s="15"/>
    </row>
    <row r="735" spans="6:15" x14ac:dyDescent="0.35">
      <c r="F735" s="5"/>
      <c r="I735" s="9"/>
      <c r="N735" s="15"/>
      <c r="O735" s="15"/>
    </row>
    <row r="736" spans="6:15" x14ac:dyDescent="0.35">
      <c r="F736" s="5"/>
      <c r="I736" s="9"/>
      <c r="N736" s="15"/>
      <c r="O736" s="15"/>
    </row>
    <row r="737" spans="6:15" x14ac:dyDescent="0.35">
      <c r="F737" s="5"/>
      <c r="I737" s="9"/>
      <c r="N737" s="15"/>
      <c r="O737" s="15"/>
    </row>
    <row r="738" spans="6:15" x14ac:dyDescent="0.35">
      <c r="F738" s="5"/>
      <c r="I738" s="9"/>
      <c r="N738" s="15"/>
      <c r="O738" s="15"/>
    </row>
    <row r="739" spans="6:15" x14ac:dyDescent="0.35">
      <c r="F739" s="5"/>
      <c r="I739" s="9"/>
      <c r="N739" s="15"/>
      <c r="O739" s="15"/>
    </row>
    <row r="740" spans="6:15" x14ac:dyDescent="0.35">
      <c r="F740" s="5"/>
      <c r="I740" s="9"/>
      <c r="N740" s="15"/>
      <c r="O740" s="15"/>
    </row>
    <row r="741" spans="6:15" x14ac:dyDescent="0.35">
      <c r="F741" s="5"/>
      <c r="I741" s="9"/>
      <c r="N741" s="15"/>
      <c r="O741" s="15"/>
    </row>
    <row r="742" spans="6:15" x14ac:dyDescent="0.35">
      <c r="F742" s="5"/>
      <c r="I742" s="9"/>
      <c r="N742" s="15"/>
      <c r="O742" s="15"/>
    </row>
    <row r="743" spans="6:15" x14ac:dyDescent="0.35">
      <c r="F743" s="5"/>
      <c r="I743" s="9"/>
      <c r="N743" s="15"/>
      <c r="O743" s="15"/>
    </row>
    <row r="744" spans="6:15" x14ac:dyDescent="0.35">
      <c r="F744" s="5"/>
      <c r="I744" s="9"/>
      <c r="N744" s="15"/>
      <c r="O744" s="15"/>
    </row>
    <row r="745" spans="6:15" x14ac:dyDescent="0.35">
      <c r="F745" s="5"/>
      <c r="I745" s="9"/>
      <c r="N745" s="15"/>
      <c r="O745" s="15"/>
    </row>
    <row r="746" spans="6:15" x14ac:dyDescent="0.35">
      <c r="F746" s="5"/>
      <c r="I746" s="9"/>
      <c r="N746" s="15"/>
      <c r="O746" s="15"/>
    </row>
    <row r="747" spans="6:15" x14ac:dyDescent="0.35">
      <c r="F747" s="5"/>
      <c r="I747" s="9"/>
      <c r="N747" s="15"/>
      <c r="O747" s="15"/>
    </row>
    <row r="748" spans="6:15" x14ac:dyDescent="0.35">
      <c r="F748" s="5"/>
      <c r="I748" s="9"/>
      <c r="N748" s="15"/>
      <c r="O748" s="15"/>
    </row>
    <row r="749" spans="6:15" x14ac:dyDescent="0.35">
      <c r="F749" s="5"/>
      <c r="I749" s="9"/>
      <c r="N749" s="15"/>
      <c r="O749" s="15"/>
    </row>
    <row r="750" spans="6:15" x14ac:dyDescent="0.35">
      <c r="F750" s="5"/>
      <c r="I750" s="9"/>
      <c r="N750" s="15"/>
      <c r="O750" s="15"/>
    </row>
    <row r="751" spans="6:15" x14ac:dyDescent="0.35">
      <c r="F751" s="5"/>
      <c r="I751" s="9"/>
      <c r="N751" s="15"/>
      <c r="O751" s="15"/>
    </row>
    <row r="752" spans="6:15" x14ac:dyDescent="0.35">
      <c r="F752" s="5"/>
      <c r="I752" s="9"/>
      <c r="N752" s="15"/>
      <c r="O752" s="15"/>
    </row>
    <row r="753" spans="6:15" x14ac:dyDescent="0.35">
      <c r="F753" s="5"/>
      <c r="I753" s="9"/>
      <c r="N753" s="15"/>
      <c r="O753" s="15"/>
    </row>
    <row r="754" spans="6:15" x14ac:dyDescent="0.35">
      <c r="F754" s="5"/>
      <c r="I754" s="9"/>
      <c r="N754" s="15"/>
      <c r="O754" s="15"/>
    </row>
    <row r="755" spans="6:15" x14ac:dyDescent="0.35">
      <c r="F755" s="5"/>
      <c r="I755" s="9"/>
      <c r="N755" s="15"/>
      <c r="O755" s="15"/>
    </row>
    <row r="756" spans="6:15" x14ac:dyDescent="0.35">
      <c r="F756" s="5"/>
      <c r="I756" s="9"/>
      <c r="N756" s="15"/>
      <c r="O756" s="15"/>
    </row>
    <row r="757" spans="6:15" x14ac:dyDescent="0.35">
      <c r="F757" s="5"/>
      <c r="I757" s="9"/>
      <c r="N757" s="15"/>
      <c r="O757" s="15"/>
    </row>
    <row r="758" spans="6:15" x14ac:dyDescent="0.35">
      <c r="F758" s="5"/>
      <c r="I758" s="9"/>
      <c r="N758" s="15"/>
      <c r="O758" s="15"/>
    </row>
    <row r="759" spans="6:15" x14ac:dyDescent="0.35">
      <c r="F759" s="5"/>
      <c r="I759" s="9"/>
      <c r="N759" s="15"/>
      <c r="O759" s="15"/>
    </row>
    <row r="760" spans="6:15" x14ac:dyDescent="0.35">
      <c r="F760" s="5"/>
      <c r="I760" s="9"/>
      <c r="N760" s="15"/>
      <c r="O760" s="15"/>
    </row>
    <row r="761" spans="6:15" x14ac:dyDescent="0.35">
      <c r="F761" s="5"/>
      <c r="I761" s="9"/>
      <c r="N761" s="15"/>
      <c r="O761" s="15"/>
    </row>
    <row r="762" spans="6:15" x14ac:dyDescent="0.35">
      <c r="F762" s="5"/>
      <c r="I762" s="9"/>
      <c r="N762" s="15"/>
      <c r="O762" s="15"/>
    </row>
    <row r="763" spans="6:15" x14ac:dyDescent="0.35">
      <c r="F763" s="5"/>
      <c r="I763" s="9"/>
      <c r="N763" s="15"/>
      <c r="O763" s="15"/>
    </row>
    <row r="764" spans="6:15" x14ac:dyDescent="0.35">
      <c r="F764" s="5"/>
      <c r="I764" s="9"/>
      <c r="N764" s="15"/>
      <c r="O764" s="15"/>
    </row>
    <row r="765" spans="6:15" x14ac:dyDescent="0.35">
      <c r="F765" s="5"/>
      <c r="I765" s="9"/>
      <c r="N765" s="15"/>
      <c r="O765" s="15"/>
    </row>
    <row r="766" spans="6:15" x14ac:dyDescent="0.35">
      <c r="F766" s="5"/>
      <c r="I766" s="9"/>
      <c r="N766" s="15"/>
      <c r="O766" s="15"/>
    </row>
    <row r="767" spans="6:15" x14ac:dyDescent="0.35">
      <c r="F767" s="5"/>
      <c r="I767" s="9"/>
      <c r="N767" s="15"/>
      <c r="O767" s="15"/>
    </row>
    <row r="768" spans="6:15" x14ac:dyDescent="0.35">
      <c r="F768" s="5"/>
      <c r="I768" s="9"/>
      <c r="N768" s="15"/>
      <c r="O768" s="15"/>
    </row>
    <row r="769" spans="6:15" x14ac:dyDescent="0.35">
      <c r="F769" s="5"/>
      <c r="I769" s="9"/>
      <c r="N769" s="15"/>
      <c r="O769" s="15"/>
    </row>
    <row r="770" spans="6:15" x14ac:dyDescent="0.35">
      <c r="F770" s="5"/>
      <c r="I770" s="9"/>
      <c r="N770" s="15"/>
      <c r="O770" s="15"/>
    </row>
    <row r="771" spans="6:15" x14ac:dyDescent="0.35">
      <c r="F771" s="5"/>
      <c r="I771" s="9"/>
      <c r="N771" s="15"/>
      <c r="O771" s="15"/>
    </row>
    <row r="772" spans="6:15" x14ac:dyDescent="0.35">
      <c r="F772" s="5"/>
      <c r="I772" s="9"/>
      <c r="N772" s="15"/>
      <c r="O772" s="15"/>
    </row>
    <row r="773" spans="6:15" x14ac:dyDescent="0.35">
      <c r="F773" s="5"/>
      <c r="I773" s="9"/>
      <c r="N773" s="15"/>
      <c r="O773" s="15"/>
    </row>
    <row r="774" spans="6:15" x14ac:dyDescent="0.35">
      <c r="F774" s="5"/>
      <c r="I774" s="9"/>
      <c r="N774" s="15"/>
      <c r="O774" s="15"/>
    </row>
    <row r="775" spans="6:15" x14ac:dyDescent="0.35">
      <c r="F775" s="5"/>
      <c r="I775" s="9"/>
      <c r="N775" s="15"/>
      <c r="O775" s="15"/>
    </row>
    <row r="776" spans="6:15" x14ac:dyDescent="0.35">
      <c r="F776" s="5"/>
      <c r="I776" s="9"/>
      <c r="N776" s="15"/>
      <c r="O776" s="15"/>
    </row>
    <row r="777" spans="6:15" x14ac:dyDescent="0.35">
      <c r="F777" s="5"/>
      <c r="I777" s="9"/>
      <c r="N777" s="15"/>
      <c r="O777" s="15"/>
    </row>
    <row r="778" spans="6:15" x14ac:dyDescent="0.35">
      <c r="F778" s="5"/>
      <c r="I778" s="9"/>
      <c r="N778" s="15"/>
      <c r="O778" s="15"/>
    </row>
    <row r="779" spans="6:15" x14ac:dyDescent="0.35">
      <c r="F779" s="5"/>
      <c r="I779" s="9"/>
      <c r="N779" s="15"/>
      <c r="O779" s="15"/>
    </row>
    <row r="780" spans="6:15" x14ac:dyDescent="0.35">
      <c r="F780" s="5"/>
      <c r="I780" s="9"/>
      <c r="N780" s="15"/>
      <c r="O780" s="15"/>
    </row>
    <row r="781" spans="6:15" x14ac:dyDescent="0.35">
      <c r="F781" s="5"/>
      <c r="I781" s="9"/>
      <c r="N781" s="15"/>
      <c r="O781" s="15"/>
    </row>
    <row r="782" spans="6:15" x14ac:dyDescent="0.35">
      <c r="F782" s="5"/>
      <c r="I782" s="9"/>
      <c r="N782" s="15"/>
      <c r="O782" s="15"/>
    </row>
    <row r="783" spans="6:15" x14ac:dyDescent="0.35">
      <c r="F783" s="5"/>
      <c r="I783" s="9"/>
      <c r="N783" s="15"/>
      <c r="O783" s="15"/>
    </row>
    <row r="784" spans="6:15" x14ac:dyDescent="0.35">
      <c r="F784" s="5"/>
      <c r="I784" s="9"/>
      <c r="N784" s="15"/>
      <c r="O784" s="15"/>
    </row>
    <row r="785" spans="6:15" x14ac:dyDescent="0.35">
      <c r="F785" s="5"/>
      <c r="I785" s="9"/>
      <c r="N785" s="15"/>
      <c r="O785" s="15"/>
    </row>
    <row r="786" spans="6:15" x14ac:dyDescent="0.35">
      <c r="F786" s="5"/>
      <c r="I786" s="9"/>
      <c r="N786" s="15"/>
      <c r="O786" s="15"/>
    </row>
    <row r="787" spans="6:15" x14ac:dyDescent="0.35">
      <c r="F787" s="5"/>
      <c r="I787" s="9"/>
      <c r="N787" s="15"/>
      <c r="O787" s="15"/>
    </row>
    <row r="788" spans="6:15" x14ac:dyDescent="0.35">
      <c r="F788" s="5"/>
      <c r="I788" s="9"/>
      <c r="N788" s="15"/>
      <c r="O788" s="15"/>
    </row>
    <row r="789" spans="6:15" x14ac:dyDescent="0.35">
      <c r="F789" s="5"/>
      <c r="I789" s="9"/>
      <c r="N789" s="15"/>
      <c r="O789" s="15"/>
    </row>
    <row r="790" spans="6:15" x14ac:dyDescent="0.35">
      <c r="F790" s="5"/>
      <c r="I790" s="9"/>
      <c r="N790" s="15"/>
      <c r="O790" s="15"/>
    </row>
    <row r="791" spans="6:15" x14ac:dyDescent="0.35">
      <c r="F791" s="5"/>
      <c r="I791" s="9"/>
      <c r="N791" s="15"/>
      <c r="O791" s="15"/>
    </row>
    <row r="792" spans="6:15" x14ac:dyDescent="0.35">
      <c r="F792" s="5"/>
      <c r="I792" s="9"/>
      <c r="N792" s="15"/>
      <c r="O792" s="15"/>
    </row>
    <row r="793" spans="6:15" x14ac:dyDescent="0.35">
      <c r="F793" s="5"/>
      <c r="I793" s="9"/>
      <c r="N793" s="15"/>
      <c r="O793" s="15"/>
    </row>
    <row r="794" spans="6:15" x14ac:dyDescent="0.35">
      <c r="F794" s="5"/>
      <c r="I794" s="9"/>
      <c r="N794" s="15"/>
      <c r="O794" s="15"/>
    </row>
    <row r="795" spans="6:15" x14ac:dyDescent="0.35">
      <c r="F795" s="5"/>
      <c r="I795" s="9"/>
      <c r="N795" s="15"/>
      <c r="O795" s="15"/>
    </row>
    <row r="796" spans="6:15" x14ac:dyDescent="0.35">
      <c r="F796" s="5"/>
      <c r="I796" s="9"/>
      <c r="N796" s="15"/>
      <c r="O796" s="15"/>
    </row>
    <row r="797" spans="6:15" x14ac:dyDescent="0.35">
      <c r="F797" s="5"/>
      <c r="I797" s="9"/>
      <c r="N797" s="15"/>
      <c r="O797" s="15"/>
    </row>
    <row r="798" spans="6:15" x14ac:dyDescent="0.35">
      <c r="F798" s="5"/>
      <c r="I798" s="9"/>
      <c r="N798" s="15"/>
      <c r="O798" s="15"/>
    </row>
    <row r="799" spans="6:15" x14ac:dyDescent="0.35">
      <c r="F799" s="5"/>
      <c r="I799" s="9"/>
      <c r="N799" s="15"/>
      <c r="O799" s="15"/>
    </row>
    <row r="800" spans="6:15" x14ac:dyDescent="0.35">
      <c r="F800" s="5"/>
      <c r="I800" s="9"/>
      <c r="N800" s="15"/>
      <c r="O800" s="15"/>
    </row>
    <row r="801" spans="6:15" x14ac:dyDescent="0.35">
      <c r="F801" s="5"/>
      <c r="I801" s="9"/>
      <c r="N801" s="15"/>
      <c r="O801" s="15"/>
    </row>
    <row r="802" spans="6:15" x14ac:dyDescent="0.35">
      <c r="F802" s="5"/>
      <c r="I802" s="9"/>
      <c r="N802" s="15"/>
      <c r="O802" s="15"/>
    </row>
    <row r="803" spans="6:15" x14ac:dyDescent="0.35">
      <c r="F803" s="5"/>
      <c r="I803" s="9"/>
      <c r="N803" s="15"/>
      <c r="O803" s="15"/>
    </row>
    <row r="804" spans="6:15" x14ac:dyDescent="0.35">
      <c r="F804" s="5"/>
      <c r="I804" s="9"/>
      <c r="N804" s="15"/>
      <c r="O804" s="15"/>
    </row>
    <row r="805" spans="6:15" x14ac:dyDescent="0.35">
      <c r="F805" s="5"/>
      <c r="I805" s="9"/>
      <c r="N805" s="15"/>
      <c r="O805" s="15"/>
    </row>
    <row r="806" spans="6:15" x14ac:dyDescent="0.35">
      <c r="F806" s="5"/>
      <c r="I806" s="9"/>
      <c r="N806" s="15"/>
      <c r="O806" s="15"/>
    </row>
    <row r="807" spans="6:15" x14ac:dyDescent="0.35">
      <c r="F807" s="5"/>
      <c r="I807" s="9"/>
      <c r="N807" s="15"/>
      <c r="O807" s="15"/>
    </row>
    <row r="808" spans="6:15" x14ac:dyDescent="0.35">
      <c r="F808" s="5"/>
      <c r="I808" s="9"/>
      <c r="N808" s="15"/>
      <c r="O808" s="15"/>
    </row>
    <row r="809" spans="6:15" x14ac:dyDescent="0.35">
      <c r="F809" s="5"/>
      <c r="I809" s="9"/>
      <c r="N809" s="15"/>
      <c r="O809" s="15"/>
    </row>
    <row r="810" spans="6:15" x14ac:dyDescent="0.35">
      <c r="F810" s="5"/>
      <c r="I810" s="9"/>
      <c r="N810" s="15"/>
      <c r="O810" s="15"/>
    </row>
    <row r="811" spans="6:15" x14ac:dyDescent="0.35">
      <c r="F811" s="5"/>
      <c r="I811" s="9"/>
      <c r="N811" s="15"/>
      <c r="O811" s="15"/>
    </row>
    <row r="812" spans="6:15" x14ac:dyDescent="0.35">
      <c r="F812" s="5"/>
      <c r="I812" s="9"/>
      <c r="N812" s="15"/>
      <c r="O812" s="15"/>
    </row>
    <row r="813" spans="6:15" x14ac:dyDescent="0.35">
      <c r="F813" s="5"/>
      <c r="I813" s="9"/>
      <c r="N813" s="15"/>
      <c r="O813" s="15"/>
    </row>
    <row r="814" spans="6:15" x14ac:dyDescent="0.35">
      <c r="F814" s="5"/>
      <c r="I814" s="9"/>
      <c r="N814" s="15"/>
      <c r="O814" s="15"/>
    </row>
    <row r="815" spans="6:15" x14ac:dyDescent="0.35">
      <c r="F815" s="5"/>
      <c r="I815" s="9"/>
      <c r="N815" s="15"/>
      <c r="O815" s="15"/>
    </row>
    <row r="816" spans="6:15" x14ac:dyDescent="0.35">
      <c r="F816" s="5"/>
      <c r="I816" s="9"/>
      <c r="N816" s="15"/>
      <c r="O816" s="15"/>
    </row>
    <row r="817" spans="6:15" x14ac:dyDescent="0.35">
      <c r="F817" s="5"/>
      <c r="I817" s="9"/>
      <c r="N817" s="15"/>
      <c r="O817" s="15"/>
    </row>
    <row r="818" spans="6:15" x14ac:dyDescent="0.35">
      <c r="F818" s="5"/>
      <c r="I818" s="9"/>
      <c r="N818" s="15"/>
      <c r="O818" s="15"/>
    </row>
    <row r="819" spans="6:15" x14ac:dyDescent="0.35">
      <c r="F819" s="5"/>
      <c r="I819" s="9"/>
      <c r="N819" s="15"/>
      <c r="O819" s="15"/>
    </row>
    <row r="820" spans="6:15" x14ac:dyDescent="0.35">
      <c r="F820" s="5"/>
      <c r="I820" s="9"/>
      <c r="N820" s="15"/>
      <c r="O820" s="15"/>
    </row>
    <row r="821" spans="6:15" x14ac:dyDescent="0.35">
      <c r="F821" s="5"/>
      <c r="I821" s="9"/>
      <c r="N821" s="15"/>
      <c r="O821" s="15"/>
    </row>
    <row r="822" spans="6:15" x14ac:dyDescent="0.35">
      <c r="F822" s="5"/>
      <c r="I822" s="9"/>
      <c r="N822" s="15"/>
      <c r="O822" s="15"/>
    </row>
    <row r="823" spans="6:15" x14ac:dyDescent="0.35">
      <c r="F823" s="5"/>
      <c r="I823" s="9"/>
      <c r="N823" s="15"/>
      <c r="O823" s="15"/>
    </row>
    <row r="824" spans="6:15" x14ac:dyDescent="0.35">
      <c r="F824" s="5"/>
      <c r="I824" s="9"/>
      <c r="N824" s="15"/>
      <c r="O824" s="15"/>
    </row>
    <row r="825" spans="6:15" x14ac:dyDescent="0.35">
      <c r="F825" s="5"/>
      <c r="I825" s="9"/>
      <c r="N825" s="15"/>
      <c r="O825" s="15"/>
    </row>
    <row r="826" spans="6:15" x14ac:dyDescent="0.35">
      <c r="F826" s="5"/>
      <c r="I826" s="9"/>
      <c r="N826" s="15"/>
      <c r="O826" s="15"/>
    </row>
    <row r="827" spans="6:15" x14ac:dyDescent="0.35">
      <c r="F827" s="5"/>
      <c r="I827" s="9"/>
      <c r="N827" s="15"/>
      <c r="O827" s="15"/>
    </row>
    <row r="828" spans="6:15" x14ac:dyDescent="0.35">
      <c r="F828" s="5"/>
      <c r="I828" s="9"/>
      <c r="N828" s="15"/>
      <c r="O828" s="15"/>
    </row>
    <row r="829" spans="6:15" x14ac:dyDescent="0.35">
      <c r="F829" s="5"/>
      <c r="I829" s="9"/>
      <c r="N829" s="15"/>
      <c r="O829" s="15"/>
    </row>
    <row r="830" spans="6:15" x14ac:dyDescent="0.35">
      <c r="F830" s="5"/>
      <c r="I830" s="9"/>
      <c r="N830" s="15"/>
      <c r="O830" s="15"/>
    </row>
    <row r="831" spans="6:15" x14ac:dyDescent="0.35">
      <c r="F831" s="5"/>
      <c r="I831" s="9"/>
      <c r="N831" s="15"/>
      <c r="O831" s="15"/>
    </row>
    <row r="832" spans="6:15" x14ac:dyDescent="0.35">
      <c r="F832" s="5"/>
      <c r="I832" s="9"/>
      <c r="N832" s="15"/>
      <c r="O832" s="15"/>
    </row>
    <row r="833" spans="6:15" x14ac:dyDescent="0.35">
      <c r="F833" s="5"/>
      <c r="I833" s="9"/>
      <c r="N833" s="15"/>
      <c r="O833" s="15"/>
    </row>
    <row r="834" spans="6:15" x14ac:dyDescent="0.35">
      <c r="F834" s="5"/>
      <c r="I834" s="9"/>
      <c r="N834" s="15"/>
      <c r="O834" s="15"/>
    </row>
    <row r="835" spans="6:15" x14ac:dyDescent="0.35">
      <c r="F835" s="5"/>
      <c r="I835" s="9"/>
      <c r="N835" s="15"/>
      <c r="O835" s="15"/>
    </row>
    <row r="836" spans="6:15" x14ac:dyDescent="0.35">
      <c r="F836" s="5"/>
      <c r="I836" s="9"/>
      <c r="N836" s="15"/>
      <c r="O836" s="15"/>
    </row>
    <row r="837" spans="6:15" x14ac:dyDescent="0.35">
      <c r="F837" s="5"/>
      <c r="I837" s="9"/>
      <c r="N837" s="15"/>
      <c r="O837" s="15"/>
    </row>
    <row r="838" spans="6:15" x14ac:dyDescent="0.35">
      <c r="F838" s="5"/>
      <c r="I838" s="9"/>
      <c r="N838" s="15"/>
      <c r="O838" s="15"/>
    </row>
    <row r="839" spans="6:15" x14ac:dyDescent="0.35">
      <c r="F839" s="5"/>
      <c r="I839" s="9"/>
      <c r="N839" s="15"/>
      <c r="O839" s="15"/>
    </row>
    <row r="840" spans="6:15" x14ac:dyDescent="0.35">
      <c r="F840" s="5"/>
      <c r="I840" s="9"/>
      <c r="N840" s="15"/>
      <c r="O840" s="15"/>
    </row>
    <row r="841" spans="6:15" x14ac:dyDescent="0.35">
      <c r="F841" s="5"/>
      <c r="I841" s="9"/>
      <c r="N841" s="15"/>
      <c r="O841" s="15"/>
    </row>
    <row r="842" spans="6:15" x14ac:dyDescent="0.35">
      <c r="F842" s="5"/>
      <c r="I842" s="9"/>
      <c r="N842" s="15"/>
      <c r="O842" s="15"/>
    </row>
    <row r="843" spans="6:15" x14ac:dyDescent="0.35">
      <c r="F843" s="5"/>
      <c r="I843" s="9"/>
      <c r="N843" s="15"/>
      <c r="O843" s="15"/>
    </row>
    <row r="844" spans="6:15" x14ac:dyDescent="0.35">
      <c r="F844" s="5"/>
      <c r="I844" s="9"/>
      <c r="N844" s="15"/>
      <c r="O844" s="15"/>
    </row>
    <row r="845" spans="6:15" x14ac:dyDescent="0.35">
      <c r="F845" s="5"/>
      <c r="I845" s="9"/>
      <c r="N845" s="15"/>
      <c r="O845" s="15"/>
    </row>
    <row r="846" spans="6:15" x14ac:dyDescent="0.35">
      <c r="F846" s="5"/>
      <c r="I846" s="9"/>
      <c r="N846" s="15"/>
      <c r="O846" s="15"/>
    </row>
    <row r="847" spans="6:15" x14ac:dyDescent="0.35">
      <c r="F847" s="5"/>
      <c r="I847" s="9"/>
      <c r="N847" s="15"/>
      <c r="O847" s="15"/>
    </row>
    <row r="848" spans="6:15" x14ac:dyDescent="0.35">
      <c r="F848" s="5"/>
      <c r="I848" s="9"/>
      <c r="N848" s="15"/>
      <c r="O848" s="15"/>
    </row>
    <row r="849" spans="6:15" x14ac:dyDescent="0.35">
      <c r="F849" s="5"/>
      <c r="I849" s="9"/>
      <c r="N849" s="15"/>
      <c r="O849" s="15"/>
    </row>
    <row r="850" spans="6:15" x14ac:dyDescent="0.35">
      <c r="F850" s="5"/>
      <c r="I850" s="9"/>
      <c r="N850" s="15"/>
      <c r="O850" s="15"/>
    </row>
    <row r="851" spans="6:15" x14ac:dyDescent="0.35">
      <c r="F851" s="5"/>
      <c r="I851" s="9"/>
      <c r="N851" s="15"/>
      <c r="O851" s="15"/>
    </row>
    <row r="852" spans="6:15" x14ac:dyDescent="0.35">
      <c r="F852" s="5"/>
      <c r="I852" s="9"/>
      <c r="N852" s="15"/>
      <c r="O852" s="15"/>
    </row>
    <row r="853" spans="6:15" x14ac:dyDescent="0.35">
      <c r="F853" s="5"/>
      <c r="I853" s="9"/>
      <c r="N853" s="15"/>
      <c r="O853" s="15"/>
    </row>
    <row r="854" spans="6:15" x14ac:dyDescent="0.35">
      <c r="F854" s="5"/>
      <c r="I854" s="9"/>
      <c r="N854" s="15"/>
      <c r="O854" s="15"/>
    </row>
    <row r="855" spans="6:15" x14ac:dyDescent="0.35">
      <c r="F855" s="5"/>
      <c r="I855" s="9"/>
      <c r="N855" s="15"/>
      <c r="O855" s="15"/>
    </row>
    <row r="856" spans="6:15" x14ac:dyDescent="0.35">
      <c r="F856" s="5"/>
      <c r="I856" s="9"/>
      <c r="N856" s="15"/>
      <c r="O856" s="15"/>
    </row>
    <row r="857" spans="6:15" x14ac:dyDescent="0.35">
      <c r="F857" s="5"/>
      <c r="I857" s="9"/>
      <c r="N857" s="15"/>
      <c r="O857" s="15"/>
    </row>
    <row r="858" spans="6:15" x14ac:dyDescent="0.35">
      <c r="F858" s="5"/>
      <c r="I858" s="9"/>
      <c r="N858" s="15"/>
      <c r="O858" s="15"/>
    </row>
    <row r="859" spans="6:15" x14ac:dyDescent="0.35">
      <c r="F859" s="5"/>
      <c r="I859" s="9"/>
      <c r="N859" s="15"/>
      <c r="O859" s="15"/>
    </row>
    <row r="860" spans="6:15" x14ac:dyDescent="0.35">
      <c r="F860" s="5"/>
      <c r="I860" s="9"/>
      <c r="N860" s="15"/>
      <c r="O860" s="15"/>
    </row>
    <row r="861" spans="6:15" x14ac:dyDescent="0.35">
      <c r="F861" s="5"/>
      <c r="I861" s="9"/>
      <c r="N861" s="15"/>
      <c r="O861" s="15"/>
    </row>
    <row r="862" spans="6:15" x14ac:dyDescent="0.35">
      <c r="F862" s="5"/>
      <c r="I862" s="9"/>
      <c r="N862" s="15"/>
      <c r="O862" s="15"/>
    </row>
    <row r="863" spans="6:15" x14ac:dyDescent="0.35">
      <c r="F863" s="5"/>
      <c r="I863" s="9"/>
      <c r="N863" s="15"/>
      <c r="O863" s="15"/>
    </row>
    <row r="864" spans="6:15" x14ac:dyDescent="0.35">
      <c r="F864" s="5"/>
      <c r="I864" s="9"/>
      <c r="N864" s="15"/>
      <c r="O864" s="15"/>
    </row>
    <row r="865" spans="6:15" x14ac:dyDescent="0.35">
      <c r="F865" s="5"/>
      <c r="I865" s="9"/>
      <c r="N865" s="15"/>
      <c r="O865" s="15"/>
    </row>
    <row r="866" spans="6:15" x14ac:dyDescent="0.35">
      <c r="F866" s="5"/>
      <c r="I866" s="9"/>
      <c r="N866" s="15"/>
      <c r="O866" s="15"/>
    </row>
    <row r="867" spans="6:15" x14ac:dyDescent="0.35">
      <c r="F867" s="5"/>
      <c r="I867" s="9"/>
      <c r="N867" s="15"/>
      <c r="O867" s="15"/>
    </row>
    <row r="868" spans="6:15" x14ac:dyDescent="0.35">
      <c r="F868" s="5"/>
      <c r="I868" s="9"/>
      <c r="N868" s="15"/>
      <c r="O868" s="15"/>
    </row>
    <row r="869" spans="6:15" x14ac:dyDescent="0.35">
      <c r="F869" s="5"/>
      <c r="I869" s="9"/>
      <c r="N869" s="15"/>
      <c r="O869" s="15"/>
    </row>
    <row r="870" spans="6:15" x14ac:dyDescent="0.35">
      <c r="F870" s="5"/>
      <c r="I870" s="9"/>
      <c r="N870" s="15"/>
      <c r="O870" s="15"/>
    </row>
    <row r="871" spans="6:15" x14ac:dyDescent="0.35">
      <c r="F871" s="5"/>
      <c r="I871" s="9"/>
      <c r="N871" s="15"/>
      <c r="O871" s="15"/>
    </row>
    <row r="872" spans="6:15" x14ac:dyDescent="0.35">
      <c r="F872" s="5"/>
      <c r="I872" s="9"/>
      <c r="N872" s="15"/>
      <c r="O872" s="15"/>
    </row>
    <row r="873" spans="6:15" x14ac:dyDescent="0.35">
      <c r="F873" s="5"/>
      <c r="I873" s="9"/>
      <c r="N873" s="15"/>
      <c r="O873" s="15"/>
    </row>
    <row r="874" spans="6:15" x14ac:dyDescent="0.35">
      <c r="F874" s="5"/>
      <c r="I874" s="9"/>
      <c r="N874" s="15"/>
      <c r="O874" s="15"/>
    </row>
    <row r="875" spans="6:15" x14ac:dyDescent="0.35">
      <c r="F875" s="5"/>
      <c r="I875" s="9"/>
      <c r="N875" s="15"/>
      <c r="O875" s="15"/>
    </row>
    <row r="876" spans="6:15" x14ac:dyDescent="0.35">
      <c r="F876" s="5"/>
      <c r="I876" s="9"/>
      <c r="N876" s="15"/>
      <c r="O876" s="15"/>
    </row>
    <row r="877" spans="6:15" x14ac:dyDescent="0.35">
      <c r="F877" s="5"/>
      <c r="I877" s="9"/>
      <c r="N877" s="15"/>
      <c r="O877" s="15"/>
    </row>
    <row r="878" spans="6:15" x14ac:dyDescent="0.35">
      <c r="F878" s="5"/>
      <c r="I878" s="9"/>
      <c r="N878" s="15"/>
      <c r="O878" s="15"/>
    </row>
    <row r="879" spans="6:15" x14ac:dyDescent="0.35">
      <c r="F879" s="5"/>
      <c r="I879" s="9"/>
      <c r="N879" s="15"/>
      <c r="O879" s="15"/>
    </row>
    <row r="880" spans="6:15" x14ac:dyDescent="0.35">
      <c r="F880" s="5"/>
      <c r="I880" s="9"/>
      <c r="N880" s="15"/>
      <c r="O880" s="15"/>
    </row>
    <row r="881" spans="6:15" x14ac:dyDescent="0.35">
      <c r="F881" s="5"/>
      <c r="I881" s="9"/>
      <c r="N881" s="15"/>
      <c r="O881" s="15"/>
    </row>
    <row r="882" spans="6:15" x14ac:dyDescent="0.35">
      <c r="F882" s="5"/>
      <c r="I882" s="9"/>
      <c r="N882" s="15"/>
      <c r="O882" s="15"/>
    </row>
    <row r="883" spans="6:15" x14ac:dyDescent="0.35">
      <c r="F883" s="5"/>
      <c r="I883" s="9"/>
      <c r="N883" s="15"/>
      <c r="O883" s="15"/>
    </row>
    <row r="884" spans="6:15" x14ac:dyDescent="0.35">
      <c r="F884" s="5"/>
      <c r="I884" s="9"/>
      <c r="N884" s="15"/>
      <c r="O884" s="15"/>
    </row>
    <row r="885" spans="6:15" x14ac:dyDescent="0.35">
      <c r="F885" s="5"/>
      <c r="I885" s="9"/>
      <c r="N885" s="15"/>
      <c r="O885" s="15"/>
    </row>
    <row r="886" spans="6:15" x14ac:dyDescent="0.35">
      <c r="F886" s="5"/>
      <c r="I886" s="9"/>
      <c r="N886" s="15"/>
      <c r="O886" s="15"/>
    </row>
    <row r="887" spans="6:15" x14ac:dyDescent="0.35">
      <c r="F887" s="5"/>
      <c r="I887" s="9"/>
      <c r="N887" s="15"/>
      <c r="O887" s="15"/>
    </row>
    <row r="888" spans="6:15" x14ac:dyDescent="0.35">
      <c r="F888" s="5"/>
      <c r="I888" s="9"/>
      <c r="N888" s="15"/>
      <c r="O888" s="15"/>
    </row>
    <row r="889" spans="6:15" x14ac:dyDescent="0.35">
      <c r="F889" s="5"/>
      <c r="I889" s="9"/>
      <c r="N889" s="15"/>
      <c r="O889" s="15"/>
    </row>
    <row r="890" spans="6:15" x14ac:dyDescent="0.35">
      <c r="F890" s="5"/>
      <c r="I890" s="9"/>
      <c r="N890" s="15"/>
      <c r="O890" s="15"/>
    </row>
    <row r="891" spans="6:15" x14ac:dyDescent="0.35">
      <c r="F891" s="5"/>
      <c r="I891" s="9"/>
      <c r="N891" s="15"/>
      <c r="O891" s="15"/>
    </row>
    <row r="892" spans="6:15" x14ac:dyDescent="0.35">
      <c r="F892" s="5"/>
      <c r="I892" s="9"/>
      <c r="N892" s="15"/>
      <c r="O892" s="15"/>
    </row>
    <row r="893" spans="6:15" x14ac:dyDescent="0.35">
      <c r="F893" s="5"/>
      <c r="I893" s="9"/>
      <c r="N893" s="15"/>
      <c r="O893" s="15"/>
    </row>
    <row r="894" spans="6:15" x14ac:dyDescent="0.35">
      <c r="F894" s="5"/>
      <c r="I894" s="9"/>
      <c r="N894" s="15"/>
      <c r="O894" s="15"/>
    </row>
    <row r="895" spans="6:15" x14ac:dyDescent="0.35">
      <c r="F895" s="5"/>
      <c r="I895" s="9"/>
      <c r="N895" s="15"/>
      <c r="O895" s="15"/>
    </row>
    <row r="896" spans="6:15" x14ac:dyDescent="0.35">
      <c r="F896" s="5"/>
      <c r="I896" s="9"/>
      <c r="N896" s="15"/>
      <c r="O896" s="15"/>
    </row>
    <row r="897" spans="6:15" x14ac:dyDescent="0.35">
      <c r="F897" s="5"/>
      <c r="I897" s="9"/>
      <c r="N897" s="15"/>
      <c r="O897" s="15"/>
    </row>
    <row r="898" spans="6:15" x14ac:dyDescent="0.35">
      <c r="F898" s="5"/>
      <c r="I898" s="9"/>
      <c r="N898" s="15"/>
      <c r="O898" s="15"/>
    </row>
    <row r="899" spans="6:15" x14ac:dyDescent="0.35">
      <c r="F899" s="5"/>
      <c r="I899" s="9"/>
      <c r="N899" s="15"/>
      <c r="O899" s="15"/>
    </row>
    <row r="900" spans="6:15" x14ac:dyDescent="0.35">
      <c r="F900" s="5"/>
      <c r="I900" s="9"/>
      <c r="N900" s="15"/>
      <c r="O900" s="15"/>
    </row>
    <row r="901" spans="6:15" x14ac:dyDescent="0.35">
      <c r="F901" s="5"/>
      <c r="I901" s="9"/>
      <c r="N901" s="15"/>
      <c r="O901" s="15"/>
    </row>
    <row r="902" spans="6:15" x14ac:dyDescent="0.35">
      <c r="F902" s="5"/>
      <c r="I902" s="9"/>
      <c r="N902" s="15"/>
      <c r="O902" s="15"/>
    </row>
    <row r="903" spans="6:15" x14ac:dyDescent="0.35">
      <c r="F903" s="5"/>
      <c r="I903" s="9"/>
      <c r="N903" s="15"/>
      <c r="O903" s="15"/>
    </row>
    <row r="904" spans="6:15" x14ac:dyDescent="0.35">
      <c r="F904" s="5"/>
      <c r="I904" s="9"/>
      <c r="N904" s="15"/>
      <c r="O904" s="15"/>
    </row>
    <row r="905" spans="6:15" x14ac:dyDescent="0.35">
      <c r="F905" s="5"/>
      <c r="I905" s="9"/>
      <c r="N905" s="15"/>
      <c r="O905" s="15"/>
    </row>
    <row r="906" spans="6:15" x14ac:dyDescent="0.35">
      <c r="F906" s="5"/>
      <c r="I906" s="9"/>
      <c r="N906" s="15"/>
      <c r="O906" s="15"/>
    </row>
    <row r="907" spans="6:15" x14ac:dyDescent="0.35">
      <c r="F907" s="5"/>
      <c r="I907" s="9"/>
      <c r="N907" s="15"/>
      <c r="O907" s="15"/>
    </row>
    <row r="908" spans="6:15" x14ac:dyDescent="0.35">
      <c r="F908" s="5"/>
      <c r="I908" s="9"/>
      <c r="N908" s="15"/>
      <c r="O908" s="15"/>
    </row>
    <row r="909" spans="6:15" x14ac:dyDescent="0.35">
      <c r="F909" s="5"/>
      <c r="I909" s="9"/>
      <c r="N909" s="15"/>
      <c r="O909" s="15"/>
    </row>
    <row r="910" spans="6:15" x14ac:dyDescent="0.35">
      <c r="F910" s="5"/>
      <c r="I910" s="9"/>
      <c r="N910" s="15"/>
      <c r="O910" s="15"/>
    </row>
    <row r="911" spans="6:15" x14ac:dyDescent="0.35">
      <c r="F911" s="5"/>
      <c r="I911" s="9"/>
      <c r="N911" s="15"/>
      <c r="O911" s="15"/>
    </row>
    <row r="912" spans="6:15" x14ac:dyDescent="0.35">
      <c r="F912" s="5"/>
      <c r="I912" s="9"/>
      <c r="N912" s="15"/>
      <c r="O912" s="15"/>
    </row>
    <row r="913" spans="6:15" x14ac:dyDescent="0.35">
      <c r="F913" s="5"/>
      <c r="I913" s="9"/>
      <c r="N913" s="15"/>
      <c r="O913" s="15"/>
    </row>
    <row r="914" spans="6:15" x14ac:dyDescent="0.35">
      <c r="F914" s="5"/>
      <c r="I914" s="9"/>
      <c r="N914" s="15"/>
      <c r="O914" s="15"/>
    </row>
    <row r="915" spans="6:15" x14ac:dyDescent="0.35">
      <c r="F915" s="5"/>
      <c r="I915" s="9"/>
      <c r="N915" s="15"/>
      <c r="O915" s="15"/>
    </row>
    <row r="916" spans="6:15" x14ac:dyDescent="0.35">
      <c r="F916" s="5"/>
      <c r="I916" s="9"/>
      <c r="N916" s="15"/>
      <c r="O916" s="15"/>
    </row>
    <row r="917" spans="6:15" x14ac:dyDescent="0.35">
      <c r="F917" s="5"/>
      <c r="I917" s="9"/>
      <c r="N917" s="15"/>
      <c r="O917" s="15"/>
    </row>
    <row r="918" spans="6:15" x14ac:dyDescent="0.35">
      <c r="F918" s="5"/>
      <c r="I918" s="9"/>
      <c r="N918" s="15"/>
      <c r="O918" s="15"/>
    </row>
    <row r="919" spans="6:15" x14ac:dyDescent="0.35">
      <c r="F919" s="5"/>
      <c r="I919" s="9"/>
      <c r="N919" s="15"/>
      <c r="O919" s="15"/>
    </row>
    <row r="920" spans="6:15" x14ac:dyDescent="0.35">
      <c r="F920" s="5"/>
      <c r="I920" s="9"/>
      <c r="N920" s="15"/>
      <c r="O920" s="15"/>
    </row>
    <row r="921" spans="6:15" x14ac:dyDescent="0.35">
      <c r="F921" s="5"/>
      <c r="I921" s="9"/>
      <c r="N921" s="15"/>
      <c r="O921" s="15"/>
    </row>
    <row r="922" spans="6:15" x14ac:dyDescent="0.35">
      <c r="F922" s="5"/>
      <c r="I922" s="9"/>
      <c r="N922" s="15"/>
      <c r="O922" s="15"/>
    </row>
    <row r="923" spans="6:15" x14ac:dyDescent="0.35">
      <c r="F923" s="5"/>
      <c r="I923" s="9"/>
      <c r="N923" s="15"/>
      <c r="O923" s="15"/>
    </row>
    <row r="924" spans="6:15" x14ac:dyDescent="0.35">
      <c r="F924" s="5"/>
      <c r="I924" s="9"/>
      <c r="N924" s="15"/>
      <c r="O924" s="15"/>
    </row>
    <row r="925" spans="6:15" x14ac:dyDescent="0.35">
      <c r="F925" s="5"/>
      <c r="I925" s="9"/>
      <c r="N925" s="15"/>
      <c r="O925" s="15"/>
    </row>
    <row r="926" spans="6:15" x14ac:dyDescent="0.35">
      <c r="F926" s="5"/>
      <c r="I926" s="9"/>
      <c r="N926" s="15"/>
      <c r="O926" s="15"/>
    </row>
    <row r="927" spans="6:15" x14ac:dyDescent="0.35">
      <c r="F927" s="5"/>
      <c r="I927" s="9"/>
      <c r="N927" s="15"/>
      <c r="O927" s="15"/>
    </row>
    <row r="928" spans="6:15" x14ac:dyDescent="0.35">
      <c r="F928" s="5"/>
      <c r="I928" s="9"/>
      <c r="N928" s="15"/>
      <c r="O928" s="15"/>
    </row>
    <row r="929" spans="6:15" x14ac:dyDescent="0.35">
      <c r="F929" s="5"/>
      <c r="I929" s="9"/>
      <c r="N929" s="15"/>
      <c r="O929" s="15"/>
    </row>
    <row r="930" spans="6:15" x14ac:dyDescent="0.35">
      <c r="F930" s="5"/>
      <c r="I930" s="9"/>
      <c r="N930" s="15"/>
      <c r="O930" s="15"/>
    </row>
    <row r="931" spans="6:15" x14ac:dyDescent="0.35">
      <c r="F931" s="5"/>
      <c r="I931" s="9"/>
      <c r="N931" s="15"/>
      <c r="O931" s="15"/>
    </row>
    <row r="932" spans="6:15" x14ac:dyDescent="0.35">
      <c r="F932" s="5"/>
      <c r="I932" s="9"/>
      <c r="N932" s="15"/>
      <c r="O932" s="15"/>
    </row>
    <row r="933" spans="6:15" x14ac:dyDescent="0.35">
      <c r="F933" s="5"/>
      <c r="I933" s="9"/>
      <c r="N933" s="15"/>
      <c r="O933" s="15"/>
    </row>
    <row r="934" spans="6:15" x14ac:dyDescent="0.35">
      <c r="F934" s="5"/>
      <c r="I934" s="9"/>
      <c r="N934" s="15"/>
      <c r="O934" s="15"/>
    </row>
    <row r="935" spans="6:15" x14ac:dyDescent="0.35">
      <c r="F935" s="5"/>
      <c r="I935" s="9"/>
      <c r="N935" s="15"/>
      <c r="O935" s="15"/>
    </row>
    <row r="936" spans="6:15" x14ac:dyDescent="0.35">
      <c r="F936" s="5"/>
      <c r="I936" s="9"/>
      <c r="N936" s="15"/>
      <c r="O936" s="15"/>
    </row>
    <row r="937" spans="6:15" x14ac:dyDescent="0.35">
      <c r="F937" s="5"/>
      <c r="I937" s="9"/>
      <c r="N937" s="15"/>
      <c r="O937" s="15"/>
    </row>
    <row r="938" spans="6:15" x14ac:dyDescent="0.35">
      <c r="F938" s="5"/>
      <c r="I938" s="9"/>
      <c r="N938" s="15"/>
      <c r="O938" s="15"/>
    </row>
    <row r="939" spans="6:15" x14ac:dyDescent="0.35">
      <c r="F939" s="5"/>
      <c r="I939" s="9"/>
      <c r="N939" s="15"/>
      <c r="O939" s="15"/>
    </row>
    <row r="940" spans="6:15" x14ac:dyDescent="0.35">
      <c r="F940" s="5"/>
      <c r="I940" s="9"/>
      <c r="N940" s="15"/>
      <c r="O940" s="15"/>
    </row>
    <row r="941" spans="6:15" x14ac:dyDescent="0.35">
      <c r="F941" s="5"/>
      <c r="I941" s="9"/>
      <c r="N941" s="15"/>
      <c r="O941" s="15"/>
    </row>
    <row r="942" spans="6:15" x14ac:dyDescent="0.35">
      <c r="F942" s="5"/>
      <c r="I942" s="9"/>
      <c r="N942" s="15"/>
      <c r="O942" s="15"/>
    </row>
    <row r="943" spans="6:15" x14ac:dyDescent="0.35">
      <c r="F943" s="5"/>
      <c r="I943" s="9"/>
      <c r="N943" s="15"/>
      <c r="O943" s="15"/>
    </row>
    <row r="944" spans="6:15" x14ac:dyDescent="0.35">
      <c r="F944" s="5"/>
      <c r="I944" s="9"/>
      <c r="N944" s="15"/>
      <c r="O944" s="15"/>
    </row>
    <row r="945" spans="6:15" x14ac:dyDescent="0.35">
      <c r="F945" s="5"/>
      <c r="I945" s="9"/>
      <c r="N945" s="15"/>
      <c r="O945" s="15"/>
    </row>
    <row r="946" spans="6:15" x14ac:dyDescent="0.35">
      <c r="F946" s="5"/>
      <c r="I946" s="9"/>
      <c r="N946" s="15"/>
      <c r="O946" s="15"/>
    </row>
    <row r="947" spans="6:15" x14ac:dyDescent="0.35">
      <c r="F947" s="5"/>
      <c r="I947" s="9"/>
      <c r="N947" s="15"/>
      <c r="O947" s="15"/>
    </row>
    <row r="948" spans="6:15" x14ac:dyDescent="0.35">
      <c r="F948" s="5"/>
      <c r="I948" s="9"/>
      <c r="N948" s="15"/>
      <c r="O948" s="15"/>
    </row>
    <row r="949" spans="6:15" x14ac:dyDescent="0.35">
      <c r="F949" s="5"/>
      <c r="I949" s="9"/>
      <c r="N949" s="15"/>
      <c r="O949" s="15"/>
    </row>
    <row r="950" spans="6:15" x14ac:dyDescent="0.35">
      <c r="F950" s="5"/>
      <c r="I950" s="9"/>
      <c r="N950" s="15"/>
      <c r="O950" s="15"/>
    </row>
    <row r="951" spans="6:15" x14ac:dyDescent="0.35">
      <c r="F951" s="5"/>
      <c r="I951" s="9"/>
      <c r="N951" s="15"/>
      <c r="O951" s="15"/>
    </row>
    <row r="952" spans="6:15" x14ac:dyDescent="0.35">
      <c r="F952" s="5"/>
      <c r="I952" s="9"/>
      <c r="N952" s="15"/>
      <c r="O952" s="15"/>
    </row>
    <row r="953" spans="6:15" x14ac:dyDescent="0.35">
      <c r="F953" s="5"/>
      <c r="I953" s="9"/>
      <c r="N953" s="15"/>
      <c r="O953" s="15"/>
    </row>
    <row r="954" spans="6:15" x14ac:dyDescent="0.35">
      <c r="F954" s="5"/>
      <c r="I954" s="9"/>
      <c r="N954" s="15"/>
      <c r="O954" s="15"/>
    </row>
    <row r="955" spans="6:15" x14ac:dyDescent="0.35">
      <c r="F955" s="5"/>
      <c r="I955" s="9"/>
      <c r="N955" s="15"/>
      <c r="O955" s="15"/>
    </row>
    <row r="956" spans="6:15" x14ac:dyDescent="0.35">
      <c r="F956" s="5"/>
      <c r="I956" s="9"/>
      <c r="N956" s="15"/>
      <c r="O956" s="15"/>
    </row>
    <row r="957" spans="6:15" x14ac:dyDescent="0.35">
      <c r="F957" s="5"/>
      <c r="I957" s="9"/>
      <c r="N957" s="15"/>
      <c r="O957" s="15"/>
    </row>
    <row r="958" spans="6:15" x14ac:dyDescent="0.35">
      <c r="F958" s="5"/>
      <c r="I958" s="9"/>
      <c r="N958" s="15"/>
      <c r="O958" s="15"/>
    </row>
    <row r="959" spans="6:15" x14ac:dyDescent="0.35">
      <c r="F959" s="5"/>
      <c r="I959" s="9"/>
      <c r="N959" s="15"/>
      <c r="O959" s="15"/>
    </row>
    <row r="960" spans="6:15" x14ac:dyDescent="0.35">
      <c r="F960" s="5"/>
      <c r="I960" s="9"/>
      <c r="N960" s="15"/>
      <c r="O960" s="15"/>
    </row>
    <row r="961" spans="6:15" x14ac:dyDescent="0.35">
      <c r="F961" s="5"/>
      <c r="I961" s="9"/>
      <c r="N961" s="15"/>
      <c r="O961" s="15"/>
    </row>
    <row r="962" spans="6:15" x14ac:dyDescent="0.35">
      <c r="F962" s="5"/>
      <c r="I962" s="9"/>
      <c r="N962" s="15"/>
      <c r="O962" s="15"/>
    </row>
    <row r="963" spans="6:15" x14ac:dyDescent="0.35">
      <c r="F963" s="5"/>
      <c r="I963" s="9"/>
      <c r="N963" s="15"/>
      <c r="O963" s="15"/>
    </row>
    <row r="964" spans="6:15" x14ac:dyDescent="0.35">
      <c r="F964" s="5"/>
      <c r="I964" s="9"/>
      <c r="N964" s="15"/>
      <c r="O964" s="15"/>
    </row>
    <row r="965" spans="6:15" x14ac:dyDescent="0.35">
      <c r="F965" s="5"/>
      <c r="I965" s="9"/>
      <c r="N965" s="15"/>
      <c r="O965" s="15"/>
    </row>
    <row r="966" spans="6:15" x14ac:dyDescent="0.35">
      <c r="F966" s="5"/>
      <c r="I966" s="9"/>
      <c r="N966" s="15"/>
      <c r="O966" s="15"/>
    </row>
    <row r="967" spans="6:15" x14ac:dyDescent="0.35">
      <c r="F967" s="5"/>
      <c r="I967" s="9"/>
      <c r="N967" s="15"/>
      <c r="O967" s="15"/>
    </row>
    <row r="968" spans="6:15" x14ac:dyDescent="0.35">
      <c r="F968" s="5"/>
      <c r="I968" s="9"/>
      <c r="N968" s="15"/>
      <c r="O968" s="15"/>
    </row>
    <row r="969" spans="6:15" x14ac:dyDescent="0.35">
      <c r="F969" s="5"/>
      <c r="I969" s="9"/>
      <c r="N969" s="15"/>
      <c r="O969" s="15"/>
    </row>
    <row r="970" spans="6:15" x14ac:dyDescent="0.35">
      <c r="F970" s="5"/>
      <c r="I970" s="9"/>
      <c r="N970" s="15"/>
      <c r="O970" s="15"/>
    </row>
    <row r="971" spans="6:15" x14ac:dyDescent="0.35">
      <c r="F971" s="5"/>
      <c r="I971" s="9"/>
      <c r="N971" s="15"/>
      <c r="O971" s="15"/>
    </row>
    <row r="972" spans="6:15" x14ac:dyDescent="0.35">
      <c r="F972" s="5"/>
      <c r="I972" s="9"/>
      <c r="N972" s="15"/>
      <c r="O972" s="15"/>
    </row>
    <row r="973" spans="6:15" x14ac:dyDescent="0.35">
      <c r="F973" s="5"/>
      <c r="I973" s="9"/>
      <c r="N973" s="15"/>
      <c r="O973" s="15"/>
    </row>
    <row r="974" spans="6:15" x14ac:dyDescent="0.35">
      <c r="F974" s="5"/>
      <c r="I974" s="9"/>
      <c r="N974" s="15"/>
      <c r="O974" s="15"/>
    </row>
    <row r="975" spans="6:15" x14ac:dyDescent="0.35">
      <c r="F975" s="5"/>
      <c r="I975" s="9"/>
      <c r="N975" s="15"/>
      <c r="O975" s="15"/>
    </row>
    <row r="976" spans="6:15" x14ac:dyDescent="0.35">
      <c r="F976" s="5"/>
      <c r="I976" s="9"/>
      <c r="N976" s="15"/>
      <c r="O976" s="15"/>
    </row>
    <row r="977" spans="6:15" x14ac:dyDescent="0.35">
      <c r="F977" s="5"/>
      <c r="I977" s="9"/>
      <c r="N977" s="15"/>
      <c r="O977" s="15"/>
    </row>
    <row r="978" spans="6:15" x14ac:dyDescent="0.35">
      <c r="F978" s="5"/>
      <c r="I978" s="9"/>
      <c r="N978" s="15"/>
      <c r="O978" s="15"/>
    </row>
    <row r="979" spans="6:15" x14ac:dyDescent="0.35">
      <c r="F979" s="5"/>
      <c r="I979" s="9"/>
      <c r="N979" s="15"/>
      <c r="O979" s="15"/>
    </row>
    <row r="980" spans="6:15" x14ac:dyDescent="0.35">
      <c r="F980" s="5"/>
      <c r="I980" s="9"/>
      <c r="N980" s="15"/>
      <c r="O980" s="15"/>
    </row>
    <row r="981" spans="6:15" x14ac:dyDescent="0.35">
      <c r="F981" s="5"/>
      <c r="I981" s="9"/>
      <c r="N981" s="15"/>
      <c r="O981" s="15"/>
    </row>
    <row r="982" spans="6:15" x14ac:dyDescent="0.35">
      <c r="F982" s="5"/>
      <c r="I982" s="9"/>
      <c r="N982" s="15"/>
      <c r="O982" s="15"/>
    </row>
    <row r="983" spans="6:15" x14ac:dyDescent="0.35">
      <c r="F983" s="5"/>
      <c r="I983" s="9"/>
      <c r="N983" s="15"/>
      <c r="O983" s="15"/>
    </row>
    <row r="984" spans="6:15" x14ac:dyDescent="0.35">
      <c r="F984" s="5"/>
      <c r="I984" s="9"/>
      <c r="N984" s="15"/>
      <c r="O984" s="15"/>
    </row>
    <row r="985" spans="6:15" x14ac:dyDescent="0.35">
      <c r="F985" s="5"/>
      <c r="I985" s="9"/>
      <c r="N985" s="15"/>
      <c r="O985" s="15"/>
    </row>
    <row r="986" spans="6:15" x14ac:dyDescent="0.35">
      <c r="F986" s="5"/>
      <c r="I986" s="9"/>
      <c r="N986" s="15"/>
      <c r="O986" s="15"/>
    </row>
    <row r="987" spans="6:15" x14ac:dyDescent="0.35">
      <c r="F987" s="5"/>
      <c r="I987" s="9"/>
      <c r="N987" s="15"/>
      <c r="O987" s="15"/>
    </row>
    <row r="988" spans="6:15" x14ac:dyDescent="0.35">
      <c r="F988" s="5"/>
      <c r="I988" s="9"/>
      <c r="N988" s="15"/>
      <c r="O988" s="15"/>
    </row>
    <row r="989" spans="6:15" x14ac:dyDescent="0.35">
      <c r="F989" s="5"/>
      <c r="I989" s="9"/>
      <c r="N989" s="15"/>
      <c r="O989" s="15"/>
    </row>
    <row r="990" spans="6:15" x14ac:dyDescent="0.35">
      <c r="F990" s="5"/>
      <c r="I990" s="9"/>
      <c r="N990" s="15"/>
      <c r="O990" s="15"/>
    </row>
    <row r="991" spans="6:15" x14ac:dyDescent="0.35">
      <c r="F991" s="5"/>
      <c r="I991" s="9"/>
      <c r="N991" s="15"/>
      <c r="O991" s="15"/>
    </row>
    <row r="992" spans="6:15" x14ac:dyDescent="0.35">
      <c r="F992" s="5"/>
      <c r="I992" s="9"/>
      <c r="N992" s="15"/>
      <c r="O992" s="15"/>
    </row>
    <row r="993" spans="6:15" x14ac:dyDescent="0.35">
      <c r="F993" s="5"/>
      <c r="I993" s="9"/>
      <c r="N993" s="15"/>
      <c r="O993" s="15"/>
    </row>
    <row r="994" spans="6:15" x14ac:dyDescent="0.35">
      <c r="F994" s="5"/>
      <c r="I994" s="9"/>
      <c r="N994" s="15"/>
      <c r="O994" s="15"/>
    </row>
    <row r="995" spans="6:15" x14ac:dyDescent="0.35">
      <c r="F995" s="5"/>
      <c r="I995" s="9"/>
      <c r="N995" s="15"/>
      <c r="O995" s="15"/>
    </row>
    <row r="996" spans="6:15" x14ac:dyDescent="0.35">
      <c r="F996" s="5"/>
      <c r="I996" s="9"/>
      <c r="N996" s="15"/>
      <c r="O996" s="15"/>
    </row>
    <row r="997" spans="6:15" x14ac:dyDescent="0.35">
      <c r="F997" s="5"/>
      <c r="I997" s="9"/>
      <c r="N997" s="15"/>
      <c r="O997" s="15"/>
    </row>
    <row r="998" spans="6:15" x14ac:dyDescent="0.35">
      <c r="F998" s="5"/>
      <c r="I998" s="9"/>
      <c r="N998" s="15"/>
      <c r="O998" s="15"/>
    </row>
    <row r="999" spans="6:15" x14ac:dyDescent="0.35">
      <c r="F999" s="5"/>
      <c r="I999" s="9"/>
      <c r="N999" s="15"/>
      <c r="O999" s="15"/>
    </row>
    <row r="1000" spans="6:15" x14ac:dyDescent="0.35">
      <c r="F1000" s="5"/>
      <c r="I1000" s="9"/>
      <c r="N1000" s="15"/>
      <c r="O1000" s="15"/>
    </row>
    <row r="1001" spans="6:15" x14ac:dyDescent="0.35">
      <c r="F1001" s="5"/>
      <c r="I1001" s="9"/>
      <c r="N1001" s="15"/>
      <c r="O1001" s="15"/>
    </row>
  </sheetData>
  <phoneticPr fontId="18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F927-D54C-4EB3-9E67-DA2736571360}">
  <sheetPr codeName="Sheet7"/>
  <dimension ref="A1:I566"/>
  <sheetViews>
    <sheetView topLeftCell="F1" workbookViewId="0">
      <selection activeCell="E1" sqref="E1"/>
    </sheetView>
  </sheetViews>
  <sheetFormatPr defaultRowHeight="15.5" x14ac:dyDescent="0.35"/>
  <cols>
    <col min="1" max="1" width="10.6640625"/>
    <col min="2" max="2" width="13" bestFit="1" customWidth="1"/>
    <col min="3" max="3" width="4.4140625" customWidth="1"/>
    <col min="4" max="4" width="10.6640625"/>
    <col min="5" max="5" width="13" bestFit="1" customWidth="1"/>
    <col min="6" max="6" width="4.33203125" customWidth="1"/>
    <col min="7" max="7" width="38.08203125" customWidth="1"/>
    <col min="8" max="8" width="18.6640625" customWidth="1"/>
    <col min="9" max="9" width="15.25" bestFit="1" customWidth="1"/>
  </cols>
  <sheetData>
    <row r="1" spans="1:9" x14ac:dyDescent="0.35">
      <c r="A1" s="1" t="s">
        <v>4</v>
      </c>
      <c r="B1" s="1" t="s">
        <v>5</v>
      </c>
      <c r="D1" s="1" t="s">
        <v>4</v>
      </c>
      <c r="E1" s="1" t="s">
        <v>5</v>
      </c>
      <c r="G1" s="17"/>
      <c r="H1" s="17" t="s">
        <v>2116</v>
      </c>
      <c r="I1" s="17" t="s">
        <v>2106</v>
      </c>
    </row>
    <row r="2" spans="1:9" x14ac:dyDescent="0.35">
      <c r="A2" t="s">
        <v>20</v>
      </c>
      <c r="B2">
        <v>158</v>
      </c>
      <c r="D2" t="s">
        <v>14</v>
      </c>
      <c r="E2">
        <v>0</v>
      </c>
      <c r="G2" s="17" t="s">
        <v>2108</v>
      </c>
      <c r="H2" s="14">
        <f>AVERAGE($B$2:$B$566)</f>
        <v>851.14690265486729</v>
      </c>
      <c r="I2" s="14">
        <f>AVERAGE($E$2:$E$365)</f>
        <v>585.61538461538464</v>
      </c>
    </row>
    <row r="3" spans="1:9" x14ac:dyDescent="0.35">
      <c r="A3" t="s">
        <v>20</v>
      </c>
      <c r="B3">
        <v>1425</v>
      </c>
      <c r="D3" t="s">
        <v>14</v>
      </c>
      <c r="E3">
        <v>24</v>
      </c>
      <c r="G3" s="17" t="s">
        <v>2109</v>
      </c>
      <c r="H3">
        <f>MEDIAN($B$2:$B$566)</f>
        <v>201</v>
      </c>
      <c r="I3">
        <f>MEDIAN($E$2:$E$365)</f>
        <v>114.5</v>
      </c>
    </row>
    <row r="4" spans="1:9" x14ac:dyDescent="0.35">
      <c r="A4" t="s">
        <v>20</v>
      </c>
      <c r="B4">
        <v>174</v>
      </c>
      <c r="D4" t="s">
        <v>14</v>
      </c>
      <c r="E4">
        <v>53</v>
      </c>
      <c r="G4" s="17" t="s">
        <v>2110</v>
      </c>
      <c r="H4">
        <f>MIN($B$2:$B$566)</f>
        <v>16</v>
      </c>
      <c r="I4">
        <f>MIN($E$2:$E$365)</f>
        <v>0</v>
      </c>
    </row>
    <row r="5" spans="1:9" x14ac:dyDescent="0.35">
      <c r="A5" t="s">
        <v>20</v>
      </c>
      <c r="B5">
        <v>227</v>
      </c>
      <c r="D5" t="s">
        <v>14</v>
      </c>
      <c r="E5">
        <v>18</v>
      </c>
      <c r="G5" s="17" t="s">
        <v>2111</v>
      </c>
      <c r="H5">
        <f>MAX($B$2:$B$566)</f>
        <v>7295</v>
      </c>
      <c r="I5">
        <f>MAX($E$2:$E$365)</f>
        <v>6080</v>
      </c>
    </row>
    <row r="6" spans="1:9" x14ac:dyDescent="0.35">
      <c r="A6" t="s">
        <v>20</v>
      </c>
      <c r="B6">
        <v>220</v>
      </c>
      <c r="D6" t="s">
        <v>14</v>
      </c>
      <c r="E6">
        <v>44</v>
      </c>
      <c r="G6" s="17" t="s">
        <v>2112</v>
      </c>
      <c r="H6" s="10">
        <f>_xlfn.VAR.P($B$2:$B$566)</f>
        <v>1603373.7324019109</v>
      </c>
      <c r="I6" s="10">
        <f>_xlfn.VAR.P($E$2:$E$365)</f>
        <v>921574.68174133555</v>
      </c>
    </row>
    <row r="7" spans="1:9" x14ac:dyDescent="0.35">
      <c r="A7" t="s">
        <v>20</v>
      </c>
      <c r="B7">
        <v>98</v>
      </c>
      <c r="D7" t="s">
        <v>14</v>
      </c>
      <c r="E7">
        <v>27</v>
      </c>
      <c r="G7" s="17" t="s">
        <v>2107</v>
      </c>
      <c r="H7" s="10">
        <f>_xlfn.STDEV.P($B$2:$B$566)</f>
        <v>1266.2439466397898</v>
      </c>
      <c r="I7" s="10">
        <f>_xlfn.STDEV.P($E$2:$E$365)</f>
        <v>959.98681331637863</v>
      </c>
    </row>
    <row r="8" spans="1:9" x14ac:dyDescent="0.35">
      <c r="A8" t="s">
        <v>20</v>
      </c>
      <c r="B8">
        <v>100</v>
      </c>
      <c r="D8" t="s">
        <v>14</v>
      </c>
      <c r="E8">
        <v>55</v>
      </c>
    </row>
    <row r="9" spans="1:9" x14ac:dyDescent="0.35">
      <c r="A9" t="s">
        <v>20</v>
      </c>
      <c r="B9">
        <v>1249</v>
      </c>
      <c r="D9" t="s">
        <v>14</v>
      </c>
      <c r="E9">
        <v>200</v>
      </c>
    </row>
    <row r="10" spans="1:9" x14ac:dyDescent="0.35">
      <c r="A10" t="s">
        <v>20</v>
      </c>
      <c r="B10">
        <v>1396</v>
      </c>
      <c r="D10" t="s">
        <v>14</v>
      </c>
      <c r="E10">
        <v>452</v>
      </c>
    </row>
    <row r="11" spans="1:9" x14ac:dyDescent="0.35">
      <c r="A11" t="s">
        <v>20</v>
      </c>
      <c r="B11">
        <v>890</v>
      </c>
      <c r="D11" t="s">
        <v>14</v>
      </c>
      <c r="E11">
        <v>674</v>
      </c>
    </row>
    <row r="12" spans="1:9" x14ac:dyDescent="0.35">
      <c r="A12" t="s">
        <v>20</v>
      </c>
      <c r="B12">
        <v>142</v>
      </c>
      <c r="D12" t="s">
        <v>14</v>
      </c>
      <c r="E12">
        <v>558</v>
      </c>
    </row>
    <row r="13" spans="1:9" x14ac:dyDescent="0.35">
      <c r="A13" t="s">
        <v>20</v>
      </c>
      <c r="B13">
        <v>2673</v>
      </c>
      <c r="D13" t="s">
        <v>14</v>
      </c>
      <c r="E13">
        <v>15</v>
      </c>
    </row>
    <row r="14" spans="1:9" x14ac:dyDescent="0.35">
      <c r="A14" t="s">
        <v>20</v>
      </c>
      <c r="B14">
        <v>163</v>
      </c>
      <c r="D14" t="s">
        <v>14</v>
      </c>
      <c r="E14">
        <v>2307</v>
      </c>
    </row>
    <row r="15" spans="1:9" x14ac:dyDescent="0.35">
      <c r="A15" t="s">
        <v>20</v>
      </c>
      <c r="B15">
        <v>2220</v>
      </c>
      <c r="D15" t="s">
        <v>14</v>
      </c>
      <c r="E15">
        <v>88</v>
      </c>
    </row>
    <row r="16" spans="1:9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autoFilter ref="D1:E1" xr:uid="{184FF927-D54C-4EB3-9E67-DA2736571360}"/>
  <conditionalFormatting sqref="A1:A1048576">
    <cfRule type="colorScale" priority="6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ntainsText" dxfId="7" priority="7" operator="containsText" text="canceled">
      <formula>NOT(ISERROR(SEARCH("canceled",A1)))</formula>
    </cfRule>
    <cfRule type="containsText" dxfId="6" priority="8" operator="containsText" text="live">
      <formula>NOT(ISERROR(SEARCH("live",A1)))</formula>
    </cfRule>
    <cfRule type="containsText" dxfId="5" priority="9" operator="containsText" text="successful">
      <formula>NOT(ISERROR(SEARCH("successful",A1)))</formula>
    </cfRule>
    <cfRule type="containsText" dxfId="4" priority="10" operator="containsText" text="failed">
      <formula>NOT(ISERROR(SEARCH("failed",A1)))</formula>
    </cfRule>
  </conditionalFormatting>
  <conditionalFormatting sqref="D1:D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ntainsText" dxfId="3" priority="2" operator="containsText" text="canceled">
      <formula>NOT(ISERROR(SEARCH("canceled",D1)))</formula>
    </cfRule>
    <cfRule type="containsText" dxfId="2" priority="3" operator="containsText" text="live">
      <formula>NOT(ISERROR(SEARCH("live",D1)))</formula>
    </cfRule>
    <cfRule type="containsText" dxfId="1" priority="4" operator="containsText" text="successful">
      <formula>NOT(ISERROR(SEARCH("successful",D1)))</formula>
    </cfRule>
    <cfRule type="containsText" dxfId="0" priority="5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tables &amp; charts</vt:lpstr>
      <vt:lpstr>Sheet1 Campaigns per Category</vt:lpstr>
      <vt:lpstr>Sheet2 Campaigns per Sub Cat</vt:lpstr>
      <vt:lpstr>Sheet3 Data by Date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Robin Wilson</cp:lastModifiedBy>
  <dcterms:created xsi:type="dcterms:W3CDTF">2021-09-29T18:52:28Z</dcterms:created>
  <dcterms:modified xsi:type="dcterms:W3CDTF">2023-08-24T16:54:11Z</dcterms:modified>
</cp:coreProperties>
</file>