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mc:AlternateContent xmlns:mc="http://schemas.openxmlformats.org/markup-compatibility/2006">
    <mc:Choice Requires="x15">
      <x15ac:absPath xmlns:x15ac="http://schemas.microsoft.com/office/spreadsheetml/2010/11/ac" url="https://ethicalhealthcare.sharepoint.com/sites/Tenders/Shared Documents/General/"/>
    </mc:Choice>
  </mc:AlternateContent>
  <xr:revisionPtr revIDLastSave="62" documentId="8_{370917DA-CBFC-4F24-AD5F-E6B9E775BDAF}" xr6:coauthVersionLast="47" xr6:coauthVersionMax="47" xr10:uidLastSave="{4A79CF15-8572-4E52-9B52-D8C2BD5829AD}"/>
  <bookViews>
    <workbookView xWindow="-120" yWindow="-120" windowWidth="29040" windowHeight="15720" firstSheet="1" activeTab="1" xr2:uid="{00000000-000D-0000-FFFF-FFFF00000000}"/>
  </bookViews>
  <sheets>
    <sheet name="ResponseData" sheetId="4" r:id="rId1"/>
    <sheet name="All Responses" sheetId="1" r:id="rId2"/>
    <sheet name="Sheet1" sheetId="5" r:id="rId3"/>
    <sheet name="Search Table" sheetId="3" r:id="rId4"/>
    <sheet name="Lookups" sheetId="2" state="hidden" r:id="rId5"/>
  </sheets>
  <definedNames>
    <definedName name="_xlnm._FilterDatabase" localSheetId="1" hidden="1">'All Responses'!$A$1:$K$57</definedName>
    <definedName name="ExternalData_1" localSheetId="0" hidden="1">'ResponseData'!$A$1:$A$538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4" i="1" l="1"/>
  <c r="J115" i="1"/>
  <c r="J116" i="1"/>
  <c r="J117" i="1"/>
  <c r="J118" i="1"/>
  <c r="J119" i="1"/>
  <c r="J120" i="1"/>
  <c r="J121" i="1"/>
  <c r="J122" i="1"/>
  <c r="J107" i="1"/>
  <c r="J108" i="1"/>
  <c r="J109" i="1"/>
  <c r="J110" i="1"/>
  <c r="J111" i="1"/>
  <c r="J112" i="1"/>
  <c r="J113"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D2" i="3" a="1"/>
  <c r="E8" i="3" s="1"/>
  <c r="J75" i="1"/>
  <c r="J76" i="1"/>
  <c r="J77"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3" i="1"/>
  <c r="J4" i="1"/>
  <c r="J2" i="1"/>
  <c r="E18" i="3" l="1"/>
  <c r="F20" i="3"/>
  <c r="F4" i="3"/>
  <c r="E7" i="3"/>
  <c r="F19" i="3"/>
  <c r="F3" i="3"/>
  <c r="E6" i="3"/>
  <c r="F18" i="3"/>
  <c r="E5" i="3"/>
  <c r="F17" i="3"/>
  <c r="E20" i="3"/>
  <c r="E4" i="3"/>
  <c r="F16" i="3"/>
  <c r="E19" i="3"/>
  <c r="E3" i="3"/>
  <c r="F15" i="3"/>
  <c r="D2" i="3"/>
  <c r="F14" i="3"/>
  <c r="E17" i="3"/>
  <c r="F13" i="3"/>
  <c r="E16" i="3"/>
  <c r="F12" i="3"/>
  <c r="E15" i="3"/>
  <c r="F11" i="3"/>
  <c r="E14" i="3"/>
  <c r="F10" i="3"/>
  <c r="E13" i="3"/>
  <c r="F9" i="3"/>
  <c r="E12" i="3"/>
  <c r="F8" i="3"/>
  <c r="E11" i="3"/>
  <c r="F7" i="3"/>
  <c r="E10" i="3"/>
  <c r="F6" i="3"/>
  <c r="E9" i="3"/>
  <c r="F5" i="3"/>
  <c r="F2" i="3" l="1"/>
  <c r="E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A208C8-3568-4684-8115-6745313FBFD7}" keepAlive="1" name="Query - ResponseData" description="Connection to the 'ResponseData' query in the workbook." type="5" refreshedVersion="8" background="1" saveData="1">
    <dbPr connection="Provider=Microsoft.Mashup.OleDb.1;Data Source=$Workbook$;Location=ResponseData;Extended Properties=&quot;&quot;" command="SELECT * FROM [Respons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<sst xmlns="http://schemas.openxmlformats.org/spreadsheetml/2006/main" count="1323" uniqueCount="781">
  <si>
    <t>Value</t>
  </si>
  <si>
    <t>3 Examples</t>
  </si>
  <si>
    <t>Accessible</t>
  </si>
  <si>
    <t>Account Management</t>
  </si>
  <si>
    <t>Accreditations</t>
  </si>
  <si>
    <t>Accreditations And Memberships Held By Ehc Employees And Associates</t>
  </si>
  <si>
    <t>Accurate</t>
  </si>
  <si>
    <t>Achieving</t>
  </si>
  <si>
    <t>Action Implementation</t>
  </si>
  <si>
    <t>Action Monitoring</t>
  </si>
  <si>
    <t>Agenda Circulation</t>
  </si>
  <si>
    <t>Agreed Timeframes</t>
  </si>
  <si>
    <t>Airedale Nhs Foundation Trust</t>
  </si>
  <si>
    <t>Aligning</t>
  </si>
  <si>
    <t>Allied Health Professionals</t>
  </si>
  <si>
    <t>Annual Targets</t>
  </si>
  <si>
    <t>Application</t>
  </si>
  <si>
    <t>Approach</t>
  </si>
  <si>
    <t>Approaches</t>
  </si>
  <si>
    <t>Assist</t>
  </si>
  <si>
    <t>Audit Process</t>
  </si>
  <si>
    <t>Auditing And Quality</t>
  </si>
  <si>
    <t>Award Criteria</t>
  </si>
  <si>
    <t>Awareness</t>
  </si>
  <si>
    <t>Bench Marking Exercises</t>
  </si>
  <si>
    <t>Benefits</t>
  </si>
  <si>
    <t>Benefits Realisation</t>
  </si>
  <si>
    <t>Betsi Cadwaladr University Health Board (Bcu) To Establish The Preferred Way Forward For Their Future Electronic Healthcare Management System.</t>
  </si>
  <si>
    <t>Bio'S</t>
  </si>
  <si>
    <t>Boards</t>
  </si>
  <si>
    <t>Broaden</t>
  </si>
  <si>
    <t>Bsol Lims Stage Assurance</t>
  </si>
  <si>
    <t>Budget Adherence</t>
  </si>
  <si>
    <t>Budget Management</t>
  </si>
  <si>
    <t>Building Relationships</t>
  </si>
  <si>
    <t>Business Case Development</t>
  </si>
  <si>
    <t>Business Cases</t>
  </si>
  <si>
    <t>Business Change</t>
  </si>
  <si>
    <t>Business Intelligence And Analytics Services Of Three Large Acute Trusts In The East Of England.</t>
  </si>
  <si>
    <t>Business Pathways</t>
  </si>
  <si>
    <t>Call Off Contract</t>
  </si>
  <si>
    <t>Capabilities</t>
  </si>
  <si>
    <t>Capability</t>
  </si>
  <si>
    <t>Capacity</t>
  </si>
  <si>
    <t>Capture</t>
  </si>
  <si>
    <t>Carbon Footprint</t>
  </si>
  <si>
    <t>Carbon Neutral/Carbon Negative Contract - Marketing Campaigns</t>
  </si>
  <si>
    <t>Case Study</t>
  </si>
  <si>
    <t>Central And West Commissioning Support Unit (Scw)</t>
  </si>
  <si>
    <t>Challenging Environments</t>
  </si>
  <si>
    <t>Change Management Support</t>
  </si>
  <si>
    <t>Changes</t>
  </si>
  <si>
    <t>Changing Needs</t>
  </si>
  <si>
    <t>Clear Trail</t>
  </si>
  <si>
    <t>Client Integration</t>
  </si>
  <si>
    <t>Client Satisfaction</t>
  </si>
  <si>
    <t>Climate Change Through The Delivery Of Call-Off Contracts</t>
  </si>
  <si>
    <t>Clinical Knowledge</t>
  </si>
  <si>
    <t>Clinical Staff</t>
  </si>
  <si>
    <t>Clinical/Non-Technical Staff</t>
  </si>
  <si>
    <t>Clinicians</t>
  </si>
  <si>
    <t>Co-Design</t>
  </si>
  <si>
    <t>Collaborating</t>
  </si>
  <si>
    <t>Collaborating Across Cultures</t>
  </si>
  <si>
    <t>Collaboration</t>
  </si>
  <si>
    <t>Collaboration With Trust Team</t>
  </si>
  <si>
    <t>Collaborative Approach</t>
  </si>
  <si>
    <t>Commercial</t>
  </si>
  <si>
    <t>Commercially Realised</t>
  </si>
  <si>
    <t>Communicated</t>
  </si>
  <si>
    <t>Communication</t>
  </si>
  <si>
    <t>Communication Channels</t>
  </si>
  <si>
    <t>Communication To Employees</t>
  </si>
  <si>
    <t>Communications</t>
  </si>
  <si>
    <t>Communications Campaign To Support The Roll-Out And Optimisation Of Virtual Wards Across Greater Manchester</t>
  </si>
  <si>
    <t>Communities</t>
  </si>
  <si>
    <t>Competitive Service</t>
  </si>
  <si>
    <t>Completion</t>
  </si>
  <si>
    <t>Complex Business Requirements</t>
  </si>
  <si>
    <t>Complex Health Care Environment</t>
  </si>
  <si>
    <t>Complex Technical Environments</t>
  </si>
  <si>
    <t>Complexity</t>
  </si>
  <si>
    <t>Compliant</t>
  </si>
  <si>
    <t>Conduct</t>
  </si>
  <si>
    <t>Consultancy Contract</t>
  </si>
  <si>
    <t>Consultancy Market</t>
  </si>
  <si>
    <t>Consultant Allocation</t>
  </si>
  <si>
    <t>Consultant Roles</t>
  </si>
  <si>
    <t>Consultants</t>
  </si>
  <si>
    <t>Content</t>
  </si>
  <si>
    <t>Contingency Planning</t>
  </si>
  <si>
    <t>Continually Improve</t>
  </si>
  <si>
    <t>Continuous Improvement</t>
  </si>
  <si>
    <t>Continuous Improvement Processes</t>
  </si>
  <si>
    <t>Contract Constraints</t>
  </si>
  <si>
    <t>Contract For The Provision Of Digital &amp; Data Strategy Development Services For Nhs South</t>
  </si>
  <si>
    <t>Contract Management</t>
  </si>
  <si>
    <t>Contract Requirements</t>
  </si>
  <si>
    <t>Contract Review Meetings</t>
  </si>
  <si>
    <t>Contract Start</t>
  </si>
  <si>
    <t>Contract Workforce</t>
  </si>
  <si>
    <t>Contracting Authorities</t>
  </si>
  <si>
    <t>Contracting Authority</t>
  </si>
  <si>
    <t>Cooperation</t>
  </si>
  <si>
    <t>Cost Improvement Plans</t>
  </si>
  <si>
    <t>Cost Management</t>
  </si>
  <si>
    <t>Cost Saving Exercises</t>
  </si>
  <si>
    <t>Costing Approach</t>
  </si>
  <si>
    <t>Creative Problem Solving</t>
  </si>
  <si>
    <t>Credible</t>
  </si>
  <si>
    <t>Critical Path</t>
  </si>
  <si>
    <t>Critical Points</t>
  </si>
  <si>
    <t>Current Environment</t>
  </si>
  <si>
    <t>Customer Benefits</t>
  </si>
  <si>
    <t>Customer Objectives</t>
  </si>
  <si>
    <t>Customer Support</t>
  </si>
  <si>
    <t>Customers</t>
  </si>
  <si>
    <t>Data</t>
  </si>
  <si>
    <t>Data Gathering Tools</t>
  </si>
  <si>
    <t>Deadlines</t>
  </si>
  <si>
    <t>Decision-Making Processes</t>
  </si>
  <si>
    <t>Delays</t>
  </si>
  <si>
    <t>Deliver</t>
  </si>
  <si>
    <t>Deliverables</t>
  </si>
  <si>
    <t>Delivery</t>
  </si>
  <si>
    <t>Delivery Manager Playbook</t>
  </si>
  <si>
    <t>Delivery Of Services</t>
  </si>
  <si>
    <t>Delivery Plan For Ucp Nhs App Patient Editable Access Project</t>
  </si>
  <si>
    <t>Demonstrable Standing</t>
  </si>
  <si>
    <t>Demonstrated</t>
  </si>
  <si>
    <t>Demonstrating Value For Money</t>
  </si>
  <si>
    <t>Describe Instances Where Your Solutions Have Been Specifically Designed To Yield Long Term Benefits For The Community</t>
  </si>
  <si>
    <t>Design And Change Team Bios</t>
  </si>
  <si>
    <t>Develop</t>
  </si>
  <si>
    <t>Development</t>
  </si>
  <si>
    <t>Digital Health &amp; Care Wales Proposal</t>
  </si>
  <si>
    <t>Digital Teams</t>
  </si>
  <si>
    <t>Discovery</t>
  </si>
  <si>
    <t>Diverse Cultures</t>
  </si>
  <si>
    <t>Diverse Professional Backgrounds</t>
  </si>
  <si>
    <t>Division Of Responsibilities</t>
  </si>
  <si>
    <t>E-Walls</t>
  </si>
  <si>
    <t>Economic Inequality</t>
  </si>
  <si>
    <t>Economical Approach</t>
  </si>
  <si>
    <t>Education</t>
  </si>
  <si>
    <t>Effective Delivery</t>
  </si>
  <si>
    <t>Effectiveness</t>
  </si>
  <si>
    <t>Efficiencies Achieved</t>
  </si>
  <si>
    <t>Efficiency Benefits</t>
  </si>
  <si>
    <t>Efficient And Sustainable Benefits</t>
  </si>
  <si>
    <t>Ehc Carbon Footprint Policy</t>
  </si>
  <si>
    <t>Ehc Carbon Reduction Plan.Docx</t>
  </si>
  <si>
    <t>Ehc Corrective And Preventative Action Procedure</t>
  </si>
  <si>
    <t>Ehc Customer Complaints Procedure &amp; Corrective And Preventative Action Procedure</t>
  </si>
  <si>
    <t>Ehc Health And Wellbeing Policy</t>
  </si>
  <si>
    <t>Ehc Incident Management Procedure</t>
  </si>
  <si>
    <t>Ehc Personal And Career Development Policy V1.0</t>
  </si>
  <si>
    <t>Ehc Professional Memberships</t>
  </si>
  <si>
    <t>Ehc Project Reporting Example 211123</t>
  </si>
  <si>
    <t>Ehc Quality Handbook</t>
  </si>
  <si>
    <t>Ehc Quality Strategy</t>
  </si>
  <si>
    <t>Ehc Skills Matrix</t>
  </si>
  <si>
    <t>Ehc Virtual Office Management Policy</t>
  </si>
  <si>
    <t>Engage With Community Members To Enhance Their Skills Development On Utilising Digital Technology</t>
  </si>
  <si>
    <t>Engagement</t>
  </si>
  <si>
    <t>Engagement Initiatives</t>
  </si>
  <si>
    <t>Engagement Project</t>
  </si>
  <si>
    <t>Enterprise Architectures</t>
  </si>
  <si>
    <t>Environmental</t>
  </si>
  <si>
    <t>Epr Pan Wales Validation</t>
  </si>
  <si>
    <t>Epr Programme Director - Jennifer Dunne</t>
  </si>
  <si>
    <t>Equal Opportunity Policy</t>
  </si>
  <si>
    <t>Escalation</t>
  </si>
  <si>
    <t>Establish Objectives</t>
  </si>
  <si>
    <t>Evidence</t>
  </si>
  <si>
    <t>Example</t>
  </si>
  <si>
    <t>Example Associate Profiles</t>
  </si>
  <si>
    <t>Example Board Agenda November 2023</t>
  </si>
  <si>
    <t>Example Board Meeting Minutes And Actions November 2023</t>
  </si>
  <si>
    <t>Example Cvs</t>
  </si>
  <si>
    <t>Example Management Review 280722</t>
  </si>
  <si>
    <t>Example Programme Plan</t>
  </si>
  <si>
    <t>Example Programme Plan Gantt Chart .Mpp</t>
  </si>
  <si>
    <t>Example Project Board Update</t>
  </si>
  <si>
    <t>Examples</t>
  </si>
  <si>
    <t>Expedite Implementation</t>
  </si>
  <si>
    <t>Experience</t>
  </si>
  <si>
    <t>Experience Of Marketing Campaigns</t>
  </si>
  <si>
    <t>Experiences</t>
  </si>
  <si>
    <t>Expertise</t>
  </si>
  <si>
    <t>Expertise Access</t>
  </si>
  <si>
    <t>Expertise In Complex Settings</t>
  </si>
  <si>
    <t>Explanatory Narrative</t>
  </si>
  <si>
    <t>External Resources</t>
  </si>
  <si>
    <t>Fbc</t>
  </si>
  <si>
    <t>Feedback</t>
  </si>
  <si>
    <t>Feedback Recording</t>
  </si>
  <si>
    <t>Financial Advisory Services</t>
  </si>
  <si>
    <t>Focus</t>
  </si>
  <si>
    <t>Focusing On A Tailored Approach For The Enhancement Of Clinical Performance In Digital Diagnostics For The Wellbeing Of Sw Citizens.</t>
  </si>
  <si>
    <t>Formal Training</t>
  </si>
  <si>
    <t>Format</t>
  </si>
  <si>
    <t>Framework Agreement</t>
  </si>
  <si>
    <t>Frequency</t>
  </si>
  <si>
    <t>Fully Engaged</t>
  </si>
  <si>
    <t>Fundamental Change</t>
  </si>
  <si>
    <t>Future</t>
  </si>
  <si>
    <t>Future Service Development</t>
  </si>
  <si>
    <t>Gantt Chart</t>
  </si>
  <si>
    <t>Geographically Spread Teams</t>
  </si>
  <si>
    <t>Governance Wrapper</t>
  </si>
  <si>
    <t>Government Of Jersey</t>
  </si>
  <si>
    <t>Green Book</t>
  </si>
  <si>
    <t>Greenhouse Gases</t>
  </si>
  <si>
    <t>Hampshire Hospitals Nhs Foundation Trust (Southern Counties Pathology)</t>
  </si>
  <si>
    <t>Handover To Bau</t>
  </si>
  <si>
    <t>Hands-On</t>
  </si>
  <si>
    <t>Head Of Programme Management Office</t>
  </si>
  <si>
    <t>Health And Wellbeing</t>
  </si>
  <si>
    <t>Health Board</t>
  </si>
  <si>
    <t>Healthier Lancashire And South Cumbria Icb</t>
  </si>
  <si>
    <t>High-Quality Service</t>
  </si>
  <si>
    <t>Highly Complex Organisations</t>
  </si>
  <si>
    <t>Highly Complex Settings</t>
  </si>
  <si>
    <t>Highly Skilled Specialists</t>
  </si>
  <si>
    <t>Humber And North Yorkshire Health And Care Partnership</t>
  </si>
  <si>
    <t>Humber And North Yorkshire Icb</t>
  </si>
  <si>
    <t>Icb</t>
  </si>
  <si>
    <t>Ics</t>
  </si>
  <si>
    <t>Identification</t>
  </si>
  <si>
    <t>Identified</t>
  </si>
  <si>
    <t>Impacts</t>
  </si>
  <si>
    <t>Implementation</t>
  </si>
  <si>
    <t>Implementation Elements</t>
  </si>
  <si>
    <t>Implementation Phase</t>
  </si>
  <si>
    <t>Implementation Plan</t>
  </si>
  <si>
    <t>Implementation Projects</t>
  </si>
  <si>
    <t>Implementation Requirements</t>
  </si>
  <si>
    <t>Implementation Timescales</t>
  </si>
  <si>
    <t>Improved Collaboration</t>
  </si>
  <si>
    <t>Improvement</t>
  </si>
  <si>
    <t>Improvements In Quality</t>
  </si>
  <si>
    <t>Improving Hospital Discharge With Behavioural Change Communications - Bristol</t>
  </si>
  <si>
    <t>In-Depth Support</t>
  </si>
  <si>
    <t>In-House Skills</t>
  </si>
  <si>
    <t>Increased Efficiencies</t>
  </si>
  <si>
    <t>Incumbent Liaison</t>
  </si>
  <si>
    <t>Individuals</t>
  </si>
  <si>
    <t>Industry Standards</t>
  </si>
  <si>
    <t>Inequality In Employment</t>
  </si>
  <si>
    <t>Influence</t>
  </si>
  <si>
    <t>Innovation</t>
  </si>
  <si>
    <t>Innovation Delivery</t>
  </si>
  <si>
    <t>Integrate Existing Systems</t>
  </si>
  <si>
    <t>Integrated Programme Delivery Team</t>
  </si>
  <si>
    <t>Integrated Successfully</t>
  </si>
  <si>
    <t>Integration</t>
  </si>
  <si>
    <t>Integration Experience</t>
  </si>
  <si>
    <t>Integration Protocols</t>
  </si>
  <si>
    <t>Internal Processes</t>
  </si>
  <si>
    <t>Internal Resources</t>
  </si>
  <si>
    <t>It Teams</t>
  </si>
  <si>
    <t>Key Dates</t>
  </si>
  <si>
    <t>Key Milestones</t>
  </si>
  <si>
    <t>Key People</t>
  </si>
  <si>
    <t>Key Performance Indicators</t>
  </si>
  <si>
    <t>Key Personnel</t>
  </si>
  <si>
    <t>Knowledge</t>
  </si>
  <si>
    <t>Laboratory Technicians</t>
  </si>
  <si>
    <t>Lancashire And South Cumbria Epr Convergence Soc</t>
  </si>
  <si>
    <t>Lancashire And South Cumbria Epr Convergence Soc Project</t>
  </si>
  <si>
    <t>Leadership Teams</t>
  </si>
  <si>
    <t>Legislative Changes</t>
  </si>
  <si>
    <t>Lessons Learned</t>
  </si>
  <si>
    <t>Limited Desk Space</t>
  </si>
  <si>
    <t>Live Environments</t>
  </si>
  <si>
    <t>Local Organization Resources</t>
  </si>
  <si>
    <t>Long-Term Benefits</t>
  </si>
  <si>
    <t>Long-Term Efficiency</t>
  </si>
  <si>
    <t>Management Structures</t>
  </si>
  <si>
    <t>Managing</t>
  </si>
  <si>
    <t>Managing Feedback</t>
  </si>
  <si>
    <t>Market Analysis</t>
  </si>
  <si>
    <t>Market Modelling</t>
  </si>
  <si>
    <t>Measuring</t>
  </si>
  <si>
    <t>Meeting Attendance</t>
  </si>
  <si>
    <t>Meeting Minutes</t>
  </si>
  <si>
    <t>Method Statement</t>
  </si>
  <si>
    <t>Methodologies</t>
  </si>
  <si>
    <t>Methodology</t>
  </si>
  <si>
    <t>Methodology /Method Statement - Marketing Campaigns</t>
  </si>
  <si>
    <t>Methods</t>
  </si>
  <si>
    <t>Metric Mapping In The Loop Against Mac Criteria</t>
  </si>
  <si>
    <t>Metrics</t>
  </si>
  <si>
    <t>Migration</t>
  </si>
  <si>
    <t>Milestone Tracker</t>
  </si>
  <si>
    <t>Milestones</t>
  </si>
  <si>
    <t>Minimise Costs</t>
  </si>
  <si>
    <t>Mitigation</t>
  </si>
  <si>
    <t>Monetary Values</t>
  </si>
  <si>
    <t>Monitoring</t>
  </si>
  <si>
    <t>Mse Clinical And Corporate System Programme</t>
  </si>
  <si>
    <t>Mse Teams Collaboration</t>
  </si>
  <si>
    <t>Multiple Projects</t>
  </si>
  <si>
    <t>Mutual Understanding</t>
  </si>
  <si>
    <t>National Social Value Standard - Guide</t>
  </si>
  <si>
    <t>National Virtual Wards Programme In Greater Manchester And Was Subsequently Replicated And Built Upon For A Discharge To Assess Campaign In Nhs Bristol</t>
  </si>
  <si>
    <t>Negotiations</t>
  </si>
  <si>
    <t>New Client Relationship</t>
  </si>
  <si>
    <t>Nhs Business Cases</t>
  </si>
  <si>
    <t>Nhs Dorset</t>
  </si>
  <si>
    <t>Nhs England South East Primary Care Transformation</t>
  </si>
  <si>
    <t>Nhs Supported People Epr Usability Survey</t>
  </si>
  <si>
    <t>Nhs Wales / Digital Health And Care Wales (Dhcw)</t>
  </si>
  <si>
    <t>Nhs Wales Case Study</t>
  </si>
  <si>
    <t>Norfolk And Waveney Icb</t>
  </si>
  <si>
    <t>North Somerset</t>
  </si>
  <si>
    <t>North Somerset And South Gloucestershire Icb.</t>
  </si>
  <si>
    <t>Not Providing A List Of Sub-Contractors At This Stage</t>
  </si>
  <si>
    <t>Notification Process</t>
  </si>
  <si>
    <t>On Budget</t>
  </si>
  <si>
    <t>On Time</t>
  </si>
  <si>
    <t>On-Site Meetings</t>
  </si>
  <si>
    <t>Onboarding Process</t>
  </si>
  <si>
    <t>One Contract</t>
  </si>
  <si>
    <t>One London – Data Sharing For Direct Care In Mental Health</t>
  </si>
  <si>
    <t>Ongoing Assessment</t>
  </si>
  <si>
    <t>Ongoing Management</t>
  </si>
  <si>
    <t>Ongoing Monitoring</t>
  </si>
  <si>
    <t>Open Book Principles</t>
  </si>
  <si>
    <t>Operating Model</t>
  </si>
  <si>
    <t>Organisation'S Vision</t>
  </si>
  <si>
    <t>Organisational Development</t>
  </si>
  <si>
    <t>Organisations</t>
  </si>
  <si>
    <t>Organisations Expertise</t>
  </si>
  <si>
    <t>Organizations</t>
  </si>
  <si>
    <t>Outcomes</t>
  </si>
  <si>
    <t>Outputs</t>
  </si>
  <si>
    <t>Overheads Percentage</t>
  </si>
  <si>
    <t>Participating Authority</t>
  </si>
  <si>
    <t>Parties Involved</t>
  </si>
  <si>
    <t>Partnering</t>
  </si>
  <si>
    <t>Partnership</t>
  </si>
  <si>
    <t>Partnership Working</t>
  </si>
  <si>
    <t>Pay</t>
  </si>
  <si>
    <t>People Profiles: Peopledotcom &amp; Ehc</t>
  </si>
  <si>
    <t>Performance</t>
  </si>
  <si>
    <t>Performance Measurement</t>
  </si>
  <si>
    <t>Performance Reviews</t>
  </si>
  <si>
    <t>Planning</t>
  </si>
  <si>
    <t>Please Provide Concrete Examples Of Your Experience Working Within Diverse Organisational Environments. How Have You Adapted Your Relationship Management Strategies To Address And Promote Equality And Diversity Within These Contexts?</t>
  </si>
  <si>
    <t>Pmo Toolkit</t>
  </si>
  <si>
    <t>Policies</t>
  </si>
  <si>
    <t>Policy Outcome</t>
  </si>
  <si>
    <t>Post-Transformation Activities</t>
  </si>
  <si>
    <t>Post-Transformation Work</t>
  </si>
  <si>
    <t>Practical</t>
  </si>
  <si>
    <t>Practical Steps</t>
  </si>
  <si>
    <t>Priorities</t>
  </si>
  <si>
    <t>Prioritisation</t>
  </si>
  <si>
    <t>Processes</t>
  </si>
  <si>
    <t>Procured Devices</t>
  </si>
  <si>
    <t>Procurement Expert</t>
  </si>
  <si>
    <t>Procurement Strategy</t>
  </si>
  <si>
    <t>Procurements</t>
  </si>
  <si>
    <t>Product Requirements</t>
  </si>
  <si>
    <t>Programme</t>
  </si>
  <si>
    <t>Programme Influence</t>
  </si>
  <si>
    <t>Progress Of Tasks</t>
  </si>
  <si>
    <t>Progress Updates</t>
  </si>
  <si>
    <t>Project</t>
  </si>
  <si>
    <t>Project Approach</t>
  </si>
  <si>
    <t>Project Delivery</t>
  </si>
  <si>
    <t>Project Demands</t>
  </si>
  <si>
    <t>Project Development</t>
  </si>
  <si>
    <t>Project Lifecycle</t>
  </si>
  <si>
    <t>Project Management</t>
  </si>
  <si>
    <t>Project Mobilisation</t>
  </si>
  <si>
    <t>Project Nature</t>
  </si>
  <si>
    <t>Project Plan</t>
  </si>
  <si>
    <t>Project Planning</t>
  </si>
  <si>
    <t>Project Scale</t>
  </si>
  <si>
    <t>Project Timeline</t>
  </si>
  <si>
    <t>Project-Based</t>
  </si>
  <si>
    <t>Projects</t>
  </si>
  <si>
    <t>Prompt Integration</t>
  </si>
  <si>
    <t>Proposed Offering</t>
  </si>
  <si>
    <t>Public Sector</t>
  </si>
  <si>
    <t>Public Sector Environment</t>
  </si>
  <si>
    <t>Publicly Funded Organisations</t>
  </si>
  <si>
    <t>Qualifications</t>
  </si>
  <si>
    <t>Quality Assurance</t>
  </si>
  <si>
    <t>Quality Assurance Processes</t>
  </si>
  <si>
    <t>Quality Compromise</t>
  </si>
  <si>
    <t>Quality Of Service Delivery</t>
  </si>
  <si>
    <t>Readjustment</t>
  </si>
  <si>
    <t>Real-Life Examples</t>
  </si>
  <si>
    <t>Recent Initiatives</t>
  </si>
  <si>
    <t>Recycling Program</t>
  </si>
  <si>
    <t>Regulatory Changes</t>
  </si>
  <si>
    <t>Relationship Development</t>
  </si>
  <si>
    <t>Relationship Management</t>
  </si>
  <si>
    <t>Relevant</t>
  </si>
  <si>
    <t>Removing Barriers</t>
  </si>
  <si>
    <t>Reporting</t>
  </si>
  <si>
    <t>Reporting Processes</t>
  </si>
  <si>
    <t>Required Standards</t>
  </si>
  <si>
    <t>Requirements</t>
  </si>
  <si>
    <t>Requirements Specifications</t>
  </si>
  <si>
    <t>Resource Model</t>
  </si>
  <si>
    <t>Resources</t>
  </si>
  <si>
    <t>Responsibility</t>
  </si>
  <si>
    <t>Results Communication</t>
  </si>
  <si>
    <t>Risk Management</t>
  </si>
  <si>
    <t>Risk Share</t>
  </si>
  <si>
    <t>Risks And Mitigation</t>
  </si>
  <si>
    <t>Savings</t>
  </si>
  <si>
    <t>Scientific</t>
  </si>
  <si>
    <t>Scientific Staff</t>
  </si>
  <si>
    <t>Scope Of Engagement</t>
  </si>
  <si>
    <t>Scoping</t>
  </si>
  <si>
    <t>Se2 Imaging Network</t>
  </si>
  <si>
    <t>Seamless Service</t>
  </si>
  <si>
    <t>Sector</t>
  </si>
  <si>
    <t>Secure</t>
  </si>
  <si>
    <t>Selection Processes</t>
  </si>
  <si>
    <t>Senior Consultant</t>
  </si>
  <si>
    <t>Senior Stakeholders</t>
  </si>
  <si>
    <t>Seniority</t>
  </si>
  <si>
    <t>Separate Teams</t>
  </si>
  <si>
    <t>Service Delivery</t>
  </si>
  <si>
    <t>Service Delivery Vision</t>
  </si>
  <si>
    <t>Service Improvement</t>
  </si>
  <si>
    <t>Service Innovation Review</t>
  </si>
  <si>
    <t>Service Level Agreements</t>
  </si>
  <si>
    <t>Service Offering</t>
  </si>
  <si>
    <t>Short Notice Adaptation</t>
  </si>
  <si>
    <t>Short Notice Sourcing</t>
  </si>
  <si>
    <t>Significant Step Change</t>
  </si>
  <si>
    <t>Similar Contracts</t>
  </si>
  <si>
    <t>Single Client Contract</t>
  </si>
  <si>
    <t>Skills</t>
  </si>
  <si>
    <t>Small Teams</t>
  </si>
  <si>
    <t>Soc Stage</t>
  </si>
  <si>
    <t>Social And Governance (Esg) Efficiencies</t>
  </si>
  <si>
    <t>Social Distancing</t>
  </si>
  <si>
    <t>Social Value: Theme 4- Equal Opportunity</t>
  </si>
  <si>
    <t>Solution</t>
  </si>
  <si>
    <t>Solutions</t>
  </si>
  <si>
    <t>Somerset Nhs Foundation Trust (On Behalf Of West Of England Diagnostic Network)</t>
  </si>
  <si>
    <t>South Gloucestershire Integrated Care System (Bnssg Ics)</t>
  </si>
  <si>
    <t>Southern Counties Network Lims Convergence</t>
  </si>
  <si>
    <t>Specialised Nature</t>
  </si>
  <si>
    <t>Specialisms</t>
  </si>
  <si>
    <t>Specialisms Matrix</t>
  </si>
  <si>
    <t>Specification</t>
  </si>
  <si>
    <t>Staff</t>
  </si>
  <si>
    <t>Staff Recruitment</t>
  </si>
  <si>
    <t>Staff Reviews</t>
  </si>
  <si>
    <t>Stakeholder Engagement</t>
  </si>
  <si>
    <t>Standards</t>
  </si>
  <si>
    <t>Strategic</t>
  </si>
  <si>
    <t>Strategic Approach For Marketing Campaigns</t>
  </si>
  <si>
    <t>Strategic Change</t>
  </si>
  <si>
    <t>Strategy</t>
  </si>
  <si>
    <t>Strengthen</t>
  </si>
  <si>
    <t>Subject Experts</t>
  </si>
  <si>
    <t>Subject Matter Expert - Business Analyst</t>
  </si>
  <si>
    <t>Subject Matter Expert - Technical Architect</t>
  </si>
  <si>
    <t>Subject Matter Experts</t>
  </si>
  <si>
    <t>Success Metrics</t>
  </si>
  <si>
    <t>Successful</t>
  </si>
  <si>
    <t>Successful Client Engagements</t>
  </si>
  <si>
    <t>Successful Client Outcomes</t>
  </si>
  <si>
    <t>Successful Initiatives</t>
  </si>
  <si>
    <t>Successful Interventions</t>
  </si>
  <si>
    <t>Successful Outcomes</t>
  </si>
  <si>
    <t>Successful Project Outcomes</t>
  </si>
  <si>
    <t>Successfully Delivered</t>
  </si>
  <si>
    <t>Successfully Implemented</t>
  </si>
  <si>
    <t>Supplier Resources</t>
  </si>
  <si>
    <t>Suppliers</t>
  </si>
  <si>
    <t>Support</t>
  </si>
  <si>
    <t>Surrey And Borders Partnership Nhs Foundation Trust (Sabp)</t>
  </si>
  <si>
    <t>Sustainability Plan</t>
  </si>
  <si>
    <t>Sustainable Benefits</t>
  </si>
  <si>
    <t>Swift</t>
  </si>
  <si>
    <t>System Configuration</t>
  </si>
  <si>
    <t>System Experts</t>
  </si>
  <si>
    <t>Systems</t>
  </si>
  <si>
    <t>Tailored Training</t>
  </si>
  <si>
    <t>Tangible Improvements</t>
  </si>
  <si>
    <t>Target</t>
  </si>
  <si>
    <t>Target Achievement</t>
  </si>
  <si>
    <t>Targeting Audiences - Marketing Campaigns</t>
  </si>
  <si>
    <t>Team</t>
  </si>
  <si>
    <t>Teams</t>
  </si>
  <si>
    <t>Technical Integration</t>
  </si>
  <si>
    <t>Technical Integration Activities</t>
  </si>
  <si>
    <t>Technical Readiness Assessment</t>
  </si>
  <si>
    <t>Technical Requirements</t>
  </si>
  <si>
    <t>Technical Teams</t>
  </si>
  <si>
    <t>Technologies</t>
  </si>
  <si>
    <t>Technology Or Otherwise</t>
  </si>
  <si>
    <t>Testing</t>
  </si>
  <si>
    <t>The West Of England Imaging Network</t>
  </si>
  <si>
    <t>Third-Party Providers</t>
  </si>
  <si>
    <t>Tight Timelines</t>
  </si>
  <si>
    <t>Time Allocation</t>
  </si>
  <si>
    <t>Timed Action Plan</t>
  </si>
  <si>
    <t>Timeframes</t>
  </si>
  <si>
    <t>Timely Delivery</t>
  </si>
  <si>
    <t>Timescales</t>
  </si>
  <si>
    <t>Track Record</t>
  </si>
  <si>
    <t>Training</t>
  </si>
  <si>
    <t>Training And Development</t>
  </si>
  <si>
    <t>Training Needs Review</t>
  </si>
  <si>
    <t>Transparency</t>
  </si>
  <si>
    <t>Trust Staff Upskilling</t>
  </si>
  <si>
    <t>Trusts</t>
  </si>
  <si>
    <t>Unexpected Costs</t>
  </si>
  <si>
    <t>Unforeseen Costs</t>
  </si>
  <si>
    <t>Up To Date</t>
  </si>
  <si>
    <t>Updates</t>
  </si>
  <si>
    <t>Upskilling</t>
  </si>
  <si>
    <t>Value For Money</t>
  </si>
  <si>
    <t>Value-Added Services</t>
  </si>
  <si>
    <t>Various Organizations</t>
  </si>
  <si>
    <t>Virtual Wards Behaviour Change Campaign</t>
  </si>
  <si>
    <t>Volunteering</t>
  </si>
  <si>
    <t>Water Usage</t>
  </si>
  <si>
    <t>Ways Of Working</t>
  </si>
  <si>
    <t>We Designed And Implemented A Best Practice Project Management Organisation (Pmo) Capability Across Three Separate Organisations</t>
  </si>
  <si>
    <t>Wide-Ranging Geographies</t>
  </si>
  <si>
    <t>Within Budget</t>
  </si>
  <si>
    <t>Work History</t>
  </si>
  <si>
    <t>Work History Examples</t>
  </si>
  <si>
    <t>Working Methods</t>
  </si>
  <si>
    <t>Response ID</t>
  </si>
  <si>
    <t>Response Date</t>
  </si>
  <si>
    <t>Column1</t>
  </si>
  <si>
    <t>General Topic2</t>
  </si>
  <si>
    <t>Specific Domain</t>
  </si>
  <si>
    <t>Content Summary (key words)</t>
  </si>
  <si>
    <t>Link to Response</t>
  </si>
  <si>
    <t>Score</t>
  </si>
  <si>
    <t>Responsible Person</t>
  </si>
  <si>
    <t>Review Date</t>
  </si>
  <si>
    <t>Tender</t>
  </si>
  <si>
    <t>30/11/2023</t>
  </si>
  <si>
    <t xml:space="preserve">General </t>
  </si>
  <si>
    <t>implementation phase, scoping, requirements, resources, communication, risk management, relationship management, responsibility, reporting, call off contract, managing, staff recruitment, selection processes</t>
  </si>
  <si>
    <t>A1_Implementation_Ethical Healthcare Consulting.docx</t>
  </si>
  <si>
    <t>TBC</t>
  </si>
  <si>
    <t>ITT: HTE FRAMEWORK</t>
  </si>
  <si>
    <t>implementation plan, explanatory narrative, consultancy contract, critical points, project, division of responsibilities, parties involved, milestones, deadlines, monitoring, communication, contingency planning, engagement, customer support, Gantt Chart, critical path</t>
  </si>
  <si>
    <t>A2_Implementation_Ethical Healthcare Consulting.docx</t>
  </si>
  <si>
    <t>Contract Performance</t>
  </si>
  <si>
    <t>Specification, aligning, working methods, strategy, account management, contract review meetings, frequency, monitoring, Service Level Agreements, Key Performance Indicators, reporting processes, ongoing monitoring, changing needs, managing feedback, readjustment</t>
  </si>
  <si>
    <t>B1_Contract Performance_Ethical Healthcare Consulting.docx</t>
  </si>
  <si>
    <t>Timescales, project planning, time allocation, project management, prioritisation, key dates, progress updates, communication, notification process, delays</t>
  </si>
  <si>
    <t>B2_Contract Performance_Ethical Healthcare Consulting.docx</t>
  </si>
  <si>
    <t>Value for Money</t>
  </si>
  <si>
    <t>value for money, consultant allocation, seniority, experience, project nature, project demands, budget management, project approach, economical approach, focus, quality compromise</t>
  </si>
  <si>
    <t>C1_Value for Money_Ethical Healthcare Consulting.docx</t>
  </si>
  <si>
    <t>value for money, consultancy market, competitive service, frequency, bench marking exercises, cost saving exercises, results communication, cost improvement plans</t>
  </si>
  <si>
    <t>C2_Value for Money_Ethical Healthcare Consulting.docx</t>
  </si>
  <si>
    <t>Quality</t>
  </si>
  <si>
    <t>quality assurance, industry standards, service delivery, quality assurance processes, standards, continuous improvement processes, monitoring, Key Performance Indicators, Service Level Agreements</t>
  </si>
  <si>
    <t>D1_Quality_Ethical Healthcare Consulting.docx</t>
  </si>
  <si>
    <t>Training &amp; Communication</t>
  </si>
  <si>
    <t>training and development, internal processes, policies, communication to employees, staff reviews, formal training, training needs review, frequency, monitoring, external resources, internal resources, legislative changes, regulatory changes</t>
  </si>
  <si>
    <t>E1_Training and Communication_Ethical Healthcare Consulting.docx</t>
  </si>
  <si>
    <t>Contract Monitoring</t>
  </si>
  <si>
    <t>performance measurement, project, contract requirements, performance reviews, format, content, frequency, communication channels</t>
  </si>
  <si>
    <t>G1_Contract Monitoring_Ethical Healthcare Consulting.docx</t>
  </si>
  <si>
    <t>new client relationship, onboarding process, incumbent liaison, tailored training, value-added services, customer objectives, priorities, strategy, collaborative approach, contract start, Service Level Agreements, Key Performance Indicators, monitoring, key personnel, relationship development</t>
  </si>
  <si>
    <t>G2_Contract Monitoring_Ethical Healthcare Consulting.docx</t>
  </si>
  <si>
    <t>contract review meetings, Participating Authority, Framework Agreement, service improvement, meeting attendance, on-site meetings, agenda circulation, meeting minutes, feedback recording, action implementation, action monitoring</t>
  </si>
  <si>
    <t>G4_Contract Monitoring_Ethical Healthcare Consulting.docx</t>
  </si>
  <si>
    <t>Carbon Reduction</t>
  </si>
  <si>
    <t>sustainability plan, water usage, carbon footprint, greenhouse gases, annual targets, target achievement, recycling program, recent initiatives</t>
  </si>
  <si>
    <t>H1_Continuous Improvement and Sustainability_Ethical Healthcare Consulting .docx</t>
  </si>
  <si>
    <t>Social Value</t>
  </si>
  <si>
    <t>health and wellbeing, contract workforce, Method Statement, Award Criteria, project plan, implementation, monitoring, measuring, reporting, timed action plan, metrics, data gathering tools, processes, feedback, improvement, transparency</t>
  </si>
  <si>
    <t>SV1_Social Value Health &amp; Wellbeing_Ethical Healthcare Consulting.docx</t>
  </si>
  <si>
    <t>inequality in employment, skills, pay, contract workforce, Method Statement, Award Criteria, project plan, implementation, monitoring, measuring, reporting, timed action plan, metrics, data gathering tools, processes, feedback, improvement, transparency, influence, staff, suppliers, customers, communities, Policy Outcome, engagement, co-design, training, education, partnering, collaborating, volunteering</t>
  </si>
  <si>
    <t>SV2_Social Value Tackling Inequality_Ethical Healthcare Consulting .docx</t>
  </si>
  <si>
    <t>specialisms matrix</t>
  </si>
  <si>
    <t>CSAS 2023 Specialisms Matrix_Ethical Healthcare Consulting.xlsx</t>
  </si>
  <si>
    <t>Programme Plan</t>
  </si>
  <si>
    <t>SD1 Example Programme Plan.pdf</t>
  </si>
  <si>
    <t>PMO</t>
  </si>
  <si>
    <t>SD10 Example Board Agenda November 2023.pdf</t>
  </si>
  <si>
    <t>Example Board Meeting Minutes and Actions November 2023</t>
  </si>
  <si>
    <t>SD11 Example Board Meeting Minutes and Actions November 2023.pdf</t>
  </si>
  <si>
    <t>SD17 National Social Value Standard - Guide.pdf</t>
  </si>
  <si>
    <t xml:space="preserve">PMO Toolkit </t>
  </si>
  <si>
    <t>SD18 PMO Toolkit .pdf</t>
  </si>
  <si>
    <t>SD19 Delivery Manager Playbook.pdf</t>
  </si>
  <si>
    <t>Example Programme Plan Gantt Chart .mpp</t>
  </si>
  <si>
    <t>SD2 Example Programme Plan Gantt Chart .mpp</t>
  </si>
  <si>
    <t>Policy</t>
  </si>
  <si>
    <t>EHC Virtual Office Management Policy</t>
  </si>
  <si>
    <t>SD12 Virtual Office Management Policy.pdf</t>
  </si>
  <si>
    <t>EHC Carbon Footprint Policy</t>
  </si>
  <si>
    <t>SD13 EHC Carbon Footprint Policy.pdf</t>
  </si>
  <si>
    <t>EHC Carbon Reduction Plan.docx</t>
  </si>
  <si>
    <t>SD14 EHC Carbon Reduction Plan.docx.pdf</t>
  </si>
  <si>
    <t xml:space="preserve">EHC Health and Wellbeing Policy </t>
  </si>
  <si>
    <t>SD15 EHC Health and Wellbeing Policy .pdf</t>
  </si>
  <si>
    <t>SD16 Equal Opportunity Policy.pdf</t>
  </si>
  <si>
    <t>EHC Quality Handbook</t>
  </si>
  <si>
    <t>SD20 EHC Quality Handbook.pdf</t>
  </si>
  <si>
    <t>SD23 Example Associate Profiles.pdf</t>
  </si>
  <si>
    <t>EHC Incident Management Procedure</t>
  </si>
  <si>
    <t>SD24 EHC Incident Management Procedure.pdf</t>
  </si>
  <si>
    <t>EHC Personal and Career Development Policy v1.0</t>
  </si>
  <si>
    <t>SD25 EHC Personal and Career Development Policy v1.0.pdf</t>
  </si>
  <si>
    <t>SD3 Example Project Board Update.pdf</t>
  </si>
  <si>
    <t>SD4 Milestone Tracker.pdf</t>
  </si>
  <si>
    <t xml:space="preserve">EHC Project Reporting Example 211123 </t>
  </si>
  <si>
    <t>SD5 EHC Project Reporting Example 211123 .pdf</t>
  </si>
  <si>
    <t>EHC Quality Strategy</t>
  </si>
  <si>
    <t>SD6 EHC Quality Strategy.pdf</t>
  </si>
  <si>
    <t>EHC Corrective and Preventative Action Procedure</t>
  </si>
  <si>
    <t>SD7 EHC Corrective and Preventative Action Procedure.pdf</t>
  </si>
  <si>
    <t xml:space="preserve">EHC Customer Complaints Procedure &amp; Corrective and Preventative Action Procedure </t>
  </si>
  <si>
    <t>SD8 EHC Customer Complaints Procedure &amp; Corrective and Preventative Action Procedure .pdf</t>
  </si>
  <si>
    <t>SD9 Example Management Review 280722.pdf</t>
  </si>
  <si>
    <t>Management Summary</t>
  </si>
  <si>
    <t>proposed offering</t>
  </si>
  <si>
    <t>Clinical and Corporate system deployment partner Evaluation Questions v0 2-1 (1).docx</t>
  </si>
  <si>
    <t>ITT: Mid&amp;South Essex: Clinical and Corporate system transformation deployment Partner</t>
  </si>
  <si>
    <t>Partnerships</t>
  </si>
  <si>
    <t>Partnership Working, MSE Teams Collaboration, Third-Party Providers, Project Delivery, Case Study, Scope of Engagement, Contract Management, Trust Staff Upskilling, Handover to BAU, Continuous Improvement, Lessons Learned</t>
  </si>
  <si>
    <t>Benefits &amp; Value Add</t>
  </si>
  <si>
    <t>Benefits, Value-Added Services, Innovation Delivery, Success Metrics, Expertise Access, Timely Delivery, Budget Adherence, Real-Life Examples, Programme Influence</t>
  </si>
  <si>
    <t>Working Environments</t>
  </si>
  <si>
    <t>Evidence, Challenging Environments, Limited Desk Space, Geographically Spread Teams, Creative Problem Solving, Social Distancing, Short Notice Adaptation</t>
  </si>
  <si>
    <t xml:space="preserve">Programme Resources and Management </t>
  </si>
  <si>
    <t>Resources, Support, MSE Clinical and Corporate System Programme, Short Notice Sourcing, Project Management, Business Change, Training, Testing, Procurement Expert, Clinical Knowledge, Subject Experts, Integration, Migration, System Configuration, System Experts, Business Case Development, Ongoing Management, Effective Delivery</t>
  </si>
  <si>
    <t>Business Case</t>
  </si>
  <si>
    <t>NHS Business Cases, Experience, Collaboration with Trust Team, Project Development, Complexity, Approach</t>
  </si>
  <si>
    <t>https://ethicalhealthcare.sharepoint.com/:w:/s/Tenders/EcH-52ltr69Ali_1uIlebgABD6HEwsNTMFxXYhIiOc8_lA?e=iqqWoB&amp;nav=eyJjIjo3NjMwMzIyMjB9</t>
  </si>
  <si>
    <t>Project Mobilisation, Project Timeline, Key Milestones, Timeframes, Risk Management, Project Lifecycle, Project Scale, Support</t>
  </si>
  <si>
    <t xml:space="preserve">Management of Cost Risk </t>
  </si>
  <si>
    <t>Unexpected Costs, Cost Management, Identification, Mitigation, Escalation, Risk Share, Unforeseen Costs, Contract Constraints</t>
  </si>
  <si>
    <t>Value for Money, Costing Approach, Open Book Principles, E-Walls, Overheads Percentage, Demonstrating Value for Money</t>
  </si>
  <si>
    <t>Reference</t>
  </si>
  <si>
    <t>LIMS</t>
  </si>
  <si>
    <t xml:space="preserve"> Southern Counties Network LIMS convergence </t>
  </si>
  <si>
    <t>Digital Strategy</t>
  </si>
  <si>
    <t xml:space="preserve">Humber and North Yorkshire ICB </t>
  </si>
  <si>
    <t>EPR</t>
  </si>
  <si>
    <t xml:space="preserve">Lancashire and South Cumbria EPR convergence SOC   </t>
  </si>
  <si>
    <t xml:space="preserve">Airedale NHS Foundation Trust </t>
  </si>
  <si>
    <t>Unused client examples.docx</t>
  </si>
  <si>
    <t>Government of Jersey</t>
  </si>
  <si>
    <t xml:space="preserve">NHS Dorset </t>
  </si>
  <si>
    <t>18/01/2024</t>
  </si>
  <si>
    <t xml:space="preserve">EPR Programme Director - Jennifer Dunne </t>
  </si>
  <si>
    <t>DOS6 Lot 1 - Stage 2 - EPR Programme Director Technical Envelope.docx</t>
  </si>
  <si>
    <t>ITT: 2nd Stage EPR Programme Director (C234276)</t>
  </si>
  <si>
    <t>Design and Change</t>
  </si>
  <si>
    <t>Communications campaign to support the roll-out and optimisation of virtual wards across Greater Manchester</t>
  </si>
  <si>
    <t>ST23-P141 Response Document V1-1.docx</t>
  </si>
  <si>
    <t>ITT: South East London ICS - Marketing Campaign for Targeted Lung Health Check (TLHC)</t>
  </si>
  <si>
    <t xml:space="preserve"> Improving hospital discharge with behavioural change communications - Bristol, North Somerset, South Gloucestershire Integrated Care System (BNSSG ICS)</t>
  </si>
  <si>
    <t>NHS Wales Case Study</t>
  </si>
  <si>
    <t>https://ethicalhealthcare.sharepoint.com/:b:/s/Tenders-HTELPP/EeK6eFOnU8xMpjj4zi3BFOcBa0_VjNGWss6ZlXyLAclX5Q?e=isxPD2</t>
  </si>
  <si>
    <t>SE2 Imaging Network</t>
  </si>
  <si>
    <t>EHC Lot 6 case study - SE2 imaging network Case study.pdf</t>
  </si>
  <si>
    <t>Contract Example</t>
  </si>
  <si>
    <t>NHS Wales / Digital Health and Care Wales (DHCW) </t>
  </si>
  <si>
    <t>[COMPLETED] Contract example's x31.docx</t>
  </si>
  <si>
    <t>Somerset NHS Foundation Trust (on behalf of West of England Diagnostic Network) </t>
  </si>
  <si>
    <t>Hampshire Hospitals NHS Foundation Trust (Southern Counties Pathology) </t>
  </si>
  <si>
    <t>CCSTDP ITT section B v2.docx</t>
  </si>
  <si>
    <t>Humber and North Yorkshire Health and Care Partnership </t>
  </si>
  <si>
    <t>Healthier Lancashire and South Cumbria ICB </t>
  </si>
  <si>
    <t xml:space="preserve"> Example, Successfully implemented, Environmental, Social and Governance (ESG) efficiencies, Ways of working, Technology or otherwise, Efficient and sustainable benefits, Solution, Identified, Efficiencies achieved, Implementation timescales, Sustainable benefits</t>
  </si>
  <si>
    <t>[COMPLETED] Response to 2.1.21 C1 ESG Example.docx</t>
  </si>
  <si>
    <t>Sub-Contractors</t>
  </si>
  <si>
    <t>Not providing a list of sub-contractors at this stage</t>
  </si>
  <si>
    <t>[COMPLETED] Response to 1.3.3 (1.3) Subcontractors.docx</t>
  </si>
  <si>
    <t>Overview</t>
  </si>
  <si>
    <t>BSOL LIMS Stage Assurance</t>
  </si>
  <si>
    <t>2a. Annex 1 BSOL LIMS Stage Assurance EHC Response.pdf</t>
  </si>
  <si>
    <t>UHBFT-LIMS Programme Strategic Assurance Services</t>
  </si>
  <si>
    <t>Experience of Marketing campaigns</t>
  </si>
  <si>
    <t>Strategic approach for marketing campaigns</t>
  </si>
  <si>
    <t>Targeting audiences - Marketing campaigns</t>
  </si>
  <si>
    <t>Methodology /method statement - Marketing campaigns</t>
  </si>
  <si>
    <t>Carbon neutral/carbon negative contract - Marketing campaigns</t>
  </si>
  <si>
    <t>experience, knowledge, deliver, Service Delivery, Product Requirements, examples, successfully delivered, similar contracts, partnership working</t>
  </si>
  <si>
    <t>1562 - Invitation to Tender - Complete.docx</t>
  </si>
  <si>
    <t>ITT: SCW CSU - Digital &amp; Data Strategy Consultancy</t>
  </si>
  <si>
    <t>resource model, capacity, resources, consultant roles, Senior Consultant, Head of Programme Management Office, Subject Matter Expert - Business Analyst, Subject Matter Expert - Technical Architect, example CVs, skills, capabilities, qualifications, accreditations</t>
  </si>
  <si>
    <t>consultants, collaboration, co-design, integrated programme delivery team, seamless service, high-quality service, required standards, deliverables, agreed timeframes</t>
  </si>
  <si>
    <t>Lancashire and South Cumbria EPR convergence SOC project</t>
  </si>
  <si>
    <t xml:space="preserve">Surrey and Borders Partnership NHS Foundation Trust (SABP) </t>
  </si>
  <si>
    <t>PACS/RIS</t>
  </si>
  <si>
    <t>The West of England Imaging Network</t>
  </si>
  <si>
    <t>Full Response</t>
  </si>
  <si>
    <t xml:space="preserve">Contract for the Provision of Digital &amp; Data Strategy Development Services for NHS South, Central and West Commissioning Support Unit (SCW) </t>
  </si>
  <si>
    <t>Digital Health &amp; Care Wales Proposal, Strategic, Technical readiness assessment, Health Board , Key People, Bio's, EPR Pan Wales Validation</t>
  </si>
  <si>
    <t>Appendix B - P906 EPR Validation Supplier Response V1 draft response.docx</t>
  </si>
  <si>
    <t>ITT: EPR Pan Wales Validation</t>
  </si>
  <si>
    <t>Climate Change Through the delivery of call-off contracts</t>
  </si>
  <si>
    <t>EOE Framework Technical response document.docx</t>
  </si>
  <si>
    <t>ITT: EoECPH Framework: Transforming Organisations, Partnerships &amp; Systems – Multi-Speciality Support &amp; Advisory Consultancy Services</t>
  </si>
  <si>
    <t xml:space="preserve">Economic Inequality </t>
  </si>
  <si>
    <t>Public Sector Awareness</t>
  </si>
  <si>
    <t>Demonstrable standing, sector, experience, expertise, specialised nature, awareness, public sector environment, current environment, credible, subject matter experts</t>
  </si>
  <si>
    <t xml:space="preserve">In-depth support, practical, hands-on, application, delivery of services, Support, Contracting Authorities, training, develop, in-house skills, upskilling, individuals, Secure, deliver, tangible improvements, service delivery, monetary values, increased efficiencies, improvements in quality, requirements, outputs, outcomes, benefits realisation, Measuring, monitoring, post-transformation work, ongoing assessment, outcomes, impacts, effectiveness, changes, initiatives, strategy, ensuring, call-off, Framework, maximum </t>
  </si>
  <si>
    <t>organisation's vision, future, innovation, partnership, long-term benefits, project-based, commercially realised</t>
  </si>
  <si>
    <t>People</t>
  </si>
  <si>
    <t>Design and Change Team Bios</t>
  </si>
  <si>
    <t>Auditing</t>
  </si>
  <si>
    <t>Auditing and Quality</t>
  </si>
  <si>
    <t>Professional Memberships</t>
  </si>
  <si>
    <t>EHC Professional Memberships</t>
  </si>
  <si>
    <t xml:space="preserve"> Accreditations and memberships held by EHC employees and associates</t>
  </si>
  <si>
    <t>successful, service innovation review, Contracting Authority, public sector, significant step change, performance, quality of service delivery, demonstrated, capability, strengthen, broaden, planning, service delivery vision, efficiency benefits, savings</t>
  </si>
  <si>
    <t xml:space="preserve">NHS England South East Primary Care Transformation </t>
  </si>
  <si>
    <t>methodology, assist, Trusts, ICS, ICB, develop, programme, organisational development, approaches, change management support, fundamental change, strategic change, organisations</t>
  </si>
  <si>
    <t>experience, methodologies, removing barriers, building relationships, leadership teams, boards, publicly funded organisations, examples, successful interventions, improved collaboration, communication</t>
  </si>
  <si>
    <t>Financial Efficiency</t>
  </si>
  <si>
    <t>examples, successful initiatives, publicly funded organisations, approach, achieving, long-term efficiency, effectiveness, specification</t>
  </si>
  <si>
    <t>Business intelligence (BI) services</t>
  </si>
  <si>
    <t>Business intelligence and analytics services of three large Acute Trusts in the East of England.</t>
  </si>
  <si>
    <t>Planning Support</t>
  </si>
  <si>
    <t xml:space="preserve">Betsi Cadwaladr University Health Board (BCU) to establish the preferred way forward for their future electronic healthcare management system. </t>
  </si>
  <si>
    <t>Norfolk and Waveney ICB, we designed and implemented a best practice Project Management Organisation (PMO) capability across three separate organisations</t>
  </si>
  <si>
    <t xml:space="preserve">Finanical </t>
  </si>
  <si>
    <t>organisations expertise, commercial, financial advisory services, future service development, conduct, market analysis, market modelling, decision-making processes,</t>
  </si>
  <si>
    <t>communications, engagement project, Contracting Authority, public sector, establish objectives, audit process, clear trail, compliant, communication, engagement, practical steps, minimise costs</t>
  </si>
  <si>
    <t xml:space="preserve"> NHS Supported People EPR Usability Survey </t>
  </si>
  <si>
    <t>Full Unedited Version NHS Supported People EPR Usability Survey.docx</t>
  </si>
  <si>
    <t>measuring, monitoring, post-transformation activities, capture, feedback, communication, engagement initiatives, Contracting Authorities, data, continually improve, develop, service offering</t>
  </si>
  <si>
    <t>Testimonial</t>
  </si>
  <si>
    <t xml:space="preserve">national Virtual Wards programme in Greater Manchester and was subsequently replicated and built upon for a Discharge to Assess campaign in NHS Bristol, North Somerset and South Gloucestershire ICB. </t>
  </si>
  <si>
    <t>Development, Green Book, business cases, SOC stage, FBC, Procurement Strategy, Development, requirements specifications, Delivery, Completion, Procurements, Commercial, Negotiations, Target, operating model, development</t>
  </si>
  <si>
    <t>EHC Skills Matrix</t>
  </si>
  <si>
    <t>ITT Annex 17 - Skills and Specialisms Matrix - Copy.xlsx</t>
  </si>
  <si>
    <t>Metric Mapping in the Loop against MAC Criteria</t>
  </si>
  <si>
    <t>Loop Metric MAC Mapping</t>
  </si>
  <si>
    <t>Delivery Plan for UCP NHS App Patient Editable Access Project</t>
  </si>
  <si>
    <t>Document 03 - Award Questionnaire (AQ) NHS SWL UCP NHS App Patient Editable Access - V3_PDC.docx</t>
  </si>
  <si>
    <t>ITT: UCD NHS App - NHS SW London</t>
  </si>
  <si>
    <t xml:space="preserve">One London – data sharing for direct care in mental health </t>
  </si>
  <si>
    <t xml:space="preserve">Virtual wards behaviour change campaign </t>
  </si>
  <si>
    <t>People Profiles: PeopleDotCom &amp; EHC</t>
  </si>
  <si>
    <t>Timescales, Risks and Mitigation</t>
  </si>
  <si>
    <t>Social Value: theme 4- Equal Opportunity, engage with community members to enhance their skills development on utilising digital technology</t>
  </si>
  <si>
    <t>Diagnostics</t>
  </si>
  <si>
    <t>successful outcomes, highly complex organisations, technical integration, implementation elements, multiple projects, tight timelines, on budget, single client contract, separate teams, client satisfaction, successful client engagements, work history, small teams, technical integration, implementation requirements, on time, within budget, one contract, 3 Examples, complex health care environment</t>
  </si>
  <si>
    <t>03. Proposal Assessment Template -South West Digital Diagnostic High Intensity Enablement Team v2 Final Submission.docx</t>
  </si>
  <si>
    <t>ITT: 2nd Stage South West Digital Diagnostic High Intensity Enablement Team</t>
  </si>
  <si>
    <t>client integration, implementation projects, cooperation, IT teams, Digital teams, various organizations, management structures, priorities, successful client outcomes, approach, escalation, senior stakeholders, suppliers, work history examples</t>
  </si>
  <si>
    <t xml:space="preserve"> Integration experience, successful client engagements, supplier resources, teams, expedite implementation, procured devices, systems, integrate existing systems, solutions, wide-ranging geographies, customer benefits, technologies, integration protocols, methods, integrated successfully, local organization resources</t>
  </si>
  <si>
    <t>Discovery, complex technical environments, projects, systems, suppliers, enterprise architectures, teams, organizations, business pathways, swift, accurate, prompt integration, implementation, live environments, project management, governance wrapper</t>
  </si>
  <si>
    <t>Expertise in Complex Settings, experiences, highly complex settings, teams, resources, subject matter experts, allied health professionals, clinicians, laboratory technicians, highly skilled specialists</t>
  </si>
  <si>
    <t>Collaborating across cultures, specialisms, track record, teams, diverse cultures, specialisms, examples, communicated, technical requirements, clinical/non-technical staff, scientific, complex business requirements, technical teams, mutual understanding, successful project outcomes</t>
  </si>
  <si>
    <t>Stakeholder Engagement, Progress Updates, approach, fully engaged, up to date, progress of tasks, team, updates, accessible, relevant, diverse professional backgrounds, clinical staff, scientific staff, technical integration activities</t>
  </si>
  <si>
    <t xml:space="preserve">Please provide concrete examples of your experience working within diverse organisational environments. How have you adapted your relationship management strategies to address and promote equality and diversity within these contexts? </t>
  </si>
  <si>
    <t xml:space="preserve">Describe instances where your solutions have been specifically designed to yield long term benefits for the community, focusing on a tailored approach for the enhancement of clinical performance in digital diagnostics for the wellbeing of SW citizens. </t>
  </si>
  <si>
    <t>Search Results</t>
  </si>
  <si>
    <t>Last Review</t>
  </si>
  <si>
    <t>Search Field</t>
  </si>
  <si>
    <t>Search Term</t>
  </si>
  <si>
    <t>General Topic</t>
  </si>
  <si>
    <t>Logic 1</t>
  </si>
  <si>
    <t>Or</t>
  </si>
  <si>
    <t>Key Words</t>
  </si>
  <si>
    <t>Logic</t>
  </si>
  <si>
    <t>Operator</t>
  </si>
  <si>
    <t>And</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</si>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</sst>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F800]dddd\,\ mmmm\ dd\,\ yyyy"/>
  </numFmts>
  <fonts count="8">
    <font>
      <sz val="11"/>
      <color theme="1"/>
      <name val="Aptos Narrow"/>
      <family val="2"/>
      <scheme val="minor"/>
    </font>
    <font>
      <u/>
      <sz val="11"/>
      <color theme="10"/>
      <name val="Aptos Narrow"/>
      <family val="2"/>
      <scheme val="minor"/>
    </font>
    <font>
      <b/>
      <sz val="11"/>
      <color rgb="FF000000"/>
      <name val="Aptos Narrow"/>
      <scheme val="minor"/>
    </font>
    <font>
      <b/>
      <sz val="11"/>
      <color theme="1"/>
      <name val="Aptos Narrow"/>
      <scheme val="minor"/>
    </font>
    <font>
      <sz val="11"/>
      <color theme="1"/>
      <name val="Aptos Narrow"/>
      <scheme val="minor"/>
    </font>
    <font>
      <u/>
      <sz val="11"/>
      <color theme="10"/>
      <name val="Aptos Narrow"/>
      <scheme val="minor"/>
    </font>
    <font>
      <sz val="11"/>
      <color rgb="FF000000"/>
      <name val="Aptos Narrow"/>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4" fillId="0" borderId="0" xfId="0" applyFont="1"/>
    <xf numFmtId="0" fontId="4" fillId="0" borderId="0" xfId="0" applyFont="1" applyAlignment="1">
      <alignment horizontal="left"/>
    </xf>
    <xf numFmtId="0" fontId="4" fillId="0" borderId="0" xfId="0" applyFont="1" applyAlignment="1">
      <alignment wrapText="1"/>
    </xf>
    <xf numFmtId="0" fontId="5" fillId="0" borderId="0" xfId="1" applyFont="1" applyBorder="1" applyAlignment="1">
      <alignment wrapText="1"/>
    </xf>
    <xf numFmtId="14" fontId="4" fillId="0" borderId="0" xfId="0" applyNumberFormat="1" applyFont="1"/>
    <xf numFmtId="0" fontId="6" fillId="0" borderId="0" xfId="0" applyFont="1" applyAlignment="1">
      <alignment wrapText="1"/>
    </xf>
    <xf numFmtId="0" fontId="6" fillId="0" borderId="0" xfId="0" applyFont="1"/>
    <xf numFmtId="0" fontId="5" fillId="0" borderId="0" xfId="1" applyFont="1" applyAlignment="1">
      <alignment wrapText="1"/>
    </xf>
    <xf numFmtId="164" fontId="4" fillId="0" borderId="0" xfId="0" applyNumberFormat="1" applyFont="1" applyAlignment="1">
      <alignment horizontal="left"/>
    </xf>
    <xf numFmtId="164" fontId="4" fillId="0" borderId="0" xfId="0" applyNumberFormat="1" applyFont="1"/>
    <xf numFmtId="0" fontId="2" fillId="0" borderId="1" xfId="0" applyFont="1" applyBorder="1" applyAlignment="1">
      <alignment horizontal="left" vertical="center"/>
    </xf>
    <xf numFmtId="164" fontId="2" fillId="0" borderId="2" xfId="0" applyNumberFormat="1" applyFont="1" applyBorder="1" applyAlignment="1">
      <alignment horizontal="left" vertical="center"/>
    </xf>
    <xf numFmtId="0" fontId="2" fillId="0" borderId="2" xfId="0" applyFont="1" applyBorder="1" applyAlignment="1">
      <alignment vertical="center" wrapText="1"/>
    </xf>
    <xf numFmtId="0" fontId="2" fillId="0" borderId="2" xfId="0" applyFont="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1" fillId="0" borderId="0" xfId="1" applyAlignment="1">
      <alignment wrapText="1"/>
    </xf>
    <xf numFmtId="0" fontId="1" fillId="0" borderId="0" xfId="1"/>
    <xf numFmtId="165" fontId="0" fillId="0" borderId="0" xfId="0" applyNumberFormat="1"/>
    <xf numFmtId="0" fontId="7" fillId="0" borderId="0" xfId="0" applyFont="1"/>
    <xf numFmtId="165" fontId="7" fillId="0" borderId="0" xfId="0" applyNumberFormat="1" applyFont="1"/>
    <xf numFmtId="164" fontId="0" fillId="2" borderId="3" xfId="0" applyNumberFormat="1" applyFill="1" applyBorder="1" applyAlignment="1">
      <alignment horizontal="left"/>
    </xf>
    <xf numFmtId="164" fontId="0" fillId="0" borderId="3" xfId="0" applyNumberFormat="1" applyBorder="1" applyAlignment="1">
      <alignment horizontal="left"/>
    </xf>
    <xf numFmtId="164" fontId="0" fillId="0" borderId="0" xfId="0" applyNumberFormat="1" applyAlignment="1">
      <alignment horizontal="left"/>
    </xf>
    <xf numFmtId="164" fontId="0" fillId="2" borderId="0" xfId="0" applyNumberFormat="1" applyFill="1" applyAlignment="1">
      <alignment horizontal="left"/>
    </xf>
  </cellXfs>
  <cellStyles count="2">
    <cellStyle name="Hyperlink" xfId="1" builtinId="8"/>
    <cellStyle name="Normal" xfId="0" builtinId="0"/>
  </cellStyles>
  <dxfs count="14">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dd/mm/yyyy;@"/>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scheme val="minor"/>
      </font>
      <numFmt numFmtId="164" formatCode="dd/mm/yyyy;@"/>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scheme val="minor"/>
      </font>
    </dxf>
    <dxf>
      <font>
        <b/>
        <i val="0"/>
        <strike val="0"/>
        <condense val="0"/>
        <extend val="0"/>
        <outline val="0"/>
        <shadow val="0"/>
        <u val="none"/>
        <vertAlign val="baseline"/>
        <sz val="11"/>
        <color theme="1"/>
        <name val="Aptos Narrow"/>
        <scheme val="minor"/>
      </font>
      <alignment horizontal="general" vertical="center" textRotation="0" wrapText="0" indent="0" justifyLastLine="0" shrinkToFit="0" readingOrder="0"/>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7FE64A-6473-42A8-9F79-4EBE57CED95F}" autoFormatId="16" applyNumberFormats="0" applyBorderFormats="0" applyFontFormats="0" applyPatternFormats="0" applyAlignmentFormats="0" applyWidthHeightFormats="0">
  <queryTableRefresh nextId="2">
    <queryTableFields count="1">
      <queryTableField id="1" name="Valu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266083-22B9-4A14-B04A-655C6E3856E1}" name="SearchTerms" displayName="SearchTerms" ref="A1:A538" tableType="queryTable" totalsRowShown="0">
  <autoFilter ref="A1:A538" xr:uid="{A7266083-22B9-4A14-B04A-655C6E3856E1}"/>
  <tableColumns count="1">
    <tableColumn id="1" xr3:uid="{354BBDA4-8DB6-41DE-A75E-F4BDA0FF5CBC}" uniqueName="1" name="Value" queryTableFieldId="1"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405E4-79F6-45A0-93FB-2FB9871F8AAE}" name="ResponseData" displayName="ResponseData" ref="A1:K129" totalsRowShown="0" headerRowDxfId="12" dataDxfId="11">
  <autoFilter ref="A1:K129" xr:uid="{F35405E4-79F6-45A0-93FB-2FB9871F8AAE}"/>
  <tableColumns count="11">
    <tableColumn id="1" xr3:uid="{8FC43C4E-9A52-44C2-B3FA-3B27CBF4DC55}" name="Response ID" dataDxfId="10"/>
    <tableColumn id="2" xr3:uid="{EA7C8118-645B-4452-98B8-5D779E5D3DA2}" name="Response Date" dataDxfId="9"/>
    <tableColumn id="11" xr3:uid="{8D9A93A4-3C45-4936-8B92-28F5C67EA9E6}" name="Column1" dataDxfId="8"/>
    <tableColumn id="3" xr3:uid="{091127A0-EBCB-462F-B9A6-58E303C82CE4}" name="General Topic2" dataDxfId="7"/>
    <tableColumn id="4" xr3:uid="{4BB59C0F-D0B3-4114-B8D5-7F6EC3A90467}" name="Specific Domain" dataDxfId="6"/>
    <tableColumn id="5" xr3:uid="{83785D67-DA3B-424F-940B-3C11FB8B4F45}" name="Content Summary (key words)" dataDxfId="5"/>
    <tableColumn id="6" xr3:uid="{9F9F0646-8D24-4C7E-B8DF-48BD9CAEBC8A}" name="Link to Response" dataDxfId="4"/>
    <tableColumn id="7" xr3:uid="{50D95DD2-121B-4614-A40E-6773162B3B38}" name="Score" dataDxfId="3"/>
    <tableColumn id="8" xr3:uid="{2ECF3F85-7321-4403-B660-6AB50F74D0BA}" name="Responsible Person" dataDxfId="2"/>
    <tableColumn id="9" xr3:uid="{ECE96965-C6FF-4AC6-B49A-A8C72E242D1F}" name="Review Date" dataDxfId="1"/>
    <tableColumn id="10" xr3:uid="{0FD263CC-3324-458F-BCF6-741C63921496}" name="Tender"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785471-BA9D-47CA-ABAA-682040933D79}" name="Table10" displayName="Table10" ref="A2:B6" totalsRowShown="0">
  <autoFilter ref="A2:B6" xr:uid="{AC785471-BA9D-47CA-ABAA-682040933D79}"/>
  <tableColumns count="2">
    <tableColumn id="1" xr3:uid="{2AE59D46-52FF-49D9-A47F-3D138D9DA70A}" name="Search Field"/>
    <tableColumn id="2" xr3:uid="{C31A8E8D-147C-4521-9111-61BD29C2B733}" name="Search Ter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5560FE-5131-4D9D-847C-29A1BA11070E}" name="GenTopic" displayName="GenTopic" ref="A1:A30" totalsRowShown="0">
  <autoFilter ref="A1:A30" xr:uid="{875560FE-5131-4D9D-847C-29A1BA11070E}"/>
  <tableColumns count="1">
    <tableColumn id="1" xr3:uid="{7D72D630-6686-44DA-B0A1-D9A0F3E3D05E}" name="General Topic"/>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BF7A0A3-8BFC-441F-B218-7D300108382D}" name="SpecificDomain" displayName="SpecificDomain" ref="C1:C8" totalsRowShown="0">
  <autoFilter ref="C1:C8" xr:uid="{ABF7A0A3-8BFC-441F-B218-7D300108382D}"/>
  <tableColumns count="1">
    <tableColumn id="1" xr3:uid="{4C40AF14-D5F1-46DD-817D-D1A16556C329}" name="Specific Domai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B5020F-D223-4120-A24A-023AE09AECBF}" name="Logic" displayName="Logic" ref="E1:F3" totalsRowShown="0">
  <autoFilter ref="E1:F3" xr:uid="{C2B5020F-D223-4120-A24A-023AE09AECBF}"/>
  <tableColumns count="2">
    <tableColumn id="1" xr3:uid="{E2B62816-6590-4295-A619-E4989E68BDA2}" name="Logic"/>
    <tableColumn id="2" xr3:uid="{8C42AF63-92A7-4446-8E30-A5752AB820B9}" name="Operat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6" Type="http://schemas.openxmlformats.org/officeDocument/2006/relationships/hyperlink" Target="../../../../:b:/s/Tenders-HTELPP/EXcPiAMSx8FEmLxJyLSOSt0BcDE8KmIzRw8Nd6sn40052Q?e=Lwo1fO" TargetMode="External"/><Relationship Id="rId117" Type="http://schemas.openxmlformats.org/officeDocument/2006/relationships/hyperlink" Target="../../../../:w:/s/5260-DiagnosticTigerTeam/EZ0kvjsbAEFDloE5tdzPeIMBECrhgp9vsdk37DVd-pKj6w?e=0rSU9Z&amp;nav=eyJjIjozNDM2NDkwMDV9" TargetMode="External"/><Relationship Id="rId21" Type="http://schemas.openxmlformats.org/officeDocument/2006/relationships/hyperlink" Target="../../../../:b:/s/Tenders-HTELPP/EbvhnUPKpRhFk17xJbReO2ABcboRZRu2yohgBq0lMZXr3Q?e=devBIR" TargetMode="External"/><Relationship Id="rId42" Type="http://schemas.openxmlformats.org/officeDocument/2006/relationships/hyperlink" Target="../../../../:w:/s/Tenders/EcH-52ltr69Ali_1uIlebgABD6HEwsNTMFxXYhIiOc8_lA?e=hJcFfo&amp;nav=eyJjIjoxMjI4NzM3Mjk1fQ" TargetMode="External"/><Relationship Id="rId47" Type="http://schemas.openxmlformats.org/officeDocument/2006/relationships/hyperlink" Target="../../../../:w:/s/Tenders/EcH-52ltr69Ali_1uIlebgABD6HEwsNTMFxXYhIiOc8_lA?e=xchUqL&amp;nav=eyJjIjo2NDY3MzEwMjZ9" TargetMode="External"/><Relationship Id="rId63" Type="http://schemas.openxmlformats.org/officeDocument/2006/relationships/hyperlink" Target="../../../../:w:/s/Tenders-HTELPP/EX0jTwqMptdKkl_BgiQmaPkBrHhQrZ4uc2vZoTv0CYTQrg?e=iTELdF" TargetMode="External"/><Relationship Id="rId68" Type="http://schemas.openxmlformats.org/officeDocument/2006/relationships/hyperlink" Target="../../../../:w:/s/SELTargetedLungHealthCheck/EX7r4ER4GLlGuQp_Yl8-UlQB-e81n83N9qTBrGbutpeV8Q?e=ERJeCG&amp;nav=eyJjIjoxNzYyMjQ4MzUzfQ" TargetMode="External"/><Relationship Id="rId84" Type="http://schemas.openxmlformats.org/officeDocument/2006/relationships/hyperlink" Target="../../../../:w:/s/EthicalDomainsPractices/EVGru8U1hwBKhciFqUae_mkBf07ZL6fxStWccnmrYcQBpA?e=waFKwv&amp;nav=eyJjIjozNjQ3NTkyNzZ9" TargetMode="External"/><Relationship Id="rId89" Type="http://schemas.openxmlformats.org/officeDocument/2006/relationships/hyperlink" Target="../../../../:w:/s/EthicalDomainsPractices/EVGru8U1hwBKhciFqUae_mkBf07ZL6fxStWccnmrYcQBpA?e=3BscqY&amp;nav=eyJjIjoxOTg5MTYzODkxfQ%3D%3D" TargetMode="External"/><Relationship Id="rId112" Type="http://schemas.openxmlformats.org/officeDocument/2006/relationships/hyperlink" Target="../../../../:b:/s/Tenders-HTELPP/EZgXtwg2mNxEmUw9sPN5g18BxeprMd9KzmdFkuT5xnTVfg?e=yK9Hlb" TargetMode="External"/><Relationship Id="rId16" Type="http://schemas.openxmlformats.org/officeDocument/2006/relationships/hyperlink" Target="../../../../:b:/s/Tenders-HTELPP/ETUy7yUt4m5Blxk3Q7zi90IBPgsx2iJ2MIHTjJKr_K-vbg?e=zT0NAb" TargetMode="External"/><Relationship Id="rId107" Type="http://schemas.openxmlformats.org/officeDocument/2006/relationships/hyperlink" Target="../../../../:w:/s/Tenders/EedvTE4G31hDr9DYw7vg-7sBf1E9j6S_GMJYxHeQ0cH1_Q?e=Exf0VT&amp;nav=eyJjIjo5MzIyNzQ1Mn0%3D" TargetMode="External"/><Relationship Id="rId11" Type="http://schemas.openxmlformats.org/officeDocument/2006/relationships/hyperlink" Target="../../../../:w:/s/Tenders-HTELPP/ERFAF_7g4-JDuYLk1bN0PCYBzA1NkqMcr9xCIsm1P2sMzA?e=vxLXPD&amp;nav=eyJjIjoxNTgyOTAxMTg4fQ" TargetMode="External"/><Relationship Id="rId32" Type="http://schemas.openxmlformats.org/officeDocument/2006/relationships/hyperlink" Target="../../../../:b:/s/Tenders-HTELPP/ETh2KrfCrBdLuZFxjf-8EGIBFSRe4_U13d75mYKoSJnszA?e=N7C8mF" TargetMode="External"/><Relationship Id="rId37" Type="http://schemas.openxmlformats.org/officeDocument/2006/relationships/hyperlink" Target="../../../../:b:/s/Tenders-HTELPP/EaLBQMCXXQVNplo0C9-TAQgBj9u7qf5ObVSkwg65a7VyVA?e=qyCQTI" TargetMode="External"/><Relationship Id="rId53" Type="http://schemas.openxmlformats.org/officeDocument/2006/relationships/hyperlink" Target="../../../../:w:/s/Tenders/EQbli2sAai1HhRNIRmR3jCoB_Eqtcj_miwhZOz-QT6qPPg?e=IItrJX&amp;nav=eyJjIjoxODEwNzI0MjM2fQ%3D%3D" TargetMode="External"/><Relationship Id="rId58" Type="http://schemas.openxmlformats.org/officeDocument/2006/relationships/hyperlink" Target="../../../../:w:/s/Tenders-HTELPP/EZw9oWqDDxlIpvGSdp7KQ64B3AJTDH7_gvn3wMZ6Cz-A8A?e=pv2u3R&amp;nav=eyJjIjoxOTAxMTQyMTQ5fQ" TargetMode="External"/><Relationship Id="rId74" Type="http://schemas.openxmlformats.org/officeDocument/2006/relationships/hyperlink" Target="../../../../:w:/s/Tenders/Ed5WPcsdu8xGvxmBizEFXQgBe6fIbY7-miJWigGBEvDfIQ?e=oMVsNI&amp;nav=eyJjIjoxMDMzODA1MjU4fQ" TargetMode="External"/><Relationship Id="rId79" Type="http://schemas.openxmlformats.org/officeDocument/2006/relationships/hyperlink" Target="../../../../:w:/s/Tenders/Ed5WPcsdu8xGvxmBizEFXQgBe6fIbY7-miJWigGBEvDfIQ?e=8y6FXm" TargetMode="External"/><Relationship Id="rId102" Type="http://schemas.openxmlformats.org/officeDocument/2006/relationships/hyperlink" Target="../../../../:w:/s/EthicalDomainsPractices/EVGru8U1hwBKhciFqUae_mkBf07ZL6fxStWccnmrYcQBpA?e=e4PXek&amp;nav=eyJjIjozNDA1NDgzM30%3D" TargetMode="External"/><Relationship Id="rId5" Type="http://schemas.openxmlformats.org/officeDocument/2006/relationships/hyperlink" Target="../../../../:w:/s/Tenders-HTELPP/ERZk7ebL11hNgG_c-b_0H-QBGuBINGUIG7ZwuXA1wLu2fQ?e=d4EB6i&amp;nav=eyJjIjoxNjg0ODk4NzA1fQ" TargetMode="External"/><Relationship Id="rId90" Type="http://schemas.openxmlformats.org/officeDocument/2006/relationships/hyperlink" Target="../../../../:w:/s/EthicalDomainsPractices/EVGru8U1hwBKhciFqUae_mkBf07ZL6fxStWccnmrYcQBpA?e=7miDPv&amp;nav=eyJjIjoxODE2OTg0NDU5fQ%3D%3D" TargetMode="External"/><Relationship Id="rId95" Type="http://schemas.openxmlformats.org/officeDocument/2006/relationships/hyperlink" Target="../../../../:w:/s/EthicalDomainsPractices/EVGru8U1hwBKhciFqUae_mkBf07ZL6fxStWccnmrYcQBpA?e=uVSVBc&amp;nav=eyJjIjozOTc1MTgwMX0%3D" TargetMode="External"/><Relationship Id="rId22" Type="http://schemas.openxmlformats.org/officeDocument/2006/relationships/hyperlink" Target="../../../../:u:/s/Tenders-HTELPP/EdN9IOp1SsFGhAGlMr_u8l8B10AmcLlLPPnTemPLXBWyhg?e=KuCDZ8" TargetMode="External"/><Relationship Id="rId27" Type="http://schemas.openxmlformats.org/officeDocument/2006/relationships/hyperlink" Target="../../../../:b:/s/Tenders-HTELPP/Ea1zGoU1WN5AgBjIQpT-WFcBImi97zCi-zzRmza6APHysA?e=enmd78" TargetMode="External"/><Relationship Id="rId43" Type="http://schemas.openxmlformats.org/officeDocument/2006/relationships/hyperlink" Target="../../../../:w:/s/Tenders/EcH-52ltr69Ali_1uIlebgABD6HEwsNTMFxXYhIiOc8_lA?e=iqqWoB&amp;nav=eyJjIjo3NjMwMzIyMjB9" TargetMode="External"/><Relationship Id="rId48" Type="http://schemas.openxmlformats.org/officeDocument/2006/relationships/hyperlink" Target="../../../../:w:/s/Tenders/EcH-52ltr69Ali_1uIlebgABD6HEwsNTMFxXYhIiOc8_lA?e=xIeE81&amp;nav=eyJjIjoxNzg5NjIzNTg0fQ" TargetMode="External"/><Relationship Id="rId64" Type="http://schemas.openxmlformats.org/officeDocument/2006/relationships/hyperlink" Target="../../../../:w:/s/Tenders-HTELPP/EaH7kvZottBLpQjZ0eUCNOsBafXQF_J7Potp--BHp13-Yw?e=hKrDIf" TargetMode="External"/><Relationship Id="rId69" Type="http://schemas.openxmlformats.org/officeDocument/2006/relationships/hyperlink" Target="../../../../:w:/s/SELTargetedLungHealthCheck/EX7r4ER4GLlGuQp_Yl8-UlQB-e81n83N9qTBrGbutpeV8Q?e=Efdz9a&amp;nav=eyJjIjoxMTQ4OTY1MTc2fQ%3D%3D" TargetMode="External"/><Relationship Id="rId113" Type="http://schemas.openxmlformats.org/officeDocument/2006/relationships/hyperlink" Target="../../../../:w:/s/5260-DiagnosticTigerTeam/EZ0kvjsbAEFDloE5tdzPeIMBECrhgp9vsdk37DVd-pKj6w?e=p70h3o&amp;nav=eyJjIjoyMDkxMjY4MDc1fQ" TargetMode="External"/><Relationship Id="rId118" Type="http://schemas.openxmlformats.org/officeDocument/2006/relationships/hyperlink" Target="../../../../:w:/s/5260-DiagnosticTigerTeam/EZ0kvjsbAEFDloE5tdzPeIMBECrhgp9vsdk37DVd-pKj6w?e=rGHtOy&amp;nav=eyJjIjoxMDI0ODE0NzMyfQ%3D%3D" TargetMode="External"/><Relationship Id="rId80" Type="http://schemas.openxmlformats.org/officeDocument/2006/relationships/hyperlink" Target="../../../../:w:/s/Tenders/EVYD2viEOJdBqj5HJsUqv_gBR2IgyEcZl7-BPBRUUmJ9Kg?e=LJ9fhd" TargetMode="External"/><Relationship Id="rId85" Type="http://schemas.openxmlformats.org/officeDocument/2006/relationships/hyperlink" Target="../../../../:w:/s/EthicalDomainsPractices/EVGru8U1hwBKhciFqUae_mkBf07ZL6fxStWccnmrYcQBpA?e=FkNXLv&amp;nav=eyJjIjoxODU0OTQ2NDYyfQ%3D%3D" TargetMode="External"/><Relationship Id="rId12" Type="http://schemas.openxmlformats.org/officeDocument/2006/relationships/hyperlink" Target="../../../../:w:/s/Tenders-HTELPP/EQDjQxJkZxlLvy3BVjbyD4cBZvcznnoNtKm_8iT9vmyPVw?e=UCeZwr&amp;nav=eyJjIjoxMzc3OTYyMzI1fQ" TargetMode="External"/><Relationship Id="rId17" Type="http://schemas.openxmlformats.org/officeDocument/2006/relationships/hyperlink" Target="../../../../:b:/s/Tenders-HTELPP/EZwOhrnKPYZOv6Sh_AWKHyEBhBN0lAsrFJX-EcB3l98Raw?e=YDqL4T" TargetMode="External"/><Relationship Id="rId33" Type="http://schemas.openxmlformats.org/officeDocument/2006/relationships/hyperlink" Target="../../../../:b:/s/Tenders-HTELPP/EdZUDrv0XVZJuGm7RgtOW-QBjy9W5X2YCHrYwu1PwMwq4Q?e=peRfUg" TargetMode="External"/><Relationship Id="rId38" Type="http://schemas.openxmlformats.org/officeDocument/2006/relationships/hyperlink" Target="../../../../:w:/s/Tenders/EcH-52ltr69Ali_1uIlebgABD6HEwsNTMFxXYhIiOc8_lA?e=xfWy8e&amp;nav=eyJjIjoxNjk5MzI2ODA3fQ" TargetMode="External"/><Relationship Id="rId59" Type="http://schemas.openxmlformats.org/officeDocument/2006/relationships/hyperlink" Target="../../../../:w:/s/Tenders-HTELPP/EZw9oWqDDxlIpvGSdp7KQ64B3AJTDH7_gvn3wMZ6Cz-A8A?e=HbG6Ih&amp;nav=eyJjIjoyMDkzNDc3MTAwfQ" TargetMode="External"/><Relationship Id="rId103" Type="http://schemas.openxmlformats.org/officeDocument/2006/relationships/hyperlink" Target="../../../../:w:/s/EthicalDomainsPractices/EZaHtJ0K0nxInePaZBCV6lsBm_uldwzgYEv_wVpQ_4btMw?e=omnvWD" TargetMode="External"/><Relationship Id="rId108" Type="http://schemas.openxmlformats.org/officeDocument/2006/relationships/hyperlink" Target="../../../../:w:/s/Tenders/EedvTE4G31hDr9DYw7vg-7sBf1E9j6S_GMJYxHeQ0cH1_Q?e=ZufPHV&amp;nav=eyJjIjoyMzkwMTI0MDV9" TargetMode="External"/><Relationship Id="rId54" Type="http://schemas.openxmlformats.org/officeDocument/2006/relationships/hyperlink" Target="../../../../:w:/s/EthicalDomainsPractices/Ed-M3iipMyZGtGTON07MS8QBtNxggr58HQKBIGrTGm1dQQ?e=7DtJR8" TargetMode="External"/><Relationship Id="rId70" Type="http://schemas.openxmlformats.org/officeDocument/2006/relationships/hyperlink" Target="../../../../:w:/s/SELTargetedLungHealthCheck/EX7r4ER4GLlGuQp_Yl8-UlQB-e81n83N9qTBrGbutpeV8Q?e=6uZ6Vz&amp;nav=eyJjIjoxODA3NDgxMTA5fQ" TargetMode="External"/><Relationship Id="rId75" Type="http://schemas.openxmlformats.org/officeDocument/2006/relationships/hyperlink" Target="../../../../:w:/s/Tenders/Ed5WPcsdu8xGvxmBizEFXQgBe6fIbY7-miJWigGBEvDfIQ?e=dTmrc7&amp;nav=eyJjIjoxNDMyODEzNTI0fQ" TargetMode="External"/><Relationship Id="rId91" Type="http://schemas.openxmlformats.org/officeDocument/2006/relationships/hyperlink" Target="../../../../:w:/s/EthicalDomainsPractices/EVGru8U1hwBKhciFqUae_mkBf07ZL6fxStWccnmrYcQBpA?e=CRdTmU&amp;nav=eyJjIjoxMDM3MjY5NTU3fQ%3D%3D" TargetMode="External"/><Relationship Id="rId96" Type="http://schemas.openxmlformats.org/officeDocument/2006/relationships/hyperlink" Target="../../../../:w:/s/EthicalDomainsPractices/EVGru8U1hwBKhciFqUae_mkBf07ZL6fxStWccnmrYcQBpA?e=wlDyYl&amp;nav=eyJjIjoyMTQ3MzA2MTc2fQ%3D%3D" TargetMode="External"/><Relationship Id="rId1" Type="http://schemas.openxmlformats.org/officeDocument/2006/relationships/hyperlink" Target="../../../../:w:/s/Tenders-HTELPP/EdK3mtF1ZJdDjf2AvXsIjUQBEDdubyNRoBpjh9C0nlZ8oA?e=AJpcZn&amp;nav=eyJjIjo3NzgzMjA5MDN9" TargetMode="External"/><Relationship Id="rId6" Type="http://schemas.openxmlformats.org/officeDocument/2006/relationships/hyperlink" Target="../../../../:w:/s/Tenders-HTELPP/EXZIQUf-wANBnJMZvw0lMBQBG5hkl0eZUrq4SysVT6FRWg?e=iLCvRH&amp;nav=eyJjIjo0NjY5ODcyNn0" TargetMode="External"/><Relationship Id="rId23" Type="http://schemas.openxmlformats.org/officeDocument/2006/relationships/hyperlink" Target="../../../../:b:/s/Tenders-HTELPP/Eddqe_7ps2hNv9WvHvRqw-QBeFWCH8jGkavHWgxWK8btZQ?e=UJ0FRz" TargetMode="External"/><Relationship Id="rId28" Type="http://schemas.openxmlformats.org/officeDocument/2006/relationships/hyperlink" Target="../../../../:b:/s/Tenders-HTELPP/Eclsmc4wyR1KuVWpN543x-8BA0ZSACE89m0ePAS015gRYg?e=5AAtod" TargetMode="External"/><Relationship Id="rId49" Type="http://schemas.openxmlformats.org/officeDocument/2006/relationships/hyperlink" Target="../../../../:w:/s/Tenders/EcH-52ltr69Ali_1uIlebgABD6HEwsNTMFxXYhIiOc8_lA?e=V0gPE2&amp;nav=eyJjIjoxMDE1NjA1NH0" TargetMode="External"/><Relationship Id="rId114" Type="http://schemas.openxmlformats.org/officeDocument/2006/relationships/hyperlink" Target="../../../../:w:/s/5260-DiagnosticTigerTeam/EZ0kvjsbAEFDloE5tdzPeIMBECrhgp9vsdk37DVd-pKj6w?e=cntVJ6&amp;nav=eyJjIjo2ODYxNjc4MjV9" TargetMode="External"/><Relationship Id="rId119" Type="http://schemas.openxmlformats.org/officeDocument/2006/relationships/hyperlink" Target="../../../../:w:/s/5260-DiagnosticTigerTeam/EZ0kvjsbAEFDloE5tdzPeIMBECrhgp9vsdk37DVd-pKj6w?e=uPz2r7&amp;nav=eyJjIjoxNzU0NTUzMDYzfQ%3D%3D" TargetMode="External"/><Relationship Id="rId44" Type="http://schemas.openxmlformats.org/officeDocument/2006/relationships/hyperlink" Target="../../../../:w:/s/Tenders/EcH-52ltr69Ali_1uIlebgABD6HEwsNTMFxXYhIiOc8_lA?e=6vMWIQ&amp;nav=eyJjIjoxMTk3MjE5NTY2fQ%3D%3D" TargetMode="External"/><Relationship Id="rId60" Type="http://schemas.openxmlformats.org/officeDocument/2006/relationships/hyperlink" Target="../../../../:w:/s/Tenders/EUl0qhLX59VElemGhBCzLIoByyK1o_AaejUUHemOQjJpTQ?e=42oTtV&amp;nav=eyJjIjoyNjM0MzQyMTV9" TargetMode="External"/><Relationship Id="rId65" Type="http://schemas.openxmlformats.org/officeDocument/2006/relationships/hyperlink" Target="../../../../:b:/s/Tenders-UHBFT-LIMSProgrammeStrategicAssuranceServices/EcTERtxpjqJFvNJr9e3GarEBnJgzfMTfU-dVW_BKJmkDkA?e=5tNSaJ" TargetMode="External"/><Relationship Id="rId81" Type="http://schemas.openxmlformats.org/officeDocument/2006/relationships/hyperlink" Target="../../../../:w:/s/EthicalDomainsPractices/EVGru8U1hwBKhciFqUae_mkBf07ZL6fxStWccnmrYcQBpA?e=cqyLyi&amp;nav=eyJjIjoxMzA2MjUwMjMwfQ" TargetMode="External"/><Relationship Id="rId86" Type="http://schemas.openxmlformats.org/officeDocument/2006/relationships/hyperlink" Target="../../../../:w:/s/EthicalDomainsPractices/EVGru8U1hwBKhciFqUae_mkBf07ZL6fxStWccnmrYcQBpA?e=OUwXFR&amp;nav=eyJjIjoyMDI0MjEzMjYyfQ%3D%3D" TargetMode="External"/><Relationship Id="rId4" Type="http://schemas.openxmlformats.org/officeDocument/2006/relationships/hyperlink" Target="../../../../:w:/s/Tenders-HTELPP/EaosgetAVMVLi0BC6d3J8MkBGMrNV-6H2TO3I6pxnvPKDg?e=ix8OJh&amp;nav=eyJjIjo5NjY4NTQ0ODB9" TargetMode="External"/><Relationship Id="rId9" Type="http://schemas.openxmlformats.org/officeDocument/2006/relationships/hyperlink" Target="../../../../:w:/s/Tenders-HTELPP/Ea2E9dUIuRFPhRILkVI2RGEBdhqDiClgDbuJtDxUJXIwpg?e=Nwr1lu&amp;nav=eyJjIjoxMzY1OTE2NTYxfQ" TargetMode="External"/><Relationship Id="rId13" Type="http://schemas.openxmlformats.org/officeDocument/2006/relationships/hyperlink" Target="../../../../:w:/s/Tenders-HTELPP/ET208YRDdI9GmV_Y_2JXmdUBzQFd4Q8f5Z6mPP7rkJ3KRg?e=o4lLYJ&amp;nav=eyJjIjoxODM1MTUwNDMzfQ" TargetMode="External"/><Relationship Id="rId18" Type="http://schemas.openxmlformats.org/officeDocument/2006/relationships/hyperlink" Target="../../../../:b:/s/Tenders-HTELPP/EUG_M7Jh4IVOnobAP7y8yqQBSI1fup2ohfbggg31dsBkdQ?e=kOLZcp" TargetMode="External"/><Relationship Id="rId39" Type="http://schemas.openxmlformats.org/officeDocument/2006/relationships/hyperlink" Target="../../../../:w:/s/Tenders/EcH-52ltr69Ali_1uIlebgABD6HEwsNTMFxXYhIiOc8_lA?e=LnSD9L&amp;nav=eyJjIjoxNjkyNzkyMjA3fQ%3D%3D" TargetMode="External"/><Relationship Id="rId109" Type="http://schemas.openxmlformats.org/officeDocument/2006/relationships/hyperlink" Target="../../../../:w:/s/Tenders/EedvTE4G31hDr9DYw7vg-7sBf1E9j6S_GMJYxHeQ0cH1_Q?e=8XhxFr&amp;nav=eyJjIjozOTY0NDExNTl9" TargetMode="External"/><Relationship Id="rId34" Type="http://schemas.openxmlformats.org/officeDocument/2006/relationships/hyperlink" Target="../../../../:b:/s/Tenders-HTELPP/EdvOVUXaCaNMjFLaJsiBY6sBd1y3r94UC93p8jV0GG8K3w?e=XSNMCh" TargetMode="External"/><Relationship Id="rId50" Type="http://schemas.openxmlformats.org/officeDocument/2006/relationships/hyperlink" Target="../../../../:w:/s/Tenders/EQbli2sAai1HhRNIRmR3jCoB_Eqtcj_miwhZOz-QT6qPPg?e=p5bTnk&amp;nav=eyJjIjoxMjkzOTIxMDEwfQ" TargetMode="External"/><Relationship Id="rId55" Type="http://schemas.openxmlformats.org/officeDocument/2006/relationships/hyperlink" Target="../../../../:b:/s/Tenders-HTELPP/EeK6eFOnU8xMpjj4zi3BFOcBa0_VjNGWss6ZlXyLAclX5Q?e=isxPD2" TargetMode="External"/><Relationship Id="rId76" Type="http://schemas.openxmlformats.org/officeDocument/2006/relationships/hyperlink" Target="../../../../:w:/s/Tenders-HTELPP/EXZIQUf-wANBnJMZvw0lMBQBG5hkl0eZUrq4SysVT6FRWg?e=aL4ty8&amp;nav=eyJjIjo2NTg4NDUzfQ" TargetMode="External"/><Relationship Id="rId97" Type="http://schemas.openxmlformats.org/officeDocument/2006/relationships/hyperlink" Target="../../../../:w:/s/EthicalDomainsPractices/EVGru8U1hwBKhciFqUae_mkBf07ZL6fxStWccnmrYcQBpA?e=sXrcZ0&amp;nav=eyJjIjo4MjQzMTkwNTd9" TargetMode="External"/><Relationship Id="rId104" Type="http://schemas.openxmlformats.org/officeDocument/2006/relationships/hyperlink" Target="../../../../:x:/s/EthicalDomainsPractices/EUWjnEz7CDJEoVef2UlrRi0BfMRNB-txTIf4lA5-F45SCQ?e=K2OtUi" TargetMode="External"/><Relationship Id="rId120" Type="http://schemas.openxmlformats.org/officeDocument/2006/relationships/hyperlink" Target="../../../../:w:/s/5260-DiagnosticTigerTeam/EZ0kvjsbAEFDloE5tdzPeIMBECrhgp9vsdk37DVd-pKj6w?e=mWQ8fb&amp;nav=eyJjIjo3OTU4NzgzNDV9" TargetMode="External"/><Relationship Id="rId7" Type="http://schemas.openxmlformats.org/officeDocument/2006/relationships/hyperlink" Target="../../../../:w:/s/Tenders-HTELPP/ERh4knAyw0pHqKDRFUWpc-oBq30yr__noA6FkqMOxxVFag?e=hkbYeo&amp;nav=eyJjIjo3NTIwMjk2MzB9" TargetMode="External"/><Relationship Id="rId71" Type="http://schemas.openxmlformats.org/officeDocument/2006/relationships/hyperlink" Target="../../../../:w:/s/SELTargetedLungHealthCheck/EX7r4ER4GLlGuQp_Yl8-UlQB-e81n83N9qTBrGbutpeV8Q?e=HRYIgr&amp;nav=eyJjIjo5Njc5OTk4MTR9" TargetMode="External"/><Relationship Id="rId92" Type="http://schemas.openxmlformats.org/officeDocument/2006/relationships/hyperlink" Target="../../../../:w:/s/EthicalDomainsPractices/EVGru8U1hwBKhciFqUae_mkBf07ZL6fxStWccnmrYcQBpA?e=GfZNIT&amp;nav=eyJjIjoxOTUwNDQ3NzcwfQ%3D%3D" TargetMode="External"/><Relationship Id="rId2" Type="http://schemas.openxmlformats.org/officeDocument/2006/relationships/hyperlink" Target="../../../../:w:/s/Tenders-HTELPP/EctPzmpEkkVOhlgtSgfsmc4B07OnHMTbZCSPAbEYdpSOUg?e=l7WC4r&amp;nav=eyJjIjoxMTUzMjY5NjQ0fQ" TargetMode="External"/><Relationship Id="rId29" Type="http://schemas.openxmlformats.org/officeDocument/2006/relationships/hyperlink" Target="../../../../:b:/s/Tenders-HTELPP/ETUsh4gKkFRJoL0UydXwvmcBn0D4nCtCce72JzSsYE-HoA?e=jDpyDy" TargetMode="External"/><Relationship Id="rId24" Type="http://schemas.openxmlformats.org/officeDocument/2006/relationships/hyperlink" Target="../../../../:b:/s/Tenders-HTELPP/EbOE1PDznQpPjDhuutrdnLQBDYpO0lAcHLfVjePGcPP-uA?e=nNJBDG" TargetMode="External"/><Relationship Id="rId40" Type="http://schemas.openxmlformats.org/officeDocument/2006/relationships/hyperlink" Target="../../../../:w:/s/Tenders/EcH-52ltr69Ali_1uIlebgABD6HEwsNTMFxXYhIiOc8_lA?e=6fDGxG&amp;nav=eyJjIjoxMjEyNzU2NDQ2fQ" TargetMode="External"/><Relationship Id="rId45" Type="http://schemas.openxmlformats.org/officeDocument/2006/relationships/hyperlink" Target="../../../../:w:/s/Tenders/EcH-52ltr69Ali_1uIlebgABD6HEwsNTMFxXYhIiOc8_lA?e=HgLicy&amp;nav=eyJjIjoxNzAzMzkyNzcyfQ%3D%3D" TargetMode="External"/><Relationship Id="rId66" Type="http://schemas.openxmlformats.org/officeDocument/2006/relationships/hyperlink" Target="../../../../:w:/s/SELTargetedLungHealthCheck/EX7r4ER4GLlGuQp_Yl8-UlQB-e81n83N9qTBrGbutpeV8Q?e=CP549w&amp;nav=eyJjIjo2NTI4OTAyNjR9" TargetMode="External"/><Relationship Id="rId87" Type="http://schemas.openxmlformats.org/officeDocument/2006/relationships/hyperlink" Target="../../../../:w:/s/EthicalDomainsPractices/EVGru8U1hwBKhciFqUae_mkBf07ZL6fxStWccnmrYcQBpA?e=4FVmhv&amp;nav=eyJjIjoxNzI3MTk5NTJ9" TargetMode="External"/><Relationship Id="rId110" Type="http://schemas.openxmlformats.org/officeDocument/2006/relationships/hyperlink" Target="../../../../:w:/s/Tenders/EedvTE4G31hDr9DYw7vg-7sBf1E9j6S_GMJYxHeQ0cH1_Q?e=WdzkHy&amp;nav=eyJjIjoxNzEzNzk5MTI5fQ%3D%3D" TargetMode="External"/><Relationship Id="rId115" Type="http://schemas.openxmlformats.org/officeDocument/2006/relationships/hyperlink" Target="../../../../:w:/s/5260-DiagnosticTigerTeam/EZ0kvjsbAEFDloE5tdzPeIMBECrhgp9vsdk37DVd-pKj6w?e=cfOzKg&amp;nav=eyJjIjoxODgyMjY0OTAwfQ%3D%3D" TargetMode="External"/><Relationship Id="rId61" Type="http://schemas.openxmlformats.org/officeDocument/2006/relationships/hyperlink" Target="../../../../:w:/s/Tenders/EUl0qhLX59VElemGhBCzLIoByyK1o_AaejUUHemOQjJpTQ?e=42oTtV&amp;nav=eyJjIjoyNjM0MzQyMTV9" TargetMode="External"/><Relationship Id="rId82" Type="http://schemas.openxmlformats.org/officeDocument/2006/relationships/hyperlink" Target="../../../../:w:/s/EthicalDomainsPractices/EVGru8U1hwBKhciFqUae_mkBf07ZL6fxStWccnmrYcQBpA?e=mw6C0w&amp;nav=eyJjIjoxODE0NzkzNTA2fQ%3D%3D" TargetMode="External"/><Relationship Id="rId19" Type="http://schemas.openxmlformats.org/officeDocument/2006/relationships/hyperlink" Target="../../../../:b:/s/Tenders-HTELPP/ETQxZ_4YnBlEgANNA-QYEAkBYkiSxc1WhhNn8cedgioPSA?e=dW3wq8" TargetMode="External"/><Relationship Id="rId14" Type="http://schemas.openxmlformats.org/officeDocument/2006/relationships/hyperlink" Target="../../../../:w:/s/Tenders-HTELPP/EfYBUwLcNpNEmY6YgCTPeL0B5ufZhXVFmWd_3uRi6o7UrQ?e=DmbbMk&amp;nav=eyJjIjoxNDcwNDA5OTUyfQ" TargetMode="External"/><Relationship Id="rId30" Type="http://schemas.openxmlformats.org/officeDocument/2006/relationships/hyperlink" Target="../../../../:b:/s/Tenders-HTELPP/EXhT4If2HPpCkk9PC4LBJUUBQSTykFy51bPFipSToDhBvA?e=NPsCJe" TargetMode="External"/><Relationship Id="rId35" Type="http://schemas.openxmlformats.org/officeDocument/2006/relationships/hyperlink" Target="../../../../:b:/s/Tenders-HTELPP/ETZNZW97GKBFuNwNEWN-x6EB6hbXbsm_DAsjf6vRIV0f3Q?e=fnxhPj" TargetMode="External"/><Relationship Id="rId56" Type="http://schemas.openxmlformats.org/officeDocument/2006/relationships/hyperlink" Target="../../../../:b:/s/Tenders-HTELPP/EUYKI0257qpOtZqROv09aeUBL8eIcd3oGXqcKDYU2Zp4lg?e=sRpima" TargetMode="External"/><Relationship Id="rId77" Type="http://schemas.openxmlformats.org/officeDocument/2006/relationships/hyperlink" Target="../../../../:w:/s/Tenders-HTELPP/EXZIQUf-wANBnJMZvw0lMBQBG5hkl0eZUrq4SysVT6FRWg?e=yM1Ybv&amp;nav=eyJjIjoyMTQwNTM3NjQyfQ" TargetMode="External"/><Relationship Id="rId100" Type="http://schemas.openxmlformats.org/officeDocument/2006/relationships/hyperlink" Target="../../../../:w:/s/EthicalDomainsPractices/EVGru8U1hwBKhciFqUae_mkBf07ZL6fxStWccnmrYcQBpA?e=gIEJJh&amp;nav=eyJjIjoxMTg3OTg2NDM1fQ" TargetMode="External"/><Relationship Id="rId105" Type="http://schemas.openxmlformats.org/officeDocument/2006/relationships/hyperlink" Target="../../../../:x:/s/All-HandsMeeting-SocialImpact-KnowledgeShare/ETEUjzwOw1lEq0IqinOMjvEBf0j-5Tiuik2XZLtS5ejsZg?e=7Gr92w" TargetMode="External"/><Relationship Id="rId8" Type="http://schemas.openxmlformats.org/officeDocument/2006/relationships/hyperlink" Target="../../../../:w:/s/Tenders-HTELPP/EZHcIH-rDE1HoNg55xmkcpABEJrzhDzyp45WKCF5q_zm0w?e=5jb6Ej&amp;nav=eyJjIjoxMDA1NjQ0NDE5fQ" TargetMode="External"/><Relationship Id="rId51" Type="http://schemas.openxmlformats.org/officeDocument/2006/relationships/hyperlink" Target="../../../../:w:/s/Tenders/EQbli2sAai1HhRNIRmR3jCoB_Eqtcj_miwhZOz-QT6qPPg?e=nvtgMN&amp;nav=eyJjIjoxNjg3NTY0NTU5fQ" TargetMode="External"/><Relationship Id="rId72" Type="http://schemas.openxmlformats.org/officeDocument/2006/relationships/hyperlink" Target="../../../../:w:/s/SELTargetedLungHealthCheck/EX7r4ER4GLlGuQp_Yl8-UlQB-e81n83N9qTBrGbutpeV8Q?e=FrQALA&amp;nav=eyJjIjoxOTE0Nzc4NTQwfQ%3D%3D" TargetMode="External"/><Relationship Id="rId93" Type="http://schemas.openxmlformats.org/officeDocument/2006/relationships/hyperlink" Target="../../../../:w:/s/EthicalDomainsPractices/EVGru8U1hwBKhciFqUae_mkBf07ZL6fxStWccnmrYcQBpA?e=w9qcrS&amp;nav=eyJjIjoxODQwNjczODc2fQ%3D%3D" TargetMode="External"/><Relationship Id="rId98" Type="http://schemas.openxmlformats.org/officeDocument/2006/relationships/hyperlink" Target="../../../../:w:/s/EthicalDomainsPractices/EVGru8U1hwBKhciFqUae_mkBf07ZL6fxStWccnmrYcQBpA?e=F24M4w&amp;nav=eyJjIjoxNzIzMDYzMDI4fQ%3D%3D" TargetMode="External"/><Relationship Id="rId121" Type="http://schemas.openxmlformats.org/officeDocument/2006/relationships/hyperlink" Target="../../../../:w:/s/5260-DiagnosticTigerTeam/EZ0kvjsbAEFDloE5tdzPeIMBECrhgp9vsdk37DVd-pKj6w?e=mWQ8fb&amp;nav=eyJjIjo3OTU4NzgzNDV9" TargetMode="External"/><Relationship Id="rId3" Type="http://schemas.openxmlformats.org/officeDocument/2006/relationships/hyperlink" Target="../../../../:w:/s/Tenders-HTELPP/EbAYsULyUTdMmxsehuLcCbwBd7BWcNfxnAS4ZjjOlpVkLQ?e=bVjsnT&amp;nav=eyJjIjo1NzA0NjUzNjh9" TargetMode="External"/><Relationship Id="rId25" Type="http://schemas.openxmlformats.org/officeDocument/2006/relationships/hyperlink" Target="../../../../:b:/s/Tenders-HTELPP/EfmGe9U9-bRPuNbijI_Oj5cB5Udug18azYiPjmVMhrZ4cw?e=cPDvBk" TargetMode="External"/><Relationship Id="rId46" Type="http://schemas.openxmlformats.org/officeDocument/2006/relationships/hyperlink" Target="../../../../:w:/s/Tenders/EcH-52ltr69Ali_1uIlebgABD6HEwsNTMFxXYhIiOc8_lA?e=Weumg5&amp;nav=eyJjIjo2MTgyMzA4MzF9" TargetMode="External"/><Relationship Id="rId67" Type="http://schemas.openxmlformats.org/officeDocument/2006/relationships/hyperlink" Target="../../../../:w:/s/SELTargetedLungHealthCheck/EX7r4ER4GLlGuQp_Yl8-UlQB-e81n83N9qTBrGbutpeV8Q?e=ERJeCG&amp;nav=eyJjIjoxNzYyMjQ4MzUzfQ" TargetMode="External"/><Relationship Id="rId116" Type="http://schemas.openxmlformats.org/officeDocument/2006/relationships/hyperlink" Target="../../../../:w:/s/5260-DiagnosticTigerTeam/EZ0kvjsbAEFDloE5tdzPeIMBECrhgp9vsdk37DVd-pKj6w?e=l1XxBu&amp;nav=eyJjIjo0MTg3NjEwNDB9" TargetMode="External"/><Relationship Id="rId20" Type="http://schemas.openxmlformats.org/officeDocument/2006/relationships/hyperlink" Target="../../../../:b:/s/Tenders-HTELPP/Ee53fW7UlrdPsglbzGauyFgBr2Vz4r60UigaUoe0v5zSQw?e=oePMcY" TargetMode="External"/><Relationship Id="rId41" Type="http://schemas.openxmlformats.org/officeDocument/2006/relationships/hyperlink" Target="../../../../:w:/s/Tenders/EcH-52ltr69Ali_1uIlebgABD6HEwsNTMFxXYhIiOc8_lA?e=M3L02r&amp;nav=eyJjIjoxNDA1NTc0NzE1fQ%3D%3D" TargetMode="External"/><Relationship Id="rId62" Type="http://schemas.openxmlformats.org/officeDocument/2006/relationships/hyperlink" Target="../../../../:w:/s/Tenders/EUl0qhLX59VElemGhBCzLIoByyK1o_AaejUUHemOQjJpTQ?e=42oTtV&amp;nav=eyJjIjoyNjM0MzQyMTV9" TargetMode="External"/><Relationship Id="rId83" Type="http://schemas.openxmlformats.org/officeDocument/2006/relationships/hyperlink" Target="../../../../:w:/s/EthicalDomainsPractices/EVGru8U1hwBKhciFqUae_mkBf07ZL6fxStWccnmrYcQBpA?e=AqB3gi&amp;nav=eyJjIjoyMDkxNDQ3MjQ4fQ%3D%3D" TargetMode="External"/><Relationship Id="rId88" Type="http://schemas.openxmlformats.org/officeDocument/2006/relationships/hyperlink" Target="../../../../:w:/s/EthicalDomainsPractices/EVGru8U1hwBKhciFqUae_mkBf07ZL6fxStWccnmrYcQBpA?e=P2xCWW&amp;nav=eyJjIjoxMDQzMjkxNDQ0fQ%3D%3D" TargetMode="External"/><Relationship Id="rId111" Type="http://schemas.openxmlformats.org/officeDocument/2006/relationships/hyperlink" Target="../../../../:w:/s/Tenders/EedvTE4G31hDr9DYw7vg-7sBf1E9j6S_GMJYxHeQ0cH1_Q?e=blWBI0&amp;nav=eyJjIjoxNTk4NDg0NTc0fQ%3D%3D" TargetMode="External"/><Relationship Id="rId15" Type="http://schemas.openxmlformats.org/officeDocument/2006/relationships/hyperlink" Target="../../../../:x:/s/Tenders-HTELPP/Ed-_QT7SOgJNq6Ym6Lj8w0sB1ZdyWyrSYzrVk-OAsP3Zzg?e=aaqKaq" TargetMode="External"/><Relationship Id="rId36" Type="http://schemas.openxmlformats.org/officeDocument/2006/relationships/hyperlink" Target="../../../../:b:/s/Tenders-HTELPP/EenT9_eJ19hMslN_qoovsyIB8CPvrkW4n6SHbtGQ8oPfXw?e=bjLJAi" TargetMode="External"/><Relationship Id="rId57" Type="http://schemas.openxmlformats.org/officeDocument/2006/relationships/hyperlink" Target="../../../../:w:/s/Tenders-HTELPP/EZw9oWqDDxlIpvGSdp7KQ64B3AJTDH7_gvn3wMZ6Cz-A8A?e=wc6xwA&amp;nav=eyJjIjoxNDA2ODY4NzJ9" TargetMode="External"/><Relationship Id="rId106" Type="http://schemas.openxmlformats.org/officeDocument/2006/relationships/hyperlink" Target="../../../../:w:/s/Tenders/EedvTE4G31hDr9DYw7vg-7sBf1E9j6S_GMJYxHeQ0cH1_Q?e=Pq8S9B&amp;nav=eyJjIjo4OTUyMDgwODl9" TargetMode="External"/><Relationship Id="rId10" Type="http://schemas.openxmlformats.org/officeDocument/2006/relationships/hyperlink" Target="../../../../:w:/s/Tenders-HTELPP/EQ94iM4xxTVPg0z2czxsS_0Bqw-QIFY1KYW294l0MUUmQA?e=ga2DD2&amp;nav=eyJjIjo2MTMwOTY3NTJ9" TargetMode="External"/><Relationship Id="rId31" Type="http://schemas.openxmlformats.org/officeDocument/2006/relationships/hyperlink" Target="../../../../:b:/s/Tenders-HTELPP/EaKYD6e0Zi1KiWrsSFnPgt4ByXgdMcxzluq_jW1oIXUcng?e=9wb5yq" TargetMode="External"/><Relationship Id="rId52" Type="http://schemas.openxmlformats.org/officeDocument/2006/relationships/hyperlink" Target="../../../../:w:/s/Tenders/EQbli2sAai1HhRNIRmR3jCoB_Eqtcj_miwhZOz-QT6qPPg?e=nvtgMN&amp;nav=eyJjIjoxNjg3NTY0NTU5fQ" TargetMode="External"/><Relationship Id="rId73" Type="http://schemas.openxmlformats.org/officeDocument/2006/relationships/hyperlink" Target="../../../../:w:/s/Tenders/Ed5WPcsdu8xGvxmBizEFXQgBe6fIbY7-miJWigGBEvDfIQ?e=PEEbdL&amp;nav=eyJjIjoyMTA1MjU1MjIxfQ" TargetMode="External"/><Relationship Id="rId78" Type="http://schemas.openxmlformats.org/officeDocument/2006/relationships/hyperlink" Target="../../../../:w:/s/Tenders-HTELPP/EXZIQUf-wANBnJMZvw0lMBQBG5hkl0eZUrq4SysVT6FRWg?e=9S9bkL&amp;nav=eyJjIjoyMzM4NjkwMX0%3D" TargetMode="External"/><Relationship Id="rId94" Type="http://schemas.openxmlformats.org/officeDocument/2006/relationships/hyperlink" Target="../../../../:w:/s/EthicalDomainsPractices/EVGru8U1hwBKhciFqUae_mkBf07ZL6fxStWccnmrYcQBpA?e=UqEfxz&amp;nav=eyJjIjo3NDkzNjM5NjF9" TargetMode="External"/><Relationship Id="rId99" Type="http://schemas.openxmlformats.org/officeDocument/2006/relationships/hyperlink" Target="../../../../:w:/s/EthicalDomainsPractices/EVGru8U1hwBKhciFqUae_mkBf07ZL6fxStWccnmrYcQBpA?e=hfPEUv&amp;nav=eyJjIjoyMDY1NjA5NTQxfQ%3D%3D" TargetMode="External"/><Relationship Id="rId101" Type="http://schemas.openxmlformats.org/officeDocument/2006/relationships/hyperlink" Target="../../../../:w:/s/EthicalDomainsPractices/EVGru8U1hwBKhciFqUae_mkBf07ZL6fxStWccnmrYcQBpA?e=Edy37U&amp;nav=eyJjIjoxOTk2NjE5MX0%3D" TargetMode="External"/><Relationship Id="rId122"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A65B-A8CE-49B1-935F-D59C2518979F}">
  <dimension ref="A1:A538"/>
  <sheetViews>
    <sheetView topLeftCell="A505" workbookViewId="0">
      <selection activeCell="A176" sqref="A176"/>
    </sheetView>
  </sheetViews>
  <sheetFormatPr defaultRowHeight="15"/>
  <cols>
    <col min="1" max="1" width="221.1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9"/>
  <sheetViews>
    <sheetView tabSelected="1" topLeftCell="F1" workbookViewId="0">
      <selection activeCell="G83" sqref="G83"/>
    </sheetView>
  </sheetViews>
  <sheetFormatPr defaultColWidth="9.140625" defaultRowHeight="15"/>
  <cols>
    <col min="1" max="1" width="14.5703125" style="2" customWidth="1"/>
    <col min="2" max="2" width="16.85546875" style="9" customWidth="1"/>
    <col min="3" max="3" width="16.85546875" style="9" hidden="1" customWidth="1"/>
    <col min="4" max="4" width="16.42578125" style="3" customWidth="1"/>
    <col min="5" max="5" width="17.85546875" style="1" customWidth="1"/>
    <col min="6" max="6" width="90.140625" style="3" customWidth="1"/>
    <col min="7" max="7" width="25.140625" style="3" customWidth="1"/>
    <col min="8" max="8" width="15.42578125" style="1" customWidth="1"/>
    <col min="9" max="9" width="21.140625" style="1" customWidth="1"/>
    <col min="10" max="10" width="14.42578125" style="1" customWidth="1"/>
    <col min="11" max="11" width="52.7109375" style="1" customWidth="1"/>
    <col min="12" max="12" width="9.140625" style="1"/>
    <col min="13" max="13" width="11.140625" style="1" bestFit="1" customWidth="1"/>
    <col min="14" max="16384" width="9.140625" style="1"/>
  </cols>
  <sheetData>
    <row r="1" spans="1:13" s="17" customFormat="1" ht="46.5" customHeight="1">
      <c r="A1" s="11" t="s">
        <v>538</v>
      </c>
      <c r="B1" s="12" t="s">
        <v>539</v>
      </c>
      <c r="C1" s="12" t="s">
        <v>540</v>
      </c>
      <c r="D1" s="13" t="s">
        <v>541</v>
      </c>
      <c r="E1" s="14" t="s">
        <v>542</v>
      </c>
      <c r="F1" s="13" t="s">
        <v>543</v>
      </c>
      <c r="G1" s="13" t="s">
        <v>544</v>
      </c>
      <c r="H1" s="15" t="s">
        <v>545</v>
      </c>
      <c r="I1" s="16" t="s">
        <v>546</v>
      </c>
      <c r="J1" s="15" t="s">
        <v>547</v>
      </c>
      <c r="K1" s="15" t="s">
        <v>548</v>
      </c>
    </row>
    <row r="2" spans="1:13" ht="28.5" customHeight="1">
      <c r="A2" s="2">
        <v>1</v>
      </c>
      <c r="B2" s="9" t="s">
        <v>549</v>
      </c>
      <c r="D2" s="3" t="s">
        <v>232</v>
      </c>
      <c r="E2" s="1" t="s">
        <v>550</v>
      </c>
      <c r="F2" s="3" t="s">
        <v>551</v>
      </c>
      <c r="G2" s="4" t="s">
        <v>552</v>
      </c>
      <c r="I2" s="1" t="s">
        <v>553</v>
      </c>
      <c r="J2" s="5">
        <f>B2+180</f>
        <v>45440</v>
      </c>
      <c r="K2" s="1" t="s">
        <v>554</v>
      </c>
      <c r="M2" s="10"/>
    </row>
    <row r="3" spans="1:13" ht="45">
      <c r="A3" s="2">
        <v>2</v>
      </c>
      <c r="B3" s="9" t="s">
        <v>549</v>
      </c>
      <c r="D3" s="3" t="s">
        <v>232</v>
      </c>
      <c r="E3" s="1" t="s">
        <v>550</v>
      </c>
      <c r="F3" s="3" t="s">
        <v>555</v>
      </c>
      <c r="G3" s="4" t="s">
        <v>556</v>
      </c>
      <c r="I3" s="1" t="s">
        <v>553</v>
      </c>
      <c r="J3" s="5">
        <f t="shared" ref="J3:J66" si="0">B3+180</f>
        <v>45440</v>
      </c>
      <c r="K3" s="1" t="s">
        <v>554</v>
      </c>
    </row>
    <row r="4" spans="1:13" ht="60">
      <c r="A4" s="2">
        <v>3</v>
      </c>
      <c r="B4" s="9" t="s">
        <v>549</v>
      </c>
      <c r="D4" s="3" t="s">
        <v>557</v>
      </c>
      <c r="E4" s="1" t="s">
        <v>550</v>
      </c>
      <c r="F4" s="3" t="s">
        <v>558</v>
      </c>
      <c r="G4" s="4" t="s">
        <v>559</v>
      </c>
      <c r="I4" s="1" t="s">
        <v>553</v>
      </c>
      <c r="J4" s="5">
        <f t="shared" si="0"/>
        <v>45440</v>
      </c>
      <c r="K4" s="1" t="s">
        <v>554</v>
      </c>
    </row>
    <row r="5" spans="1:13" ht="60">
      <c r="A5" s="2">
        <v>4</v>
      </c>
      <c r="B5" s="9" t="s">
        <v>549</v>
      </c>
      <c r="D5" s="3" t="s">
        <v>557</v>
      </c>
      <c r="E5" s="1" t="s">
        <v>550</v>
      </c>
      <c r="F5" s="3" t="s">
        <v>560</v>
      </c>
      <c r="G5" s="4" t="s">
        <v>561</v>
      </c>
      <c r="I5" s="1" t="s">
        <v>553</v>
      </c>
      <c r="J5" s="5">
        <f t="shared" si="0"/>
        <v>45440</v>
      </c>
      <c r="K5" s="1" t="s">
        <v>554</v>
      </c>
    </row>
    <row r="6" spans="1:13" ht="45">
      <c r="A6" s="2">
        <v>5</v>
      </c>
      <c r="B6" s="9" t="s">
        <v>549</v>
      </c>
      <c r="D6" s="3" t="s">
        <v>562</v>
      </c>
      <c r="E6" s="1" t="s">
        <v>550</v>
      </c>
      <c r="F6" s="3" t="s">
        <v>563</v>
      </c>
      <c r="G6" s="4" t="s">
        <v>564</v>
      </c>
      <c r="I6" s="1" t="s">
        <v>553</v>
      </c>
      <c r="J6" s="5">
        <f t="shared" si="0"/>
        <v>45440</v>
      </c>
      <c r="K6" s="1" t="s">
        <v>554</v>
      </c>
    </row>
    <row r="7" spans="1:13" ht="45">
      <c r="A7" s="2">
        <v>6</v>
      </c>
      <c r="B7" s="9" t="s">
        <v>549</v>
      </c>
      <c r="D7" s="3" t="s">
        <v>562</v>
      </c>
      <c r="E7" s="1" t="s">
        <v>550</v>
      </c>
      <c r="F7" s="3" t="s">
        <v>565</v>
      </c>
      <c r="G7" s="4" t="s">
        <v>566</v>
      </c>
      <c r="I7" s="1" t="s">
        <v>553</v>
      </c>
      <c r="J7" s="5">
        <f t="shared" si="0"/>
        <v>45440</v>
      </c>
      <c r="K7" s="1" t="s">
        <v>554</v>
      </c>
    </row>
    <row r="8" spans="1:13" ht="45">
      <c r="A8" s="2">
        <v>7</v>
      </c>
      <c r="B8" s="9" t="s">
        <v>549</v>
      </c>
      <c r="D8" s="3" t="s">
        <v>567</v>
      </c>
      <c r="E8" s="1" t="s">
        <v>550</v>
      </c>
      <c r="F8" s="3" t="s">
        <v>568</v>
      </c>
      <c r="G8" s="4" t="s">
        <v>569</v>
      </c>
      <c r="I8" s="1" t="s">
        <v>553</v>
      </c>
      <c r="J8" s="5">
        <f t="shared" si="0"/>
        <v>45440</v>
      </c>
      <c r="K8" s="1" t="s">
        <v>554</v>
      </c>
    </row>
    <row r="9" spans="1:13" ht="60">
      <c r="A9" s="2">
        <v>8</v>
      </c>
      <c r="B9" s="9" t="s">
        <v>549</v>
      </c>
      <c r="D9" s="3" t="s">
        <v>570</v>
      </c>
      <c r="E9" s="1" t="s">
        <v>550</v>
      </c>
      <c r="F9" s="3" t="s">
        <v>571</v>
      </c>
      <c r="G9" s="4" t="s">
        <v>572</v>
      </c>
      <c r="I9" s="1" t="s">
        <v>553</v>
      </c>
      <c r="J9" s="5">
        <f t="shared" si="0"/>
        <v>45440</v>
      </c>
      <c r="K9" s="1" t="s">
        <v>554</v>
      </c>
    </row>
    <row r="10" spans="1:13" ht="60">
      <c r="A10" s="2">
        <v>9</v>
      </c>
      <c r="B10" s="9" t="s">
        <v>549</v>
      </c>
      <c r="D10" s="3" t="s">
        <v>573</v>
      </c>
      <c r="E10" s="1" t="s">
        <v>550</v>
      </c>
      <c r="F10" s="3" t="s">
        <v>574</v>
      </c>
      <c r="G10" s="4" t="s">
        <v>575</v>
      </c>
      <c r="I10" s="1" t="s">
        <v>553</v>
      </c>
      <c r="J10" s="5">
        <f t="shared" si="0"/>
        <v>45440</v>
      </c>
      <c r="K10" s="1" t="s">
        <v>554</v>
      </c>
    </row>
    <row r="11" spans="1:13" ht="60">
      <c r="A11" s="2">
        <v>10</v>
      </c>
      <c r="B11" s="9" t="s">
        <v>549</v>
      </c>
      <c r="D11" s="3" t="s">
        <v>573</v>
      </c>
      <c r="E11" s="1" t="s">
        <v>550</v>
      </c>
      <c r="F11" s="3" t="s">
        <v>576</v>
      </c>
      <c r="G11" s="4" t="s">
        <v>577</v>
      </c>
      <c r="I11" s="1" t="s">
        <v>553</v>
      </c>
      <c r="J11" s="5">
        <f t="shared" si="0"/>
        <v>45440</v>
      </c>
      <c r="K11" s="1" t="s">
        <v>554</v>
      </c>
    </row>
    <row r="12" spans="1:13" ht="60">
      <c r="A12" s="2">
        <v>11</v>
      </c>
      <c r="B12" s="9" t="s">
        <v>549</v>
      </c>
      <c r="D12" s="3" t="s">
        <v>573</v>
      </c>
      <c r="E12" s="1" t="s">
        <v>550</v>
      </c>
      <c r="F12" s="3" t="s">
        <v>578</v>
      </c>
      <c r="G12" s="4" t="s">
        <v>579</v>
      </c>
      <c r="I12" s="1" t="s">
        <v>553</v>
      </c>
      <c r="J12" s="5">
        <f t="shared" si="0"/>
        <v>45440</v>
      </c>
      <c r="K12" s="1" t="s">
        <v>554</v>
      </c>
    </row>
    <row r="13" spans="1:13" ht="75">
      <c r="A13" s="2">
        <v>12</v>
      </c>
      <c r="B13" s="9" t="s">
        <v>549</v>
      </c>
      <c r="D13" s="3" t="s">
        <v>580</v>
      </c>
      <c r="E13" s="1" t="s">
        <v>550</v>
      </c>
      <c r="F13" s="3" t="s">
        <v>581</v>
      </c>
      <c r="G13" s="4" t="s">
        <v>582</v>
      </c>
      <c r="I13" s="1" t="s">
        <v>553</v>
      </c>
      <c r="J13" s="5">
        <f t="shared" si="0"/>
        <v>45440</v>
      </c>
      <c r="K13" s="1" t="s">
        <v>554</v>
      </c>
    </row>
    <row r="14" spans="1:13" ht="60">
      <c r="A14" s="2">
        <v>13</v>
      </c>
      <c r="B14" s="9" t="s">
        <v>549</v>
      </c>
      <c r="D14" s="3" t="s">
        <v>583</v>
      </c>
      <c r="E14" s="1" t="s">
        <v>550</v>
      </c>
      <c r="F14" s="3" t="s">
        <v>584</v>
      </c>
      <c r="G14" s="4" t="s">
        <v>585</v>
      </c>
      <c r="I14" s="1" t="s">
        <v>553</v>
      </c>
      <c r="J14" s="5">
        <f t="shared" si="0"/>
        <v>45440</v>
      </c>
      <c r="K14" s="1" t="s">
        <v>554</v>
      </c>
    </row>
    <row r="15" spans="1:13" ht="56.25" customHeight="1">
      <c r="A15" s="2">
        <v>14</v>
      </c>
      <c r="B15" s="9" t="s">
        <v>549</v>
      </c>
      <c r="D15" s="3" t="s">
        <v>583</v>
      </c>
      <c r="E15" s="1" t="s">
        <v>550</v>
      </c>
      <c r="F15" s="3" t="s">
        <v>586</v>
      </c>
      <c r="G15" s="4" t="s">
        <v>587</v>
      </c>
      <c r="I15" s="1" t="s">
        <v>553</v>
      </c>
      <c r="J15" s="5">
        <f t="shared" si="0"/>
        <v>45440</v>
      </c>
      <c r="K15" s="1" t="s">
        <v>554</v>
      </c>
    </row>
    <row r="16" spans="1:13" ht="45">
      <c r="A16" s="2">
        <v>15</v>
      </c>
      <c r="B16" s="9" t="s">
        <v>549</v>
      </c>
      <c r="D16" s="3" t="s">
        <v>453</v>
      </c>
      <c r="E16" s="1" t="s">
        <v>550</v>
      </c>
      <c r="F16" s="3" t="s">
        <v>588</v>
      </c>
      <c r="G16" s="4" t="s">
        <v>589</v>
      </c>
      <c r="I16" s="1" t="s">
        <v>553</v>
      </c>
      <c r="J16" s="5">
        <f t="shared" si="0"/>
        <v>45440</v>
      </c>
      <c r="K16" s="1" t="s">
        <v>554</v>
      </c>
    </row>
    <row r="17" spans="1:11" ht="30">
      <c r="A17" s="2">
        <v>16</v>
      </c>
      <c r="B17" s="9" t="s">
        <v>549</v>
      </c>
      <c r="D17" s="3" t="s">
        <v>590</v>
      </c>
      <c r="E17" s="1" t="s">
        <v>550</v>
      </c>
      <c r="F17" s="3" t="s">
        <v>181</v>
      </c>
      <c r="G17" s="4" t="s">
        <v>591</v>
      </c>
      <c r="I17" s="1" t="s">
        <v>553</v>
      </c>
      <c r="J17" s="5">
        <f t="shared" si="0"/>
        <v>45440</v>
      </c>
      <c r="K17" s="1" t="s">
        <v>554</v>
      </c>
    </row>
    <row r="18" spans="1:11" ht="45">
      <c r="A18" s="2">
        <v>17</v>
      </c>
      <c r="B18" s="9" t="s">
        <v>549</v>
      </c>
      <c r="D18" s="3" t="s">
        <v>592</v>
      </c>
      <c r="E18" s="1" t="s">
        <v>550</v>
      </c>
      <c r="F18" s="3" t="s">
        <v>177</v>
      </c>
      <c r="G18" s="4" t="s">
        <v>593</v>
      </c>
      <c r="I18" s="1" t="s">
        <v>553</v>
      </c>
      <c r="J18" s="5">
        <f t="shared" si="0"/>
        <v>45440</v>
      </c>
      <c r="K18" s="1" t="s">
        <v>554</v>
      </c>
    </row>
    <row r="19" spans="1:11" ht="60">
      <c r="A19" s="2">
        <v>18</v>
      </c>
      <c r="B19" s="9" t="s">
        <v>549</v>
      </c>
      <c r="D19" s="3" t="s">
        <v>592</v>
      </c>
      <c r="E19" s="1" t="s">
        <v>550</v>
      </c>
      <c r="F19" s="3" t="s">
        <v>594</v>
      </c>
      <c r="G19" s="4" t="s">
        <v>595</v>
      </c>
      <c r="I19" s="1" t="s">
        <v>553</v>
      </c>
      <c r="J19" s="5">
        <f t="shared" si="0"/>
        <v>45440</v>
      </c>
      <c r="K19" s="1" t="s">
        <v>554</v>
      </c>
    </row>
    <row r="20" spans="1:11" ht="30">
      <c r="A20" s="2">
        <v>19</v>
      </c>
      <c r="B20" s="9" t="s">
        <v>549</v>
      </c>
      <c r="D20" s="3" t="s">
        <v>583</v>
      </c>
      <c r="E20" s="1" t="s">
        <v>550</v>
      </c>
      <c r="F20" s="3" t="s">
        <v>305</v>
      </c>
      <c r="G20" s="4" t="s">
        <v>596</v>
      </c>
      <c r="I20" s="1" t="s">
        <v>553</v>
      </c>
      <c r="J20" s="5">
        <f t="shared" si="0"/>
        <v>45440</v>
      </c>
      <c r="K20" s="1" t="s">
        <v>554</v>
      </c>
    </row>
    <row r="21" spans="1:11">
      <c r="A21" s="2">
        <v>21</v>
      </c>
      <c r="B21" s="9" t="s">
        <v>549</v>
      </c>
      <c r="D21" s="3" t="s">
        <v>592</v>
      </c>
      <c r="E21" s="1" t="s">
        <v>550</v>
      </c>
      <c r="F21" s="3" t="s">
        <v>597</v>
      </c>
      <c r="G21" s="4" t="s">
        <v>598</v>
      </c>
      <c r="I21" s="1" t="s">
        <v>553</v>
      </c>
      <c r="J21" s="5">
        <f t="shared" si="0"/>
        <v>45440</v>
      </c>
      <c r="K21" s="1" t="s">
        <v>554</v>
      </c>
    </row>
    <row r="22" spans="1:11" ht="30">
      <c r="A22" s="2">
        <v>22</v>
      </c>
      <c r="B22" s="9" t="s">
        <v>549</v>
      </c>
      <c r="D22" s="3" t="s">
        <v>592</v>
      </c>
      <c r="E22" s="1" t="s">
        <v>550</v>
      </c>
      <c r="F22" s="3" t="s">
        <v>125</v>
      </c>
      <c r="G22" s="4" t="s">
        <v>599</v>
      </c>
      <c r="I22" s="1" t="s">
        <v>553</v>
      </c>
      <c r="J22" s="5">
        <f t="shared" si="0"/>
        <v>45440</v>
      </c>
      <c r="K22" s="1" t="s">
        <v>554</v>
      </c>
    </row>
    <row r="23" spans="1:11" ht="30">
      <c r="A23" s="2">
        <v>23</v>
      </c>
      <c r="B23" s="9" t="s">
        <v>549</v>
      </c>
      <c r="D23" s="3" t="s">
        <v>592</v>
      </c>
      <c r="E23" s="1" t="s">
        <v>550</v>
      </c>
      <c r="F23" s="3" t="s">
        <v>600</v>
      </c>
      <c r="G23" s="4" t="s">
        <v>601</v>
      </c>
      <c r="I23" s="1" t="s">
        <v>553</v>
      </c>
      <c r="J23" s="5">
        <f t="shared" si="0"/>
        <v>45440</v>
      </c>
      <c r="K23" s="1" t="s">
        <v>554</v>
      </c>
    </row>
    <row r="24" spans="1:11" ht="30">
      <c r="A24" s="2">
        <v>24</v>
      </c>
      <c r="B24" s="9" t="s">
        <v>549</v>
      </c>
      <c r="D24" s="3" t="s">
        <v>602</v>
      </c>
      <c r="E24" s="1" t="s">
        <v>550</v>
      </c>
      <c r="F24" s="3" t="s">
        <v>603</v>
      </c>
      <c r="G24" s="4" t="s">
        <v>604</v>
      </c>
      <c r="I24" s="1" t="s">
        <v>553</v>
      </c>
      <c r="J24" s="5">
        <f t="shared" si="0"/>
        <v>45440</v>
      </c>
      <c r="K24" s="1" t="s">
        <v>554</v>
      </c>
    </row>
    <row r="25" spans="1:11" ht="30">
      <c r="A25" s="2">
        <v>25</v>
      </c>
      <c r="B25" s="9" t="s">
        <v>549</v>
      </c>
      <c r="D25" s="3" t="s">
        <v>602</v>
      </c>
      <c r="E25" s="1" t="s">
        <v>550</v>
      </c>
      <c r="F25" s="3" t="s">
        <v>605</v>
      </c>
      <c r="G25" s="4" t="s">
        <v>606</v>
      </c>
      <c r="I25" s="1" t="s">
        <v>553</v>
      </c>
      <c r="J25" s="5">
        <f t="shared" si="0"/>
        <v>45440</v>
      </c>
      <c r="K25" s="1" t="s">
        <v>554</v>
      </c>
    </row>
    <row r="26" spans="1:11" ht="30">
      <c r="A26" s="2">
        <v>26</v>
      </c>
      <c r="B26" s="9" t="s">
        <v>549</v>
      </c>
      <c r="D26" s="3" t="s">
        <v>602</v>
      </c>
      <c r="E26" s="1" t="s">
        <v>550</v>
      </c>
      <c r="F26" s="3" t="s">
        <v>607</v>
      </c>
      <c r="G26" s="4" t="s">
        <v>608</v>
      </c>
      <c r="I26" s="1" t="s">
        <v>553</v>
      </c>
      <c r="J26" s="5">
        <f t="shared" si="0"/>
        <v>45440</v>
      </c>
      <c r="K26" s="1" t="s">
        <v>554</v>
      </c>
    </row>
    <row r="27" spans="1:11" ht="30">
      <c r="A27" s="2">
        <v>27</v>
      </c>
      <c r="B27" s="9" t="s">
        <v>549</v>
      </c>
      <c r="D27" s="3" t="s">
        <v>602</v>
      </c>
      <c r="E27" s="1" t="s">
        <v>550</v>
      </c>
      <c r="F27" s="3" t="s">
        <v>609</v>
      </c>
      <c r="G27" s="4" t="s">
        <v>610</v>
      </c>
      <c r="I27" s="1" t="s">
        <v>553</v>
      </c>
      <c r="J27" s="5">
        <f t="shared" si="0"/>
        <v>45440</v>
      </c>
      <c r="K27" s="1" t="s">
        <v>554</v>
      </c>
    </row>
    <row r="28" spans="1:11" ht="30">
      <c r="A28" s="2">
        <v>28</v>
      </c>
      <c r="B28" s="9" t="s">
        <v>549</v>
      </c>
      <c r="D28" s="3" t="s">
        <v>602</v>
      </c>
      <c r="E28" s="1" t="s">
        <v>550</v>
      </c>
      <c r="F28" s="3" t="s">
        <v>171</v>
      </c>
      <c r="G28" s="4" t="s">
        <v>611</v>
      </c>
      <c r="I28" s="1" t="s">
        <v>553</v>
      </c>
      <c r="J28" s="5">
        <f t="shared" si="0"/>
        <v>45440</v>
      </c>
      <c r="K28" s="1" t="s">
        <v>554</v>
      </c>
    </row>
    <row r="29" spans="1:11" ht="30">
      <c r="A29" s="2">
        <v>29</v>
      </c>
      <c r="B29" s="9" t="s">
        <v>549</v>
      </c>
      <c r="D29" s="3" t="s">
        <v>602</v>
      </c>
      <c r="E29" s="1" t="s">
        <v>550</v>
      </c>
      <c r="F29" s="3" t="s">
        <v>612</v>
      </c>
      <c r="G29" s="4" t="s">
        <v>613</v>
      </c>
      <c r="I29" s="1" t="s">
        <v>553</v>
      </c>
      <c r="J29" s="5">
        <f t="shared" si="0"/>
        <v>45440</v>
      </c>
      <c r="K29" s="1" t="s">
        <v>554</v>
      </c>
    </row>
    <row r="30" spans="1:11" ht="30">
      <c r="A30" s="2">
        <v>30</v>
      </c>
      <c r="B30" s="9" t="s">
        <v>549</v>
      </c>
      <c r="D30" s="3" t="s">
        <v>410</v>
      </c>
      <c r="E30" s="1" t="s">
        <v>550</v>
      </c>
      <c r="F30" s="3" t="s">
        <v>176</v>
      </c>
      <c r="G30" s="4" t="s">
        <v>614</v>
      </c>
      <c r="I30" s="1" t="s">
        <v>553</v>
      </c>
      <c r="J30" s="5">
        <f t="shared" si="0"/>
        <v>45440</v>
      </c>
      <c r="K30" s="1" t="s">
        <v>554</v>
      </c>
    </row>
    <row r="31" spans="1:11" ht="45">
      <c r="A31" s="2">
        <v>31</v>
      </c>
      <c r="B31" s="9" t="s">
        <v>549</v>
      </c>
      <c r="D31" s="3" t="s">
        <v>602</v>
      </c>
      <c r="E31" s="1" t="s">
        <v>550</v>
      </c>
      <c r="F31" s="3" t="s">
        <v>615</v>
      </c>
      <c r="G31" s="4" t="s">
        <v>616</v>
      </c>
      <c r="I31" s="1" t="s">
        <v>553</v>
      </c>
      <c r="J31" s="5">
        <f t="shared" si="0"/>
        <v>45440</v>
      </c>
      <c r="K31" s="1" t="s">
        <v>554</v>
      </c>
    </row>
    <row r="32" spans="1:11" ht="45">
      <c r="A32" s="2">
        <v>32</v>
      </c>
      <c r="B32" s="9" t="s">
        <v>549</v>
      </c>
      <c r="D32" s="3" t="s">
        <v>602</v>
      </c>
      <c r="E32" s="1" t="s">
        <v>550</v>
      </c>
      <c r="F32" s="3" t="s">
        <v>617</v>
      </c>
      <c r="G32" s="4" t="s">
        <v>618</v>
      </c>
      <c r="I32" s="1" t="s">
        <v>553</v>
      </c>
      <c r="J32" s="5">
        <f t="shared" si="0"/>
        <v>45440</v>
      </c>
      <c r="K32" s="1" t="s">
        <v>554</v>
      </c>
    </row>
    <row r="33" spans="1:11" ht="30">
      <c r="A33" s="2">
        <v>33</v>
      </c>
      <c r="B33" s="9" t="s">
        <v>549</v>
      </c>
      <c r="D33" s="3" t="s">
        <v>592</v>
      </c>
      <c r="E33" s="1" t="s">
        <v>550</v>
      </c>
      <c r="F33" s="3" t="s">
        <v>183</v>
      </c>
      <c r="G33" s="4" t="s">
        <v>619</v>
      </c>
      <c r="I33" s="1" t="s">
        <v>553</v>
      </c>
      <c r="J33" s="5">
        <f t="shared" si="0"/>
        <v>45440</v>
      </c>
      <c r="K33" s="1" t="s">
        <v>554</v>
      </c>
    </row>
    <row r="34" spans="1:11">
      <c r="A34" s="2">
        <v>34</v>
      </c>
      <c r="B34" s="9" t="s">
        <v>549</v>
      </c>
      <c r="D34" s="3" t="s">
        <v>592</v>
      </c>
      <c r="E34" s="1" t="s">
        <v>550</v>
      </c>
      <c r="F34" s="3" t="s">
        <v>295</v>
      </c>
      <c r="G34" s="4" t="s">
        <v>620</v>
      </c>
      <c r="I34" s="1" t="s">
        <v>553</v>
      </c>
      <c r="J34" s="5">
        <f t="shared" si="0"/>
        <v>45440</v>
      </c>
      <c r="K34" s="1" t="s">
        <v>554</v>
      </c>
    </row>
    <row r="35" spans="1:11" ht="30">
      <c r="A35" s="2">
        <v>35</v>
      </c>
      <c r="B35" s="9" t="s">
        <v>549</v>
      </c>
      <c r="D35" s="3" t="s">
        <v>592</v>
      </c>
      <c r="E35" s="1" t="s">
        <v>550</v>
      </c>
      <c r="F35" s="3" t="s">
        <v>621</v>
      </c>
      <c r="G35" s="4" t="s">
        <v>622</v>
      </c>
      <c r="I35" s="1" t="s">
        <v>553</v>
      </c>
      <c r="J35" s="5">
        <f t="shared" si="0"/>
        <v>45440</v>
      </c>
      <c r="K35" s="1" t="s">
        <v>554</v>
      </c>
    </row>
    <row r="36" spans="1:11" ht="30">
      <c r="A36" s="2">
        <v>36</v>
      </c>
      <c r="B36" s="9" t="s">
        <v>549</v>
      </c>
      <c r="D36" s="3" t="s">
        <v>602</v>
      </c>
      <c r="E36" s="1" t="s">
        <v>550</v>
      </c>
      <c r="F36" s="3" t="s">
        <v>623</v>
      </c>
      <c r="G36" s="4" t="s">
        <v>624</v>
      </c>
      <c r="I36" s="1" t="s">
        <v>553</v>
      </c>
      <c r="J36" s="5">
        <f t="shared" si="0"/>
        <v>45440</v>
      </c>
      <c r="K36" s="1" t="s">
        <v>554</v>
      </c>
    </row>
    <row r="37" spans="1:11" ht="45">
      <c r="A37" s="2">
        <v>37</v>
      </c>
      <c r="B37" s="9" t="s">
        <v>549</v>
      </c>
      <c r="D37" s="3" t="s">
        <v>602</v>
      </c>
      <c r="E37" s="1" t="s">
        <v>550</v>
      </c>
      <c r="F37" s="3" t="s">
        <v>625</v>
      </c>
      <c r="G37" s="4" t="s">
        <v>626</v>
      </c>
      <c r="I37" s="1" t="s">
        <v>553</v>
      </c>
      <c r="J37" s="5">
        <f t="shared" si="0"/>
        <v>45440</v>
      </c>
      <c r="K37" s="1" t="s">
        <v>554</v>
      </c>
    </row>
    <row r="38" spans="1:11" ht="60">
      <c r="A38" s="2">
        <v>38</v>
      </c>
      <c r="B38" s="9" t="s">
        <v>549</v>
      </c>
      <c r="D38" s="3" t="s">
        <v>602</v>
      </c>
      <c r="E38" s="1" t="s">
        <v>550</v>
      </c>
      <c r="F38" s="3" t="s">
        <v>627</v>
      </c>
      <c r="G38" s="4" t="s">
        <v>628</v>
      </c>
      <c r="I38" s="1" t="s">
        <v>553</v>
      </c>
      <c r="J38" s="5">
        <f t="shared" si="0"/>
        <v>45440</v>
      </c>
      <c r="K38" s="1" t="s">
        <v>554</v>
      </c>
    </row>
    <row r="39" spans="1:11" ht="30">
      <c r="A39" s="2">
        <v>39</v>
      </c>
      <c r="B39" s="9" t="s">
        <v>549</v>
      </c>
      <c r="D39" s="3" t="s">
        <v>592</v>
      </c>
      <c r="E39" s="1" t="s">
        <v>550</v>
      </c>
      <c r="F39" s="3" t="s">
        <v>180</v>
      </c>
      <c r="G39" s="4" t="s">
        <v>629</v>
      </c>
      <c r="I39" s="1" t="s">
        <v>553</v>
      </c>
      <c r="J39" s="5">
        <f t="shared" si="0"/>
        <v>45440</v>
      </c>
      <c r="K39" s="1" t="s">
        <v>554</v>
      </c>
    </row>
    <row r="40" spans="1:11" ht="60">
      <c r="A40" s="2">
        <v>40</v>
      </c>
      <c r="B40" s="9" t="s">
        <v>549</v>
      </c>
      <c r="D40" s="3" t="s">
        <v>630</v>
      </c>
      <c r="E40" s="1" t="s">
        <v>550</v>
      </c>
      <c r="F40" s="3" t="s">
        <v>631</v>
      </c>
      <c r="G40" s="4" t="s">
        <v>632</v>
      </c>
      <c r="I40" s="1" t="s">
        <v>553</v>
      </c>
      <c r="J40" s="5">
        <f t="shared" si="0"/>
        <v>45440</v>
      </c>
      <c r="K40" s="1" t="s">
        <v>633</v>
      </c>
    </row>
    <row r="41" spans="1:11" ht="60">
      <c r="A41" s="2">
        <v>41</v>
      </c>
      <c r="B41" s="9" t="s">
        <v>549</v>
      </c>
      <c r="D41" s="3" t="s">
        <v>634</v>
      </c>
      <c r="E41" s="1" t="s">
        <v>550</v>
      </c>
      <c r="F41" s="3" t="s">
        <v>635</v>
      </c>
      <c r="G41" s="4" t="s">
        <v>632</v>
      </c>
      <c r="I41" s="1" t="s">
        <v>553</v>
      </c>
      <c r="J41" s="5">
        <f t="shared" si="0"/>
        <v>45440</v>
      </c>
      <c r="K41" s="1" t="s">
        <v>633</v>
      </c>
    </row>
    <row r="42" spans="1:11" ht="60">
      <c r="A42" s="2">
        <v>42</v>
      </c>
      <c r="B42" s="9" t="s">
        <v>549</v>
      </c>
      <c r="D42" s="3" t="s">
        <v>636</v>
      </c>
      <c r="E42" s="1" t="s">
        <v>550</v>
      </c>
      <c r="F42" s="3" t="s">
        <v>637</v>
      </c>
      <c r="G42" s="4" t="s">
        <v>632</v>
      </c>
      <c r="I42" s="1" t="s">
        <v>553</v>
      </c>
      <c r="J42" s="5">
        <f t="shared" si="0"/>
        <v>45440</v>
      </c>
      <c r="K42" s="1" t="s">
        <v>633</v>
      </c>
    </row>
    <row r="43" spans="1:11" ht="60">
      <c r="A43" s="2">
        <v>43</v>
      </c>
      <c r="B43" s="9" t="s">
        <v>549</v>
      </c>
      <c r="D43" s="3" t="s">
        <v>638</v>
      </c>
      <c r="E43" s="1" t="s">
        <v>550</v>
      </c>
      <c r="F43" s="3" t="s">
        <v>639</v>
      </c>
      <c r="G43" s="4" t="s">
        <v>632</v>
      </c>
      <c r="I43" s="1" t="s">
        <v>553</v>
      </c>
      <c r="J43" s="5">
        <f t="shared" si="0"/>
        <v>45440</v>
      </c>
      <c r="K43" s="1" t="s">
        <v>633</v>
      </c>
    </row>
    <row r="44" spans="1:11" ht="60">
      <c r="A44" s="2">
        <v>44</v>
      </c>
      <c r="B44" s="9" t="s">
        <v>549</v>
      </c>
      <c r="D44" s="3" t="s">
        <v>640</v>
      </c>
      <c r="E44" s="1" t="s">
        <v>550</v>
      </c>
      <c r="F44" s="3" t="s">
        <v>641</v>
      </c>
      <c r="G44" s="4" t="s">
        <v>632</v>
      </c>
      <c r="I44" s="1" t="s">
        <v>553</v>
      </c>
      <c r="J44" s="5">
        <f t="shared" si="0"/>
        <v>45440</v>
      </c>
      <c r="K44" s="1" t="s">
        <v>633</v>
      </c>
    </row>
    <row r="45" spans="1:11" ht="105">
      <c r="A45" s="2">
        <v>45</v>
      </c>
      <c r="B45" s="9" t="s">
        <v>549</v>
      </c>
      <c r="D45" s="3" t="s">
        <v>642</v>
      </c>
      <c r="E45" s="1" t="s">
        <v>550</v>
      </c>
      <c r="F45" s="3" t="s">
        <v>643</v>
      </c>
      <c r="G45" s="4" t="s">
        <v>644</v>
      </c>
      <c r="I45" s="1" t="s">
        <v>553</v>
      </c>
      <c r="J45" s="5">
        <f t="shared" si="0"/>
        <v>45440</v>
      </c>
      <c r="K45" s="1" t="s">
        <v>633</v>
      </c>
    </row>
    <row r="46" spans="1:11" ht="60">
      <c r="A46" s="2">
        <v>46</v>
      </c>
      <c r="B46" s="9" t="s">
        <v>549</v>
      </c>
      <c r="D46" s="3" t="s">
        <v>592</v>
      </c>
      <c r="E46" s="1" t="s">
        <v>550</v>
      </c>
      <c r="F46" s="3" t="s">
        <v>645</v>
      </c>
      <c r="G46" s="4" t="s">
        <v>632</v>
      </c>
      <c r="I46" s="1" t="s">
        <v>553</v>
      </c>
      <c r="J46" s="5">
        <f t="shared" si="0"/>
        <v>45440</v>
      </c>
      <c r="K46" s="1" t="s">
        <v>633</v>
      </c>
    </row>
    <row r="47" spans="1:11" ht="60">
      <c r="A47" s="2">
        <v>47</v>
      </c>
      <c r="B47" s="9" t="s">
        <v>549</v>
      </c>
      <c r="D47" s="3" t="s">
        <v>646</v>
      </c>
      <c r="E47" s="1" t="s">
        <v>550</v>
      </c>
      <c r="F47" s="3" t="s">
        <v>647</v>
      </c>
      <c r="G47" s="4" t="s">
        <v>632</v>
      </c>
      <c r="I47" s="1" t="s">
        <v>553</v>
      </c>
      <c r="J47" s="5">
        <f t="shared" si="0"/>
        <v>45440</v>
      </c>
      <c r="K47" s="1" t="s">
        <v>633</v>
      </c>
    </row>
    <row r="48" spans="1:11" ht="60">
      <c r="A48" s="2">
        <v>48</v>
      </c>
      <c r="B48" s="9" t="s">
        <v>549</v>
      </c>
      <c r="D48" s="6" t="s">
        <v>562</v>
      </c>
      <c r="E48" s="1" t="s">
        <v>550</v>
      </c>
      <c r="F48" s="3" t="s">
        <v>648</v>
      </c>
      <c r="G48" s="4" t="s">
        <v>632</v>
      </c>
      <c r="I48" s="1" t="s">
        <v>553</v>
      </c>
      <c r="J48" s="5">
        <f t="shared" si="0"/>
        <v>45440</v>
      </c>
      <c r="K48" s="1" t="s">
        <v>633</v>
      </c>
    </row>
    <row r="49" spans="1:11" ht="60">
      <c r="A49" s="2">
        <v>49</v>
      </c>
      <c r="B49" s="9" t="s">
        <v>549</v>
      </c>
      <c r="D49" s="3" t="s">
        <v>649</v>
      </c>
      <c r="E49" s="1" t="s">
        <v>650</v>
      </c>
      <c r="F49" s="7" t="s">
        <v>651</v>
      </c>
      <c r="G49" s="4" t="s">
        <v>632</v>
      </c>
      <c r="I49" s="1" t="s">
        <v>553</v>
      </c>
      <c r="J49" s="5">
        <f t="shared" si="0"/>
        <v>45440</v>
      </c>
      <c r="K49" s="1" t="s">
        <v>633</v>
      </c>
    </row>
    <row r="50" spans="1:11" ht="60">
      <c r="A50" s="2">
        <v>50</v>
      </c>
      <c r="B50" s="9" t="s">
        <v>549</v>
      </c>
      <c r="D50" s="3" t="s">
        <v>649</v>
      </c>
      <c r="E50" s="1" t="s">
        <v>652</v>
      </c>
      <c r="F50" s="3" t="s">
        <v>653</v>
      </c>
      <c r="G50" s="4" t="s">
        <v>632</v>
      </c>
      <c r="I50" s="1" t="s">
        <v>553</v>
      </c>
      <c r="J50" s="5">
        <f t="shared" si="0"/>
        <v>45440</v>
      </c>
      <c r="K50" s="1" t="s">
        <v>633</v>
      </c>
    </row>
    <row r="51" spans="1:11" ht="60">
      <c r="A51" s="2">
        <v>51</v>
      </c>
      <c r="B51" s="9" t="s">
        <v>549</v>
      </c>
      <c r="D51" s="3" t="s">
        <v>649</v>
      </c>
      <c r="E51" s="1" t="s">
        <v>654</v>
      </c>
      <c r="F51" s="3" t="s">
        <v>655</v>
      </c>
      <c r="G51" s="4" t="s">
        <v>632</v>
      </c>
      <c r="I51" s="1" t="s">
        <v>553</v>
      </c>
      <c r="J51" s="5">
        <f t="shared" si="0"/>
        <v>45440</v>
      </c>
      <c r="K51" s="1" t="s">
        <v>633</v>
      </c>
    </row>
    <row r="52" spans="1:11" ht="30">
      <c r="A52" s="2">
        <v>52</v>
      </c>
      <c r="B52" s="9" t="s">
        <v>549</v>
      </c>
      <c r="D52" s="3" t="s">
        <v>649</v>
      </c>
      <c r="E52" s="1" t="s">
        <v>654</v>
      </c>
      <c r="F52" s="3" t="s">
        <v>656</v>
      </c>
      <c r="G52" s="8" t="s">
        <v>657</v>
      </c>
      <c r="J52" s="5">
        <f t="shared" si="0"/>
        <v>45440</v>
      </c>
      <c r="K52" s="1" t="s">
        <v>633</v>
      </c>
    </row>
    <row r="53" spans="1:11" ht="30">
      <c r="A53" s="2">
        <v>53</v>
      </c>
      <c r="B53" s="9" t="s">
        <v>549</v>
      </c>
      <c r="D53" s="3" t="s">
        <v>649</v>
      </c>
      <c r="E53" s="1" t="s">
        <v>654</v>
      </c>
      <c r="F53" s="3" t="s">
        <v>658</v>
      </c>
      <c r="G53" s="8" t="s">
        <v>657</v>
      </c>
      <c r="J53" s="5">
        <f t="shared" si="0"/>
        <v>45440</v>
      </c>
      <c r="K53" s="1" t="s">
        <v>633</v>
      </c>
    </row>
    <row r="54" spans="1:11" ht="30">
      <c r="A54" s="2">
        <v>54</v>
      </c>
      <c r="B54" s="9" t="s">
        <v>549</v>
      </c>
      <c r="D54" s="3" t="s">
        <v>649</v>
      </c>
      <c r="E54" s="1" t="s">
        <v>652</v>
      </c>
      <c r="F54" s="3" t="s">
        <v>658</v>
      </c>
      <c r="G54" s="8" t="s">
        <v>657</v>
      </c>
      <c r="J54" s="5">
        <f t="shared" si="0"/>
        <v>45440</v>
      </c>
      <c r="K54" s="1" t="s">
        <v>633</v>
      </c>
    </row>
    <row r="55" spans="1:11" ht="30">
      <c r="A55" s="2">
        <v>55</v>
      </c>
      <c r="B55" s="9" t="s">
        <v>549</v>
      </c>
      <c r="D55" s="3" t="s">
        <v>649</v>
      </c>
      <c r="E55" s="1" t="s">
        <v>654</v>
      </c>
      <c r="F55" s="3" t="s">
        <v>659</v>
      </c>
      <c r="G55" s="8" t="s">
        <v>657</v>
      </c>
      <c r="J55" s="5">
        <f t="shared" si="0"/>
        <v>45440</v>
      </c>
      <c r="K55" s="1" t="s">
        <v>633</v>
      </c>
    </row>
    <row r="56" spans="1:11" ht="45">
      <c r="A56" s="2">
        <v>56</v>
      </c>
      <c r="B56" s="9" t="s">
        <v>660</v>
      </c>
      <c r="D56" s="3" t="s">
        <v>186</v>
      </c>
      <c r="E56" s="1" t="s">
        <v>654</v>
      </c>
      <c r="F56" s="3" t="s">
        <v>661</v>
      </c>
      <c r="G56" s="8" t="s">
        <v>662</v>
      </c>
      <c r="J56" s="5">
        <f t="shared" si="0"/>
        <v>45489</v>
      </c>
      <c r="K56" s="1" t="s">
        <v>663</v>
      </c>
    </row>
    <row r="57" spans="1:11" ht="30">
      <c r="A57" s="2">
        <v>57</v>
      </c>
      <c r="B57" s="9">
        <v>45306</v>
      </c>
      <c r="D57" s="3" t="s">
        <v>47</v>
      </c>
      <c r="E57" s="1" t="s">
        <v>664</v>
      </c>
      <c r="F57" s="3" t="s">
        <v>665</v>
      </c>
      <c r="G57" s="18" t="s">
        <v>666</v>
      </c>
      <c r="J57" s="5">
        <f t="shared" si="0"/>
        <v>45486</v>
      </c>
      <c r="K57" s="1" t="s">
        <v>667</v>
      </c>
    </row>
    <row r="58" spans="1:11" ht="30">
      <c r="A58" s="2">
        <v>58</v>
      </c>
      <c r="B58" s="9">
        <v>45306</v>
      </c>
      <c r="D58" s="3" t="s">
        <v>47</v>
      </c>
      <c r="E58" s="1" t="s">
        <v>664</v>
      </c>
      <c r="F58" s="3" t="s">
        <v>668</v>
      </c>
      <c r="G58" s="18" t="s">
        <v>666</v>
      </c>
      <c r="J58" s="5">
        <f t="shared" si="0"/>
        <v>45486</v>
      </c>
      <c r="K58" s="1" t="s">
        <v>667</v>
      </c>
    </row>
    <row r="59" spans="1:11" ht="90">
      <c r="A59" s="2">
        <v>59</v>
      </c>
      <c r="B59" s="9" t="s">
        <v>549</v>
      </c>
      <c r="D59" s="1" t="s">
        <v>47</v>
      </c>
      <c r="E59" s="1" t="s">
        <v>652</v>
      </c>
      <c r="F59" s="3" t="s">
        <v>669</v>
      </c>
      <c r="G59" s="8" t="s">
        <v>670</v>
      </c>
      <c r="J59" s="5">
        <f t="shared" si="0"/>
        <v>45440</v>
      </c>
      <c r="K59" s="1" t="s">
        <v>554</v>
      </c>
    </row>
    <row r="60" spans="1:11" ht="45">
      <c r="A60" s="2">
        <v>60</v>
      </c>
      <c r="B60" s="9" t="s">
        <v>549</v>
      </c>
      <c r="D60" s="1" t="s">
        <v>47</v>
      </c>
      <c r="E60" s="1" t="s">
        <v>652</v>
      </c>
      <c r="F60" s="3" t="s">
        <v>671</v>
      </c>
      <c r="G60" s="8" t="s">
        <v>672</v>
      </c>
      <c r="J60" s="5">
        <f t="shared" si="0"/>
        <v>45440</v>
      </c>
      <c r="K60" s="1" t="s">
        <v>554</v>
      </c>
    </row>
    <row r="61" spans="1:11" ht="30">
      <c r="A61" s="2">
        <v>61</v>
      </c>
      <c r="B61" s="9" t="s">
        <v>549</v>
      </c>
      <c r="D61" s="1" t="s">
        <v>673</v>
      </c>
      <c r="E61" s="1" t="s">
        <v>652</v>
      </c>
      <c r="F61" s="7" t="s">
        <v>674</v>
      </c>
      <c r="G61" s="8" t="s">
        <v>675</v>
      </c>
      <c r="J61" s="5">
        <f t="shared" si="0"/>
        <v>45440</v>
      </c>
      <c r="K61" s="1" t="s">
        <v>554</v>
      </c>
    </row>
    <row r="62" spans="1:11" ht="30">
      <c r="A62" s="2">
        <v>62</v>
      </c>
      <c r="B62" s="9" t="s">
        <v>549</v>
      </c>
      <c r="D62" s="1" t="s">
        <v>673</v>
      </c>
      <c r="E62" s="1" t="s">
        <v>652</v>
      </c>
      <c r="F62" s="3" t="s">
        <v>671</v>
      </c>
      <c r="G62" s="8" t="s">
        <v>675</v>
      </c>
      <c r="J62" s="5">
        <f t="shared" si="0"/>
        <v>45440</v>
      </c>
      <c r="K62" s="1" t="s">
        <v>554</v>
      </c>
    </row>
    <row r="63" spans="1:11" ht="30">
      <c r="A63" s="2">
        <v>63</v>
      </c>
      <c r="B63" s="9" t="s">
        <v>549</v>
      </c>
      <c r="D63" s="1" t="s">
        <v>673</v>
      </c>
      <c r="E63" s="1" t="s">
        <v>652</v>
      </c>
      <c r="F63" s="7" t="s">
        <v>676</v>
      </c>
      <c r="G63" s="8" t="s">
        <v>675</v>
      </c>
      <c r="J63" s="5">
        <f t="shared" si="0"/>
        <v>45440</v>
      </c>
      <c r="K63" s="1" t="s">
        <v>554</v>
      </c>
    </row>
    <row r="64" spans="1:11" ht="30">
      <c r="A64" s="2">
        <v>64</v>
      </c>
      <c r="B64" s="9" t="s">
        <v>549</v>
      </c>
      <c r="D64" s="1" t="s">
        <v>673</v>
      </c>
      <c r="E64" s="1" t="s">
        <v>650</v>
      </c>
      <c r="F64" s="7" t="s">
        <v>677</v>
      </c>
      <c r="G64" s="8" t="s">
        <v>678</v>
      </c>
      <c r="J64" s="5">
        <f t="shared" si="0"/>
        <v>45440</v>
      </c>
      <c r="K64" s="1" t="s">
        <v>633</v>
      </c>
    </row>
    <row r="65" spans="1:11" ht="30">
      <c r="A65" s="2">
        <v>65</v>
      </c>
      <c r="B65" s="9" t="s">
        <v>549</v>
      </c>
      <c r="D65" s="1" t="s">
        <v>673</v>
      </c>
      <c r="E65" s="1" t="s">
        <v>652</v>
      </c>
      <c r="F65" s="7" t="s">
        <v>679</v>
      </c>
      <c r="G65" s="8" t="s">
        <v>678</v>
      </c>
      <c r="J65" s="5">
        <f t="shared" si="0"/>
        <v>45440</v>
      </c>
      <c r="K65" s="1" t="s">
        <v>633</v>
      </c>
    </row>
    <row r="66" spans="1:11" ht="30">
      <c r="A66" s="2">
        <v>66</v>
      </c>
      <c r="B66" s="9" t="s">
        <v>549</v>
      </c>
      <c r="D66" s="1" t="s">
        <v>673</v>
      </c>
      <c r="E66" s="1" t="s">
        <v>654</v>
      </c>
      <c r="F66" s="7" t="s">
        <v>680</v>
      </c>
      <c r="G66" s="8" t="s">
        <v>678</v>
      </c>
      <c r="J66" s="5">
        <f t="shared" si="0"/>
        <v>45440</v>
      </c>
      <c r="K66" s="1" t="s">
        <v>633</v>
      </c>
    </row>
    <row r="67" spans="1:11" ht="45">
      <c r="A67" s="2">
        <v>67</v>
      </c>
      <c r="B67" s="9" t="s">
        <v>549</v>
      </c>
      <c r="D67" s="3" t="s">
        <v>583</v>
      </c>
      <c r="E67" s="1" t="s">
        <v>550</v>
      </c>
      <c r="F67" s="3" t="s">
        <v>681</v>
      </c>
      <c r="G67" s="8" t="s">
        <v>682</v>
      </c>
      <c r="J67" s="5">
        <f t="shared" ref="J67:J122" si="1">B67+180</f>
        <v>45440</v>
      </c>
      <c r="K67" s="1" t="s">
        <v>554</v>
      </c>
    </row>
    <row r="68" spans="1:11" ht="45">
      <c r="A68" s="2">
        <v>68</v>
      </c>
      <c r="B68" s="9" t="s">
        <v>549</v>
      </c>
      <c r="D68" s="3" t="s">
        <v>683</v>
      </c>
      <c r="E68" s="1" t="s">
        <v>550</v>
      </c>
      <c r="F68" s="3" t="s">
        <v>684</v>
      </c>
      <c r="G68" s="8" t="s">
        <v>685</v>
      </c>
      <c r="J68" s="5">
        <f t="shared" si="1"/>
        <v>45440</v>
      </c>
      <c r="K68" s="1" t="s">
        <v>554</v>
      </c>
    </row>
    <row r="69" spans="1:11" ht="45">
      <c r="A69" s="2">
        <v>69</v>
      </c>
      <c r="B69" s="9">
        <v>45173</v>
      </c>
      <c r="D69" s="3" t="s">
        <v>686</v>
      </c>
      <c r="E69" s="1" t="s">
        <v>650</v>
      </c>
      <c r="F69" s="3" t="s">
        <v>687</v>
      </c>
      <c r="G69" s="18" t="s">
        <v>688</v>
      </c>
      <c r="J69" s="5">
        <f t="shared" si="1"/>
        <v>45353</v>
      </c>
      <c r="K69" s="1" t="s">
        <v>689</v>
      </c>
    </row>
    <row r="70" spans="1:11" ht="30">
      <c r="A70" s="2">
        <v>70</v>
      </c>
      <c r="B70" s="9">
        <v>45306</v>
      </c>
      <c r="D70" s="3" t="s">
        <v>186</v>
      </c>
      <c r="E70" s="1" t="s">
        <v>664</v>
      </c>
      <c r="F70" s="3" t="s">
        <v>690</v>
      </c>
      <c r="G70" s="18" t="s">
        <v>666</v>
      </c>
      <c r="J70" s="5">
        <f t="shared" si="1"/>
        <v>45486</v>
      </c>
      <c r="K70" s="1" t="s">
        <v>667</v>
      </c>
    </row>
    <row r="71" spans="1:11" ht="30">
      <c r="A71" s="2">
        <v>71</v>
      </c>
      <c r="B71" s="9">
        <v>45306</v>
      </c>
      <c r="D71" s="3" t="s">
        <v>464</v>
      </c>
      <c r="E71" s="1" t="s">
        <v>664</v>
      </c>
      <c r="F71" s="3" t="s">
        <v>691</v>
      </c>
      <c r="G71" s="18" t="s">
        <v>666</v>
      </c>
      <c r="J71" s="5">
        <f t="shared" si="1"/>
        <v>45486</v>
      </c>
      <c r="K71" s="1" t="s">
        <v>667</v>
      </c>
    </row>
    <row r="72" spans="1:11" ht="30">
      <c r="A72" s="2">
        <v>72</v>
      </c>
      <c r="B72" s="9">
        <v>45306</v>
      </c>
      <c r="D72" s="3" t="s">
        <v>464</v>
      </c>
      <c r="E72" s="1" t="s">
        <v>664</v>
      </c>
      <c r="F72" s="3" t="s">
        <v>692</v>
      </c>
      <c r="G72" s="18" t="s">
        <v>666</v>
      </c>
      <c r="J72" s="5">
        <f t="shared" si="1"/>
        <v>45486</v>
      </c>
      <c r="K72" s="1" t="s">
        <v>667</v>
      </c>
    </row>
    <row r="73" spans="1:11" ht="30">
      <c r="A73" s="2">
        <v>73</v>
      </c>
      <c r="B73" s="9">
        <v>45306</v>
      </c>
      <c r="D73" s="3" t="s">
        <v>464</v>
      </c>
      <c r="E73" s="1" t="s">
        <v>664</v>
      </c>
      <c r="F73" s="3" t="s">
        <v>693</v>
      </c>
      <c r="G73" s="18" t="s">
        <v>666</v>
      </c>
      <c r="J73" s="5">
        <f t="shared" si="1"/>
        <v>45486</v>
      </c>
      <c r="K73" s="1" t="s">
        <v>667</v>
      </c>
    </row>
    <row r="74" spans="1:11" ht="30">
      <c r="A74" s="2">
        <v>74</v>
      </c>
      <c r="B74" s="9">
        <v>45306</v>
      </c>
      <c r="D74" s="3" t="s">
        <v>583</v>
      </c>
      <c r="E74" s="1" t="s">
        <v>664</v>
      </c>
      <c r="F74" s="3" t="s">
        <v>694</v>
      </c>
      <c r="G74" s="18" t="s">
        <v>666</v>
      </c>
      <c r="J74" s="5">
        <f t="shared" si="1"/>
        <v>45486</v>
      </c>
      <c r="K74" s="1" t="s">
        <v>667</v>
      </c>
    </row>
    <row r="75" spans="1:11" ht="30">
      <c r="A75" s="2">
        <v>75</v>
      </c>
      <c r="B75" s="9">
        <v>45230</v>
      </c>
      <c r="D75" s="3" t="s">
        <v>186</v>
      </c>
      <c r="E75" s="1" t="s">
        <v>652</v>
      </c>
      <c r="F75" s="3" t="s">
        <v>695</v>
      </c>
      <c r="G75" s="18" t="s">
        <v>696</v>
      </c>
      <c r="J75" s="5">
        <f t="shared" si="1"/>
        <v>45410</v>
      </c>
      <c r="K75" s="1" t="s">
        <v>697</v>
      </c>
    </row>
    <row r="76" spans="1:11" ht="45">
      <c r="A76" s="2">
        <v>76</v>
      </c>
      <c r="B76" s="9">
        <v>45230</v>
      </c>
      <c r="D76" s="3" t="s">
        <v>410</v>
      </c>
      <c r="E76" s="1" t="s">
        <v>652</v>
      </c>
      <c r="F76" s="3" t="s">
        <v>698</v>
      </c>
      <c r="G76" s="18" t="s">
        <v>696</v>
      </c>
      <c r="J76" s="5">
        <f t="shared" si="1"/>
        <v>45410</v>
      </c>
      <c r="K76" s="1" t="s">
        <v>697</v>
      </c>
    </row>
    <row r="77" spans="1:11" ht="30">
      <c r="A77" s="2">
        <v>77</v>
      </c>
      <c r="B77" s="9">
        <v>45230</v>
      </c>
      <c r="D77" s="3" t="s">
        <v>64</v>
      </c>
      <c r="E77" s="1" t="s">
        <v>652</v>
      </c>
      <c r="F77" s="3" t="s">
        <v>699</v>
      </c>
      <c r="G77" s="18" t="s">
        <v>696</v>
      </c>
      <c r="J77" s="5">
        <f t="shared" si="1"/>
        <v>45410</v>
      </c>
      <c r="K77" s="1" t="s">
        <v>697</v>
      </c>
    </row>
    <row r="78" spans="1:11">
      <c r="A78" s="2">
        <v>78</v>
      </c>
      <c r="B78" s="9" t="s">
        <v>549</v>
      </c>
      <c r="D78" s="3" t="s">
        <v>649</v>
      </c>
      <c r="E78" s="1" t="s">
        <v>654</v>
      </c>
      <c r="F78" s="3" t="s">
        <v>700</v>
      </c>
      <c r="G78" s="19" t="s">
        <v>566</v>
      </c>
      <c r="J78" s="5">
        <f t="shared" si="1"/>
        <v>45440</v>
      </c>
      <c r="K78" s="1" t="s">
        <v>554</v>
      </c>
    </row>
    <row r="79" spans="1:11">
      <c r="A79" s="2">
        <v>79</v>
      </c>
      <c r="B79" s="9" t="s">
        <v>549</v>
      </c>
      <c r="D79" s="3" t="s">
        <v>649</v>
      </c>
      <c r="E79" s="1" t="s">
        <v>654</v>
      </c>
      <c r="F79" s="3" t="s">
        <v>701</v>
      </c>
      <c r="G79" s="19" t="s">
        <v>566</v>
      </c>
      <c r="J79" s="5">
        <f t="shared" si="1"/>
        <v>45440</v>
      </c>
      <c r="K79" s="1" t="s">
        <v>554</v>
      </c>
    </row>
    <row r="80" spans="1:11">
      <c r="A80" s="2">
        <v>80</v>
      </c>
      <c r="B80" s="9" t="s">
        <v>549</v>
      </c>
      <c r="D80" s="3" t="s">
        <v>649</v>
      </c>
      <c r="E80" s="1" t="s">
        <v>702</v>
      </c>
      <c r="F80" s="3" t="s">
        <v>703</v>
      </c>
      <c r="G80" s="19" t="s">
        <v>566</v>
      </c>
      <c r="J80" s="5">
        <f t="shared" si="1"/>
        <v>45440</v>
      </c>
      <c r="K80" s="1" t="s">
        <v>554</v>
      </c>
    </row>
    <row r="81" spans="1:11" ht="30">
      <c r="A81" s="2">
        <v>81</v>
      </c>
      <c r="B81" s="9">
        <v>45230</v>
      </c>
      <c r="D81" s="3" t="s">
        <v>704</v>
      </c>
      <c r="E81" s="1" t="s">
        <v>652</v>
      </c>
      <c r="F81" s="3" t="s">
        <v>705</v>
      </c>
      <c r="G81" s="19" t="s">
        <v>696</v>
      </c>
      <c r="J81" s="5">
        <f t="shared" si="1"/>
        <v>45410</v>
      </c>
      <c r="K81" s="1" t="s">
        <v>697</v>
      </c>
    </row>
    <row r="82" spans="1:11" ht="30">
      <c r="A82" s="2">
        <v>82</v>
      </c>
      <c r="B82" s="9">
        <v>45334</v>
      </c>
      <c r="D82" s="3" t="s">
        <v>704</v>
      </c>
      <c r="E82" s="1" t="s">
        <v>654</v>
      </c>
      <c r="F82" s="3" t="s">
        <v>706</v>
      </c>
      <c r="G82" s="19" t="s">
        <v>707</v>
      </c>
      <c r="J82" s="5">
        <f t="shared" si="1"/>
        <v>45514</v>
      </c>
      <c r="K82" s="1" t="s">
        <v>708</v>
      </c>
    </row>
    <row r="83" spans="1:11" ht="45">
      <c r="A83" s="2">
        <v>83</v>
      </c>
      <c r="B83" s="9">
        <v>45352</v>
      </c>
      <c r="D83" s="3" t="s">
        <v>583</v>
      </c>
      <c r="E83" s="1" t="s">
        <v>550</v>
      </c>
      <c r="F83" s="3" t="s">
        <v>709</v>
      </c>
      <c r="G83" s="19" t="s">
        <v>710</v>
      </c>
      <c r="J83" s="5">
        <f t="shared" si="1"/>
        <v>45532</v>
      </c>
      <c r="K83" s="3" t="s">
        <v>711</v>
      </c>
    </row>
    <row r="84" spans="1:11" ht="45">
      <c r="A84" s="2">
        <v>84</v>
      </c>
      <c r="B84" s="9">
        <v>45352</v>
      </c>
      <c r="D84" s="3" t="s">
        <v>583</v>
      </c>
      <c r="E84" s="1" t="s">
        <v>550</v>
      </c>
      <c r="F84" s="3" t="s">
        <v>712</v>
      </c>
      <c r="G84" s="19" t="s">
        <v>710</v>
      </c>
      <c r="J84" s="5">
        <f t="shared" si="1"/>
        <v>45532</v>
      </c>
      <c r="K84" s="3" t="s">
        <v>711</v>
      </c>
    </row>
    <row r="85" spans="1:11" ht="45">
      <c r="A85" s="2">
        <v>85</v>
      </c>
      <c r="B85" s="9">
        <v>45352</v>
      </c>
      <c r="D85" s="1" t="s">
        <v>713</v>
      </c>
      <c r="E85" s="1" t="s">
        <v>550</v>
      </c>
      <c r="F85" s="3" t="s">
        <v>714</v>
      </c>
      <c r="G85" s="19" t="s">
        <v>710</v>
      </c>
      <c r="J85" s="5">
        <f t="shared" si="1"/>
        <v>45532</v>
      </c>
      <c r="K85" s="3" t="s">
        <v>711</v>
      </c>
    </row>
    <row r="86" spans="1:11" ht="90">
      <c r="A86" s="2">
        <v>86</v>
      </c>
      <c r="B86" s="9">
        <v>45352</v>
      </c>
      <c r="D86" s="3" t="s">
        <v>562</v>
      </c>
      <c r="E86" s="1" t="s">
        <v>550</v>
      </c>
      <c r="F86" s="3" t="s">
        <v>715</v>
      </c>
      <c r="G86" s="19" t="s">
        <v>710</v>
      </c>
      <c r="J86" s="5">
        <f t="shared" si="1"/>
        <v>45532</v>
      </c>
      <c r="K86" s="3" t="s">
        <v>711</v>
      </c>
    </row>
    <row r="87" spans="1:11" ht="45">
      <c r="A87" s="2">
        <v>87</v>
      </c>
      <c r="B87" s="9">
        <v>45352</v>
      </c>
      <c r="D87" s="3" t="s">
        <v>25</v>
      </c>
      <c r="E87" s="1" t="s">
        <v>550</v>
      </c>
      <c r="F87" s="3" t="s">
        <v>716</v>
      </c>
      <c r="G87" s="19" t="s">
        <v>710</v>
      </c>
      <c r="J87" s="5">
        <f t="shared" si="1"/>
        <v>45532</v>
      </c>
      <c r="K87" s="3" t="s">
        <v>711</v>
      </c>
    </row>
    <row r="88" spans="1:11" ht="45">
      <c r="A88" s="2">
        <v>88</v>
      </c>
      <c r="B88" s="9">
        <v>45352</v>
      </c>
      <c r="D88" s="3" t="s">
        <v>717</v>
      </c>
      <c r="E88" s="1" t="s">
        <v>664</v>
      </c>
      <c r="F88" s="3" t="s">
        <v>718</v>
      </c>
      <c r="G88" s="19" t="s">
        <v>710</v>
      </c>
      <c r="J88" s="5">
        <f t="shared" si="1"/>
        <v>45532</v>
      </c>
      <c r="K88" s="3" t="s">
        <v>711</v>
      </c>
    </row>
    <row r="89" spans="1:11" ht="45">
      <c r="A89" s="2">
        <v>89</v>
      </c>
      <c r="B89" s="9">
        <v>45352</v>
      </c>
      <c r="D89" s="3" t="s">
        <v>719</v>
      </c>
      <c r="E89" s="1" t="s">
        <v>550</v>
      </c>
      <c r="F89" s="3" t="s">
        <v>720</v>
      </c>
      <c r="G89" s="19" t="s">
        <v>710</v>
      </c>
      <c r="J89" s="5">
        <f t="shared" si="1"/>
        <v>45532</v>
      </c>
      <c r="K89" s="3" t="s">
        <v>711</v>
      </c>
    </row>
    <row r="90" spans="1:11" ht="45">
      <c r="A90" s="2">
        <v>90</v>
      </c>
      <c r="B90" s="9">
        <v>45352</v>
      </c>
      <c r="D90" s="3" t="s">
        <v>721</v>
      </c>
      <c r="E90" s="1" t="s">
        <v>550</v>
      </c>
      <c r="F90" s="3" t="s">
        <v>722</v>
      </c>
      <c r="G90" s="19" t="s">
        <v>710</v>
      </c>
      <c r="J90" s="5">
        <f t="shared" si="1"/>
        <v>45532</v>
      </c>
      <c r="K90" s="3" t="s">
        <v>711</v>
      </c>
    </row>
    <row r="91" spans="1:11" ht="45">
      <c r="A91" s="2">
        <v>91</v>
      </c>
      <c r="B91" s="9">
        <v>45352</v>
      </c>
      <c r="D91" s="3" t="s">
        <v>721</v>
      </c>
      <c r="E91" s="1" t="s">
        <v>550</v>
      </c>
      <c r="F91" s="3" t="s">
        <v>723</v>
      </c>
      <c r="G91" s="19" t="s">
        <v>710</v>
      </c>
      <c r="J91" s="5">
        <f t="shared" si="1"/>
        <v>45532</v>
      </c>
      <c r="K91" s="3" t="s">
        <v>711</v>
      </c>
    </row>
    <row r="92" spans="1:11" ht="45">
      <c r="A92" s="2">
        <v>92</v>
      </c>
      <c r="B92" s="9">
        <v>45352</v>
      </c>
      <c r="D92" s="3" t="s">
        <v>251</v>
      </c>
      <c r="E92" s="1" t="s">
        <v>550</v>
      </c>
      <c r="F92" s="3" t="s">
        <v>724</v>
      </c>
      <c r="G92" s="19" t="s">
        <v>710</v>
      </c>
      <c r="J92" s="5">
        <f t="shared" si="1"/>
        <v>45532</v>
      </c>
      <c r="K92" s="3" t="s">
        <v>711</v>
      </c>
    </row>
    <row r="93" spans="1:11" ht="45">
      <c r="A93" s="2">
        <v>93</v>
      </c>
      <c r="B93" s="9">
        <v>45352</v>
      </c>
      <c r="D93" s="3" t="s">
        <v>47</v>
      </c>
      <c r="E93" s="1" t="s">
        <v>664</v>
      </c>
      <c r="F93" s="3" t="s">
        <v>725</v>
      </c>
      <c r="G93" s="19" t="s">
        <v>710</v>
      </c>
      <c r="J93" s="5">
        <f t="shared" si="1"/>
        <v>45532</v>
      </c>
      <c r="K93" s="3" t="s">
        <v>711</v>
      </c>
    </row>
    <row r="94" spans="1:11" ht="45">
      <c r="A94" s="2">
        <v>94</v>
      </c>
      <c r="B94" s="9">
        <v>45352</v>
      </c>
      <c r="D94" s="3" t="s">
        <v>289</v>
      </c>
      <c r="E94" s="1" t="s">
        <v>550</v>
      </c>
      <c r="F94" s="3" t="s">
        <v>726</v>
      </c>
      <c r="G94" s="19" t="s">
        <v>710</v>
      </c>
      <c r="J94" s="5">
        <f t="shared" si="1"/>
        <v>45532</v>
      </c>
      <c r="K94" s="3" t="s">
        <v>711</v>
      </c>
    </row>
    <row r="95" spans="1:11" ht="45">
      <c r="A95" s="2">
        <v>95</v>
      </c>
      <c r="B95" s="9">
        <v>45352</v>
      </c>
      <c r="D95" s="3" t="s">
        <v>73</v>
      </c>
      <c r="E95" s="1" t="s">
        <v>550</v>
      </c>
      <c r="F95" s="3" t="s">
        <v>727</v>
      </c>
      <c r="G95" s="19" t="s">
        <v>710</v>
      </c>
      <c r="J95" s="5">
        <f t="shared" si="1"/>
        <v>45532</v>
      </c>
      <c r="K95" s="3" t="s">
        <v>711</v>
      </c>
    </row>
    <row r="96" spans="1:11" ht="45">
      <c r="A96" s="2">
        <v>96</v>
      </c>
      <c r="B96" s="9">
        <v>45352</v>
      </c>
      <c r="D96" s="3" t="s">
        <v>728</v>
      </c>
      <c r="E96" s="1" t="s">
        <v>550</v>
      </c>
      <c r="F96" s="3" t="s">
        <v>729</v>
      </c>
      <c r="G96" s="19" t="s">
        <v>710</v>
      </c>
      <c r="J96" s="5">
        <f t="shared" si="1"/>
        <v>45532</v>
      </c>
      <c r="K96" s="3" t="s">
        <v>711</v>
      </c>
    </row>
    <row r="97" spans="1:11" ht="45">
      <c r="A97" s="2">
        <v>97</v>
      </c>
      <c r="B97" s="9">
        <v>45352</v>
      </c>
      <c r="D97" s="3" t="s">
        <v>47</v>
      </c>
      <c r="E97" s="1" t="s">
        <v>730</v>
      </c>
      <c r="F97" s="3" t="s">
        <v>731</v>
      </c>
      <c r="G97" s="19" t="s">
        <v>710</v>
      </c>
      <c r="J97" s="5">
        <f t="shared" si="1"/>
        <v>45532</v>
      </c>
      <c r="K97" s="3" t="s">
        <v>711</v>
      </c>
    </row>
    <row r="98" spans="1:11" ht="45">
      <c r="A98" s="2">
        <v>98</v>
      </c>
      <c r="B98" s="9">
        <v>45352</v>
      </c>
      <c r="D98" s="3" t="s">
        <v>47</v>
      </c>
      <c r="E98" s="1" t="s">
        <v>732</v>
      </c>
      <c r="F98" s="3" t="s">
        <v>733</v>
      </c>
      <c r="G98" s="19" t="s">
        <v>710</v>
      </c>
      <c r="J98" s="5">
        <f t="shared" si="1"/>
        <v>45532</v>
      </c>
      <c r="K98" s="3" t="s">
        <v>711</v>
      </c>
    </row>
    <row r="99" spans="1:11" ht="45">
      <c r="A99" s="2">
        <v>99</v>
      </c>
      <c r="B99" s="9">
        <v>45352</v>
      </c>
      <c r="D99" s="1" t="s">
        <v>47</v>
      </c>
      <c r="E99" s="1" t="s">
        <v>592</v>
      </c>
      <c r="F99" s="3" t="s">
        <v>734</v>
      </c>
      <c r="G99" s="19" t="s">
        <v>710</v>
      </c>
      <c r="J99" s="5">
        <f t="shared" si="1"/>
        <v>45532</v>
      </c>
      <c r="K99" s="3" t="s">
        <v>711</v>
      </c>
    </row>
    <row r="100" spans="1:11" ht="45">
      <c r="A100" s="2">
        <v>100</v>
      </c>
      <c r="B100" s="9">
        <v>45352</v>
      </c>
      <c r="D100" s="3" t="s">
        <v>207</v>
      </c>
      <c r="E100" s="1" t="s">
        <v>735</v>
      </c>
      <c r="F100" s="3" t="s">
        <v>736</v>
      </c>
      <c r="G100" s="19" t="s">
        <v>710</v>
      </c>
      <c r="J100" s="5">
        <f t="shared" si="1"/>
        <v>45532</v>
      </c>
      <c r="K100" s="3" t="s">
        <v>711</v>
      </c>
    </row>
    <row r="101" spans="1:11" ht="45">
      <c r="A101" s="2">
        <v>101</v>
      </c>
      <c r="B101" s="9">
        <v>45352</v>
      </c>
      <c r="D101" s="3" t="s">
        <v>73</v>
      </c>
      <c r="E101" s="1" t="s">
        <v>550</v>
      </c>
      <c r="F101" s="3" t="s">
        <v>737</v>
      </c>
      <c r="G101" s="19" t="s">
        <v>710</v>
      </c>
      <c r="J101" s="5">
        <f t="shared" si="1"/>
        <v>45532</v>
      </c>
      <c r="K101" s="3" t="s">
        <v>711</v>
      </c>
    </row>
    <row r="102" spans="1:11" ht="45">
      <c r="A102" s="2">
        <v>102</v>
      </c>
      <c r="B102" s="9">
        <v>45352</v>
      </c>
      <c r="D102" s="3" t="s">
        <v>47</v>
      </c>
      <c r="E102" s="1" t="s">
        <v>664</v>
      </c>
      <c r="F102" s="3" t="s">
        <v>738</v>
      </c>
      <c r="G102" s="19" t="s">
        <v>739</v>
      </c>
      <c r="J102" s="5">
        <f t="shared" si="1"/>
        <v>45532</v>
      </c>
      <c r="K102" s="3" t="s">
        <v>711</v>
      </c>
    </row>
    <row r="103" spans="1:11" ht="45">
      <c r="A103" s="2">
        <v>103</v>
      </c>
      <c r="B103" s="9">
        <v>45352</v>
      </c>
      <c r="D103" s="3" t="s">
        <v>195</v>
      </c>
      <c r="E103" s="1" t="s">
        <v>664</v>
      </c>
      <c r="F103" s="3" t="s">
        <v>740</v>
      </c>
      <c r="G103" s="19" t="s">
        <v>710</v>
      </c>
      <c r="J103" s="5">
        <f t="shared" si="1"/>
        <v>45532</v>
      </c>
      <c r="K103" s="3" t="s">
        <v>711</v>
      </c>
    </row>
    <row r="104" spans="1:11" ht="45">
      <c r="A104" s="2">
        <v>104</v>
      </c>
      <c r="B104" s="9">
        <v>45352</v>
      </c>
      <c r="D104" s="3" t="s">
        <v>741</v>
      </c>
      <c r="E104" s="1" t="s">
        <v>664</v>
      </c>
      <c r="F104" s="3" t="s">
        <v>742</v>
      </c>
      <c r="G104" s="19" t="s">
        <v>710</v>
      </c>
      <c r="J104" s="5">
        <f t="shared" si="1"/>
        <v>45532</v>
      </c>
      <c r="K104" s="3" t="s">
        <v>711</v>
      </c>
    </row>
    <row r="105" spans="1:11" ht="45">
      <c r="A105" s="2">
        <v>105</v>
      </c>
      <c r="B105" s="9">
        <v>45352</v>
      </c>
      <c r="D105" s="3" t="s">
        <v>186</v>
      </c>
      <c r="E105" s="1" t="s">
        <v>652</v>
      </c>
      <c r="F105" s="3" t="s">
        <v>743</v>
      </c>
      <c r="G105" s="19" t="s">
        <v>710</v>
      </c>
      <c r="J105" s="5">
        <f t="shared" si="1"/>
        <v>45532</v>
      </c>
      <c r="K105" s="3" t="s">
        <v>711</v>
      </c>
    </row>
    <row r="106" spans="1:11" ht="45">
      <c r="A106" s="2">
        <v>106</v>
      </c>
      <c r="B106" s="9">
        <v>45352</v>
      </c>
      <c r="D106" s="3" t="s">
        <v>186</v>
      </c>
      <c r="E106" s="1" t="s">
        <v>550</v>
      </c>
      <c r="F106" s="3" t="s">
        <v>744</v>
      </c>
      <c r="G106" s="19" t="s">
        <v>745</v>
      </c>
      <c r="J106" s="5">
        <f t="shared" si="1"/>
        <v>45532</v>
      </c>
      <c r="K106" s="3" t="s">
        <v>711</v>
      </c>
    </row>
    <row r="107" spans="1:11">
      <c r="A107" s="2">
        <v>107</v>
      </c>
      <c r="B107" s="9">
        <v>45357</v>
      </c>
      <c r="D107" s="3" t="s">
        <v>583</v>
      </c>
      <c r="E107" s="1" t="s">
        <v>583</v>
      </c>
      <c r="F107" s="3" t="s">
        <v>746</v>
      </c>
      <c r="G107" s="18" t="s">
        <v>747</v>
      </c>
      <c r="J107" s="5">
        <f t="shared" si="1"/>
        <v>45537</v>
      </c>
    </row>
    <row r="108" spans="1:11">
      <c r="A108" s="2">
        <v>108</v>
      </c>
      <c r="B108" s="9">
        <v>45366</v>
      </c>
      <c r="D108" s="3" t="s">
        <v>124</v>
      </c>
      <c r="E108" s="1" t="s">
        <v>664</v>
      </c>
      <c r="F108" s="3" t="s">
        <v>748</v>
      </c>
      <c r="G108" s="19" t="s">
        <v>749</v>
      </c>
      <c r="J108" s="5">
        <f t="shared" si="1"/>
        <v>45546</v>
      </c>
      <c r="K108" s="1" t="s">
        <v>750</v>
      </c>
    </row>
    <row r="109" spans="1:11">
      <c r="A109" s="2">
        <v>109</v>
      </c>
      <c r="B109" s="24">
        <v>45366</v>
      </c>
      <c r="C109" s="25"/>
      <c r="D109" s="3" t="s">
        <v>47</v>
      </c>
      <c r="E109" s="1" t="s">
        <v>664</v>
      </c>
      <c r="F109" s="3" t="s">
        <v>751</v>
      </c>
      <c r="G109" s="19" t="s">
        <v>749</v>
      </c>
      <c r="J109" s="5">
        <f t="shared" si="1"/>
        <v>45546</v>
      </c>
      <c r="K109" s="1" t="s">
        <v>750</v>
      </c>
    </row>
    <row r="110" spans="1:11">
      <c r="A110" s="2">
        <v>110</v>
      </c>
      <c r="B110" s="23">
        <v>45366</v>
      </c>
      <c r="C110" s="26"/>
      <c r="D110" s="3" t="s">
        <v>47</v>
      </c>
      <c r="E110" s="1" t="s">
        <v>664</v>
      </c>
      <c r="F110" s="3" t="s">
        <v>752</v>
      </c>
      <c r="G110" s="19" t="s">
        <v>749</v>
      </c>
      <c r="J110" s="5">
        <f t="shared" si="1"/>
        <v>45546</v>
      </c>
      <c r="K110" s="1" t="s">
        <v>750</v>
      </c>
    </row>
    <row r="111" spans="1:11">
      <c r="A111" s="2">
        <v>111</v>
      </c>
      <c r="B111" s="24">
        <v>45366</v>
      </c>
      <c r="C111" s="25"/>
      <c r="D111" s="3" t="s">
        <v>186</v>
      </c>
      <c r="E111" s="1" t="s">
        <v>664</v>
      </c>
      <c r="F111" s="3" t="s">
        <v>753</v>
      </c>
      <c r="G111" s="19" t="s">
        <v>749</v>
      </c>
      <c r="J111" s="5">
        <f t="shared" si="1"/>
        <v>45546</v>
      </c>
      <c r="K111" s="1" t="s">
        <v>750</v>
      </c>
    </row>
    <row r="112" spans="1:11">
      <c r="A112" s="2">
        <v>112</v>
      </c>
      <c r="B112" s="23">
        <v>45366</v>
      </c>
      <c r="C112" s="26"/>
      <c r="D112" s="3" t="s">
        <v>592</v>
      </c>
      <c r="E112" s="1" t="s">
        <v>664</v>
      </c>
      <c r="F112" s="3" t="s">
        <v>754</v>
      </c>
      <c r="G112" s="19" t="s">
        <v>749</v>
      </c>
      <c r="J112" s="5">
        <f t="shared" si="1"/>
        <v>45546</v>
      </c>
    </row>
    <row r="113" spans="1:11" ht="30">
      <c r="A113" s="2">
        <v>113</v>
      </c>
      <c r="B113" s="24">
        <v>45366</v>
      </c>
      <c r="C113" s="25"/>
      <c r="D113" s="3" t="s">
        <v>583</v>
      </c>
      <c r="E113" s="1" t="s">
        <v>664</v>
      </c>
      <c r="F113" s="3" t="s">
        <v>755</v>
      </c>
      <c r="G113" s="19" t="s">
        <v>749</v>
      </c>
      <c r="J113" s="5">
        <f t="shared" si="1"/>
        <v>45546</v>
      </c>
      <c r="K113" s="1" t="s">
        <v>750</v>
      </c>
    </row>
    <row r="114" spans="1:11" ht="75">
      <c r="A114" s="2">
        <v>114</v>
      </c>
      <c r="B114" s="9">
        <v>45385</v>
      </c>
      <c r="C114" s="25"/>
      <c r="E114" s="1" t="s">
        <v>756</v>
      </c>
      <c r="F114" s="3" t="s">
        <v>757</v>
      </c>
      <c r="G114" s="19" t="s">
        <v>758</v>
      </c>
      <c r="J114" s="5">
        <f t="shared" si="1"/>
        <v>45565</v>
      </c>
      <c r="K114" s="1" t="s">
        <v>759</v>
      </c>
    </row>
    <row r="115" spans="1:11" ht="45">
      <c r="A115" s="2">
        <v>115</v>
      </c>
      <c r="B115" s="9">
        <v>45385</v>
      </c>
      <c r="C115" s="25"/>
      <c r="D115" s="3" t="s">
        <v>64</v>
      </c>
      <c r="E115" s="1" t="s">
        <v>756</v>
      </c>
      <c r="F115" s="3" t="s">
        <v>760</v>
      </c>
      <c r="G115" s="19" t="s">
        <v>758</v>
      </c>
      <c r="J115" s="5">
        <f t="shared" si="1"/>
        <v>45565</v>
      </c>
      <c r="K115" s="1" t="s">
        <v>759</v>
      </c>
    </row>
    <row r="116" spans="1:11" ht="60">
      <c r="A116" s="2">
        <v>116</v>
      </c>
      <c r="B116" s="9">
        <v>45385</v>
      </c>
      <c r="C116" s="25"/>
      <c r="D116" s="3" t="s">
        <v>256</v>
      </c>
      <c r="E116" s="1" t="s">
        <v>756</v>
      </c>
      <c r="F116" s="3" t="s">
        <v>761</v>
      </c>
      <c r="G116" s="19" t="s">
        <v>758</v>
      </c>
      <c r="J116" s="5">
        <f t="shared" si="1"/>
        <v>45565</v>
      </c>
      <c r="K116" s="1" t="s">
        <v>759</v>
      </c>
    </row>
    <row r="117" spans="1:11" ht="45">
      <c r="A117" s="2">
        <v>117</v>
      </c>
      <c r="B117" s="9">
        <v>45385</v>
      </c>
      <c r="C117" s="25"/>
      <c r="D117" s="3" t="s">
        <v>137</v>
      </c>
      <c r="E117" s="1" t="s">
        <v>756</v>
      </c>
      <c r="F117" s="3" t="s">
        <v>762</v>
      </c>
      <c r="G117" s="19" t="s">
        <v>758</v>
      </c>
      <c r="J117" s="5">
        <f t="shared" si="1"/>
        <v>45565</v>
      </c>
      <c r="K117" s="1" t="s">
        <v>759</v>
      </c>
    </row>
    <row r="118" spans="1:11" ht="45">
      <c r="A118" s="2">
        <v>118</v>
      </c>
      <c r="B118" s="9">
        <v>45385</v>
      </c>
      <c r="C118" s="25"/>
      <c r="D118" s="3" t="s">
        <v>717</v>
      </c>
      <c r="E118" s="1" t="s">
        <v>756</v>
      </c>
      <c r="F118" s="3" t="s">
        <v>763</v>
      </c>
      <c r="G118" s="19" t="s">
        <v>758</v>
      </c>
      <c r="J118" s="5">
        <f t="shared" si="1"/>
        <v>45565</v>
      </c>
      <c r="K118" s="1" t="s">
        <v>759</v>
      </c>
    </row>
    <row r="119" spans="1:11" ht="45">
      <c r="A119" s="2">
        <v>119</v>
      </c>
      <c r="B119" s="9">
        <v>45385</v>
      </c>
      <c r="C119" s="25"/>
      <c r="D119" s="3" t="s">
        <v>64</v>
      </c>
      <c r="E119" s="1" t="s">
        <v>756</v>
      </c>
      <c r="F119" s="3" t="s">
        <v>764</v>
      </c>
      <c r="G119" s="19" t="s">
        <v>758</v>
      </c>
      <c r="J119" s="5">
        <f t="shared" si="1"/>
        <v>45565</v>
      </c>
      <c r="K119" s="1" t="s">
        <v>759</v>
      </c>
    </row>
    <row r="120" spans="1:11" ht="45">
      <c r="A120" s="2">
        <v>120</v>
      </c>
      <c r="B120" s="9">
        <v>45385</v>
      </c>
      <c r="C120" s="25"/>
      <c r="D120" s="3" t="s">
        <v>592</v>
      </c>
      <c r="E120" s="1" t="s">
        <v>756</v>
      </c>
      <c r="F120" s="3" t="s">
        <v>765</v>
      </c>
      <c r="G120" s="19" t="s">
        <v>758</v>
      </c>
      <c r="J120" s="5">
        <f t="shared" si="1"/>
        <v>45565</v>
      </c>
      <c r="K120" s="1" t="s">
        <v>759</v>
      </c>
    </row>
    <row r="121" spans="1:11" ht="45">
      <c r="A121" s="2">
        <v>121</v>
      </c>
      <c r="B121" s="9">
        <v>45385</v>
      </c>
      <c r="C121" s="25"/>
      <c r="D121" s="3" t="s">
        <v>583</v>
      </c>
      <c r="E121" s="1" t="s">
        <v>756</v>
      </c>
      <c r="F121" s="3" t="s">
        <v>766</v>
      </c>
      <c r="G121" s="19" t="s">
        <v>758</v>
      </c>
      <c r="J121" s="5">
        <f t="shared" si="1"/>
        <v>45565</v>
      </c>
      <c r="K121" s="1" t="s">
        <v>759</v>
      </c>
    </row>
    <row r="122" spans="1:11" ht="45">
      <c r="A122" s="2">
        <v>122</v>
      </c>
      <c r="B122" s="9">
        <v>45385</v>
      </c>
      <c r="C122" s="25"/>
      <c r="D122" s="3" t="s">
        <v>583</v>
      </c>
      <c r="E122" s="1" t="s">
        <v>756</v>
      </c>
      <c r="F122" s="3" t="s">
        <v>767</v>
      </c>
      <c r="G122" s="19" t="s">
        <v>758</v>
      </c>
      <c r="J122" s="5">
        <f t="shared" si="1"/>
        <v>45565</v>
      </c>
      <c r="K122" s="1" t="s">
        <v>759</v>
      </c>
    </row>
    <row r="123" spans="1:11">
      <c r="A123" s="2">
        <v>123</v>
      </c>
      <c r="C123" s="25"/>
    </row>
    <row r="124" spans="1:11">
      <c r="A124" s="2">
        <v>124</v>
      </c>
      <c r="C124" s="25"/>
    </row>
    <row r="125" spans="1:11">
      <c r="A125" s="2">
        <v>125</v>
      </c>
      <c r="C125" s="25"/>
    </row>
    <row r="126" spans="1:11">
      <c r="A126" s="2">
        <v>126</v>
      </c>
      <c r="C126" s="25"/>
    </row>
    <row r="127" spans="1:11">
      <c r="A127" s="2">
        <v>127</v>
      </c>
      <c r="C127" s="25"/>
    </row>
    <row r="128" spans="1:11">
      <c r="A128" s="2">
        <v>128</v>
      </c>
      <c r="C128" s="25"/>
    </row>
    <row r="129" spans="1:3">
      <c r="A129" s="2">
        <v>129</v>
      </c>
      <c r="C129" s="25"/>
    </row>
  </sheetData>
  <hyperlinks>
    <hyperlink ref="G2" r:id="rId1" xr:uid="{A0798CA1-ECB2-4AA1-AA5C-B1B80792F06F}"/>
    <hyperlink ref="G3" r:id="rId2" xr:uid="{14D09741-4E99-4130-BE81-524F5A294942}"/>
    <hyperlink ref="G4" r:id="rId3" xr:uid="{6747B363-BC13-46B5-B7A6-D9E98B354A84}"/>
    <hyperlink ref="G5" r:id="rId4" xr:uid="{B62F72EF-1EDF-4BEA-839F-9FD91FCF68E9}"/>
    <hyperlink ref="G6" r:id="rId5" xr:uid="{C82507D8-6F9D-4D53-9141-1EDDBC989992}"/>
    <hyperlink ref="G7" r:id="rId6" xr:uid="{608D9685-3CE5-4B5F-BE3F-AD61D1E7CEF7}"/>
    <hyperlink ref="G8" r:id="rId7" xr:uid="{4602F801-4EFD-405E-8F8D-A8DBC60CD1E4}"/>
    <hyperlink ref="G9" r:id="rId8" xr:uid="{2C375B40-4E5D-4A28-9CF0-EA464EA578B1}"/>
    <hyperlink ref="G10" r:id="rId9" xr:uid="{1F21EDE3-3624-4EE2-8B9A-23A0C5B65212}"/>
    <hyperlink ref="G11" r:id="rId10" xr:uid="{00997FDC-F588-4279-A491-32AB15DB3E23}"/>
    <hyperlink ref="G12" r:id="rId11" xr:uid="{7AF15999-F5A4-4B13-9476-AB288BBDCA49}"/>
    <hyperlink ref="G13" r:id="rId12" xr:uid="{91AE0A73-C3D8-4636-B8A3-4AACEDCD0345}"/>
    <hyperlink ref="G14" r:id="rId13" xr:uid="{18CE3B5A-02EB-45C9-8BD8-EFA6F2F5E131}"/>
    <hyperlink ref="G15" r:id="rId14" xr:uid="{F2BD19E2-AAF7-4FC1-B243-810C418B9956}"/>
    <hyperlink ref="G16" r:id="rId15" xr:uid="{615BB3E8-2959-4425-9730-B4C7CDB5F98B}"/>
    <hyperlink ref="G17" r:id="rId16" xr:uid="{48DC49DE-101F-42ED-A804-E57DA681DA95}"/>
    <hyperlink ref="G18" r:id="rId17" xr:uid="{748A1B9B-9647-4910-9F20-8776DCB1CBCC}"/>
    <hyperlink ref="G19" r:id="rId18" xr:uid="{282E2287-6F77-4FC9-A818-175A839BE9BF}"/>
    <hyperlink ref="G20" r:id="rId19" xr:uid="{30CBDB2D-FAE8-4628-A47B-F602078E6D77}"/>
    <hyperlink ref="G21" r:id="rId20" xr:uid="{370E25B5-8672-41D3-BC0F-7284CF57D2D3}"/>
    <hyperlink ref="G22" r:id="rId21" xr:uid="{B24E7F17-394F-49CC-9D38-17701C8F3A98}"/>
    <hyperlink ref="G23" r:id="rId22" xr:uid="{D5D7A643-E20F-4D84-99AD-ED325920B9B3}"/>
    <hyperlink ref="G24" r:id="rId23" xr:uid="{384D90C9-DF08-434D-B6D6-098D2621CAFE}"/>
    <hyperlink ref="G25" r:id="rId24" xr:uid="{4FDBFE66-FDF1-402D-A4A1-52B15614F817}"/>
    <hyperlink ref="G26" r:id="rId25" xr:uid="{10F900CC-88EA-4E87-90F8-DB4259F1B202}"/>
    <hyperlink ref="G28" r:id="rId26" xr:uid="{919605EA-9769-47D9-89C8-B5FFF61C79C7}"/>
    <hyperlink ref="G29" r:id="rId27" xr:uid="{33816136-FD89-4A72-B48D-60C833906C32}"/>
    <hyperlink ref="G30" r:id="rId28" xr:uid="{1A02958E-C752-43AD-B194-3325AFCF08B8}"/>
    <hyperlink ref="G31" r:id="rId29" xr:uid="{304B3227-F7ED-47C4-8600-A80B1CF76103}"/>
    <hyperlink ref="G32" r:id="rId30" xr:uid="{C6EBDA11-B3C3-4075-8E6E-E1E4FECE9ADE}"/>
    <hyperlink ref="G33" r:id="rId31" xr:uid="{CD2E415C-AABD-400F-881E-39BA5BFB90D9}"/>
    <hyperlink ref="G34" r:id="rId32" xr:uid="{3CF8D152-6932-440B-A6AD-FB267205F46C}"/>
    <hyperlink ref="G35" r:id="rId33" xr:uid="{D8B7D4EF-A72E-428E-9D82-45BB59FD9274}"/>
    <hyperlink ref="G36" r:id="rId34" xr:uid="{7BBA81C8-A0F6-4119-B0D4-297A4E69F5DB}"/>
    <hyperlink ref="G37" r:id="rId35" xr:uid="{0088E5E5-9095-4C07-A635-92A6892FEB0F}"/>
    <hyperlink ref="G38" r:id="rId36" xr:uid="{6841112E-50D6-4B54-A7ED-812DE91F35E4}"/>
    <hyperlink ref="G39" r:id="rId37" xr:uid="{DE7E1A8C-F77A-4C07-BABD-9962DDE8B797}"/>
    <hyperlink ref="G40" r:id="rId38" xr:uid="{08AF6B40-058B-42A3-995E-8B2550DFC1CB}"/>
    <hyperlink ref="G41" r:id="rId39" xr:uid="{0FFCFFC2-329C-4F8B-8A72-7D55F2EE8F2E}"/>
    <hyperlink ref="G42" r:id="rId40" xr:uid="{FA8AA777-A23D-45D2-97AA-0A9A02F28EB2}"/>
    <hyperlink ref="G43" r:id="rId41" xr:uid="{437B5D2B-BEEC-4DE4-87F2-F71D6DF15A73}"/>
    <hyperlink ref="G44" r:id="rId42" xr:uid="{01757BA3-6FCE-4A31-81F2-5AD844C8AD77}"/>
    <hyperlink ref="G45" r:id="rId43" xr:uid="{D646C795-BC85-405C-9AD9-BF098A08AFEA}"/>
    <hyperlink ref="G46" r:id="rId44" xr:uid="{A5E1B09D-2C8B-4DE6-8E85-2540987EDF4A}"/>
    <hyperlink ref="G47" r:id="rId45" xr:uid="{40553257-24F0-4372-9A09-1738172F0F6C}"/>
    <hyperlink ref="G48" r:id="rId46" xr:uid="{E045F1A6-5B18-4E27-BFDD-10C276BCA304}"/>
    <hyperlink ref="G49" r:id="rId47" xr:uid="{AB64A86A-5F36-451B-801B-1F5B297803B2}"/>
    <hyperlink ref="G50" r:id="rId48" xr:uid="{34690E15-B96D-4853-A64C-E2BCD8F9DA26}"/>
    <hyperlink ref="G51" r:id="rId49" xr:uid="{E2528356-C072-47C0-BFA7-AB715C84F317}"/>
    <hyperlink ref="G52" r:id="rId50" xr:uid="{8417352E-4695-465B-B260-033C18921BAD}"/>
    <hyperlink ref="G53" r:id="rId51" xr:uid="{E5EBCDE1-F5E0-44D4-85AD-4689952C652C}"/>
    <hyperlink ref="G54" r:id="rId52" xr:uid="{45B1D1EA-C700-4399-8D92-9A2965BBE451}"/>
    <hyperlink ref="G55" r:id="rId53" xr:uid="{0A5EC5A8-EEEE-44A4-ADCE-71EF2BE158E6}"/>
    <hyperlink ref="G56" r:id="rId54" xr:uid="{9E5753C4-BAF1-41C0-B47C-71D6844A7959}"/>
    <hyperlink ref="G59" r:id="rId55" xr:uid="{EA013021-CD1C-44BB-BD4D-25DFA689CA4B}"/>
    <hyperlink ref="G60" r:id="rId56" xr:uid="{5989D981-AE23-4596-A3A1-8AF2D6840006}"/>
    <hyperlink ref="G61" r:id="rId57" xr:uid="{32102D01-61A1-4970-BB6F-567C4A186775}"/>
    <hyperlink ref="G62" r:id="rId58" xr:uid="{58486F00-8548-4633-B220-2307A1FE98A6}"/>
    <hyperlink ref="G63" r:id="rId59" xr:uid="{15EE23C7-384C-4011-833A-82D53B8C5471}"/>
    <hyperlink ref="G64" r:id="rId60" xr:uid="{9084CF9E-FAB8-4C95-94D1-49BF28E643AA}"/>
    <hyperlink ref="G65" r:id="rId61" xr:uid="{98B8B96E-61BF-47AE-9DFB-BB91667D9F00}"/>
    <hyperlink ref="G66" r:id="rId62" xr:uid="{EE2EABC8-0BA2-40B2-9E45-2350D12E130F}"/>
    <hyperlink ref="G67" r:id="rId63" xr:uid="{F7A8A5E6-30E2-477C-8F78-E676C9F273F2}"/>
    <hyperlink ref="G68" r:id="rId64" xr:uid="{B4FEC9AA-8F21-49E9-A1A5-1CBF3F6D63A4}"/>
    <hyperlink ref="G69" r:id="rId65" xr:uid="{CB7467BB-FB77-4EE7-856D-2828009243D1}"/>
    <hyperlink ref="G58" r:id="rId66" xr:uid="{898E42E5-55F2-48A5-AEC4-EB71139E5056}"/>
    <hyperlink ref="G57" r:id="rId67" xr:uid="{540348AB-54B3-4005-A34C-E5F63E68514D}"/>
    <hyperlink ref="G70" r:id="rId68" xr:uid="{C007CF28-668B-46D0-992D-A53C2E1BC18A}"/>
    <hyperlink ref="G71" r:id="rId69" xr:uid="{870DFAB0-28CB-42EB-8807-1355B27BE1D8}"/>
    <hyperlink ref="G72" r:id="rId70" xr:uid="{E4CE05EA-225A-4DAA-8F6C-0ECA8E368893}"/>
    <hyperlink ref="G73" r:id="rId71" xr:uid="{4217E179-F8D9-49CE-A9F6-96727A7EF036}"/>
    <hyperlink ref="G74" r:id="rId72" xr:uid="{74C87020-ECED-4CF1-B8CD-6D3C70AF732A}"/>
    <hyperlink ref="G75" r:id="rId73" xr:uid="{8D0CE950-20E5-492D-996B-BAAA157A45DF}"/>
    <hyperlink ref="G76" r:id="rId74" xr:uid="{4842BB67-125A-4214-ADBE-06C38AC20BA9}"/>
    <hyperlink ref="G77" r:id="rId75" xr:uid="{0BAD1232-6867-430A-A391-AFB1A8733B7E}"/>
    <hyperlink ref="G78" r:id="rId76" xr:uid="{4EFC7FC0-A669-4E32-8A68-21D71DC3BF46}"/>
    <hyperlink ref="G79" r:id="rId77" xr:uid="{E605CFA8-14E1-4208-8E9D-D88962B2BE45}"/>
    <hyperlink ref="G80" r:id="rId78" xr:uid="{A3814CF5-1291-4110-A281-D3001425E28F}"/>
    <hyperlink ref="G81" r:id="rId79" xr:uid="{988F047C-A461-4A5D-9952-CF5DFB4AA8E7}"/>
    <hyperlink ref="G82" r:id="rId80" xr:uid="{7A822B3F-4184-4D0B-A311-BF3E524A9F07}"/>
    <hyperlink ref="G83" r:id="rId81" xr:uid="{1B4EB1F1-4FB1-41F6-8D1B-F9CC083DDA1A}"/>
    <hyperlink ref="G84" r:id="rId82" xr:uid="{FE411438-FEEF-47D0-BC0E-B2BE22A5EA62}"/>
    <hyperlink ref="G85" r:id="rId83" xr:uid="{B42C7F43-A4AE-4662-94B3-BAB9DCCAD48C}"/>
    <hyperlink ref="G86" r:id="rId84" xr:uid="{1675C69B-8DE7-4633-B1B8-3AB41EBCD05F}"/>
    <hyperlink ref="G87" r:id="rId85" xr:uid="{6DD2A848-E34D-4175-BA65-3873C6EB1149}"/>
    <hyperlink ref="G88" r:id="rId86" xr:uid="{9754FDFB-3BD1-42AF-9F25-87798C85EEB9}"/>
    <hyperlink ref="G89" r:id="rId87" xr:uid="{FEC85760-6B5A-406B-8B78-DCACC0F6B106}"/>
    <hyperlink ref="G90" r:id="rId88" xr:uid="{392A9A26-8865-45C3-B49C-76B091F8BCD5}"/>
    <hyperlink ref="G91" r:id="rId89" xr:uid="{C8E4BBA8-C8E9-4301-8188-7475F665638A}"/>
    <hyperlink ref="G92" r:id="rId90" xr:uid="{3A732097-C1F6-4DBE-B298-B473773F41EE}"/>
    <hyperlink ref="G93" r:id="rId91" xr:uid="{8F7B94B9-5D1F-4529-9ABE-86822CAB545F}"/>
    <hyperlink ref="G94" r:id="rId92" xr:uid="{CA505C86-B225-44BD-A4C2-30B932F06008}"/>
    <hyperlink ref="G95" r:id="rId93" xr:uid="{5DCBB9F6-FB31-4138-9322-9DB20294DC77}"/>
    <hyperlink ref="G96" r:id="rId94" xr:uid="{170366FA-FE3D-4866-9AA4-3CAA4F1FFA76}"/>
    <hyperlink ref="G97" r:id="rId95" xr:uid="{E0A8E6F6-4EEE-491D-ADFA-4A4D5702F73F}"/>
    <hyperlink ref="G98" r:id="rId96" xr:uid="{D0D0C233-3BD1-48E4-8160-D7A789BCFC9C}"/>
    <hyperlink ref="G99" r:id="rId97" xr:uid="{92304CB5-BB7A-4C4A-871C-1163F9A79731}"/>
    <hyperlink ref="G100" r:id="rId98" xr:uid="{60CD5498-3473-46AC-9428-C1B696E1E5B3}"/>
    <hyperlink ref="G101" r:id="rId99" xr:uid="{D3CEF3AA-5BDF-4530-A9B2-A2BDDD627D6A}"/>
    <hyperlink ref="G103" r:id="rId100" xr:uid="{573C5069-D2AC-420F-A8C1-A4D2747A416D}"/>
    <hyperlink ref="G104" r:id="rId101" xr:uid="{1C6C1E2E-9606-4996-A79D-53A1750A4141}"/>
    <hyperlink ref="G105" r:id="rId102" xr:uid="{094791A9-3FEF-4D22-AA78-5558483B108B}"/>
    <hyperlink ref="G102" r:id="rId103" xr:uid="{2C613311-9259-499B-A6DF-5E1070218890}"/>
    <hyperlink ref="G106" r:id="rId104" xr:uid="{698DAE46-EDFD-4C62-BA55-BAE4B8F910FB}"/>
    <hyperlink ref="G107" r:id="rId105" xr:uid="{316BD01E-DA03-44B9-93F6-205205CBAA9B}"/>
    <hyperlink ref="G108" r:id="rId106" xr:uid="{D6941C8E-E91C-41E5-837D-C0A60CC96EF6}"/>
    <hyperlink ref="G109" r:id="rId107" xr:uid="{0AF78B15-ED18-49E5-A2FC-9053D8D5B1A6}"/>
    <hyperlink ref="G110" r:id="rId108" xr:uid="{681E6642-F145-41FE-BE73-D3CF054B9B35}"/>
    <hyperlink ref="G111" r:id="rId109" xr:uid="{3DCE802F-7E64-4572-88CE-0A89990F5856}"/>
    <hyperlink ref="G112" r:id="rId110" xr:uid="{7AD7CD7C-C5CC-4717-A599-950880F91686}"/>
    <hyperlink ref="G113" r:id="rId111" xr:uid="{FDBADE98-7A0F-4670-BF9E-6491E122CAC5}"/>
    <hyperlink ref="G27" r:id="rId112" xr:uid="{B40C06FE-771E-4DBE-A836-2A1916D7EC25}"/>
    <hyperlink ref="G114" r:id="rId113" xr:uid="{6983A94B-B577-44D2-9F16-D941557138BD}"/>
    <hyperlink ref="G115" r:id="rId114" xr:uid="{796C2CD9-688B-44FE-9D3D-FE1F2E880F49}"/>
    <hyperlink ref="G116" r:id="rId115" xr:uid="{E63643E2-5B92-4A64-8688-D60E09A64176}"/>
    <hyperlink ref="G117" r:id="rId116" xr:uid="{547F08F1-0527-4DDC-A1FB-390129631E3E}"/>
    <hyperlink ref="G118" r:id="rId117" xr:uid="{D94F1BE6-A93F-4769-8293-F10C05B54EE7}"/>
    <hyperlink ref="G119" r:id="rId118" xr:uid="{B4316A8E-A7CC-42BF-90E5-1D12DDBA1F30}"/>
    <hyperlink ref="G120" r:id="rId119" xr:uid="{EA7F8B31-162C-45BB-86B1-8903C15E9F1F}"/>
    <hyperlink ref="G121" r:id="rId120" xr:uid="{A061A852-89C5-4A20-A5B6-641934110E69}"/>
    <hyperlink ref="G122" r:id="rId121" xr:uid="{B30C45C0-0A0B-4E55-9954-BB7294A0B5E8}"/>
  </hyperlinks>
  <pageMargins left="0.7" right="0.7" top="0.75" bottom="0.75" header="0.3" footer="0.3"/>
  <tableParts count="1">
    <tablePart r:id="rId1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97E7-8F7F-41CE-9009-83EADAAA447B}">
  <dimension ref="A1"/>
  <sheetViews>
    <sheetView workbookViewId="0">
      <selection activeCell="R8" sqref="R8"/>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F2321-92D7-4363-ACCA-F061A5A1F03F}">
  <dimension ref="A1:F21"/>
  <sheetViews>
    <sheetView workbookViewId="0">
      <selection activeCell="B24" sqref="B24"/>
    </sheetView>
  </sheetViews>
  <sheetFormatPr defaultRowHeight="15"/>
  <cols>
    <col min="1" max="1" width="15.28515625" bestFit="1" customWidth="1"/>
    <col min="2" max="2" width="23.7109375" bestFit="1" customWidth="1"/>
    <col min="4" max="4" width="78" bestFit="1" customWidth="1"/>
    <col min="5" max="5" width="15.28515625" customWidth="1"/>
    <col min="6" max="6" width="15.28515625" style="20" customWidth="1"/>
    <col min="8" max="8" width="10.7109375" bestFit="1" customWidth="1"/>
  </cols>
  <sheetData>
    <row r="1" spans="1:6">
      <c r="D1" s="21" t="s">
        <v>768</v>
      </c>
      <c r="E1" s="21" t="s">
        <v>545</v>
      </c>
      <c r="F1" s="22" t="s">
        <v>769</v>
      </c>
    </row>
    <row r="2" spans="1:6">
      <c r="A2" t="s">
        <v>770</v>
      </c>
      <c r="B2" t="s">
        <v>771</v>
      </c>
      <c r="D2" t="str" cm="1">
        <f t="array" ref="D2:D21">IF($B$4="And",_xlfn._xlws.FILTER(ResponseData[Link to Response],(ResponseData[General Topic2]=B3)*(ResponseData[Specific Domain]=B5)*(ISNUMBER(SEARCH(B6, ResponseData[Content Summary (key words)]))),"Not Found"),_xlfn._xlws.FILTER(ResponseData[Link to Response],(ResponseData[General Topic2]=B3)+(ResponseData[Specific Domain]=B5)+(ISNUMBER(SEARCH(B6, ResponseData[Content Summary (key words)]))),"Not Found"))</f>
        <v>SD10 Example Board Agenda November 2023.pdf</v>
      </c>
      <c r="E2" t="str">
        <f>IF(_xlfn.XLOOKUP(D2,ResponseData[Link to Response],ResponseData[Score])="","Not Scored",_xlfn.XLOOKUP(D2,ResponseData[Link to Response],ResponseData[Score]))</f>
        <v>Not Scored</v>
      </c>
      <c r="F2" s="20">
        <f>IF(_xlfn.XLOOKUP(D2,ResponseData[Link to Response],ResponseData[Review Date])="","Not Reviewed",_xlfn.XLOOKUP(D2,ResponseData[Link to Response],ResponseData[Review Date]))</f>
        <v>45440</v>
      </c>
    </row>
    <row r="3" spans="1:6">
      <c r="A3" t="s">
        <v>772</v>
      </c>
      <c r="B3" t="s">
        <v>592</v>
      </c>
      <c r="D3" t="str">
        <v>SD11 Example Board Meeting Minutes and Actions November 2023.pdf</v>
      </c>
      <c r="E3" t="str">
        <f>IF(_xlfn.XLOOKUP(D3,ResponseData[Link to Response],ResponseData[Score])="","Not Scored",_xlfn.XLOOKUP(D3,ResponseData[Link to Response],ResponseData[Score]))</f>
        <v>Not Scored</v>
      </c>
      <c r="F3" s="20">
        <f>IF(_xlfn.XLOOKUP(D3,ResponseData[Link to Response],ResponseData[Review Date])="","Not Reviewed",_xlfn.XLOOKUP(D3,ResponseData[Link to Response],ResponseData[Review Date]))</f>
        <v>45440</v>
      </c>
    </row>
    <row r="4" spans="1:6">
      <c r="A4" t="s">
        <v>773</v>
      </c>
      <c r="B4" t="s">
        <v>774</v>
      </c>
      <c r="D4" t="str">
        <v>SD18 PMO Toolkit .pdf</v>
      </c>
      <c r="E4" t="str">
        <f>IF(_xlfn.XLOOKUP(D4,ResponseData[Link to Response],ResponseData[Score])="","Not Scored",_xlfn.XLOOKUP(D4,ResponseData[Link to Response],ResponseData[Score]))</f>
        <v>Not Scored</v>
      </c>
      <c r="F4" s="20">
        <f>IF(_xlfn.XLOOKUP(D4,ResponseData[Link to Response],ResponseData[Review Date])="","Not Reviewed",_xlfn.XLOOKUP(D4,ResponseData[Link to Response],ResponseData[Review Date]))</f>
        <v>45440</v>
      </c>
    </row>
    <row r="5" spans="1:6">
      <c r="A5" t="s">
        <v>542</v>
      </c>
      <c r="D5" t="str">
        <v>SD19 Delivery Manager Playbook.pdf</v>
      </c>
      <c r="E5" t="str">
        <f>IF(_xlfn.XLOOKUP(D5,ResponseData[Link to Response],ResponseData[Score])="","Not Scored",_xlfn.XLOOKUP(D5,ResponseData[Link to Response],ResponseData[Score]))</f>
        <v>Not Scored</v>
      </c>
      <c r="F5" s="20">
        <f>IF(_xlfn.XLOOKUP(D5,ResponseData[Link to Response],ResponseData[Review Date])="","Not Reviewed",_xlfn.XLOOKUP(D5,ResponseData[Link to Response],ResponseData[Review Date]))</f>
        <v>45440</v>
      </c>
    </row>
    <row r="6" spans="1:6">
      <c r="A6" t="s">
        <v>775</v>
      </c>
      <c r="B6" t="s">
        <v>1</v>
      </c>
      <c r="D6" t="str">
        <v>SD2 Example Programme Plan Gantt Chart .mpp</v>
      </c>
      <c r="E6" t="str">
        <f>IF(_xlfn.XLOOKUP(D6,ResponseData[Link to Response],ResponseData[Score])="","Not Scored",_xlfn.XLOOKUP(D6,ResponseData[Link to Response],ResponseData[Score]))</f>
        <v>Not Scored</v>
      </c>
      <c r="F6" s="20">
        <f>IF(_xlfn.XLOOKUP(D6,ResponseData[Link to Response],ResponseData[Review Date])="","Not Reviewed",_xlfn.XLOOKUP(D6,ResponseData[Link to Response],ResponseData[Review Date]))</f>
        <v>45440</v>
      </c>
    </row>
    <row r="7" spans="1:6">
      <c r="D7" t="str">
        <v>SD3 Example Project Board Update.pdf</v>
      </c>
      <c r="E7" t="str">
        <f>IF(_xlfn.XLOOKUP(D7,ResponseData[Link to Response],ResponseData[Score])="","Not Scored",_xlfn.XLOOKUP(D7,ResponseData[Link to Response],ResponseData[Score]))</f>
        <v>Not Scored</v>
      </c>
      <c r="F7" s="20">
        <f>IF(_xlfn.XLOOKUP(D7,ResponseData[Link to Response],ResponseData[Review Date])="","Not Reviewed",_xlfn.XLOOKUP(D7,ResponseData[Link to Response],ResponseData[Review Date]))</f>
        <v>45440</v>
      </c>
    </row>
    <row r="8" spans="1:6">
      <c r="D8" t="str">
        <v>SD4 Milestone Tracker.pdf</v>
      </c>
      <c r="E8" t="str">
        <f>IF(_xlfn.XLOOKUP(D8,ResponseData[Link to Response],ResponseData[Score])="","Not Scored",_xlfn.XLOOKUP(D8,ResponseData[Link to Response],ResponseData[Score]))</f>
        <v>Not Scored</v>
      </c>
      <c r="F8" s="20">
        <f>IF(_xlfn.XLOOKUP(D8,ResponseData[Link to Response],ResponseData[Review Date])="","Not Reviewed",_xlfn.XLOOKUP(D8,ResponseData[Link to Response],ResponseData[Review Date]))</f>
        <v>45440</v>
      </c>
    </row>
    <row r="9" spans="1:6">
      <c r="D9" t="str">
        <v>SD5 EHC Project Reporting Example 211123 .pdf</v>
      </c>
      <c r="E9" t="str">
        <f>IF(_xlfn.XLOOKUP(D9,ResponseData[Link to Response],ResponseData[Score])="","Not Scored",_xlfn.XLOOKUP(D9,ResponseData[Link to Response],ResponseData[Score]))</f>
        <v>Not Scored</v>
      </c>
      <c r="F9" s="20">
        <f>IF(_xlfn.XLOOKUP(D9,ResponseData[Link to Response],ResponseData[Review Date])="","Not Reviewed",_xlfn.XLOOKUP(D9,ResponseData[Link to Response],ResponseData[Review Date]))</f>
        <v>45440</v>
      </c>
    </row>
    <row r="10" spans="1:6">
      <c r="D10" t="str">
        <v>SD9 Example Management Review 280722.pdf</v>
      </c>
      <c r="E10" t="str">
        <f>IF(_xlfn.XLOOKUP(D10,ResponseData[Link to Response],ResponseData[Score])="","Not Scored",_xlfn.XLOOKUP(D10,ResponseData[Link to Response],ResponseData[Score]))</f>
        <v>Not Scored</v>
      </c>
      <c r="F10" s="20">
        <f>IF(_xlfn.XLOOKUP(D10,ResponseData[Link to Response],ResponseData[Review Date])="","Not Reviewed",_xlfn.XLOOKUP(D10,ResponseData[Link to Response],ResponseData[Review Date]))</f>
        <v>45440</v>
      </c>
    </row>
    <row r="11" spans="1:6">
      <c r="D11" t="str">
        <v>Clinical and Corporate system deployment partner Evaluation Questions v0 2-1 (1).docx</v>
      </c>
      <c r="E11" t="str">
        <f>IF(_xlfn.XLOOKUP(D11,ResponseData[Link to Response],ResponseData[Score])="","Not Scored",_xlfn.XLOOKUP(D11,ResponseData[Link to Response],ResponseData[Score]))</f>
        <v>Not Scored</v>
      </c>
      <c r="F11" s="20">
        <f>IF(_xlfn.XLOOKUP(D11,ResponseData[Link to Response],ResponseData[Review Date])="","Not Reviewed",_xlfn.XLOOKUP(D11,ResponseData[Link to Response],ResponseData[Review Date]))</f>
        <v>45440</v>
      </c>
    </row>
    <row r="12" spans="1:6">
      <c r="D12" t="str">
        <v>Document 03 - Award Questionnaire (AQ) NHS SWL UCP NHS App Patient Editable Access - V3_PDC.docx</v>
      </c>
      <c r="E12" t="str">
        <f>IF(_xlfn.XLOOKUP(D12,ResponseData[Link to Response],ResponseData[Score])="","Not Scored",_xlfn.XLOOKUP(D12,ResponseData[Link to Response],ResponseData[Score]))</f>
        <v>Not Scored</v>
      </c>
      <c r="F12" s="20">
        <f>IF(_xlfn.XLOOKUP(D12,ResponseData[Link to Response],ResponseData[Review Date])="","Not Reviewed",_xlfn.XLOOKUP(D12,ResponseData[Link to Response],ResponseData[Review Date]))</f>
        <v>45546</v>
      </c>
    </row>
    <row r="13" spans="1:6">
      <c r="D13" t="str">
        <v>03. Proposal Assessment Template -South West Digital Diagnostic High Intensity Enablement Team v2 Final Submission.docx</v>
      </c>
      <c r="E13" t="str">
        <f>IF(_xlfn.XLOOKUP(D13,ResponseData[Link to Response],ResponseData[Score])="","Not Scored",_xlfn.XLOOKUP(D13,ResponseData[Link to Response],ResponseData[Score]))</f>
        <v>Not Scored</v>
      </c>
      <c r="F13" s="20">
        <f>IF(_xlfn.XLOOKUP(D13,ResponseData[Link to Response],ResponseData[Review Date])="","Not Reviewed",_xlfn.XLOOKUP(D13,ResponseData[Link to Response],ResponseData[Review Date]))</f>
        <v>45565</v>
      </c>
    </row>
    <row r="14" spans="1:6">
      <c r="D14" t="str">
        <v>03. Proposal Assessment Template -South West Digital Diagnostic High Intensity Enablement Team v2 Final Submission.docx</v>
      </c>
      <c r="E14" t="str">
        <f>IF(_xlfn.XLOOKUP(D14,ResponseData[Link to Response],ResponseData[Score])="","Not Scored",_xlfn.XLOOKUP(D14,ResponseData[Link to Response],ResponseData[Score]))</f>
        <v>Not Scored</v>
      </c>
      <c r="F14" s="20">
        <f>IF(_xlfn.XLOOKUP(D14,ResponseData[Link to Response],ResponseData[Review Date])="","Not Reviewed",_xlfn.XLOOKUP(D14,ResponseData[Link to Response],ResponseData[Review Date]))</f>
        <v>45565</v>
      </c>
    </row>
    <row r="15" spans="1:6">
      <c r="D15">
        <v>0</v>
      </c>
      <c r="E15" t="e">
        <f>IF(_xlfn.XLOOKUP(D15,ResponseData[Link to Response],ResponseData[Score])="","Not Scored",_xlfn.XLOOKUP(D15,ResponseData[Link to Response],ResponseData[Score]))</f>
        <v>#N/A</v>
      </c>
      <c r="F15" s="20" t="e">
        <f>IF(_xlfn.XLOOKUP(D15,ResponseData[Link to Response],ResponseData[Review Date])="","Not Reviewed",_xlfn.XLOOKUP(D15,ResponseData[Link to Response],ResponseData[Review Date]))</f>
        <v>#N/A</v>
      </c>
    </row>
    <row r="16" spans="1:6">
      <c r="D16">
        <v>0</v>
      </c>
      <c r="E16" t="e">
        <f>IF(_xlfn.XLOOKUP(D16,ResponseData[Link to Response],ResponseData[Score])="","Not Scored",_xlfn.XLOOKUP(D16,ResponseData[Link to Response],ResponseData[Score]))</f>
        <v>#N/A</v>
      </c>
      <c r="F16" s="20" t="e">
        <f>IF(_xlfn.XLOOKUP(D16,ResponseData[Link to Response],ResponseData[Review Date])="","Not Reviewed",_xlfn.XLOOKUP(D16,ResponseData[Link to Response],ResponseData[Review Date]))</f>
        <v>#N/A</v>
      </c>
    </row>
    <row r="17" spans="4:6">
      <c r="D17">
        <v>0</v>
      </c>
      <c r="E17" t="e">
        <f>IF(_xlfn.XLOOKUP(D17,ResponseData[Link to Response],ResponseData[Score])="","Not Scored",_xlfn.XLOOKUP(D17,ResponseData[Link to Response],ResponseData[Score]))</f>
        <v>#N/A</v>
      </c>
      <c r="F17" s="20" t="e">
        <f>IF(_xlfn.XLOOKUP(D17,ResponseData[Link to Response],ResponseData[Review Date])="","Not Reviewed",_xlfn.XLOOKUP(D17,ResponseData[Link to Response],ResponseData[Review Date]))</f>
        <v>#N/A</v>
      </c>
    </row>
    <row r="18" spans="4:6">
      <c r="D18">
        <v>0</v>
      </c>
      <c r="E18" t="e">
        <f>IF(_xlfn.XLOOKUP(D18,ResponseData[Link to Response],ResponseData[Score])="","Not Scored",_xlfn.XLOOKUP(D18,ResponseData[Link to Response],ResponseData[Score]))</f>
        <v>#N/A</v>
      </c>
      <c r="F18" s="20" t="e">
        <f>IF(_xlfn.XLOOKUP(D18,ResponseData[Link to Response],ResponseData[Review Date])="","Not Reviewed",_xlfn.XLOOKUP(D18,ResponseData[Link to Response],ResponseData[Review Date]))</f>
        <v>#N/A</v>
      </c>
    </row>
    <row r="19" spans="4:6">
      <c r="D19">
        <v>0</v>
      </c>
      <c r="E19" t="e">
        <f>IF(_xlfn.XLOOKUP(D19,ResponseData[Link to Response],ResponseData[Score])="","Not Scored",_xlfn.XLOOKUP(D19,ResponseData[Link to Response],ResponseData[Score]))</f>
        <v>#N/A</v>
      </c>
      <c r="F19" s="20" t="e">
        <f>IF(_xlfn.XLOOKUP(D19,ResponseData[Link to Response],ResponseData[Review Date])="","Not Reviewed",_xlfn.XLOOKUP(D19,ResponseData[Link to Response],ResponseData[Review Date]))</f>
        <v>#N/A</v>
      </c>
    </row>
    <row r="20" spans="4:6">
      <c r="D20">
        <v>0</v>
      </c>
      <c r="E20" t="e">
        <f>IF(_xlfn.XLOOKUP(D20,ResponseData[Link to Response],ResponseData[Score])="","Not Scored",_xlfn.XLOOKUP(D20,ResponseData[Link to Response],ResponseData[Score]))</f>
        <v>#N/A</v>
      </c>
      <c r="F20" s="20" t="e">
        <f>IF(_xlfn.XLOOKUP(D20,ResponseData[Link to Response],ResponseData[Review Date])="","Not Reviewed",_xlfn.XLOOKUP(D20,ResponseData[Link to Response],ResponseData[Review Date]))</f>
        <v>#N/A</v>
      </c>
    </row>
    <row r="21" spans="4:6">
      <c r="D21">
        <v>0</v>
      </c>
    </row>
  </sheetData>
  <conditionalFormatting sqref="E2:E20">
    <cfRule type="colorScale" priority="1">
      <colorScale>
        <cfvo type="min"/>
        <cfvo type="percentile" val="50"/>
        <cfvo type="max"/>
        <color rgb="FFF8696B"/>
        <color rgb="FFFFEB84"/>
        <color rgb="FF63BE7B"/>
      </colorScale>
    </cfRule>
  </conditionalFormatting>
  <dataValidations count="4">
    <dataValidation type="list" allowBlank="1" showInputMessage="1" showErrorMessage="1" sqref="B3" xr:uid="{8FD802B4-7C80-4B2C-B265-E663DECB6BFF}">
      <formula1>INDIRECT("GenTopic[General Topic]")</formula1>
    </dataValidation>
    <dataValidation type="list" allowBlank="1" showInputMessage="1" showErrorMessage="1" sqref="B5" xr:uid="{2BC4F4A7-6A86-4171-88D3-31947976C45D}">
      <formula1>INDIRECT("SpecificDomain[Specific Domain]")</formula1>
    </dataValidation>
    <dataValidation type="list" allowBlank="1" showInputMessage="1" showErrorMessage="1" sqref="B4" xr:uid="{9679E112-B83F-4AB2-BFAA-77A71FB537A5}">
      <formula1>INDIRECT("Logic[Logic]")</formula1>
    </dataValidation>
    <dataValidation type="list" allowBlank="1" showInputMessage="1" showErrorMessage="1" sqref="B6" xr:uid="{62157DF7-8DF1-48F1-9F52-2358FC9AA4CF}">
      <formula1>INDIRECT("SearchTerms[Value]")</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E937-3314-46F7-BC19-0B16D234B5F6}">
  <dimension ref="A1:F30"/>
  <sheetViews>
    <sheetView workbookViewId="0">
      <selection activeCell="A2" sqref="A2"/>
    </sheetView>
  </sheetViews>
  <sheetFormatPr defaultRowHeight="15"/>
  <cols>
    <col min="1" max="1" width="37" bestFit="1" customWidth="1"/>
    <col min="3" max="3" width="17.85546875" bestFit="1" customWidth="1"/>
    <col min="5" max="5" width="11.28515625" customWidth="1"/>
  </cols>
  <sheetData>
    <row r="1" spans="1:6">
      <c r="A1" t="s">
        <v>772</v>
      </c>
      <c r="C1" t="s">
        <v>542</v>
      </c>
      <c r="E1" t="s">
        <v>776</v>
      </c>
      <c r="F1" t="s">
        <v>777</v>
      </c>
    </row>
    <row r="2" spans="1:6">
      <c r="A2" t="s">
        <v>232</v>
      </c>
      <c r="C2" t="s">
        <v>550</v>
      </c>
      <c r="E2" t="s">
        <v>778</v>
      </c>
      <c r="F2" t="s">
        <v>779</v>
      </c>
    </row>
    <row r="3" spans="1:6">
      <c r="A3" t="s">
        <v>557</v>
      </c>
      <c r="C3" t="s">
        <v>650</v>
      </c>
      <c r="E3" t="s">
        <v>774</v>
      </c>
      <c r="F3" t="s">
        <v>780</v>
      </c>
    </row>
    <row r="4" spans="1:6">
      <c r="A4" t="s">
        <v>562</v>
      </c>
      <c r="C4" t="s">
        <v>652</v>
      </c>
    </row>
    <row r="5" spans="1:6">
      <c r="A5" t="s">
        <v>567</v>
      </c>
      <c r="C5" t="s">
        <v>654</v>
      </c>
    </row>
    <row r="6" spans="1:6">
      <c r="A6" t="s">
        <v>570</v>
      </c>
      <c r="C6" t="s">
        <v>664</v>
      </c>
    </row>
    <row r="7" spans="1:6">
      <c r="A7" t="s">
        <v>573</v>
      </c>
      <c r="C7" t="s">
        <v>702</v>
      </c>
    </row>
    <row r="8" spans="1:6">
      <c r="A8" t="s">
        <v>580</v>
      </c>
      <c r="C8">
        <v>0</v>
      </c>
    </row>
    <row r="9" spans="1:6">
      <c r="A9" t="s">
        <v>583</v>
      </c>
    </row>
    <row r="10" spans="1:6">
      <c r="A10" t="s">
        <v>453</v>
      </c>
    </row>
    <row r="11" spans="1:6">
      <c r="A11" t="s">
        <v>590</v>
      </c>
    </row>
    <row r="12" spans="1:6">
      <c r="A12" t="s">
        <v>592</v>
      </c>
    </row>
    <row r="13" spans="1:6">
      <c r="A13" t="s">
        <v>602</v>
      </c>
    </row>
    <row r="14" spans="1:6">
      <c r="A14" t="s">
        <v>410</v>
      </c>
    </row>
    <row r="15" spans="1:6">
      <c r="A15" t="s">
        <v>630</v>
      </c>
    </row>
    <row r="16" spans="1:6">
      <c r="A16" t="s">
        <v>634</v>
      </c>
    </row>
    <row r="17" spans="1:1">
      <c r="A17" t="s">
        <v>636</v>
      </c>
    </row>
    <row r="18" spans="1:1">
      <c r="A18" t="s">
        <v>638</v>
      </c>
    </row>
    <row r="19" spans="1:1">
      <c r="A19" t="s">
        <v>640</v>
      </c>
    </row>
    <row r="20" spans="1:1">
      <c r="A20" t="s">
        <v>642</v>
      </c>
    </row>
    <row r="21" spans="1:1">
      <c r="A21" t="s">
        <v>646</v>
      </c>
    </row>
    <row r="22" spans="1:1">
      <c r="A22" t="s">
        <v>649</v>
      </c>
    </row>
    <row r="23" spans="1:1">
      <c r="A23" t="s">
        <v>186</v>
      </c>
    </row>
    <row r="24" spans="1:1">
      <c r="A24" t="s">
        <v>47</v>
      </c>
    </row>
    <row r="25" spans="1:1">
      <c r="A25" t="s">
        <v>673</v>
      </c>
    </row>
    <row r="26" spans="1:1">
      <c r="A26" t="s">
        <v>683</v>
      </c>
    </row>
    <row r="27" spans="1:1">
      <c r="A27" t="s">
        <v>686</v>
      </c>
    </row>
    <row r="28" spans="1:1">
      <c r="A28" t="s">
        <v>464</v>
      </c>
    </row>
    <row r="29" spans="1:1">
      <c r="A29" t="s">
        <v>64</v>
      </c>
    </row>
    <row r="30" spans="1:1">
      <c r="A30">
        <v>0</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C7F7425045F4419B861074D4A0F090" ma:contentTypeVersion="4" ma:contentTypeDescription="Create a new document." ma:contentTypeScope="" ma:versionID="fab4e6ad3248d92a7063642890ff6cdc">
  <xsd:schema xmlns:xsd="http://www.w3.org/2001/XMLSchema" xmlns:xs="http://www.w3.org/2001/XMLSchema" xmlns:p="http://schemas.microsoft.com/office/2006/metadata/properties" xmlns:ns2="c01c155e-a6ce-4733-8bd7-01422cde1f86" targetNamespace="http://schemas.microsoft.com/office/2006/metadata/properties" ma:root="true" ma:fieldsID="1470a13bca4bdb0ecc44654e97779ae3" ns2:_="">
    <xsd:import namespace="c01c155e-a6ce-4733-8bd7-01422cde1f8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1c155e-a6ce-4733-8bd7-01422cde1f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86F337-0207-4E74-BACD-FE3B932BD4FA}"/>
</file>

<file path=customXml/itemProps2.xml><?xml version="1.0" encoding="utf-8"?>
<ds:datastoreItem xmlns:ds="http://schemas.openxmlformats.org/officeDocument/2006/customXml" ds:itemID="{AFE3FB6B-C395-4B8A-87A4-AAE734D7B3E7}"/>
</file>

<file path=customXml/itemProps3.xml><?xml version="1.0" encoding="utf-8"?>
<ds:datastoreItem xmlns:ds="http://schemas.openxmlformats.org/officeDocument/2006/customXml" ds:itemID="{C2F2517E-34BA-4B4E-85B3-A90098B828C9}"/>
</file>

<file path=customXml/itemProps4.xml><?xml version="1.0" encoding="utf-8"?>
<ds:datastoreItem xmlns:ds="http://schemas.openxmlformats.org/officeDocument/2006/customXml" ds:itemID="{A84B7117-FE3F-4329-B62E-C4475B7962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Fraser Marshall</cp:lastModifiedBy>
  <cp:revision/>
  <dcterms:created xsi:type="dcterms:W3CDTF">2024-01-23T12:23:47Z</dcterms:created>
  <dcterms:modified xsi:type="dcterms:W3CDTF">2024-06-10T16:31:37Z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0x010100A8C7F7425045F4419B861074D4A0F090</vt:lpwstr>
  </property>
</Properties>
</file>