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\Documents\GITHUB\ACCES_CAMPUS\Acc-s-campus-\PartieCommune\Bon de commande\"/>
    </mc:Choice>
  </mc:AlternateContent>
  <xr:revisionPtr revIDLastSave="0" documentId="13_ncr:1_{F1C3D21F-FFD3-4D07-8317-287DF89EC86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Bon de commande 2 - Mouser" sheetId="1" r:id="rId1"/>
    <sheet name="Info_sup" sheetId="4" r:id="rId2"/>
  </sheets>
  <externalReferences>
    <externalReference r:id="rId3"/>
  </externalReferences>
  <definedNames>
    <definedName name="A4_TECHNOLOGIE__par_fax___01_64_46_31_19" localSheetId="0">'Bon de commande 2 - Mouser'!#REF!</definedName>
    <definedName name="adresses" localSheetId="0">'Bon de commande 2 - Mouser'!#REF!</definedName>
    <definedName name="adresses">'[1]1'!#REF!</definedName>
    <definedName name="compte" localSheetId="0">'Bon de commande 2 - Mouser'!$Q$7:$Q$16</definedName>
    <definedName name="compte">'[1]1'!$O$7:$O$15</definedName>
    <definedName name="DonnéesExternes_1" localSheetId="1" hidden="1">Info_sup!$A$1:$H$42</definedName>
    <definedName name="entité" localSheetId="0">'Bon de commande 2 - Mouser'!$P$4:$P$8</definedName>
    <definedName name="entité">'[1]1'!$N$4:$N$5</definedName>
    <definedName name="entreprises" localSheetId="0">'Bon de commande 2 - Mouser'!$P$9:$P$156</definedName>
    <definedName name="entreprises">'[1]1'!$N$6:$N$118</definedName>
    <definedName name="four" localSheetId="0">'Bon de commande 2 - Mouser'!$R$6:$R$68</definedName>
    <definedName name="fournisseurs" localSheetId="0">'Bon de commande 2 - Mouser'!$R$6:$R$68</definedName>
    <definedName name="noms" localSheetId="0">'Bon de commande 2 - Mouser'!$P$9:$P$156</definedName>
    <definedName name="_xlnm.Print_Area" localSheetId="0">'Bon de commande 2 - Mouser'!$A$1:$L$42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K41" i="1"/>
  <c r="K32" i="1"/>
  <c r="K33" i="1"/>
  <c r="K29" i="1"/>
  <c r="K23" i="1"/>
  <c r="K24" i="1"/>
  <c r="K25" i="1"/>
  <c r="K26" i="1"/>
  <c r="K27" i="1"/>
  <c r="K28" i="1"/>
  <c r="K30" i="1"/>
  <c r="K31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22" i="1"/>
  <c r="K21" i="1"/>
  <c r="K20" i="1"/>
  <c r="D51" i="1"/>
  <c r="K5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31C491-A9C4-4EE8-97C7-5D2271769A6B}" keepAlive="1" name="Requête - PEA" description="Connexion à la requête « PEA » dans le classeur." type="5" refreshedVersion="8" background="1" saveData="1">
    <dbPr connection="Provider=Microsoft.Mashup.OleDb.1;Data Source=$Workbook$;Location=PEA;Extended Properties=&quot;&quot;" command="SELECT * FROM [PEA]"/>
  </connection>
</connections>
</file>

<file path=xl/sharedStrings.xml><?xml version="1.0" encoding="utf-8"?>
<sst xmlns="http://schemas.openxmlformats.org/spreadsheetml/2006/main" count="632" uniqueCount="356">
  <si>
    <t>année</t>
  </si>
  <si>
    <t>BON DE COMMANDE N°</t>
  </si>
  <si>
    <t>OGEC SAINT AUBIN LA SALLE</t>
  </si>
  <si>
    <t>INFORM</t>
  </si>
  <si>
    <t>INT</t>
  </si>
  <si>
    <t>Lycée Général - Technologique et Professionnel</t>
  </si>
  <si>
    <t>ATLANTIQUE COMPOSANTS (angers@atlantique-composants.fr)</t>
  </si>
  <si>
    <t>LGT</t>
  </si>
  <si>
    <t>Rue Hélène Boucher</t>
  </si>
  <si>
    <t>LP</t>
  </si>
  <si>
    <t>LP - 606180 (gaz)</t>
  </si>
  <si>
    <t>ST SYLVAIN D'ANJOU</t>
  </si>
  <si>
    <t>Informatique</t>
  </si>
  <si>
    <t>49481 VERRIERES EN ANJOU</t>
  </si>
  <si>
    <t>LP - 606832 (pédagogique)</t>
  </si>
  <si>
    <t>Tél : 02 41 33 43 00</t>
  </si>
  <si>
    <t>1001 PILES (directement magasin)</t>
  </si>
  <si>
    <t>LP - 606894 (outillage élèves)</t>
  </si>
  <si>
    <t>Fax : 02 41 33 45 01</t>
  </si>
  <si>
    <t>123 ROULEMENT.COM</t>
  </si>
  <si>
    <t>LP - 623100-300 (communication)</t>
  </si>
  <si>
    <t>3SIGMA (info@3sigma.fr)</t>
  </si>
  <si>
    <t>LP - 2-…….  (informatique)</t>
  </si>
  <si>
    <t>Nom demandeur :</t>
  </si>
  <si>
    <t>Equipe - Accès campus</t>
  </si>
  <si>
    <t>Téléphone :</t>
  </si>
  <si>
    <t>02 41 43 42 30</t>
  </si>
  <si>
    <t>Fax :</t>
  </si>
  <si>
    <t>A4 TECHNOLOGIE (techno@a4.fr)</t>
  </si>
  <si>
    <t>LP - Immobilisations</t>
  </si>
  <si>
    <t>ADAPTOO (contact@adaptoo.com)</t>
  </si>
  <si>
    <t>LGT - 606844 (Multisecteurs Chef Travaux LGT)</t>
  </si>
  <si>
    <t xml:space="preserve">Secteur concerné : </t>
  </si>
  <si>
    <t>BTS 2 CIEL</t>
  </si>
  <si>
    <t>ALL BATTERIES (serviceclient@all-batteries.fr)</t>
  </si>
  <si>
    <t>LGT - Investissements Région</t>
  </si>
  <si>
    <t>DA :…………………..</t>
  </si>
  <si>
    <t>L : ……………………………...….</t>
  </si>
  <si>
    <t xml:space="preserve">AMAZON </t>
  </si>
  <si>
    <t>LGT - Immobilisations</t>
  </si>
  <si>
    <t>Niveau concerné :</t>
  </si>
  <si>
    <t>ER2</t>
  </si>
  <si>
    <t>Compte :</t>
  </si>
  <si>
    <t>AMC Technologies</t>
  </si>
  <si>
    <t>ANIMALERIE BOUTIQUE</t>
  </si>
  <si>
    <t>REFERENCE</t>
  </si>
  <si>
    <t>DESIGNATION</t>
  </si>
  <si>
    <t>QUANTITE</t>
  </si>
  <si>
    <t>PU HT</t>
  </si>
  <si>
    <t>Code TVA</t>
  </si>
  <si>
    <t>MONTANT</t>
  </si>
  <si>
    <t>FOURNISSEUR</t>
  </si>
  <si>
    <t xml:space="preserve">LIEN </t>
  </si>
  <si>
    <t>ARBIOTECH (lcs@arbiotech.com)</t>
  </si>
  <si>
    <t>C1,C2,C3,C4,C5,C12,C13,C14,C15,C24,C26,C30,C31</t>
  </si>
  <si>
    <t>100nF</t>
  </si>
  <si>
    <t>Mouser</t>
  </si>
  <si>
    <t>Lien</t>
  </si>
  <si>
    <t>ARBURG (sav@arburg.com)</t>
  </si>
  <si>
    <t>C6</t>
  </si>
  <si>
    <t>100nF x 6</t>
  </si>
  <si>
    <t>C7,C19,C20,C21,C22,C23,C25</t>
  </si>
  <si>
    <t>10uF</t>
  </si>
  <si>
    <t>AXE ALLIANCE ELECTRONIQUE (pfeuillet@axalliance.com)</t>
  </si>
  <si>
    <t>C8</t>
  </si>
  <si>
    <t>10nF</t>
  </si>
  <si>
    <t>BATIDOC (batidoc.angers@cdenegoce.com)</t>
  </si>
  <si>
    <t>C9</t>
  </si>
  <si>
    <t>4.7uF</t>
  </si>
  <si>
    <t>BIESTERFELD (s.poisat@biesterfeld.com)</t>
  </si>
  <si>
    <t>C10,C11,C17,C18</t>
  </si>
  <si>
    <t>18pF</t>
  </si>
  <si>
    <t>BMS (info@bmsfrance.eu)</t>
  </si>
  <si>
    <t>C16,C29,C32</t>
  </si>
  <si>
    <t>1uF</t>
  </si>
  <si>
    <t>CD FOLIE.COM</t>
  </si>
  <si>
    <t>C27</t>
  </si>
  <si>
    <t>10uF  |=&gt;50V</t>
  </si>
  <si>
    <t>CDISCOUNT</t>
  </si>
  <si>
    <t>D1,D2</t>
  </si>
  <si>
    <t>D_TVS</t>
  </si>
  <si>
    <t>CENTRAL MEDIA (commercial@centralmedia.fr)</t>
  </si>
  <si>
    <t>D3</t>
  </si>
  <si>
    <t>LESD5D5</t>
  </si>
  <si>
    <t>D4</t>
  </si>
  <si>
    <t>D</t>
  </si>
  <si>
    <t>D5</t>
  </si>
  <si>
    <t>SS34</t>
  </si>
  <si>
    <t>F1</t>
  </si>
  <si>
    <t>MF-MSMF050_30X-2</t>
  </si>
  <si>
    <t>CMIC (jean-luc.guerin@alucmic.com)</t>
  </si>
  <si>
    <t>H1,H2,H3,H4</t>
  </si>
  <si>
    <t>MountingHole</t>
  </si>
  <si>
    <t>J1</t>
  </si>
  <si>
    <t>SWP</t>
  </si>
  <si>
    <t>J2</t>
  </si>
  <si>
    <t>Conn_02x03_Counter_Clockwise</t>
  </si>
  <si>
    <t>J3</t>
  </si>
  <si>
    <t>USB_C_Receptacle_USB2.0_16P</t>
  </si>
  <si>
    <t>J4</t>
  </si>
  <si>
    <t>RJ45_Wuerth_7499010121A</t>
  </si>
  <si>
    <t>J5</t>
  </si>
  <si>
    <t>RFID</t>
  </si>
  <si>
    <t>J6</t>
  </si>
  <si>
    <t>BAT</t>
  </si>
  <si>
    <t>J7</t>
  </si>
  <si>
    <t>Gâche</t>
  </si>
  <si>
    <t>Taux TVA</t>
  </si>
  <si>
    <t>Montant TVA</t>
  </si>
  <si>
    <t>DAE DEFFIBRILLATEUR (contact@dae-defibrillateur.com)</t>
  </si>
  <si>
    <t>J10</t>
  </si>
  <si>
    <t>Digicode</t>
  </si>
  <si>
    <t>Total H.T. :</t>
  </si>
  <si>
    <t>DEC INDUSTRIE (infos@dec-industrie.com)</t>
  </si>
  <si>
    <t>Debug_oscillo</t>
  </si>
  <si>
    <t>Total T.V.A. :</t>
  </si>
  <si>
    <t>code 1</t>
  </si>
  <si>
    <t>DECATHLON</t>
  </si>
  <si>
    <t>Conn_TFT</t>
  </si>
  <si>
    <t>code 2</t>
  </si>
  <si>
    <t>DIDASTEL (info@didastel.fr)</t>
  </si>
  <si>
    <t>J11</t>
  </si>
  <si>
    <t>Conn_SD</t>
  </si>
  <si>
    <t>code 3</t>
  </si>
  <si>
    <t>DIPLATECH (plastique@diplatech.com)</t>
  </si>
  <si>
    <t>R1,R33</t>
  </si>
  <si>
    <t>1MΩ</t>
  </si>
  <si>
    <t>DISTRAME (infos@distrame.fr)</t>
  </si>
  <si>
    <t>R2,R3,R4,R10,R11,R12,R13,R14,R15,R16,R17,R26,R27,R28,R30,R31,R34</t>
  </si>
  <si>
    <t>10kΩ</t>
  </si>
  <si>
    <t>DISTRIMED</t>
  </si>
  <si>
    <t>R5,R6</t>
  </si>
  <si>
    <t>5.1kΩ</t>
  </si>
  <si>
    <t>Signataire :</t>
  </si>
  <si>
    <t>DOMADOO</t>
  </si>
  <si>
    <t>R7,R8,R9,R22,R23,R24,R25</t>
  </si>
  <si>
    <t>330Ω</t>
  </si>
  <si>
    <t xml:space="preserve">Directeur Technique </t>
  </si>
  <si>
    <t>EBAY</t>
  </si>
  <si>
    <t>R18,R19,R20,R21</t>
  </si>
  <si>
    <t>50Ω</t>
  </si>
  <si>
    <t>L'Ordonnateur,</t>
  </si>
  <si>
    <t>EDALIS SAS (sebastien.hamoniaux@edalis.net) ou (edalis@wanadoo.fr)</t>
  </si>
  <si>
    <t>R29</t>
  </si>
  <si>
    <t>12,4kΩ</t>
  </si>
  <si>
    <t>ELEC SYSTEM (elecsystem-angers@etn.fr)</t>
  </si>
  <si>
    <t>R32</t>
  </si>
  <si>
    <t>36kΩ</t>
  </si>
  <si>
    <t>ELECDIFPRO / HOLDELEC (contact@holdelec.fr)</t>
  </si>
  <si>
    <t>SW1</t>
  </si>
  <si>
    <t>SW_Push</t>
  </si>
  <si>
    <t>ELECTRONIC LOISIRS ANGERS SONO (contact@electronicloisirs.fr)</t>
  </si>
  <si>
    <t>U2</t>
  </si>
  <si>
    <t>STM32F103C8Tx</t>
  </si>
  <si>
    <t>ELIAN SAS (safia.meksoub@aschulman.com)</t>
  </si>
  <si>
    <t>U4</t>
  </si>
  <si>
    <t>AMS1117-3.3</t>
  </si>
  <si>
    <t>ERE (ere.commercial@orange.fr)</t>
  </si>
  <si>
    <t>U6</t>
  </si>
  <si>
    <t>TLP241A</t>
  </si>
  <si>
    <t>EURO CIRCUITS</t>
  </si>
  <si>
    <t>U7</t>
  </si>
  <si>
    <t>AG9712_BR</t>
  </si>
  <si>
    <t>EWEE.FR</t>
  </si>
  <si>
    <t>U8</t>
  </si>
  <si>
    <t>AMS1117-5.0</t>
  </si>
  <si>
    <t>FAAC SERVICES</t>
  </si>
  <si>
    <t>Y1</t>
  </si>
  <si>
    <t>25Mhz</t>
  </si>
  <si>
    <t>FANUC (parts@fanuc.fr)</t>
  </si>
  <si>
    <t>Y2</t>
  </si>
  <si>
    <t>8Mhz</t>
  </si>
  <si>
    <t>FARNELL (ventes@farnell.com)</t>
  </si>
  <si>
    <t>C28</t>
  </si>
  <si>
    <t>10nF |=&gt;50V</t>
  </si>
  <si>
    <t>FASTNET - Resadia (fastnet@fastnet.fr)</t>
  </si>
  <si>
    <t>FIREP (contact@firep.fr)</t>
  </si>
  <si>
    <t>FLASHRC.COM</t>
  </si>
  <si>
    <t>GCE ELECTRONICS</t>
  </si>
  <si>
    <t>GO TRONIC (contact@gotronic.fr)</t>
  </si>
  <si>
    <t xml:space="preserve">HACK SPARK (par internet) paiement chèque chez JMS INFORMATIQUE </t>
  </si>
  <si>
    <t>HESTIA (commande@sedea.fr)
(squenel@hestia-france.com)</t>
  </si>
  <si>
    <t>HEULIN ROUSSEAU (mgohier@prolians.eu)</t>
  </si>
  <si>
    <t>HOBBISTAR</t>
  </si>
  <si>
    <t>HORLOGE BOIS.FR</t>
  </si>
  <si>
    <t>HPC Engrenages (cial2@hpceurope.com)</t>
  </si>
  <si>
    <t>IGOL (service.clients@igol.com)</t>
  </si>
  <si>
    <t>IGUS (commande@igus.fr)</t>
  </si>
  <si>
    <t>ILLICO RESEAU (commande@illico-reseau.com)</t>
  </si>
  <si>
    <t>INMAC WSTORE - MISCO (shutin@misco.fr)</t>
  </si>
  <si>
    <t>JEULIN (contact@jeulin.fr) ou (csimon@jeulin.fr)</t>
  </si>
  <si>
    <t>KAMATEC (par internet - paiement par chèque possible)</t>
  </si>
  <si>
    <t>KEYSIGHT TECHNOLOGIES France (contactcenter_france@keysight.com)</t>
  </si>
  <si>
    <t>KUBII.FR</t>
  </si>
  <si>
    <t>LA BOUTIQUE DE DOMOTIQUE.COM</t>
  </si>
  <si>
    <t>LA MAISON ELECTRIQUE</t>
  </si>
  <si>
    <t>LABODIFF (par mail)</t>
  </si>
  <si>
    <t>LANGLOIS (info@langlois-France.com)</t>
  </si>
  <si>
    <t>LBC CONCEPT</t>
  </si>
  <si>
    <t>LDLC.COM</t>
  </si>
  <si>
    <t>LE CYCLO.COM  (par internet - paiement chèque)</t>
  </si>
  <si>
    <t>LEXTRONIC (lextronic@lextronic.fr)</t>
  </si>
  <si>
    <t>LIGNES 3D (par mail)</t>
  </si>
  <si>
    <t>LOGOSAPIENCE (gestion@logosapience.fr)</t>
  </si>
  <si>
    <t>LUXEUM</t>
  </si>
  <si>
    <t>LYPSIS (fi.nantes@lypsis.fr)
(admin.ecommerce@lypsis.fr)</t>
  </si>
  <si>
    <t>MAISON BLEUET</t>
  </si>
  <si>
    <t>MAKER SHOP 3D</t>
  </si>
  <si>
    <t>MANUTAN COLLECTIVITES (avotreservice@manutan-collectivites.fr)</t>
  </si>
  <si>
    <t>MARTIN RONDEAU (aciers-angers@prolians.eu)</t>
  </si>
  <si>
    <t>MASTER OUTILLAGE</t>
  </si>
  <si>
    <t>MATERIEL.NET</t>
  </si>
  <si>
    <t>MECA-LINE.COM</t>
  </si>
  <si>
    <t>MININEON</t>
  </si>
  <si>
    <t>MININTHEBOX.COM</t>
  </si>
  <si>
    <t>MISS NUMERIQUE</t>
  </si>
  <si>
    <t>MISTER CHRONO.COM</t>
  </si>
  <si>
    <t>MORGAN VIEW COMMUNICATION (contact@morganview.fr)</t>
  </si>
  <si>
    <t>MOTEDIS.FR
(par internet - paiement par facture)</t>
  </si>
  <si>
    <t>MULTIPOWER (contact@multipower.fr)</t>
  </si>
  <si>
    <t>MY DOMOTIQUE</t>
  </si>
  <si>
    <t>NEGRI BOSSI France (jgarnier@negribossi.com)</t>
  </si>
  <si>
    <t>NUBLAT (laboratoire-nublat@wanadoo.fr)</t>
  </si>
  <si>
    <t>OTELO (commercial@otelo.fr)</t>
  </si>
  <si>
    <t>OUTILLAGE INDUSTRIE</t>
  </si>
  <si>
    <t>OXERAD (nantes@oxerad.com)</t>
  </si>
  <si>
    <t>PARALLAX.COM</t>
  </si>
  <si>
    <t>PENTASONIC (fabien.tricot@pentasonic.net)</t>
  </si>
  <si>
    <t>PL SYSTEMS (commandes@pl-systems.fr)</t>
  </si>
  <si>
    <t>PLANETE DOMOTIQUE</t>
  </si>
  <si>
    <t>PLASTIQUESURMESURE.COM</t>
  </si>
  <si>
    <t>POLYDIS (secretariat@polydis.fr)</t>
  </si>
  <si>
    <t>POP INFORMATIQUE.COM</t>
  </si>
  <si>
    <t>PROFIRST (julie.demlog@orange.fr)</t>
  </si>
  <si>
    <t>RAMI AMIX (amix@amixaudio.com)</t>
  </si>
  <si>
    <t>RC DIFFUSION.COM</t>
  </si>
  <si>
    <t>REFORM RM (reform.ravet@gmail.com)</t>
  </si>
  <si>
    <t>REXEL (angers@rexel.fr)</t>
  </si>
  <si>
    <t>ROBOT SHOP.COM
(par internet - virement possible)</t>
  </si>
  <si>
    <t>RPG MAKER</t>
  </si>
  <si>
    <t>RS COMPONENTS - Radiospares (services.clients@rs-components.com)</t>
  </si>
  <si>
    <t>S.I.S.E. (tlaveix@sise-plastics.com)</t>
  </si>
  <si>
    <t>SADEL - SAVOIRS PLUS (cecile.lefevre@savoirsplus.fr)</t>
  </si>
  <si>
    <t>SATECH (magasin@satech.fr)</t>
  </si>
  <si>
    <t>Schenker Joyau Transports (michel.benoist@dbschenker.com)</t>
  </si>
  <si>
    <t>SCHNEIDER ELECTRIC (xavier2.godoc@se.com)</t>
  </si>
  <si>
    <t>SERVEUR OCCASION.COM</t>
  </si>
  <si>
    <t>SERVILAB (commande@servilab.fr)</t>
  </si>
  <si>
    <t>SNDMO (sndmo@sndmo.com)</t>
  </si>
  <si>
    <t>SNETOR DISTRIBUTION (accueil@snetor.fr)</t>
  </si>
  <si>
    <t>SOLAIRE SHOP</t>
  </si>
  <si>
    <t>SONEPAR SUD OUEST SAS (Ex CSO) (cso.angers@sonepar.fr) (damien.latapie@sonepar.fr)</t>
  </si>
  <si>
    <t>SONODIS (renseignement@sonodis.fr)</t>
  </si>
  <si>
    <t>SORDALAB (commande49@sordalab.com)</t>
  </si>
  <si>
    <t>SOUFFLET SARL (commercial@soufflet-sarl.fr)</t>
  </si>
  <si>
    <t>STAUBLI (l.desormeaux@staubli.com)</t>
  </si>
  <si>
    <t>SUBLET.FR</t>
  </si>
  <si>
    <t>SUPER U - Les Banchais (super.saintbarthelemybanchais.administratif@systeme-u.fr)</t>
  </si>
  <si>
    <t>TECHNOLOGIE SERVICES (contact@technologieservices.fr)</t>
  </si>
  <si>
    <t>TECNI MODEL</t>
  </si>
  <si>
    <t>TEL2PRO</t>
  </si>
  <si>
    <t>THOMANN</t>
  </si>
  <si>
    <t>TME</t>
  </si>
  <si>
    <t>URBAN FACTORY WEB
(par internet) envoi chèque à adresse Paris</t>
  </si>
  <si>
    <t>VENTOUSES-SOUFFLETS.COM</t>
  </si>
  <si>
    <t>VISIATIV (ex CADWARE) (arnaud.calleri@visiativ.com)</t>
  </si>
  <si>
    <t>VN-EQUIPEMENT</t>
  </si>
  <si>
    <t>WIPLE France</t>
  </si>
  <si>
    <t>YADOM - ZEN TECHNOLOGY</t>
  </si>
  <si>
    <t>YOCTOPUCE</t>
  </si>
  <si>
    <t>Reference</t>
  </si>
  <si>
    <t>Qty</t>
  </si>
  <si>
    <t>Value</t>
  </si>
  <si>
    <t>DNP</t>
  </si>
  <si>
    <t>Exclude from BOM</t>
  </si>
  <si>
    <t>Exclude from Board</t>
  </si>
  <si>
    <t>Footprint</t>
  </si>
  <si>
    <t>Datasheet</t>
  </si>
  <si>
    <t/>
  </si>
  <si>
    <t>Capacitor_SMD:C_0603_1608Metric</t>
  </si>
  <si>
    <t>~</t>
  </si>
  <si>
    <t>Capacitor_SMD:CP_Elec_6.3x5.8</t>
  </si>
  <si>
    <t>Capacitor_SMD:C_0805_2012Metric</t>
  </si>
  <si>
    <t>Capacitor_SMD:C_1206_3216Metric</t>
  </si>
  <si>
    <t>Diode_SMD:D_SOD-523</t>
  </si>
  <si>
    <t>Diode_SMD:D_0805_2012Metric</t>
  </si>
  <si>
    <t>Diode_SMD:D_SMA</t>
  </si>
  <si>
    <t>https://www.vishay.com/docs/88751/ss32.pdf</t>
  </si>
  <si>
    <t>Fuse:Fuse_1812_4532Metric</t>
  </si>
  <si>
    <t>https://componentsearchengine.com/Datasheets/1/MF-MSMF050_30X-2.pdf</t>
  </si>
  <si>
    <t>Exclure de la Liste du Matériel</t>
  </si>
  <si>
    <t>MountingHole:MountingHole_2.7mm_M2.5_ISO14580_Pad_TopOnly</t>
  </si>
  <si>
    <t>Connector_PinHeader_2.54mm:PinHeader_1x04_P2.54mm_Vertical</t>
  </si>
  <si>
    <t>Connector_PinHeader_2.54mm:PinHeader_2x03_P2.54mm_Vertical</t>
  </si>
  <si>
    <t>Connector_USB:USB_C_Receptacle_G-Switch_GT-USB-7010ASV</t>
  </si>
  <si>
    <t>https://www.usb.org/sites/default/files/documents/usb_type-c.zip</t>
  </si>
  <si>
    <t>Connector_RJ:RJ45_Wuerth_7499010121A_Horizontal</t>
  </si>
  <si>
    <t>http://katalog.we-online.de/pbs/datasheet/7499010121A.pdf</t>
  </si>
  <si>
    <t>TerminalBlock:TerminalBlock_bornier-5_P5.08mm</t>
  </si>
  <si>
    <t>Connector_JST:JST_PH_B2B-PH-K_1x02_P2.00mm_Vertical</t>
  </si>
  <si>
    <t>TerminalBlock:TerminalBlock_bornier-2_P5.08mm</t>
  </si>
  <si>
    <t>J8</t>
  </si>
  <si>
    <t>TerminalBlock:TerminalBlock_bornier-8_P5.08mm</t>
  </si>
  <si>
    <t>J9</t>
  </si>
  <si>
    <t>Connector_PinHeader_2.54mm:PinHeader_1x10_P2.54mm_Vertical</t>
  </si>
  <si>
    <t>Connector_PinHeader_2.54mm:PinHeader_1x14_P2.54mm_Vertical</t>
  </si>
  <si>
    <t>Resistor_SMD:R_0805_2012Metric</t>
  </si>
  <si>
    <t>Resistor_SMD:R_0603_1608Metric</t>
  </si>
  <si>
    <t>Button_Switch_SMD:SW_SPST_CK_RS282G05A3</t>
  </si>
  <si>
    <t>Package_QFP:LQFP-48_7x7mm_P0.5mm</t>
  </si>
  <si>
    <t>https://www.st.com/resource/en/datasheet/stm32f103c8.pdf</t>
  </si>
  <si>
    <t>Package_TO_SOT_SMD:SOT-223-3_TabPin2</t>
  </si>
  <si>
    <t>http://www.advanced-monolithic.com/pdf/ds1117.pdf</t>
  </si>
  <si>
    <t>Package_SO:SOIC-4_4.55x2.6mm_P1.27mm</t>
  </si>
  <si>
    <t>https://toshiba.semicon-storage.com/info/docget.jsp?did=12884&amp;prodName=TLP291</t>
  </si>
  <si>
    <t>Converter_DCDC:Converter_DCDC_Silvertel_AG97XX</t>
  </si>
  <si>
    <t>Crystal:Crystal_SMD_HC49-SD</t>
  </si>
  <si>
    <t>02013D104KAT4A</t>
  </si>
  <si>
    <t>Condensateurs 0.1µF</t>
  </si>
  <si>
    <t xml:space="preserve">EDH106M050A9DAA </t>
  </si>
  <si>
    <t xml:space="preserve">08053C103JAZ2A </t>
  </si>
  <si>
    <t xml:space="preserve">LD053D475KAB2A </t>
  </si>
  <si>
    <t xml:space="preserve">08053A180JAT2A </t>
  </si>
  <si>
    <t>KGM21AR71E105KL</t>
  </si>
  <si>
    <t xml:space="preserve">12065D106MAT2A </t>
  </si>
  <si>
    <t>10uF  | =&gt;50V</t>
  </si>
  <si>
    <t xml:space="preserve">SMBJ6.0CA/TR13 </t>
  </si>
  <si>
    <t xml:space="preserve">SS34F-HF </t>
  </si>
  <si>
    <t xml:space="preserve">MF-MSMF050/30X-2 </t>
  </si>
  <si>
    <t>Fusible</t>
  </si>
  <si>
    <t xml:space="preserve">USB4105-GF-A-060 </t>
  </si>
  <si>
    <t xml:space="preserve"> Borniers 5 positions</t>
  </si>
  <si>
    <t>Borniers 2 positions</t>
  </si>
  <si>
    <t xml:space="preserve">ERJ-UP6D1004V </t>
  </si>
  <si>
    <t xml:space="preserve">ERA-3ARB103V </t>
  </si>
  <si>
    <t xml:space="preserve">ERJ-UP6D5101V </t>
  </si>
  <si>
    <t>ERA-6VEB3300V</t>
  </si>
  <si>
    <t xml:space="preserve">ERA-6AED49R9V </t>
  </si>
  <si>
    <t xml:space="preserve">ERJ-UP6F1242V </t>
  </si>
  <si>
    <t xml:space="preserve">ERJ-UP6D3602V </t>
  </si>
  <si>
    <t>Microcontrôleur</t>
  </si>
  <si>
    <t>STM32F103C8T6</t>
  </si>
  <si>
    <t>W5500</t>
  </si>
  <si>
    <t>Interface Ethernet</t>
  </si>
  <si>
    <t>Régulateur de tension 3.3V</t>
  </si>
  <si>
    <t xml:space="preserve">LM1117MPX-3.3/NOPB </t>
  </si>
  <si>
    <t>Optocoupleur 2A 500Vrms</t>
  </si>
  <si>
    <t xml:space="preserve">Ag9712-2BR </t>
  </si>
  <si>
    <t>Régulateur PoE</t>
  </si>
  <si>
    <t xml:space="preserve">LM1117MPX-5.0/NOPB </t>
  </si>
  <si>
    <t>Régulateur de tension 5V</t>
  </si>
  <si>
    <t xml:space="preserve">FOXSDLF/250F-20 </t>
  </si>
  <si>
    <t xml:space="preserve">HC49SDLF-8.00MHz </t>
  </si>
  <si>
    <t xml:space="preserve">KAM21BR72A103MT </t>
  </si>
  <si>
    <t xml:space="preserve">PTS636SK25SMTR LFS </t>
  </si>
  <si>
    <t>/ 24 - 25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</si>
</sst>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0#&quot; &quot;##&quot; &quot;##&quot; &quot;##&quot; &quot;##"/>
    <numFmt numFmtId="166" formatCode="#,##0.00\ &quot;€&quot;"/>
  </numFmts>
  <fonts count="2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6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13" fillId="0" borderId="0">
      <alignment vertical="top"/>
      <protection locked="0"/>
    </xf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0" fontId="5" fillId="0" borderId="4" xfId="0" applyFont="1" applyBorder="1" applyAlignment="1">
      <alignment horizontal="left" indent="2"/>
    </xf>
    <xf numFmtId="0" fontId="5" fillId="0" borderId="0" xfId="0" applyFont="1" applyAlignment="1">
      <alignment horizontal="left" indent="2"/>
    </xf>
    <xf numFmtId="0" fontId="5" fillId="0" borderId="5" xfId="0" applyFont="1" applyBorder="1" applyAlignment="1">
      <alignment horizontal="left" indent="2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164" fontId="0" fillId="0" borderId="0" xfId="0" applyNumberFormat="1" applyAlignment="1">
      <alignment horizontal="center"/>
    </xf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15" xfId="0" applyFont="1" applyBorder="1" applyAlignment="1">
      <alignment horizontal="left" vertical="center" indent="1"/>
    </xf>
    <xf numFmtId="0" fontId="12" fillId="0" borderId="1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15" xfId="0" applyFont="1" applyBorder="1" applyAlignment="1">
      <alignment horizontal="left" vertical="center" indent="1"/>
    </xf>
    <xf numFmtId="166" fontId="19" fillId="0" borderId="15" xfId="0" applyNumberFormat="1" applyFont="1" applyBorder="1" applyAlignment="1">
      <alignment horizontal="right" vertical="center"/>
    </xf>
    <xf numFmtId="0" fontId="19" fillId="0" borderId="12" xfId="0" applyFont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wrapText="1"/>
    </xf>
    <xf numFmtId="0" fontId="25" fillId="0" borderId="0" xfId="0" applyFont="1"/>
    <xf numFmtId="0" fontId="25" fillId="0" borderId="0" xfId="0" applyFont="1" applyAlignment="1">
      <alignment horizontal="left" vertical="center" wrapText="1"/>
    </xf>
    <xf numFmtId="0" fontId="20" fillId="0" borderId="0" xfId="0" applyFont="1"/>
    <xf numFmtId="0" fontId="0" fillId="0" borderId="0" xfId="0" applyAlignment="1">
      <alignment horizontal="center"/>
    </xf>
    <xf numFmtId="0" fontId="22" fillId="0" borderId="0" xfId="0" applyFont="1"/>
    <xf numFmtId="0" fontId="9" fillId="5" borderId="0" xfId="0" applyFont="1" applyFill="1"/>
    <xf numFmtId="165" fontId="11" fillId="5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6" fillId="0" borderId="15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 indent="1"/>
    </xf>
    <xf numFmtId="0" fontId="5" fillId="7" borderId="15" xfId="0" applyFont="1" applyFill="1" applyBorder="1" applyAlignment="1">
      <alignment horizontal="center" vertical="center" wrapText="1"/>
    </xf>
    <xf numFmtId="166" fontId="1" fillId="7" borderId="15" xfId="0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9" xfId="0" applyBorder="1"/>
    <xf numFmtId="0" fontId="28" fillId="0" borderId="15" xfId="0" applyFont="1" applyBorder="1"/>
    <xf numFmtId="0" fontId="5" fillId="7" borderId="15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 wrapText="1"/>
    </xf>
    <xf numFmtId="1" fontId="12" fillId="0" borderId="15" xfId="0" applyNumberFormat="1" applyFont="1" applyBorder="1" applyAlignment="1">
      <alignment horizontal="center" vertical="center"/>
    </xf>
    <xf numFmtId="10" fontId="10" fillId="7" borderId="15" xfId="0" applyNumberFormat="1" applyFont="1" applyFill="1" applyBorder="1" applyAlignment="1">
      <alignment horizontal="center" vertical="center"/>
    </xf>
    <xf numFmtId="166" fontId="2" fillId="0" borderId="15" xfId="0" applyNumberFormat="1" applyFont="1" applyBorder="1" applyAlignment="1">
      <alignment vertical="center"/>
    </xf>
    <xf numFmtId="0" fontId="0" fillId="0" borderId="15" xfId="0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10" fontId="10" fillId="7" borderId="15" xfId="0" applyNumberFormat="1" applyFont="1" applyFill="1" applyBorder="1" applyAlignment="1">
      <alignment horizontal="center"/>
    </xf>
    <xf numFmtId="166" fontId="14" fillId="0" borderId="15" xfId="0" applyNumberFormat="1" applyFont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166" fontId="14" fillId="0" borderId="15" xfId="0" applyNumberFormat="1" applyFont="1" applyBorder="1"/>
    <xf numFmtId="0" fontId="6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6" fillId="8" borderId="15" xfId="0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right" vertical="center" indent="2"/>
    </xf>
    <xf numFmtId="0" fontId="10" fillId="0" borderId="15" xfId="0" applyFont="1" applyBorder="1" applyAlignment="1">
      <alignment horizontal="left" vertical="center" wrapText="1" indent="1"/>
    </xf>
    <xf numFmtId="0" fontId="10" fillId="0" borderId="15" xfId="0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166" fontId="19" fillId="0" borderId="12" xfId="0" applyNumberFormat="1" applyFont="1" applyBorder="1" applyAlignment="1">
      <alignment horizontal="right" vertical="center"/>
    </xf>
    <xf numFmtId="166" fontId="10" fillId="0" borderId="12" xfId="0" applyNumberFormat="1" applyFont="1" applyBorder="1" applyAlignment="1">
      <alignment horizontal="right" vertical="center"/>
    </xf>
    <xf numFmtId="0" fontId="0" fillId="0" borderId="9" xfId="0" applyBorder="1" applyAlignment="1">
      <alignment wrapText="1"/>
    </xf>
    <xf numFmtId="166" fontId="2" fillId="0" borderId="10" xfId="0" applyNumberFormat="1" applyFont="1" applyBorder="1" applyAlignment="1">
      <alignment horizontal="right" vertical="center"/>
    </xf>
    <xf numFmtId="166" fontId="2" fillId="0" borderId="12" xfId="0" applyNumberFormat="1" applyFont="1" applyBorder="1" applyAlignment="1">
      <alignment horizontal="right" vertical="center"/>
    </xf>
    <xf numFmtId="166" fontId="0" fillId="0" borderId="10" xfId="0" applyNumberForma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166" fontId="19" fillId="0" borderId="15" xfId="0" applyNumberFormat="1" applyFont="1" applyBorder="1" applyAlignment="1">
      <alignment horizontal="right" vertical="center" indent="1"/>
    </xf>
    <xf numFmtId="0" fontId="0" fillId="0" borderId="12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166" fontId="0" fillId="0" borderId="15" xfId="0" applyNumberFormat="1" applyBorder="1" applyAlignment="1">
      <alignment horizontal="right" vertical="center"/>
    </xf>
    <xf numFmtId="0" fontId="0" fillId="0" borderId="15" xfId="0" applyBorder="1"/>
    <xf numFmtId="14" fontId="15" fillId="2" borderId="15" xfId="0" applyNumberFormat="1" applyFont="1" applyFill="1" applyBorder="1" applyAlignment="1">
      <alignment horizontal="center" vertical="center"/>
    </xf>
    <xf numFmtId="0" fontId="16" fillId="8" borderId="15" xfId="0" applyFont="1" applyFill="1" applyBorder="1" applyAlignment="1">
      <alignment horizontal="center" vertical="center"/>
    </xf>
    <xf numFmtId="166" fontId="21" fillId="8" borderId="15" xfId="0" applyNumberFormat="1" applyFont="1" applyFill="1" applyBorder="1" applyAlignment="1">
      <alignment horizontal="right" vertical="center" indent="2"/>
    </xf>
    <xf numFmtId="0" fontId="10" fillId="0" borderId="15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19" fillId="0" borderId="15" xfId="0" applyFont="1" applyBorder="1" applyAlignment="1">
      <alignment horizontal="left" vertical="center" wrapText="1"/>
    </xf>
    <xf numFmtId="0" fontId="0" fillId="0" borderId="11" xfId="0" applyBorder="1"/>
    <xf numFmtId="0" fontId="19" fillId="0" borderId="1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5" fillId="2" borderId="0" xfId="0" applyFont="1" applyFill="1"/>
    <xf numFmtId="165" fontId="5" fillId="5" borderId="0" xfId="0" applyNumberFormat="1" applyFont="1" applyFill="1" applyAlignment="1">
      <alignment horizontal="center" vertical="center"/>
    </xf>
    <xf numFmtId="165" fontId="11" fillId="5" borderId="5" xfId="0" applyNumberFormat="1" applyFont="1" applyFill="1" applyBorder="1" applyAlignment="1">
      <alignment horizontal="center"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0" fillId="0" borderId="4" xfId="0" applyBorder="1"/>
    <xf numFmtId="0" fontId="5" fillId="0" borderId="16" xfId="0" applyFont="1" applyBorder="1" applyAlignment="1">
      <alignment horizontal="left" indent="2"/>
    </xf>
    <xf numFmtId="164" fontId="7" fillId="5" borderId="4" xfId="0" applyNumberFormat="1" applyFont="1" applyFill="1" applyBorder="1" applyAlignment="1">
      <alignment horizontal="center"/>
    </xf>
    <xf numFmtId="0" fontId="8" fillId="5" borderId="5" xfId="0" applyFont="1" applyFill="1" applyBorder="1"/>
    <xf numFmtId="0" fontId="22" fillId="6" borderId="0" xfId="0" applyFont="1" applyFill="1" applyAlignment="1">
      <alignment horizontal="center"/>
    </xf>
    <xf numFmtId="0" fontId="10" fillId="0" borderId="1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26" fillId="0" borderId="12" xfId="0" applyFont="1" applyBorder="1" applyAlignment="1">
      <alignment horizontal="center" vertical="center"/>
    </xf>
    <xf numFmtId="0" fontId="0" fillId="0" borderId="15" xfId="0" applyBorder="1" applyAlignment="1"/>
    <xf numFmtId="0" fontId="0" fillId="0" borderId="9" xfId="0" applyBorder="1" applyAlignment="1"/>
    <xf numFmtId="0" fontId="10" fillId="0" borderId="15" xfId="0" applyFont="1" applyBorder="1" applyAlignment="1"/>
    <xf numFmtId="0" fontId="5" fillId="0" borderId="15" xfId="0" applyFont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19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3" fillId="0" borderId="0" xfId="1">
      <alignment vertical="top"/>
      <protection locked="0"/>
    </xf>
  </cellXfs>
  <cellStyles count="2">
    <cellStyle name="Lien hypertexte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38101</xdr:rowOff>
    </xdr:from>
    <xdr:to>
      <xdr:col>0</xdr:col>
      <xdr:colOff>990600</xdr:colOff>
      <xdr:row>3</xdr:row>
      <xdr:rowOff>30482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399" y="38101"/>
          <a:ext cx="838201" cy="782956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ALAS\svg_23_04\2015_2016\COMMANDE%202016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vac_1 (8)"/>
      <sheetName val="04_28_01"/>
      <sheetName val="vac_1 (7)"/>
      <sheetName val="vac_1 (5)"/>
      <sheetName val="vac_1 (4)"/>
      <sheetName val="vac_1 (3)"/>
      <sheetName val="vac_1 (2)"/>
      <sheetName val="vac_1"/>
      <sheetName val="MARS16_1"/>
      <sheetName val="8"/>
      <sheetName val="7"/>
      <sheetName val="6"/>
      <sheetName val="5"/>
      <sheetName val="4"/>
      <sheetName val="3"/>
      <sheetName val="2"/>
      <sheetName val="1"/>
      <sheetName val="Feui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N4" t="str">
            <v>LP</v>
          </cell>
        </row>
        <row r="5">
          <cell r="N5" t="str">
            <v>LGT</v>
          </cell>
        </row>
        <row r="7">
          <cell r="N7" t="str">
            <v>1001 PILES (directement magasin)</v>
          </cell>
          <cell r="O7" t="str">
            <v>LP - 606180 (gaz)</v>
          </cell>
        </row>
        <row r="8">
          <cell r="N8" t="str">
            <v>3SIGMA (par fax : 09 72 38 33 58)</v>
          </cell>
          <cell r="O8" t="str">
            <v>LP - 606832 (pédagogique)</v>
          </cell>
        </row>
        <row r="9">
          <cell r="N9" t="str">
            <v>A4 TECHNOLOGIE (par fax : 01 64 46 31 19)</v>
          </cell>
          <cell r="O9" t="str">
            <v>LP - 606894 (outillage élèves)</v>
          </cell>
        </row>
        <row r="10">
          <cell r="N10" t="str">
            <v>AFONE INFRASTRUCTURE (achats direct magasin)</v>
          </cell>
          <cell r="O10" t="str">
            <v>LP - 623100-300 (communication)</v>
          </cell>
        </row>
        <row r="11">
          <cell r="N11" t="str">
            <v>ALDEBARAN ROBOTICS (par courrier)</v>
          </cell>
          <cell r="O11" t="str">
            <v>LP - 2-…….  (informatique)</v>
          </cell>
        </row>
        <row r="12">
          <cell r="N12" t="str">
            <v>ALL BATTERIES (par internet)</v>
          </cell>
          <cell r="O12" t="str">
            <v>LP - Immobilisations</v>
          </cell>
        </row>
        <row r="13">
          <cell r="N13" t="str">
            <v>AMAZON (par internet)</v>
          </cell>
          <cell r="O13" t="str">
            <v>LGT - 606844 (Multisecteurs Chef Travaux LGT)</v>
          </cell>
        </row>
        <row r="14">
          <cell r="N14" t="str">
            <v>AMC Technologies (par internet)</v>
          </cell>
          <cell r="O14" t="str">
            <v>LGT - Investissements Région</v>
          </cell>
        </row>
        <row r="15">
          <cell r="N15" t="str">
            <v>ANJOU POMPES (directement Alain)</v>
          </cell>
          <cell r="O15" t="str">
            <v>LGT - Immobilisations</v>
          </cell>
        </row>
        <row r="16">
          <cell r="N16" t="str">
            <v>ARBIOTECH (par fax : 02 99 64 61 39)</v>
          </cell>
        </row>
        <row r="17">
          <cell r="N17" t="str">
            <v>ATLANTIQUE COMPOSANTS (par fax : 02 41 43 95 15)</v>
          </cell>
        </row>
        <row r="18">
          <cell r="N18" t="str">
            <v>BATIDOC (par fax : 02 41 34 87 42)</v>
          </cell>
        </row>
        <row r="19">
          <cell r="N19" t="str">
            <v>BMS (par fax : 04 50 27 38 22)</v>
          </cell>
        </row>
        <row r="20">
          <cell r="N20" t="str">
            <v xml:space="preserve">BRICO DEPOT </v>
          </cell>
        </row>
        <row r="21">
          <cell r="N21" t="str">
            <v>CADWARE EDUCATION (par fax 01 69 20 46 37)</v>
          </cell>
        </row>
        <row r="22">
          <cell r="N22" t="str">
            <v>CD FOLIE.COM (par internet)</v>
          </cell>
        </row>
        <row r="23">
          <cell r="N23" t="str">
            <v>CENTRAL MEDIA (par fax : 01 48 65 45 65)</v>
          </cell>
        </row>
        <row r="24">
          <cell r="N24" t="str">
            <v>CIREA (par fax : 02 41 71 08 59)</v>
          </cell>
        </row>
        <row r="25">
          <cell r="N25" t="str">
            <v>CMIC (par fax : 02 28 23 01 45)</v>
          </cell>
        </row>
        <row r="26">
          <cell r="N26" t="str">
            <v>COM CONSEIL INGENIERIE (par mail)</v>
          </cell>
        </row>
        <row r="27">
          <cell r="N27" t="str">
            <v>CONRAD ENTREPRISES (par fax : 0892 89 60 03)</v>
          </cell>
        </row>
        <row r="28">
          <cell r="N28" t="str">
            <v>DECATHLON</v>
          </cell>
        </row>
        <row r="29">
          <cell r="N29" t="str">
            <v>DEVITECH (par fax : 01 30 90 37 17)</v>
          </cell>
        </row>
        <row r="30">
          <cell r="N30" t="str">
            <v>DISTRIMED (par internet)</v>
          </cell>
        </row>
        <row r="31">
          <cell r="N31" t="str">
            <v>DOMADOO (par internet)</v>
          </cell>
        </row>
        <row r="32">
          <cell r="N32" t="str">
            <v>EBAY (par internet)</v>
          </cell>
        </row>
        <row r="33">
          <cell r="N33" t="str">
            <v>ELEC SYSTEM ((par fax : 02 41 37 02 04)</v>
          </cell>
        </row>
        <row r="34">
          <cell r="N34" t="str">
            <v>ELECTRONIC LOISIRS (par fax : 02 41 88 57 51)</v>
          </cell>
        </row>
        <row r="35">
          <cell r="N35" t="str">
            <v>ELIAN SAS (par fax : 04 74 81 73 35)</v>
          </cell>
        </row>
        <row r="36">
          <cell r="N36" t="str">
            <v>ERE (par fax : 02 41 53 04 79)</v>
          </cell>
        </row>
        <row r="37">
          <cell r="N37" t="str">
            <v>ESPACE EMERAUDE (achats directs Alain)</v>
          </cell>
        </row>
        <row r="38">
          <cell r="N38" t="str">
            <v>EWEE.FR (par internet)</v>
          </cell>
        </row>
        <row r="39">
          <cell r="N39" t="str">
            <v>FAAC SERVICES (par internet)</v>
          </cell>
        </row>
        <row r="40">
          <cell r="N40" t="str">
            <v>FARNELL (par fax : 04 72 29 30 05) mail (ventes@farnell.com)</v>
          </cell>
        </row>
        <row r="41">
          <cell r="N41" t="str">
            <v>FASTNET - Resadia (par mail : fastnet@fastnet.fr)</v>
          </cell>
        </row>
        <row r="42">
          <cell r="N42" t="str">
            <v>FIREP (par fax : 02 41 77 22 25)</v>
          </cell>
        </row>
        <row r="43">
          <cell r="N43" t="str">
            <v>GCE ELECTRONICS (par internet)</v>
          </cell>
        </row>
        <row r="44">
          <cell r="N44" t="str">
            <v>GO TRONIC (par fax : 03 24 27 93 50)</v>
          </cell>
        </row>
        <row r="45">
          <cell r="N45" t="str">
            <v>GRAPHIC BURO (directement au magasin)</v>
          </cell>
        </row>
        <row r="46">
          <cell r="N46" t="str">
            <v xml:space="preserve">HACK SPARK (par internet) paiement chèque chez JMS INFORMATIQUE </v>
          </cell>
        </row>
        <row r="47">
          <cell r="N47" t="str">
            <v>HESTIA (par fax : 03 20 64 55 02)</v>
          </cell>
        </row>
        <row r="48">
          <cell r="N48" t="str">
            <v>HEULIN ROUSSEAU (par fax : 02 41 60 22 01)</v>
          </cell>
        </row>
        <row r="49">
          <cell r="N49" t="str">
            <v>HORLOGE BOIS.FR (par internet)</v>
          </cell>
        </row>
        <row r="50">
          <cell r="N50" t="str">
            <v>HPC Engrenages (par fax : 04 37 49 00 55)</v>
          </cell>
        </row>
        <row r="51">
          <cell r="N51" t="str">
            <v>ILLICO RESEAU (par fax : 02 22 54 24 31)</v>
          </cell>
        </row>
        <row r="52">
          <cell r="N52" t="str">
            <v>INMAC WSTORE (par fax : 08 26 10 71 01)</v>
          </cell>
        </row>
        <row r="53">
          <cell r="N53" t="str">
            <v>JEULIN (par fax : 08 25 56 43 99)</v>
          </cell>
        </row>
        <row r="54">
          <cell r="N54" t="str">
            <v>KEYSIGHT TECHNOLOGIES France (par fax : 01 49 93 22 82)</v>
          </cell>
        </row>
        <row r="55">
          <cell r="N55" t="str">
            <v>LA BOUTIQUE DE DOMOTIQUE.COM (par internet)</v>
          </cell>
        </row>
        <row r="56">
          <cell r="N56" t="str">
            <v>LBC CONCEPT (par internet)</v>
          </cell>
        </row>
        <row r="57">
          <cell r="N57" t="str">
            <v>LDV (par fax : 03 27 38 01 36)</v>
          </cell>
        </row>
        <row r="58">
          <cell r="N58" t="str">
            <v>LDLC.COM (par internet)</v>
          </cell>
        </row>
        <row r="59">
          <cell r="N59" t="str">
            <v>LEROY MERLIN (achats au magasin)</v>
          </cell>
        </row>
        <row r="60">
          <cell r="N60" t="str">
            <v>LEXTRONIC (par fax : 01 45 76 81 41)</v>
          </cell>
        </row>
        <row r="61">
          <cell r="N61" t="str">
            <v>LIGNES 3D (par mail)</v>
          </cell>
        </row>
        <row r="62">
          <cell r="N62" t="str">
            <v>LOGOSAPIENCE (par fax : 02 41 36 83 08)</v>
          </cell>
        </row>
        <row r="63">
          <cell r="N63" t="str">
            <v>MAISON BLEUET (par internet)</v>
          </cell>
        </row>
        <row r="64">
          <cell r="N64" t="str">
            <v>MAKER SHOP 3D (courrier - paiement virement)</v>
          </cell>
        </row>
        <row r="65">
          <cell r="N65" t="str">
            <v>MANUTAN COLLECTIVITES (par fax : 02 99 77 35 35)</v>
          </cell>
        </row>
        <row r="66">
          <cell r="N66" t="str">
            <v>MARTIN RONDEAU (par fax : 02 41 93 22 50)</v>
          </cell>
        </row>
        <row r="67">
          <cell r="N67" t="str">
            <v>MASNADA (vu par Eric)</v>
          </cell>
        </row>
        <row r="68">
          <cell r="N68" t="str">
            <v>MATERIEL.NET (par fax : 02 40 92 91 90)</v>
          </cell>
        </row>
        <row r="69">
          <cell r="N69" t="str">
            <v>MECA-LINE.COM (par internet)</v>
          </cell>
        </row>
        <row r="70">
          <cell r="N70" t="str">
            <v>MININEON (par internet)</v>
          </cell>
        </row>
        <row r="71">
          <cell r="N71" t="str">
            <v>MININTHEBOX.COM (par internet)</v>
          </cell>
        </row>
        <row r="72">
          <cell r="N72" t="str">
            <v>MISTER CHRONO.COM (par internet)</v>
          </cell>
        </row>
        <row r="73">
          <cell r="N73" t="str">
            <v>MORGAN VIEW COMMUNICATION (par fax : 02 41 48 31 75)</v>
          </cell>
        </row>
        <row r="74">
          <cell r="N74" t="str">
            <v>MOTEDIS.FR (par internet)</v>
          </cell>
        </row>
        <row r="75">
          <cell r="N75" t="str">
            <v>NEGRI BOSSI France (par fax : 04 78 97 37 14)</v>
          </cell>
        </row>
        <row r="76">
          <cell r="N76" t="str">
            <v>NOVOTECH INGENIERIE (par fax : 09 89 00 55 80)</v>
          </cell>
        </row>
        <row r="77">
          <cell r="N77" t="str">
            <v>NUMEDUC (par courrier)</v>
          </cell>
        </row>
        <row r="78">
          <cell r="N78" t="str">
            <v>OTELO (par fax : 01 34 30 37 60)</v>
          </cell>
        </row>
        <row r="79">
          <cell r="N79" t="str">
            <v>PAGES JAUNES (par mail + courrier)</v>
          </cell>
        </row>
        <row r="80">
          <cell r="N80" t="str">
            <v>PARALLAX.COM (par internet)</v>
          </cell>
        </row>
        <row r="81">
          <cell r="N81" t="str">
            <v>PEARL DIFFUSION (par 03 88 580 399)</v>
          </cell>
        </row>
        <row r="82">
          <cell r="N82" t="str">
            <v>PENTASONIC (par fax : 02 40 89 89 39)</v>
          </cell>
        </row>
        <row r="83">
          <cell r="N83" t="str">
            <v>PLANETE DOMOTIQUE (par internet)</v>
          </cell>
        </row>
        <row r="84">
          <cell r="N84" t="str">
            <v>POLYDIS (par fax : 03 86 98 21 21)</v>
          </cell>
        </row>
        <row r="85">
          <cell r="N85" t="str">
            <v>POP INFORMATIQUE.COM (par internet)</v>
          </cell>
        </row>
        <row r="86">
          <cell r="N86" t="str">
            <v>PROFIRST (par fax : 03 27 45 61 81)</v>
          </cell>
        </row>
        <row r="87">
          <cell r="N87" t="str">
            <v>RAMI AMIX (par fax : 04 64 66 20 30)</v>
          </cell>
        </row>
        <row r="88">
          <cell r="N88" t="str">
            <v>RC DIFFUSION.COM (par internet)</v>
          </cell>
        </row>
        <row r="89">
          <cell r="N89" t="str">
            <v>Remboursement profs SALS</v>
          </cell>
        </row>
        <row r="90">
          <cell r="N90" t="str">
            <v>REXEL (par fax : 02 41 34 90 75)</v>
          </cell>
        </row>
        <row r="91">
          <cell r="N91" t="str">
            <v>RG BUS (vu Alain directement)</v>
          </cell>
        </row>
        <row r="92">
          <cell r="N92" t="str">
            <v>ROBOT SHOP.COM (par internet - virement possible)</v>
          </cell>
        </row>
        <row r="93">
          <cell r="N93" t="str">
            <v>RPG MAKER (internet)</v>
          </cell>
        </row>
        <row r="94">
          <cell r="N94" t="str">
            <v>RS COMPONENTS - Radiospares (par fax : 08 25 34 50 00)</v>
          </cell>
        </row>
        <row r="95">
          <cell r="N95" t="str">
            <v>RUE DU COMMERCE (ne plus commander chez eux)</v>
          </cell>
        </row>
        <row r="96">
          <cell r="N96" t="str">
            <v>SATECH (par fax : 02 43 40 00 99)</v>
          </cell>
        </row>
        <row r="97">
          <cell r="N97" t="str">
            <v>SADEL (achats magasin direct)</v>
          </cell>
        </row>
        <row r="98">
          <cell r="N98" t="str">
            <v>Schenker Joyau Transports (par fax : 02 41 21 20 09)</v>
          </cell>
        </row>
        <row r="99">
          <cell r="N99" t="str">
            <v>SERVEUR OCCASION.COM (par internet)</v>
          </cell>
        </row>
        <row r="100">
          <cell r="N100" t="str">
            <v>SERVILAB (par fax : 02 43 39 25 39)</v>
          </cell>
        </row>
        <row r="101">
          <cell r="N101" t="str">
            <v>SNETOR DISTRIBUTION (par fax : 01 49 04 88 99)</v>
          </cell>
        </row>
        <row r="102">
          <cell r="N102" t="str">
            <v>SONEPAR SUD OUEST SAS (Ex CSO) (par fax : 02 41 37 05 46)</v>
          </cell>
        </row>
        <row r="103">
          <cell r="N103" t="str">
            <v>SONODIS (par fax : 02 35 22 05 12)</v>
          </cell>
        </row>
        <row r="104">
          <cell r="N104" t="str">
            <v>SORDALAB (par fax : 01 69 92 13 53)</v>
          </cell>
        </row>
        <row r="105">
          <cell r="N105" t="str">
            <v>STAUBLI (par fax : 02 40 30 03 50)</v>
          </cell>
        </row>
        <row r="106">
          <cell r="N106" t="str">
            <v>SUBLET.FR (par internet)</v>
          </cell>
        </row>
        <row r="107">
          <cell r="N107" t="str">
            <v>SUPER U - Les Banchais (par fax : 02 41 43 26 93)</v>
          </cell>
        </row>
        <row r="108">
          <cell r="N108" t="str">
            <v>TALLERES PENA S.L. (envoi transporteur) Espagne</v>
          </cell>
        </row>
        <row r="109">
          <cell r="N109" t="str">
            <v>TECHNOLOGIE SERVICES (par fax : 04 77 94 55 14)</v>
          </cell>
        </row>
        <row r="110">
          <cell r="N110" t="str">
            <v>TEL2PRO (par internet)</v>
          </cell>
        </row>
        <row r="111">
          <cell r="N111" t="str">
            <v>TME (par internet)</v>
          </cell>
        </row>
        <row r="112">
          <cell r="N112" t="str">
            <v>TTI - TT (par fax : 49 8142 6680)</v>
          </cell>
        </row>
        <row r="113">
          <cell r="N113" t="str">
            <v>URBAN FACTORY WEB (par internet) envoi chèque à adresse Paris</v>
          </cell>
        </row>
        <row r="114">
          <cell r="N114" t="str">
            <v>VENTOUSES-SOUFFLETS.COM (par internet)</v>
          </cell>
        </row>
        <row r="115">
          <cell r="N115" t="str">
            <v>YADOM - ZEN TECHNOLOGY (par internet)</v>
          </cell>
        </row>
        <row r="116">
          <cell r="N116" t="str">
            <v>YOCTOPUCE (par internet)</v>
          </cell>
        </row>
        <row r="117">
          <cell r="N117" t="str">
            <v>ZARTRONIC (par fax : 08 97 10 85 17)</v>
          </cell>
        </row>
      </sheetData>
      <sheetData sheetId="1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5FED739-0AE0-47E7-AB52-4EACD6A1B33F}" autoFormatId="16" applyNumberFormats="0" applyBorderFormats="0" applyFontFormats="0" applyPatternFormats="0" applyAlignmentFormats="0" applyWidthHeightFormats="0">
  <queryTableRefresh nextId="9">
    <queryTableFields count="8">
      <queryTableField id="1" name="Reference" tableColumnId="1"/>
      <queryTableField id="2" name="Qty" tableColumnId="2"/>
      <queryTableField id="3" name="Value" tableColumnId="3"/>
      <queryTableField id="4" name="DNP" tableColumnId="4"/>
      <queryTableField id="5" name="Exclude from BOM" tableColumnId="5"/>
      <queryTableField id="6" name="Exclude from Board" tableColumnId="6"/>
      <queryTableField id="7" name="Footprint" tableColumnId="7"/>
      <queryTableField id="8" name="Datashee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01262B-58C7-4162-92B3-31E1B2334F47}" name="PEA" displayName="PEA" ref="A1:H42" tableType="queryTable" totalsRowShown="0">
  <autoFilter ref="A1:H42" xr:uid="{0801262B-58C7-4162-92B3-31E1B2334F47}"/>
  <tableColumns count="8">
    <tableColumn id="1" xr3:uid="{7A1DFB6A-1CA6-401B-B4F5-566DA1A7A8AC}" uniqueName="1" name="Reference" queryTableFieldId="1" dataDxfId="6"/>
    <tableColumn id="2" xr3:uid="{CF81FEBC-3EA4-40BC-8959-9F321C290979}" uniqueName="2" name="Qty" queryTableFieldId="2"/>
    <tableColumn id="3" xr3:uid="{D794F6B0-878D-43B3-AEB3-62B7E3B0C8A3}" uniqueName="3" name="Value" queryTableFieldId="3" dataDxfId="5"/>
    <tableColumn id="4" xr3:uid="{FE7888A4-F088-4336-806A-1E327300FEC7}" uniqueName="4" name="DNP" queryTableFieldId="4" dataDxfId="4"/>
    <tableColumn id="5" xr3:uid="{74307AC2-C0E8-43B1-8795-CF1F3BC535FB}" uniqueName="5" name="Exclude from BOM" queryTableFieldId="5" dataDxfId="3"/>
    <tableColumn id="6" xr3:uid="{35799FA8-5D8F-40DE-83DB-A0FA85DF85B7}" uniqueName="6" name="Exclude from Board" queryTableFieldId="6" dataDxfId="2"/>
    <tableColumn id="7" xr3:uid="{95984141-C095-4F7C-819A-372748518DD9}" uniqueName="7" name="Footprint" queryTableFieldId="7" dataDxfId="1"/>
    <tableColumn id="8" xr3:uid="{6B2D4C88-D7AE-4589-B609-DD2C3E8131A9}" uniqueName="8" name="Datasheet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YAGEO/SMBJ6.0CA-TR13?qs=PzGy0jfpSMt3KYrGBGYvMQ%3D%3D" TargetMode="External"/><Relationship Id="rId13" Type="http://schemas.openxmlformats.org/officeDocument/2006/relationships/hyperlink" Target="https://www.mouser.fr/ProductDetail/Panasonic/ERA-3ARB103V?qs=sGAEpiMZZMtlubZbdhIBIJiMSTY83nT4d%2Ftrymc1TtM%3D" TargetMode="External"/><Relationship Id="rId18" Type="http://schemas.openxmlformats.org/officeDocument/2006/relationships/hyperlink" Target="https://www.mouser.fr/ProductDetail/Panasonic/ERJ-UP6D3602V?qs=sGAEpiMZZMtlubZbdhIBIKPMpJOYNEkDUZ8gAPhopg8%3D" TargetMode="External"/><Relationship Id="rId26" Type="http://schemas.openxmlformats.org/officeDocument/2006/relationships/hyperlink" Target="https://www.mouser.fr/ProductDetail/Fox-Abracon/HC49SDLF-8.00MHz?qs=zaGjUjd0x6RJRj%2Fgg2Mq7A%3D%3D" TargetMode="External"/><Relationship Id="rId3" Type="http://schemas.openxmlformats.org/officeDocument/2006/relationships/hyperlink" Target="https://www.mouser.fr/ProductDetail/KYOCERA-AVX/08053C103JAZ2A?qs=6EiA6otrnwWuv4VmE%252BCRPQ%3D%3D" TargetMode="External"/><Relationship Id="rId21" Type="http://schemas.openxmlformats.org/officeDocument/2006/relationships/hyperlink" Target="https://www.mouser.fr/ProductDetail/Texas-Instruments/LM1117MPX-3.3-NOPB?qs=X1J7HmVL2ZHRbBIxXi4utg%3D%3D" TargetMode="External"/><Relationship Id="rId7" Type="http://schemas.openxmlformats.org/officeDocument/2006/relationships/hyperlink" Target="https://www.mouser.fr/ProductDetail/KYOCERA-AVX/12065D106MAT2A?qs=%252BdQmOuGyFcEaRnxZou1OVw%3D%3D" TargetMode="External"/><Relationship Id="rId12" Type="http://schemas.openxmlformats.org/officeDocument/2006/relationships/hyperlink" Target="https://www.mouser.fr/ProductDetail/Phoenix-Contact/1711631?qs=sGAEpiMZZMvPvGwLNS6713PGJu9Gk9BU5pY%2FaoF1Lj8%3D" TargetMode="External"/><Relationship Id="rId17" Type="http://schemas.openxmlformats.org/officeDocument/2006/relationships/hyperlink" Target="https://www.mouser.fr/ProductDetail/Panasonic/ERJ-UP6F1242V?qs=sGAEpiMZZMtlubZbdhIBICtThL%252B6LvXHRAo9%2FB1Vb7Y%3D" TargetMode="External"/><Relationship Id="rId25" Type="http://schemas.openxmlformats.org/officeDocument/2006/relationships/hyperlink" Target="https://www.mouser.fr/ProductDetail/Fox-Abracon/FOXSDLF-250F-20?qs=mzRxyRlhVdt5372%2FRePxcg%3D%3D" TargetMode="External"/><Relationship Id="rId2" Type="http://schemas.openxmlformats.org/officeDocument/2006/relationships/hyperlink" Target="https://eu.mouser.com/ProductDetail/KEMET/EDH106M050A9DAA?qs=E9QF1UCAUX4GumZa8s4C0w%3D%3D" TargetMode="External"/><Relationship Id="rId16" Type="http://schemas.openxmlformats.org/officeDocument/2006/relationships/hyperlink" Target="https://www.mouser.fr/ProductDetail/Panasonic/ERA-6AED49R9V?qs=sGAEpiMZZMtlubZbdhIBINE5Vwz7C5t%2Fw0yR1py26FQ%3D" TargetMode="External"/><Relationship Id="rId20" Type="http://schemas.openxmlformats.org/officeDocument/2006/relationships/hyperlink" Target="https://www.mouser.fr/ProductDetail/STMicroelectronics/STM32F103C8T6?qs=bhCVus9SdFtq6kqxsU5%2FDA%3D%3D" TargetMode="External"/><Relationship Id="rId29" Type="http://schemas.openxmlformats.org/officeDocument/2006/relationships/hyperlink" Target="https://www.mouser.fr/ProductDetail/Panasonic/ERJ-UP6D1004V?qs=sGAEpiMZZMtlubZbdhIBIKPMpJOYNEkDx%2FgKhWJEkP0%3D" TargetMode="External"/><Relationship Id="rId1" Type="http://schemas.openxmlformats.org/officeDocument/2006/relationships/hyperlink" Target="https://eu.mouser.com/ProductDetail/KYOCERA-AVX/02013D104KAT4A?qs=%252B6g0mu59x7Lxm2HsxgQGaw%3D%3D" TargetMode="External"/><Relationship Id="rId6" Type="http://schemas.openxmlformats.org/officeDocument/2006/relationships/hyperlink" Target="https://www.mouser.fr/ProductDetail/KYOCERA-AVX/KGM21AR71E105KL?qs=Jm2GQyTW%2FbgOspZKgNqh%2Fg%3D%3D" TargetMode="External"/><Relationship Id="rId11" Type="http://schemas.openxmlformats.org/officeDocument/2006/relationships/hyperlink" Target="https://www.mouser.fr/ProductDetail/GCT/USB4105-GF-A-060?qs=QNEnbhJQKvY2mocwNJzgfA%3D%3D" TargetMode="External"/><Relationship Id="rId24" Type="http://schemas.openxmlformats.org/officeDocument/2006/relationships/hyperlink" Target="https://www.mouser.fr/ProductDetail/Texas-Instruments/LM1117MPX-5.0-NOPB?qs=X1J7HmVL2ZE1O12Qsl7F9g%3D%3D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mouser.fr/ProductDetail/KYOCERA-AVX/08053A180JAT2A?qs=HyQ32LiGWF3quckWz%2FruwA%3D%3D" TargetMode="External"/><Relationship Id="rId15" Type="http://schemas.openxmlformats.org/officeDocument/2006/relationships/hyperlink" Target="https://www.mouser.fr/ProductDetail/Panasonic/ERA-6VEB3300V?qs=sGAEpiMZZMtlubZbdhIBIF3tu7NV9mhCu%252BTaRcGu1NU%3D" TargetMode="External"/><Relationship Id="rId23" Type="http://schemas.openxmlformats.org/officeDocument/2006/relationships/hyperlink" Target="https://www.mouser.fr/ProductDetail/Silvertel/Ag9712-2BR?qs=OlC7AqGiEDmgbLGLmzziyA%3D%3D" TargetMode="External"/><Relationship Id="rId28" Type="http://schemas.openxmlformats.org/officeDocument/2006/relationships/hyperlink" Target="https://www.mouser.fr/ProductDetail/Phoenix-Contact/1711026?qs=sGAEpiMZZMvPvGwLNS6718PaoTt7FM7cmRmr0lx4Kvg%3D" TargetMode="External"/><Relationship Id="rId10" Type="http://schemas.openxmlformats.org/officeDocument/2006/relationships/hyperlink" Target="https://www.mouser.fr/ProductDetail/Bourns/MF-MSMF050-30X-2?qs=7LNk%2FT4eT0selfRLt1pNxQ%3D%3D" TargetMode="External"/><Relationship Id="rId19" Type="http://schemas.openxmlformats.org/officeDocument/2006/relationships/hyperlink" Target="https://www.mouser.fr/ProductDetail/CK/PTS636SK25SMTR-LFS?qs=jcD%2FCkGBYeMagj7us3LE5g%3D%3D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mouser.fr/ProductDetail/KYOCERA-AVX/KGM21AR71E475KU?qs=Jm2GQyTW%2FbjgA%2FAdaKiPxQ%3D%3D" TargetMode="External"/><Relationship Id="rId9" Type="http://schemas.openxmlformats.org/officeDocument/2006/relationships/hyperlink" Target="https://www.mouser.fr/ProductDetail/Comchip-Technology/SS34F-HF?qs=GBLSl2Akiruwgr8J1AEnSA%3D%3D" TargetMode="External"/><Relationship Id="rId14" Type="http://schemas.openxmlformats.org/officeDocument/2006/relationships/hyperlink" Target="https://www.mouser.fr/ProductDetail/Panasonic/ERJ-UP6D5101V?qs=sGAEpiMZZMtlubZbdhIBIKPMpJOYNEkDj676FUkBsCE%3D" TargetMode="External"/><Relationship Id="rId22" Type="http://schemas.openxmlformats.org/officeDocument/2006/relationships/hyperlink" Target="https://www.mouser.fr/ProductDetail/Toshiba/TLP241ATP1F?qs=bUPhaerQQeFDD3ae5xjVlQ%3D%3D" TargetMode="External"/><Relationship Id="rId27" Type="http://schemas.openxmlformats.org/officeDocument/2006/relationships/hyperlink" Target="https://www.mouser.fr/ProductDetail/KYOCERA-AVX/KAM21BR72A103MT?qs=Jm2GQyTW%2FbgqQPgaqQarMw%3D%3D" TargetMode="External"/><Relationship Id="rId30" Type="http://schemas.openxmlformats.org/officeDocument/2006/relationships/hyperlink" Target="https://www.mouser.fr/ProductDetail/WIZnet/W5500?qs=2vh%252B45pPFtzthUpYPd4pqA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S169"/>
  <sheetViews>
    <sheetView tabSelected="1" topLeftCell="H28" zoomScaleNormal="85" workbookViewId="0">
      <selection activeCell="N49" sqref="N49"/>
    </sheetView>
  </sheetViews>
  <sheetFormatPr baseColWidth="10" defaultColWidth="11.44140625" defaultRowHeight="14.4" x14ac:dyDescent="0.3"/>
  <cols>
    <col min="1" max="1" width="63.21875" customWidth="1"/>
    <col min="2" max="2" width="7.88671875" customWidth="1"/>
    <col min="3" max="3" width="9.6640625" customWidth="1"/>
    <col min="4" max="4" width="12.6640625" customWidth="1"/>
    <col min="5" max="5" width="12.109375" customWidth="1"/>
    <col min="6" max="6" width="2.21875" customWidth="1"/>
    <col min="7" max="7" width="6" customWidth="1"/>
    <col min="8" max="8" width="3.6640625" customWidth="1"/>
    <col min="9" max="9" width="10.5546875" customWidth="1"/>
    <col min="10" max="10" width="8.21875" customWidth="1"/>
    <col min="11" max="11" width="4.44140625" customWidth="1"/>
    <col min="12" max="12" width="9.33203125" customWidth="1"/>
    <col min="13" max="13" width="17.33203125" customWidth="1"/>
    <col min="14" max="14" width="9.33203125" customWidth="1"/>
    <col min="16" max="16" width="60.5546875" bestFit="1" customWidth="1"/>
    <col min="17" max="17" width="45.33203125" bestFit="1" customWidth="1"/>
    <col min="18" max="18" width="48.6640625" customWidth="1"/>
    <col min="19" max="19" width="21.88671875" bestFit="1" customWidth="1"/>
    <col min="20" max="20" width="1.5546875" customWidth="1"/>
    <col min="21" max="21" width="18.88671875" bestFit="1" customWidth="1"/>
  </cols>
  <sheetData>
    <row r="1" spans="1:19" ht="23.25" customHeight="1" x14ac:dyDescent="0.3">
      <c r="K1" t="s">
        <v>0</v>
      </c>
    </row>
    <row r="2" spans="1:19" ht="18" customHeight="1" x14ac:dyDescent="0.35">
      <c r="D2" s="1" t="s">
        <v>1</v>
      </c>
      <c r="E2" s="1"/>
      <c r="F2" s="1"/>
      <c r="G2" s="1"/>
      <c r="H2" s="1"/>
      <c r="I2" s="2"/>
      <c r="J2" s="3"/>
      <c r="K2" s="1" t="s">
        <v>355</v>
      </c>
    </row>
    <row r="3" spans="1:19" ht="20.25" customHeight="1" x14ac:dyDescent="0.3"/>
    <row r="4" spans="1:19" ht="17.25" customHeight="1" thickBot="1" x14ac:dyDescent="0.35">
      <c r="A4" s="113" t="s">
        <v>2</v>
      </c>
      <c r="B4" s="100"/>
      <c r="C4" s="100"/>
      <c r="P4" s="29" t="s">
        <v>3</v>
      </c>
    </row>
    <row r="5" spans="1:19" ht="14.25" customHeight="1" x14ac:dyDescent="0.3">
      <c r="A5" s="100"/>
      <c r="B5" s="100"/>
      <c r="C5" s="100"/>
      <c r="E5" s="4"/>
      <c r="F5" s="5"/>
      <c r="G5" s="5"/>
      <c r="H5" s="5"/>
      <c r="I5" s="5"/>
      <c r="J5" s="5"/>
      <c r="K5" s="5"/>
      <c r="L5" s="6"/>
      <c r="P5" s="29" t="s">
        <v>4</v>
      </c>
    </row>
    <row r="6" spans="1:19" ht="20.25" customHeight="1" x14ac:dyDescent="0.3">
      <c r="A6" s="118" t="s">
        <v>5</v>
      </c>
      <c r="B6" s="100"/>
      <c r="C6" s="100"/>
      <c r="E6" s="119" t="s">
        <v>6</v>
      </c>
      <c r="F6" s="100"/>
      <c r="G6" s="100"/>
      <c r="H6" s="100"/>
      <c r="I6" s="100"/>
      <c r="J6" s="100"/>
      <c r="K6" s="100"/>
      <c r="L6" s="117"/>
      <c r="M6" s="35"/>
      <c r="N6" s="35"/>
      <c r="O6" s="7"/>
      <c r="P6" s="29" t="s">
        <v>7</v>
      </c>
    </row>
    <row r="7" spans="1:19" ht="12.75" customHeight="1" x14ac:dyDescent="0.3">
      <c r="A7" s="120" t="s">
        <v>8</v>
      </c>
      <c r="B7" s="100"/>
      <c r="C7" s="100"/>
      <c r="E7" s="8"/>
      <c r="F7" s="9"/>
      <c r="G7" s="9"/>
      <c r="H7" s="9"/>
      <c r="I7" s="9"/>
      <c r="J7" s="9"/>
      <c r="K7" s="9"/>
      <c r="L7" s="10"/>
      <c r="M7" s="9"/>
      <c r="N7" s="9"/>
      <c r="O7" s="11"/>
      <c r="P7" s="29" t="s">
        <v>9</v>
      </c>
      <c r="Q7" s="30" t="s">
        <v>10</v>
      </c>
    </row>
    <row r="8" spans="1:19" ht="10.5" customHeight="1" x14ac:dyDescent="0.3">
      <c r="A8" s="121" t="s">
        <v>11</v>
      </c>
      <c r="B8" s="100"/>
      <c r="C8" s="100"/>
      <c r="E8" s="122"/>
      <c r="F8" s="100"/>
      <c r="G8" s="100"/>
      <c r="H8" s="100"/>
      <c r="I8" s="100"/>
      <c r="J8" s="100"/>
      <c r="K8" s="100"/>
      <c r="L8" s="117"/>
      <c r="M8" s="39"/>
      <c r="N8" s="39"/>
      <c r="O8" s="11"/>
      <c r="Q8" s="30" t="s">
        <v>12</v>
      </c>
    </row>
    <row r="9" spans="1:19" ht="10.5" customHeight="1" x14ac:dyDescent="0.3">
      <c r="A9" s="121" t="s">
        <v>13</v>
      </c>
      <c r="B9" s="100"/>
      <c r="C9" s="100"/>
      <c r="E9" s="123"/>
      <c r="F9" s="100"/>
      <c r="G9" s="100"/>
      <c r="H9" s="100"/>
      <c r="I9" s="100"/>
      <c r="J9" s="100"/>
      <c r="K9" s="100"/>
      <c r="L9" s="117"/>
      <c r="M9" s="40"/>
      <c r="N9" s="40"/>
      <c r="O9" s="11"/>
      <c r="P9" s="7"/>
      <c r="Q9" s="30" t="s">
        <v>14</v>
      </c>
    </row>
    <row r="10" spans="1:19" x14ac:dyDescent="0.3">
      <c r="A10" s="99" t="s">
        <v>15</v>
      </c>
      <c r="B10" s="100"/>
      <c r="C10" s="100"/>
      <c r="E10" s="124"/>
      <c r="F10" s="100"/>
      <c r="G10" s="100"/>
      <c r="H10" s="100"/>
      <c r="I10" s="100"/>
      <c r="J10" s="100"/>
      <c r="K10" s="100"/>
      <c r="L10" s="117"/>
      <c r="M10" s="9"/>
      <c r="N10" s="9"/>
      <c r="O10" s="12"/>
      <c r="P10" s="31" t="s">
        <v>16</v>
      </c>
      <c r="Q10" s="30" t="s">
        <v>17</v>
      </c>
    </row>
    <row r="11" spans="1:19" x14ac:dyDescent="0.3">
      <c r="A11" s="99" t="s">
        <v>18</v>
      </c>
      <c r="B11" s="100"/>
      <c r="C11" s="100"/>
      <c r="E11" s="125"/>
      <c r="F11" s="100"/>
      <c r="G11" s="100"/>
      <c r="H11" s="13"/>
      <c r="I11" s="126"/>
      <c r="J11" s="100"/>
      <c r="K11" s="100"/>
      <c r="L11" s="117"/>
      <c r="M11" s="37"/>
      <c r="N11" s="37"/>
      <c r="P11" s="31" t="s">
        <v>19</v>
      </c>
      <c r="Q11" s="30" t="s">
        <v>20</v>
      </c>
    </row>
    <row r="12" spans="1:19" x14ac:dyDescent="0.3">
      <c r="E12" s="8"/>
      <c r="F12" s="9"/>
      <c r="G12" s="9"/>
      <c r="H12" s="9"/>
      <c r="I12" s="9"/>
      <c r="K12" s="9"/>
      <c r="L12" s="10"/>
      <c r="M12" s="9"/>
      <c r="N12" s="9"/>
      <c r="P12" s="31" t="s">
        <v>21</v>
      </c>
      <c r="Q12" s="30" t="s">
        <v>22</v>
      </c>
    </row>
    <row r="13" spans="1:19" ht="15.6" customHeight="1" x14ac:dyDescent="0.3">
      <c r="A13" s="14" t="s">
        <v>23</v>
      </c>
      <c r="B13" s="114" t="s">
        <v>24</v>
      </c>
      <c r="C13" s="100"/>
      <c r="E13" s="8" t="s">
        <v>25</v>
      </c>
      <c r="F13" s="115" t="s">
        <v>26</v>
      </c>
      <c r="G13" s="100"/>
      <c r="H13" s="100"/>
      <c r="I13" s="9" t="s">
        <v>27</v>
      </c>
      <c r="J13" s="116"/>
      <c r="K13" s="100"/>
      <c r="L13" s="117"/>
      <c r="M13" s="38"/>
      <c r="N13" s="38"/>
      <c r="P13" s="31" t="s">
        <v>28</v>
      </c>
      <c r="Q13" s="30" t="s">
        <v>29</v>
      </c>
    </row>
    <row r="14" spans="1:19" ht="15" customHeight="1" thickBot="1" x14ac:dyDescent="0.35">
      <c r="A14" s="14"/>
      <c r="B14" s="7"/>
      <c r="C14" s="7"/>
      <c r="E14" s="15"/>
      <c r="F14" s="16"/>
      <c r="G14" s="16"/>
      <c r="H14" s="16"/>
      <c r="I14" s="16"/>
      <c r="J14" s="16"/>
      <c r="K14" s="16"/>
      <c r="L14" s="17"/>
      <c r="P14" s="31" t="s">
        <v>30</v>
      </c>
      <c r="Q14" s="30" t="s">
        <v>31</v>
      </c>
      <c r="S14" s="18"/>
    </row>
    <row r="15" spans="1:19" x14ac:dyDescent="0.3">
      <c r="A15" s="14" t="s">
        <v>32</v>
      </c>
      <c r="B15" s="114" t="s">
        <v>33</v>
      </c>
      <c r="C15" s="100"/>
      <c r="P15" s="31" t="s">
        <v>34</v>
      </c>
      <c r="Q15" s="30" t="s">
        <v>35</v>
      </c>
    </row>
    <row r="16" spans="1:19" ht="12.75" customHeight="1" x14ac:dyDescent="0.3">
      <c r="A16" s="14"/>
      <c r="B16" s="7"/>
      <c r="C16" s="7"/>
      <c r="G16" s="7" t="s">
        <v>36</v>
      </c>
      <c r="H16" s="7"/>
      <c r="I16" s="7"/>
      <c r="J16" s="7" t="s">
        <v>37</v>
      </c>
      <c r="L16" s="7"/>
      <c r="M16" s="7"/>
      <c r="N16" s="7"/>
      <c r="P16" s="32" t="s">
        <v>38</v>
      </c>
      <c r="Q16" s="30" t="s">
        <v>39</v>
      </c>
    </row>
    <row r="17" spans="1:16" x14ac:dyDescent="0.3">
      <c r="A17" s="14" t="s">
        <v>40</v>
      </c>
      <c r="B17" s="114" t="s">
        <v>41</v>
      </c>
      <c r="C17" s="100"/>
      <c r="D17" s="7"/>
      <c r="E17" s="19"/>
      <c r="G17" s="7" t="s">
        <v>42</v>
      </c>
      <c r="H17" s="19"/>
      <c r="I17" s="127" t="s">
        <v>14</v>
      </c>
      <c r="J17" s="100"/>
      <c r="K17" s="100"/>
      <c r="L17" s="100"/>
      <c r="M17" s="36"/>
      <c r="N17" s="36"/>
      <c r="P17" s="32" t="s">
        <v>43</v>
      </c>
    </row>
    <row r="18" spans="1:16" ht="9" customHeight="1" x14ac:dyDescent="0.3">
      <c r="P18" s="32" t="s">
        <v>44</v>
      </c>
    </row>
    <row r="19" spans="1:16" s="20" customFormat="1" ht="24.9" customHeight="1" x14ac:dyDescent="0.3">
      <c r="A19" s="41" t="s">
        <v>45</v>
      </c>
      <c r="B19" s="112" t="s">
        <v>46</v>
      </c>
      <c r="C19" s="110"/>
      <c r="D19" s="110"/>
      <c r="E19" s="82"/>
      <c r="F19" s="130" t="s">
        <v>47</v>
      </c>
      <c r="G19" s="131"/>
      <c r="H19" s="132"/>
      <c r="I19" s="43" t="s">
        <v>48</v>
      </c>
      <c r="J19" s="44" t="s">
        <v>49</v>
      </c>
      <c r="K19" s="133" t="s">
        <v>50</v>
      </c>
      <c r="L19" s="82"/>
      <c r="M19" s="42" t="s">
        <v>51</v>
      </c>
      <c r="N19" s="41" t="s">
        <v>52</v>
      </c>
      <c r="P19" s="31" t="s">
        <v>53</v>
      </c>
    </row>
    <row r="20" spans="1:16" ht="15" customHeight="1" x14ac:dyDescent="0.3">
      <c r="A20" s="34" t="s">
        <v>317</v>
      </c>
      <c r="B20" s="109" t="s">
        <v>318</v>
      </c>
      <c r="C20" s="110"/>
      <c r="D20" s="110"/>
      <c r="E20" s="82"/>
      <c r="F20" s="111">
        <v>28</v>
      </c>
      <c r="G20" s="110"/>
      <c r="H20" s="82"/>
      <c r="I20" s="27">
        <v>0.17100000000000001</v>
      </c>
      <c r="J20" s="28"/>
      <c r="K20" s="81">
        <f>I20*F20</f>
        <v>4.7880000000000003</v>
      </c>
      <c r="L20" s="82"/>
      <c r="M20" s="71" t="s">
        <v>56</v>
      </c>
      <c r="N20" s="146" t="s">
        <v>57</v>
      </c>
      <c r="P20" s="31" t="s">
        <v>58</v>
      </c>
    </row>
    <row r="21" spans="1:16" ht="15" customHeight="1" x14ac:dyDescent="0.3">
      <c r="A21" s="26" t="s">
        <v>319</v>
      </c>
      <c r="B21" s="109" t="s">
        <v>62</v>
      </c>
      <c r="C21" s="110"/>
      <c r="D21" s="110"/>
      <c r="E21" s="82"/>
      <c r="F21" s="111">
        <v>14</v>
      </c>
      <c r="G21" s="110"/>
      <c r="H21" s="82"/>
      <c r="I21" s="27">
        <v>0.25700000000000001</v>
      </c>
      <c r="J21" s="28"/>
      <c r="K21" s="81">
        <f>I21*F21</f>
        <v>3.5979999999999999</v>
      </c>
      <c r="L21" s="82"/>
      <c r="M21" s="71" t="s">
        <v>56</v>
      </c>
      <c r="N21" s="146" t="s">
        <v>57</v>
      </c>
      <c r="P21" s="32" t="s">
        <v>63</v>
      </c>
    </row>
    <row r="22" spans="1:16" ht="15" customHeight="1" x14ac:dyDescent="0.3">
      <c r="A22" s="45" t="s">
        <v>320</v>
      </c>
      <c r="B22" s="109" t="s">
        <v>65</v>
      </c>
      <c r="C22" s="110"/>
      <c r="D22" s="110"/>
      <c r="E22" s="82"/>
      <c r="F22" s="111">
        <v>2</v>
      </c>
      <c r="G22" s="110"/>
      <c r="H22" s="82"/>
      <c r="I22" s="27">
        <v>0.28499999999999998</v>
      </c>
      <c r="J22" s="28"/>
      <c r="K22" s="81">
        <f>I22*F22</f>
        <v>0.56999999999999995</v>
      </c>
      <c r="L22" s="82"/>
      <c r="M22" s="71" t="s">
        <v>56</v>
      </c>
      <c r="N22" s="146" t="s">
        <v>57</v>
      </c>
      <c r="P22" s="31" t="s">
        <v>66</v>
      </c>
    </row>
    <row r="23" spans="1:16" ht="15" customHeight="1" x14ac:dyDescent="0.3">
      <c r="A23" s="26" t="s">
        <v>321</v>
      </c>
      <c r="B23" s="109" t="s">
        <v>68</v>
      </c>
      <c r="C23" s="110"/>
      <c r="D23" s="110"/>
      <c r="E23" s="82"/>
      <c r="F23" s="111">
        <v>4</v>
      </c>
      <c r="G23" s="110"/>
      <c r="H23" s="82"/>
      <c r="I23" s="27">
        <v>0.53200000000000003</v>
      </c>
      <c r="J23" s="28"/>
      <c r="K23" s="81">
        <f t="shared" ref="K23:K49" si="0">I23*F23</f>
        <v>2.1280000000000001</v>
      </c>
      <c r="L23" s="82"/>
      <c r="M23" s="71" t="s">
        <v>56</v>
      </c>
      <c r="N23" s="146" t="s">
        <v>57</v>
      </c>
      <c r="P23" s="31" t="s">
        <v>69</v>
      </c>
    </row>
    <row r="24" spans="1:16" ht="15" customHeight="1" x14ac:dyDescent="0.3">
      <c r="A24" s="26" t="s">
        <v>322</v>
      </c>
      <c r="B24" s="109" t="s">
        <v>71</v>
      </c>
      <c r="C24" s="110"/>
      <c r="D24" s="110"/>
      <c r="E24" s="82"/>
      <c r="F24" s="111">
        <v>8</v>
      </c>
      <c r="G24" s="110"/>
      <c r="H24" s="82"/>
      <c r="I24" s="27">
        <v>0.2</v>
      </c>
      <c r="J24" s="28"/>
      <c r="K24" s="81">
        <f t="shared" si="0"/>
        <v>1.6</v>
      </c>
      <c r="L24" s="82"/>
      <c r="M24" s="71" t="s">
        <v>56</v>
      </c>
      <c r="N24" s="146" t="s">
        <v>57</v>
      </c>
      <c r="P24" s="32" t="s">
        <v>72</v>
      </c>
    </row>
    <row r="25" spans="1:16" ht="15" customHeight="1" x14ac:dyDescent="0.3">
      <c r="A25" s="26" t="s">
        <v>323</v>
      </c>
      <c r="B25" s="109" t="s">
        <v>74</v>
      </c>
      <c r="C25" s="110"/>
      <c r="D25" s="110"/>
      <c r="E25" s="82"/>
      <c r="F25" s="111">
        <v>6</v>
      </c>
      <c r="G25" s="110"/>
      <c r="H25" s="82"/>
      <c r="I25" s="27">
        <v>0.20899999999999999</v>
      </c>
      <c r="J25" s="28"/>
      <c r="K25" s="81">
        <f t="shared" si="0"/>
        <v>1.254</v>
      </c>
      <c r="L25" s="82"/>
      <c r="M25" s="71" t="s">
        <v>56</v>
      </c>
      <c r="N25" s="146" t="s">
        <v>57</v>
      </c>
      <c r="P25" s="31" t="s">
        <v>75</v>
      </c>
    </row>
    <row r="26" spans="1:16" ht="15" customHeight="1" x14ac:dyDescent="0.3">
      <c r="A26" s="45" t="s">
        <v>324</v>
      </c>
      <c r="B26" s="109" t="s">
        <v>325</v>
      </c>
      <c r="C26" s="110"/>
      <c r="D26" s="110"/>
      <c r="E26" s="82"/>
      <c r="F26" s="111">
        <v>2</v>
      </c>
      <c r="G26" s="110"/>
      <c r="H26" s="82"/>
      <c r="I26" s="27">
        <v>1.38</v>
      </c>
      <c r="J26" s="28"/>
      <c r="K26" s="81">
        <f t="shared" si="0"/>
        <v>2.76</v>
      </c>
      <c r="L26" s="82"/>
      <c r="M26" s="71" t="s">
        <v>56</v>
      </c>
      <c r="N26" s="146" t="s">
        <v>57</v>
      </c>
      <c r="P26" s="31" t="s">
        <v>78</v>
      </c>
    </row>
    <row r="27" spans="1:16" ht="15" customHeight="1" x14ac:dyDescent="0.3">
      <c r="A27" s="45" t="s">
        <v>326</v>
      </c>
      <c r="B27" s="109" t="s">
        <v>80</v>
      </c>
      <c r="C27" s="110"/>
      <c r="D27" s="110"/>
      <c r="E27" s="82"/>
      <c r="F27" s="111">
        <v>8</v>
      </c>
      <c r="G27" s="110"/>
      <c r="H27" s="82"/>
      <c r="I27" s="27">
        <v>0.25700000000000001</v>
      </c>
      <c r="J27" s="28"/>
      <c r="K27" s="81">
        <f t="shared" si="0"/>
        <v>2.056</v>
      </c>
      <c r="L27" s="82"/>
      <c r="M27" s="71" t="s">
        <v>56</v>
      </c>
      <c r="N27" s="146" t="s">
        <v>57</v>
      </c>
      <c r="P27" s="31" t="s">
        <v>81</v>
      </c>
    </row>
    <row r="28" spans="1:16" ht="15" customHeight="1" x14ac:dyDescent="0.3">
      <c r="A28" s="45" t="s">
        <v>327</v>
      </c>
      <c r="B28" s="109" t="s">
        <v>87</v>
      </c>
      <c r="C28" s="110"/>
      <c r="D28" s="110"/>
      <c r="E28" s="82"/>
      <c r="F28" s="111">
        <v>6</v>
      </c>
      <c r="G28" s="110"/>
      <c r="H28" s="82"/>
      <c r="I28" s="27">
        <v>7.9000000000000001E-2</v>
      </c>
      <c r="J28" s="28"/>
      <c r="K28" s="81">
        <f t="shared" si="0"/>
        <v>0.47399999999999998</v>
      </c>
      <c r="L28" s="82"/>
      <c r="M28" s="71" t="s">
        <v>56</v>
      </c>
      <c r="N28" s="146" t="s">
        <v>57</v>
      </c>
      <c r="P28" s="31"/>
    </row>
    <row r="29" spans="1:16" ht="15" customHeight="1" x14ac:dyDescent="0.3">
      <c r="A29" s="26" t="s">
        <v>328</v>
      </c>
      <c r="B29" s="109" t="s">
        <v>329</v>
      </c>
      <c r="C29" s="110"/>
      <c r="D29" s="110"/>
      <c r="E29" s="82"/>
      <c r="F29" s="111">
        <v>2</v>
      </c>
      <c r="G29" s="110"/>
      <c r="H29" s="82"/>
      <c r="I29" s="27">
        <v>0.41799999999999998</v>
      </c>
      <c r="J29" s="28"/>
      <c r="K29" s="81">
        <f>I29*F29</f>
        <v>0.83599999999999997</v>
      </c>
      <c r="L29" s="82"/>
      <c r="M29" s="71" t="s">
        <v>56</v>
      </c>
      <c r="N29" s="146" t="s">
        <v>57</v>
      </c>
      <c r="P29" s="31" t="s">
        <v>90</v>
      </c>
    </row>
    <row r="30" spans="1:16" ht="15" customHeight="1" x14ac:dyDescent="0.3">
      <c r="A30" s="21" t="s">
        <v>330</v>
      </c>
      <c r="B30" s="128" t="s">
        <v>98</v>
      </c>
      <c r="C30" s="110"/>
      <c r="D30" s="110"/>
      <c r="E30" s="82"/>
      <c r="F30" s="129">
        <v>2</v>
      </c>
      <c r="G30" s="110"/>
      <c r="H30" s="82"/>
      <c r="I30" s="27">
        <v>0.74099999999999999</v>
      </c>
      <c r="J30" s="22"/>
      <c r="K30" s="81">
        <f t="shared" si="0"/>
        <v>1.482</v>
      </c>
      <c r="L30" s="82"/>
      <c r="M30" s="72" t="s">
        <v>56</v>
      </c>
      <c r="N30" s="146" t="s">
        <v>57</v>
      </c>
      <c r="P30" s="31"/>
    </row>
    <row r="31" spans="1:16" ht="15" customHeight="1" x14ac:dyDescent="0.3">
      <c r="A31" s="21">
        <v>1711631</v>
      </c>
      <c r="B31" s="128" t="s">
        <v>331</v>
      </c>
      <c r="C31" s="110"/>
      <c r="D31" s="110"/>
      <c r="E31" s="82"/>
      <c r="F31" s="129">
        <v>2</v>
      </c>
      <c r="G31" s="110"/>
      <c r="H31" s="82"/>
      <c r="I31" s="27">
        <v>4.12</v>
      </c>
      <c r="J31" s="22"/>
      <c r="K31" s="81">
        <f t="shared" si="0"/>
        <v>8.24</v>
      </c>
      <c r="L31" s="82"/>
      <c r="M31" s="72" t="s">
        <v>56</v>
      </c>
      <c r="N31" s="146" t="s">
        <v>57</v>
      </c>
      <c r="P31" s="31"/>
    </row>
    <row r="32" spans="1:16" ht="15" customHeight="1" x14ac:dyDescent="0.3">
      <c r="A32" s="68">
        <v>1711026</v>
      </c>
      <c r="B32" s="92" t="s">
        <v>332</v>
      </c>
      <c r="C32" s="93"/>
      <c r="D32" s="93"/>
      <c r="E32" s="94"/>
      <c r="F32" s="89">
        <v>10</v>
      </c>
      <c r="G32" s="90"/>
      <c r="H32" s="91"/>
      <c r="I32" s="27">
        <v>1.8</v>
      </c>
      <c r="J32" s="22"/>
      <c r="K32" s="81">
        <f t="shared" ref="K32:K33" si="1">I32*F32</f>
        <v>18</v>
      </c>
      <c r="L32" s="82"/>
      <c r="M32" s="72" t="s">
        <v>56</v>
      </c>
      <c r="N32" s="146" t="s">
        <v>57</v>
      </c>
      <c r="P32" s="32"/>
    </row>
    <row r="33" spans="1:19" ht="15" customHeight="1" x14ac:dyDescent="0.3">
      <c r="A33" s="21" t="s">
        <v>333</v>
      </c>
      <c r="B33" s="92" t="s">
        <v>126</v>
      </c>
      <c r="C33" s="93"/>
      <c r="D33" s="93"/>
      <c r="E33" s="94"/>
      <c r="F33" s="89">
        <v>2</v>
      </c>
      <c r="G33" s="90"/>
      <c r="H33" s="91"/>
      <c r="I33" s="27">
        <v>0.26600000000000001</v>
      </c>
      <c r="J33" s="22"/>
      <c r="K33" s="81">
        <f t="shared" si="1"/>
        <v>0.53200000000000003</v>
      </c>
      <c r="L33" s="82"/>
      <c r="M33" s="72" t="s">
        <v>56</v>
      </c>
      <c r="N33" s="146" t="s">
        <v>57</v>
      </c>
      <c r="P33" s="32"/>
    </row>
    <row r="34" spans="1:19" s="23" customFormat="1" ht="15" customHeight="1" x14ac:dyDescent="0.3">
      <c r="A34" s="48" t="s">
        <v>334</v>
      </c>
      <c r="B34" s="97" t="s">
        <v>129</v>
      </c>
      <c r="C34" s="97"/>
      <c r="D34" s="97"/>
      <c r="E34" s="97"/>
      <c r="F34" s="95">
        <v>34</v>
      </c>
      <c r="G34" s="95"/>
      <c r="H34" s="95"/>
      <c r="I34" s="48">
        <v>0.35199999999999998</v>
      </c>
      <c r="J34" s="48"/>
      <c r="K34" s="81">
        <f t="shared" si="0"/>
        <v>11.968</v>
      </c>
      <c r="L34" s="82"/>
      <c r="M34" s="69" t="s">
        <v>56</v>
      </c>
      <c r="N34" s="146" t="s">
        <v>57</v>
      </c>
      <c r="P34" s="32" t="s">
        <v>109</v>
      </c>
    </row>
    <row r="35" spans="1:19" s="23" customFormat="1" ht="15" customHeight="1" x14ac:dyDescent="0.3">
      <c r="A35" s="48" t="s">
        <v>335</v>
      </c>
      <c r="B35" s="107" t="s">
        <v>132</v>
      </c>
      <c r="C35" s="107"/>
      <c r="D35" s="107"/>
      <c r="E35" s="107"/>
      <c r="F35" s="95">
        <v>4</v>
      </c>
      <c r="G35" s="95"/>
      <c r="H35" s="95"/>
      <c r="I35" s="48">
        <v>0.26600000000000001</v>
      </c>
      <c r="J35" s="48"/>
      <c r="K35" s="81">
        <f t="shared" si="0"/>
        <v>1.0640000000000001</v>
      </c>
      <c r="L35" s="82"/>
      <c r="M35" s="69" t="s">
        <v>56</v>
      </c>
      <c r="N35" s="146" t="s">
        <v>57</v>
      </c>
      <c r="P35" s="32" t="s">
        <v>113</v>
      </c>
    </row>
    <row r="36" spans="1:19" s="23" customFormat="1" ht="15" customHeight="1" x14ac:dyDescent="0.3">
      <c r="A36" s="48" t="s">
        <v>336</v>
      </c>
      <c r="B36" s="97" t="s">
        <v>136</v>
      </c>
      <c r="C36" s="97"/>
      <c r="D36" s="97"/>
      <c r="E36" s="97"/>
      <c r="F36" s="95">
        <v>7</v>
      </c>
      <c r="G36" s="95"/>
      <c r="H36" s="95"/>
      <c r="I36">
        <v>0.33300000000000002</v>
      </c>
      <c r="J36" s="48"/>
      <c r="K36" s="81">
        <f t="shared" si="0"/>
        <v>2.331</v>
      </c>
      <c r="L36" s="82"/>
      <c r="M36" s="69" t="s">
        <v>56</v>
      </c>
      <c r="N36" s="146" t="s">
        <v>57</v>
      </c>
      <c r="P36" s="31" t="s">
        <v>117</v>
      </c>
    </row>
    <row r="37" spans="1:19" ht="15" customHeight="1" x14ac:dyDescent="0.3">
      <c r="A37" s="48" t="s">
        <v>337</v>
      </c>
      <c r="B37" s="97" t="s">
        <v>140</v>
      </c>
      <c r="C37" s="97"/>
      <c r="D37" s="97"/>
      <c r="E37" s="97"/>
      <c r="F37" s="95">
        <v>8</v>
      </c>
      <c r="G37" s="95"/>
      <c r="H37" s="95"/>
      <c r="I37" s="48">
        <v>0.13300000000000001</v>
      </c>
      <c r="J37" s="48"/>
      <c r="K37" s="81">
        <f t="shared" si="0"/>
        <v>1.0640000000000001</v>
      </c>
      <c r="L37" s="82"/>
      <c r="M37" s="69" t="s">
        <v>56</v>
      </c>
      <c r="N37" s="146" t="s">
        <v>57</v>
      </c>
      <c r="P37" s="31" t="s">
        <v>120</v>
      </c>
      <c r="Q37" s="23"/>
    </row>
    <row r="38" spans="1:19" ht="15" customHeight="1" x14ac:dyDescent="0.3">
      <c r="A38" s="48" t="s">
        <v>338</v>
      </c>
      <c r="B38" s="97" t="s">
        <v>144</v>
      </c>
      <c r="C38" s="97"/>
      <c r="D38" s="97"/>
      <c r="E38" s="97"/>
      <c r="F38" s="95">
        <v>2</v>
      </c>
      <c r="G38" s="95"/>
      <c r="H38" s="95"/>
      <c r="I38" s="48">
        <v>0.219</v>
      </c>
      <c r="J38" s="48"/>
      <c r="K38" s="81">
        <f t="shared" si="0"/>
        <v>0.438</v>
      </c>
      <c r="L38" s="82"/>
      <c r="M38" s="69" t="s">
        <v>56</v>
      </c>
      <c r="N38" s="146" t="s">
        <v>57</v>
      </c>
      <c r="P38" s="31" t="s">
        <v>124</v>
      </c>
      <c r="Q38" s="23"/>
      <c r="S38" s="18"/>
    </row>
    <row r="39" spans="1:19" ht="15" customHeight="1" x14ac:dyDescent="0.3">
      <c r="A39" s="48" t="s">
        <v>339</v>
      </c>
      <c r="B39" s="107" t="s">
        <v>147</v>
      </c>
      <c r="C39" s="107"/>
      <c r="D39" s="107"/>
      <c r="E39" s="107"/>
      <c r="F39" s="95">
        <v>2</v>
      </c>
      <c r="G39" s="95"/>
      <c r="H39" s="95"/>
      <c r="I39" s="48">
        <v>0.26600000000000001</v>
      </c>
      <c r="J39" s="48"/>
      <c r="K39" s="81">
        <f t="shared" si="0"/>
        <v>0.53200000000000003</v>
      </c>
      <c r="L39" s="82"/>
      <c r="M39" s="69" t="s">
        <v>56</v>
      </c>
      <c r="N39" s="146" t="s">
        <v>57</v>
      </c>
      <c r="P39" s="31" t="s">
        <v>127</v>
      </c>
    </row>
    <row r="40" spans="1:19" ht="15" customHeight="1" x14ac:dyDescent="0.3">
      <c r="A40" s="48" t="s">
        <v>354</v>
      </c>
      <c r="B40" s="97" t="s">
        <v>150</v>
      </c>
      <c r="C40" s="108"/>
      <c r="D40" s="108"/>
      <c r="E40" s="108"/>
      <c r="F40" s="95">
        <v>2</v>
      </c>
      <c r="G40" s="95"/>
      <c r="H40" s="95"/>
      <c r="I40" s="48">
        <v>0.20899999999999999</v>
      </c>
      <c r="J40" s="48"/>
      <c r="K40" s="81">
        <f t="shared" si="0"/>
        <v>0.41799999999999998</v>
      </c>
      <c r="L40" s="82"/>
      <c r="M40" s="69" t="s">
        <v>56</v>
      </c>
      <c r="N40" s="146" t="s">
        <v>57</v>
      </c>
      <c r="P40" s="31" t="s">
        <v>130</v>
      </c>
    </row>
    <row r="41" spans="1:19" ht="15" customHeight="1" x14ac:dyDescent="0.3">
      <c r="A41" s="48" t="s">
        <v>342</v>
      </c>
      <c r="B41" s="83" t="s">
        <v>343</v>
      </c>
      <c r="C41" s="84"/>
      <c r="D41" s="84"/>
      <c r="E41" s="85"/>
      <c r="F41" s="86">
        <v>2</v>
      </c>
      <c r="G41" s="87"/>
      <c r="H41" s="88"/>
      <c r="I41" s="48">
        <v>3.42</v>
      </c>
      <c r="J41" s="48"/>
      <c r="K41" s="81">
        <f t="shared" ref="K41" si="2">I41*F41</f>
        <v>6.84</v>
      </c>
      <c r="L41" s="82"/>
      <c r="M41" s="69" t="s">
        <v>56</v>
      </c>
      <c r="N41" s="146" t="s">
        <v>57</v>
      </c>
      <c r="P41" s="31"/>
    </row>
    <row r="42" spans="1:19" ht="15" customHeight="1" x14ac:dyDescent="0.3">
      <c r="A42" s="50" t="s">
        <v>341</v>
      </c>
      <c r="B42" s="97" t="s">
        <v>340</v>
      </c>
      <c r="C42" s="97"/>
      <c r="D42" s="97"/>
      <c r="E42" s="97"/>
      <c r="F42" s="95">
        <v>2</v>
      </c>
      <c r="G42" s="95"/>
      <c r="H42" s="95"/>
      <c r="I42" s="48">
        <v>4.96</v>
      </c>
      <c r="J42" s="48"/>
      <c r="K42" s="81">
        <f t="shared" si="0"/>
        <v>9.92</v>
      </c>
      <c r="L42" s="82"/>
      <c r="M42" s="69" t="s">
        <v>56</v>
      </c>
      <c r="N42" s="146" t="s">
        <v>57</v>
      </c>
      <c r="P42" s="31" t="s">
        <v>134</v>
      </c>
    </row>
    <row r="43" spans="1:19" ht="15" customHeight="1" x14ac:dyDescent="0.3">
      <c r="A43" s="48" t="s">
        <v>345</v>
      </c>
      <c r="B43" s="97" t="s">
        <v>344</v>
      </c>
      <c r="C43" s="97"/>
      <c r="D43" s="97"/>
      <c r="E43" s="97"/>
      <c r="F43" s="95">
        <v>2</v>
      </c>
      <c r="G43" s="95"/>
      <c r="H43" s="95"/>
      <c r="I43" s="48">
        <v>0.93100000000000005</v>
      </c>
      <c r="J43" s="48"/>
      <c r="K43" s="81">
        <f t="shared" si="0"/>
        <v>1.8620000000000001</v>
      </c>
      <c r="L43" s="82"/>
      <c r="M43" s="69" t="s">
        <v>56</v>
      </c>
      <c r="N43" s="146" t="s">
        <v>57</v>
      </c>
      <c r="P43" s="31" t="s">
        <v>138</v>
      </c>
    </row>
    <row r="44" spans="1:19" ht="15" customHeight="1" x14ac:dyDescent="0.3">
      <c r="A44" s="48" t="s">
        <v>159</v>
      </c>
      <c r="B44" s="97" t="s">
        <v>346</v>
      </c>
      <c r="C44" s="97"/>
      <c r="D44" s="97"/>
      <c r="E44" s="97"/>
      <c r="F44" s="95">
        <v>2</v>
      </c>
      <c r="G44" s="95"/>
      <c r="H44" s="95"/>
      <c r="I44" s="48">
        <v>1.84</v>
      </c>
      <c r="J44" s="48"/>
      <c r="K44" s="81">
        <f t="shared" si="0"/>
        <v>3.68</v>
      </c>
      <c r="L44" s="82"/>
      <c r="M44" s="69" t="s">
        <v>56</v>
      </c>
      <c r="N44" s="146" t="s">
        <v>57</v>
      </c>
      <c r="P44" s="31" t="s">
        <v>142</v>
      </c>
    </row>
    <row r="45" spans="1:19" ht="15" customHeight="1" x14ac:dyDescent="0.3">
      <c r="A45" s="48" t="s">
        <v>347</v>
      </c>
      <c r="B45" s="97" t="s">
        <v>348</v>
      </c>
      <c r="C45" s="97"/>
      <c r="D45" s="97"/>
      <c r="E45" s="97"/>
      <c r="F45" s="95">
        <v>2</v>
      </c>
      <c r="G45" s="95"/>
      <c r="H45" s="95"/>
      <c r="I45" s="48">
        <v>9.0299999999999994</v>
      </c>
      <c r="J45" s="48"/>
      <c r="K45" s="81">
        <f t="shared" si="0"/>
        <v>18.059999999999999</v>
      </c>
      <c r="L45" s="82"/>
      <c r="M45" s="69" t="s">
        <v>56</v>
      </c>
      <c r="N45" s="146" t="s">
        <v>57</v>
      </c>
      <c r="P45" s="31" t="s">
        <v>145</v>
      </c>
    </row>
    <row r="46" spans="1:19" ht="15" customHeight="1" x14ac:dyDescent="0.3">
      <c r="A46" s="48" t="s">
        <v>349</v>
      </c>
      <c r="B46" s="97" t="s">
        <v>350</v>
      </c>
      <c r="C46" s="97"/>
      <c r="D46" s="97"/>
      <c r="E46" s="97"/>
      <c r="F46" s="95">
        <v>2</v>
      </c>
      <c r="G46" s="95"/>
      <c r="H46" s="95"/>
      <c r="I46" s="48">
        <v>0.96</v>
      </c>
      <c r="J46" s="48"/>
      <c r="K46" s="81">
        <f t="shared" si="0"/>
        <v>1.92</v>
      </c>
      <c r="L46" s="82"/>
      <c r="M46" s="69" t="s">
        <v>56</v>
      </c>
      <c r="N46" s="146" t="s">
        <v>57</v>
      </c>
      <c r="P46" s="31" t="s">
        <v>148</v>
      </c>
    </row>
    <row r="47" spans="1:19" ht="15" customHeight="1" x14ac:dyDescent="0.3">
      <c r="A47" s="48" t="s">
        <v>351</v>
      </c>
      <c r="B47" s="97" t="s">
        <v>168</v>
      </c>
      <c r="C47" s="97"/>
      <c r="D47" s="97"/>
      <c r="E47" s="97"/>
      <c r="F47" s="95">
        <v>2</v>
      </c>
      <c r="G47" s="95"/>
      <c r="H47" s="95"/>
      <c r="I47" s="48">
        <v>0.247</v>
      </c>
      <c r="J47" s="48"/>
      <c r="K47" s="81">
        <f t="shared" si="0"/>
        <v>0.49399999999999999</v>
      </c>
      <c r="L47" s="82"/>
      <c r="M47" s="69" t="s">
        <v>56</v>
      </c>
      <c r="N47" s="146" t="s">
        <v>57</v>
      </c>
      <c r="P47" s="31" t="s">
        <v>151</v>
      </c>
    </row>
    <row r="48" spans="1:19" ht="15" customHeight="1" x14ac:dyDescent="0.3">
      <c r="A48" s="48" t="s">
        <v>352</v>
      </c>
      <c r="B48" s="97" t="s">
        <v>171</v>
      </c>
      <c r="C48" s="97"/>
      <c r="D48" s="97"/>
      <c r="E48" s="97"/>
      <c r="F48" s="95">
        <v>2</v>
      </c>
      <c r="G48" s="95"/>
      <c r="H48" s="95"/>
      <c r="I48" s="48">
        <v>0.247</v>
      </c>
      <c r="J48" s="48"/>
      <c r="K48" s="81">
        <f t="shared" si="0"/>
        <v>0.49399999999999999</v>
      </c>
      <c r="L48" s="82"/>
      <c r="M48" s="69" t="s">
        <v>56</v>
      </c>
      <c r="N48" s="146" t="s">
        <v>57</v>
      </c>
      <c r="P48" s="31" t="s">
        <v>154</v>
      </c>
    </row>
    <row r="49" spans="1:19" ht="15" customHeight="1" x14ac:dyDescent="0.3">
      <c r="A49" s="73" t="s">
        <v>353</v>
      </c>
      <c r="B49" s="98" t="s">
        <v>174</v>
      </c>
      <c r="C49" s="98"/>
      <c r="D49" s="98"/>
      <c r="E49" s="98"/>
      <c r="F49" s="96">
        <v>2</v>
      </c>
      <c r="G49" s="96"/>
      <c r="H49" s="96"/>
      <c r="I49" s="49">
        <v>0.20899999999999999</v>
      </c>
      <c r="J49" s="49"/>
      <c r="K49" s="81">
        <f t="shared" si="0"/>
        <v>0.41799999999999998</v>
      </c>
      <c r="L49" s="82"/>
      <c r="M49" s="70" t="s">
        <v>56</v>
      </c>
      <c r="N49" s="146" t="s">
        <v>57</v>
      </c>
      <c r="P49" s="31" t="s">
        <v>157</v>
      </c>
    </row>
    <row r="50" spans="1:19" ht="15.6" x14ac:dyDescent="0.3">
      <c r="A50" s="51"/>
      <c r="B50" s="52"/>
      <c r="C50" s="51" t="s">
        <v>107</v>
      </c>
      <c r="D50" s="46" t="s">
        <v>108</v>
      </c>
      <c r="E50" s="78"/>
      <c r="F50" s="79"/>
      <c r="G50" s="79"/>
      <c r="H50" s="79"/>
      <c r="I50" s="79"/>
      <c r="J50" s="79"/>
      <c r="K50" s="79"/>
      <c r="L50" s="79"/>
      <c r="M50" s="79"/>
      <c r="N50" s="80"/>
      <c r="P50" s="31" t="s">
        <v>160</v>
      </c>
    </row>
    <row r="51" spans="1:19" ht="18" x14ac:dyDescent="0.3">
      <c r="A51" s="47"/>
      <c r="B51" s="53"/>
      <c r="C51" s="54">
        <v>0.2</v>
      </c>
      <c r="D51" s="55">
        <f>A51*C51</f>
        <v>0</v>
      </c>
      <c r="E51" s="48"/>
      <c r="F51" s="56">
        <v>4</v>
      </c>
      <c r="G51" s="57" t="s">
        <v>112</v>
      </c>
      <c r="H51" s="56"/>
      <c r="I51" s="56"/>
      <c r="J51" s="58"/>
      <c r="K51" s="74">
        <f>SUM(K20:L49)</f>
        <v>109.82100000000003</v>
      </c>
      <c r="L51" s="75"/>
      <c r="M51" s="59"/>
      <c r="N51" s="59"/>
      <c r="P51" s="32" t="s">
        <v>163</v>
      </c>
    </row>
    <row r="52" spans="1:19" ht="18" x14ac:dyDescent="0.3">
      <c r="A52" s="48"/>
      <c r="B52" s="53"/>
      <c r="C52" s="60">
        <v>5.5E-2</v>
      </c>
      <c r="D52" s="61"/>
      <c r="E52" s="48"/>
      <c r="F52" s="56">
        <v>4</v>
      </c>
      <c r="G52" s="57" t="s">
        <v>115</v>
      </c>
      <c r="H52" s="56"/>
      <c r="I52" s="56"/>
      <c r="J52" s="62" t="s">
        <v>116</v>
      </c>
      <c r="K52" s="74"/>
      <c r="L52" s="75"/>
      <c r="M52" s="59"/>
      <c r="N52" s="59"/>
      <c r="P52" s="32" t="s">
        <v>166</v>
      </c>
    </row>
    <row r="53" spans="1:19" ht="15.6" x14ac:dyDescent="0.3">
      <c r="A53" s="48"/>
      <c r="B53" s="53"/>
      <c r="C53" s="54">
        <v>0</v>
      </c>
      <c r="D53" s="63"/>
      <c r="E53" s="48"/>
      <c r="F53" s="48">
        <v>4</v>
      </c>
      <c r="G53" s="56"/>
      <c r="H53" s="56"/>
      <c r="I53" s="56"/>
      <c r="J53" s="62" t="s">
        <v>119</v>
      </c>
      <c r="K53" s="76"/>
      <c r="L53" s="77"/>
      <c r="M53" s="59"/>
      <c r="N53" s="59"/>
      <c r="P53" s="31" t="s">
        <v>169</v>
      </c>
    </row>
    <row r="54" spans="1:19" x14ac:dyDescent="0.3">
      <c r="A54" s="58"/>
      <c r="B54" s="58"/>
      <c r="C54" s="58"/>
      <c r="D54" s="58"/>
      <c r="E54" s="58"/>
      <c r="F54" s="48">
        <v>4</v>
      </c>
      <c r="G54" s="56"/>
      <c r="H54" s="56"/>
      <c r="I54" s="56"/>
      <c r="J54" s="62" t="s">
        <v>123</v>
      </c>
      <c r="K54" s="102"/>
      <c r="L54" s="103"/>
      <c r="M54" s="59"/>
      <c r="N54" s="59"/>
      <c r="P54" s="31" t="s">
        <v>172</v>
      </c>
    </row>
    <row r="55" spans="1:19" ht="18" x14ac:dyDescent="0.3">
      <c r="A55" s="64"/>
      <c r="B55" s="104"/>
      <c r="C55" s="103"/>
      <c r="D55" s="103"/>
      <c r="E55" s="65"/>
      <c r="F55" s="105"/>
      <c r="G55" s="103"/>
      <c r="H55" s="103"/>
      <c r="I55" s="103"/>
      <c r="J55" s="66"/>
      <c r="K55" s="106">
        <f>SUM(K51+K52)</f>
        <v>109.82100000000003</v>
      </c>
      <c r="L55" s="103"/>
      <c r="M55" s="67"/>
      <c r="N55" s="67"/>
      <c r="P55" s="32" t="s">
        <v>175</v>
      </c>
      <c r="R55" s="24"/>
      <c r="S55" s="25"/>
    </row>
    <row r="56" spans="1:19" x14ac:dyDescent="0.3">
      <c r="P56" s="31" t="s">
        <v>176</v>
      </c>
    </row>
    <row r="57" spans="1:19" x14ac:dyDescent="0.3">
      <c r="G57" t="s">
        <v>133</v>
      </c>
      <c r="J57" s="99"/>
      <c r="K57" s="100"/>
      <c r="L57" s="100"/>
      <c r="P57" s="31" t="s">
        <v>177</v>
      </c>
    </row>
    <row r="58" spans="1:19" x14ac:dyDescent="0.3">
      <c r="J58" s="101" t="s">
        <v>137</v>
      </c>
      <c r="K58" s="100"/>
      <c r="L58" s="100"/>
      <c r="P58" s="32" t="s">
        <v>178</v>
      </c>
    </row>
    <row r="59" spans="1:19" x14ac:dyDescent="0.3">
      <c r="G59" t="s">
        <v>141</v>
      </c>
      <c r="J59" s="99"/>
      <c r="K59" s="100"/>
      <c r="L59" s="100"/>
      <c r="P59" s="31" t="s">
        <v>179</v>
      </c>
    </row>
    <row r="60" spans="1:19" x14ac:dyDescent="0.3">
      <c r="P60" s="32" t="s">
        <v>180</v>
      </c>
    </row>
    <row r="61" spans="1:19" ht="20.399999999999999" customHeight="1" x14ac:dyDescent="0.3">
      <c r="P61" s="31" t="s">
        <v>181</v>
      </c>
    </row>
    <row r="62" spans="1:19" ht="14.4" customHeight="1" x14ac:dyDescent="0.3">
      <c r="D62" s="141" t="s">
        <v>318</v>
      </c>
      <c r="E62" s="139"/>
      <c r="F62" s="139"/>
      <c r="G62" s="140"/>
      <c r="P62" s="32" t="s">
        <v>182</v>
      </c>
    </row>
    <row r="63" spans="1:19" x14ac:dyDescent="0.3">
      <c r="D63" s="141" t="s">
        <v>62</v>
      </c>
      <c r="E63" s="139"/>
      <c r="F63" s="139"/>
      <c r="G63" s="140"/>
      <c r="P63" s="31" t="s">
        <v>183</v>
      </c>
    </row>
    <row r="64" spans="1:19" x14ac:dyDescent="0.3">
      <c r="D64" s="141" t="s">
        <v>65</v>
      </c>
      <c r="E64" s="139"/>
      <c r="F64" s="139"/>
      <c r="G64" s="140"/>
      <c r="P64" s="31" t="s">
        <v>184</v>
      </c>
    </row>
    <row r="65" spans="4:16" x14ac:dyDescent="0.3">
      <c r="D65" s="141" t="s">
        <v>68</v>
      </c>
      <c r="E65" s="139"/>
      <c r="F65" s="139"/>
      <c r="G65" s="140"/>
      <c r="P65" s="31" t="s">
        <v>185</v>
      </c>
    </row>
    <row r="66" spans="4:16" x14ac:dyDescent="0.3">
      <c r="D66" s="141" t="s">
        <v>71</v>
      </c>
      <c r="E66" s="139"/>
      <c r="F66" s="139"/>
      <c r="G66" s="140"/>
      <c r="P66" s="32" t="s">
        <v>186</v>
      </c>
    </row>
    <row r="67" spans="4:16" x14ac:dyDescent="0.3">
      <c r="D67" s="141" t="s">
        <v>74</v>
      </c>
      <c r="E67" s="139"/>
      <c r="F67" s="139"/>
      <c r="G67" s="140"/>
      <c r="P67" s="31" t="s">
        <v>187</v>
      </c>
    </row>
    <row r="68" spans="4:16" x14ac:dyDescent="0.3">
      <c r="D68" s="141" t="s">
        <v>325</v>
      </c>
      <c r="E68" s="139"/>
      <c r="F68" s="139"/>
      <c r="G68" s="140"/>
      <c r="P68" s="31" t="s">
        <v>188</v>
      </c>
    </row>
    <row r="69" spans="4:16" x14ac:dyDescent="0.3">
      <c r="D69" s="141" t="s">
        <v>80</v>
      </c>
      <c r="E69" s="139"/>
      <c r="F69" s="139"/>
      <c r="G69" s="140"/>
      <c r="P69" s="31" t="s">
        <v>3</v>
      </c>
    </row>
    <row r="70" spans="4:16" x14ac:dyDescent="0.3">
      <c r="D70" s="141" t="s">
        <v>87</v>
      </c>
      <c r="E70" s="139"/>
      <c r="F70" s="139"/>
      <c r="G70" s="140"/>
      <c r="P70" s="31" t="s">
        <v>189</v>
      </c>
    </row>
    <row r="71" spans="4:16" x14ac:dyDescent="0.3">
      <c r="D71" s="141" t="s">
        <v>329</v>
      </c>
      <c r="E71" s="139"/>
      <c r="F71" s="139"/>
      <c r="G71" s="140"/>
      <c r="P71" s="31" t="s">
        <v>4</v>
      </c>
    </row>
    <row r="72" spans="4:16" ht="14.4" customHeight="1" x14ac:dyDescent="0.3">
      <c r="D72" s="142" t="s">
        <v>98</v>
      </c>
      <c r="E72" s="139"/>
      <c r="F72" s="139"/>
      <c r="G72" s="140"/>
      <c r="P72" s="31" t="s">
        <v>190</v>
      </c>
    </row>
    <row r="73" spans="4:16" ht="14.4" customHeight="1" x14ac:dyDescent="0.3">
      <c r="D73" s="142" t="s">
        <v>331</v>
      </c>
      <c r="E73" s="139"/>
      <c r="F73" s="139"/>
      <c r="G73" s="140"/>
      <c r="P73" s="32" t="s">
        <v>191</v>
      </c>
    </row>
    <row r="74" spans="4:16" ht="14.4" customHeight="1" x14ac:dyDescent="0.3">
      <c r="D74" s="143" t="s">
        <v>332</v>
      </c>
      <c r="E74" s="144"/>
      <c r="F74" s="144"/>
      <c r="G74" s="145"/>
      <c r="P74" s="31" t="s">
        <v>192</v>
      </c>
    </row>
    <row r="75" spans="4:16" x14ac:dyDescent="0.3">
      <c r="D75" s="143" t="s">
        <v>126</v>
      </c>
      <c r="E75" s="144"/>
      <c r="F75" s="144"/>
      <c r="G75" s="145"/>
      <c r="P75" s="31" t="s">
        <v>193</v>
      </c>
    </row>
    <row r="76" spans="4:16" x14ac:dyDescent="0.3">
      <c r="D76" s="134" t="s">
        <v>129</v>
      </c>
      <c r="E76" s="134"/>
      <c r="F76" s="134"/>
      <c r="G76" s="134"/>
      <c r="P76" s="32" t="s">
        <v>194</v>
      </c>
    </row>
    <row r="77" spans="4:16" x14ac:dyDescent="0.3">
      <c r="D77" s="136" t="s">
        <v>132</v>
      </c>
      <c r="E77" s="136"/>
      <c r="F77" s="136"/>
      <c r="G77" s="136"/>
      <c r="P77" s="32" t="s">
        <v>195</v>
      </c>
    </row>
    <row r="78" spans="4:16" x14ac:dyDescent="0.3">
      <c r="D78" s="134" t="s">
        <v>136</v>
      </c>
      <c r="E78" s="134"/>
      <c r="F78" s="134"/>
      <c r="G78" s="134"/>
      <c r="P78" s="31" t="s">
        <v>196</v>
      </c>
    </row>
    <row r="79" spans="4:16" x14ac:dyDescent="0.3">
      <c r="D79" s="134" t="s">
        <v>140</v>
      </c>
      <c r="E79" s="134"/>
      <c r="F79" s="134"/>
      <c r="G79" s="134"/>
      <c r="P79" s="31" t="s">
        <v>197</v>
      </c>
    </row>
    <row r="80" spans="4:16" x14ac:dyDescent="0.3">
      <c r="D80" s="134" t="s">
        <v>144</v>
      </c>
      <c r="E80" s="134"/>
      <c r="F80" s="134"/>
      <c r="G80" s="134"/>
      <c r="P80" s="31" t="s">
        <v>198</v>
      </c>
    </row>
    <row r="81" spans="4:16" x14ac:dyDescent="0.3">
      <c r="D81" s="136" t="s">
        <v>147</v>
      </c>
      <c r="E81" s="136"/>
      <c r="F81" s="136"/>
      <c r="G81" s="136"/>
      <c r="P81" s="31" t="s">
        <v>199</v>
      </c>
    </row>
    <row r="82" spans="4:16" x14ac:dyDescent="0.3">
      <c r="D82" s="134" t="s">
        <v>150</v>
      </c>
      <c r="E82" s="137"/>
      <c r="F82" s="137"/>
      <c r="G82" s="137"/>
      <c r="P82" s="32" t="s">
        <v>200</v>
      </c>
    </row>
    <row r="83" spans="4:16" x14ac:dyDescent="0.3">
      <c r="D83" s="138" t="s">
        <v>343</v>
      </c>
      <c r="E83" s="139"/>
      <c r="F83" s="139"/>
      <c r="G83" s="140"/>
      <c r="P83" s="31" t="s">
        <v>201</v>
      </c>
    </row>
    <row r="84" spans="4:16" x14ac:dyDescent="0.3">
      <c r="D84" s="134" t="s">
        <v>340</v>
      </c>
      <c r="E84" s="134"/>
      <c r="F84" s="134"/>
      <c r="G84" s="134"/>
      <c r="P84" s="31" t="s">
        <v>7</v>
      </c>
    </row>
    <row r="85" spans="4:16" x14ac:dyDescent="0.3">
      <c r="D85" s="134" t="s">
        <v>344</v>
      </c>
      <c r="E85" s="134"/>
      <c r="F85" s="134"/>
      <c r="G85" s="134"/>
      <c r="P85" s="31" t="s">
        <v>202</v>
      </c>
    </row>
    <row r="86" spans="4:16" x14ac:dyDescent="0.3">
      <c r="D86" s="134" t="s">
        <v>346</v>
      </c>
      <c r="E86" s="134"/>
      <c r="F86" s="134"/>
      <c r="G86" s="134"/>
      <c r="P86" s="31" t="s">
        <v>203</v>
      </c>
    </row>
    <row r="87" spans="4:16" x14ac:dyDescent="0.3">
      <c r="D87" s="134" t="s">
        <v>348</v>
      </c>
      <c r="E87" s="134"/>
      <c r="F87" s="134"/>
      <c r="G87" s="134"/>
      <c r="P87" s="32" t="s">
        <v>9</v>
      </c>
    </row>
    <row r="88" spans="4:16" x14ac:dyDescent="0.3">
      <c r="D88" s="134" t="s">
        <v>350</v>
      </c>
      <c r="E88" s="134"/>
      <c r="F88" s="134"/>
      <c r="G88" s="134"/>
      <c r="P88" s="32" t="s">
        <v>204</v>
      </c>
    </row>
    <row r="89" spans="4:16" ht="20.399999999999999" customHeight="1" x14ac:dyDescent="0.3">
      <c r="D89" s="134" t="s">
        <v>168</v>
      </c>
      <c r="E89" s="134"/>
      <c r="F89" s="134"/>
      <c r="G89" s="134"/>
      <c r="P89" s="31" t="s">
        <v>205</v>
      </c>
    </row>
    <row r="90" spans="4:16" x14ac:dyDescent="0.3">
      <c r="D90" s="134" t="s">
        <v>171</v>
      </c>
      <c r="E90" s="134"/>
      <c r="F90" s="134"/>
      <c r="G90" s="134"/>
      <c r="P90" s="32" t="s">
        <v>206</v>
      </c>
    </row>
    <row r="91" spans="4:16" x14ac:dyDescent="0.3">
      <c r="D91" s="135" t="s">
        <v>174</v>
      </c>
      <c r="E91" s="135"/>
      <c r="F91" s="135"/>
      <c r="G91" s="135"/>
      <c r="P91" s="33" t="s">
        <v>207</v>
      </c>
    </row>
    <row r="92" spans="4:16" x14ac:dyDescent="0.3">
      <c r="P92" s="33" t="s">
        <v>208</v>
      </c>
    </row>
    <row r="93" spans="4:16" x14ac:dyDescent="0.3">
      <c r="P93" s="33" t="s">
        <v>209</v>
      </c>
    </row>
    <row r="94" spans="4:16" x14ac:dyDescent="0.3">
      <c r="P94" s="33" t="s">
        <v>210</v>
      </c>
    </row>
    <row r="95" spans="4:16" x14ac:dyDescent="0.3">
      <c r="P95" s="33" t="s">
        <v>211</v>
      </c>
    </row>
    <row r="96" spans="4:16" x14ac:dyDescent="0.3">
      <c r="P96" s="33" t="s">
        <v>212</v>
      </c>
    </row>
    <row r="97" spans="16:16" x14ac:dyDescent="0.3">
      <c r="P97" s="33" t="s">
        <v>213</v>
      </c>
    </row>
    <row r="98" spans="16:16" x14ac:dyDescent="0.3">
      <c r="P98" s="33" t="s">
        <v>214</v>
      </c>
    </row>
    <row r="99" spans="16:16" x14ac:dyDescent="0.3">
      <c r="P99" s="33" t="s">
        <v>215</v>
      </c>
    </row>
    <row r="100" spans="16:16" x14ac:dyDescent="0.3">
      <c r="P100" s="33" t="s">
        <v>216</v>
      </c>
    </row>
    <row r="101" spans="16:16" x14ac:dyDescent="0.3">
      <c r="P101" s="33" t="s">
        <v>217</v>
      </c>
    </row>
    <row r="102" spans="16:16" ht="19.2" customHeight="1" x14ac:dyDescent="0.3">
      <c r="P102" s="33" t="s">
        <v>218</v>
      </c>
    </row>
    <row r="103" spans="16:16" x14ac:dyDescent="0.3">
      <c r="P103" s="33" t="s">
        <v>219</v>
      </c>
    </row>
    <row r="104" spans="16:16" x14ac:dyDescent="0.3">
      <c r="P104" s="33" t="s">
        <v>220</v>
      </c>
    </row>
    <row r="105" spans="16:16" x14ac:dyDescent="0.3">
      <c r="P105" s="33" t="s">
        <v>221</v>
      </c>
    </row>
    <row r="106" spans="16:16" x14ac:dyDescent="0.3">
      <c r="P106" s="33" t="s">
        <v>222</v>
      </c>
    </row>
    <row r="107" spans="16:16" x14ac:dyDescent="0.3">
      <c r="P107" s="33" t="s">
        <v>223</v>
      </c>
    </row>
    <row r="108" spans="16:16" x14ac:dyDescent="0.3">
      <c r="P108" s="33" t="s">
        <v>224</v>
      </c>
    </row>
    <row r="109" spans="16:16" x14ac:dyDescent="0.3">
      <c r="P109" s="33" t="s">
        <v>225</v>
      </c>
    </row>
    <row r="110" spans="16:16" x14ac:dyDescent="0.3">
      <c r="P110" s="33" t="s">
        <v>226</v>
      </c>
    </row>
    <row r="111" spans="16:16" x14ac:dyDescent="0.3">
      <c r="P111" s="33" t="s">
        <v>227</v>
      </c>
    </row>
    <row r="112" spans="16:16" x14ac:dyDescent="0.3">
      <c r="P112" s="33" t="s">
        <v>228</v>
      </c>
    </row>
    <row r="113" spans="16:16" x14ac:dyDescent="0.3">
      <c r="P113" s="33" t="s">
        <v>229</v>
      </c>
    </row>
    <row r="114" spans="16:16" x14ac:dyDescent="0.3">
      <c r="P114" s="33" t="s">
        <v>230</v>
      </c>
    </row>
    <row r="115" spans="16:16" x14ac:dyDescent="0.3">
      <c r="P115" s="33" t="s">
        <v>231</v>
      </c>
    </row>
    <row r="116" spans="16:16" x14ac:dyDescent="0.3">
      <c r="P116" s="33" t="s">
        <v>232</v>
      </c>
    </row>
    <row r="117" spans="16:16" x14ac:dyDescent="0.3">
      <c r="P117" s="33" t="s">
        <v>233</v>
      </c>
    </row>
    <row r="118" spans="16:16" x14ac:dyDescent="0.3">
      <c r="P118" s="33" t="s">
        <v>234</v>
      </c>
    </row>
    <row r="119" spans="16:16" x14ac:dyDescent="0.3">
      <c r="P119" s="33" t="s">
        <v>235</v>
      </c>
    </row>
    <row r="120" spans="16:16" x14ac:dyDescent="0.3">
      <c r="P120" s="33" t="s">
        <v>236</v>
      </c>
    </row>
    <row r="121" spans="16:16" x14ac:dyDescent="0.3">
      <c r="P121" s="33" t="s">
        <v>237</v>
      </c>
    </row>
    <row r="122" spans="16:16" ht="19.2" customHeight="1" x14ac:dyDescent="0.3">
      <c r="P122" s="33" t="s">
        <v>238</v>
      </c>
    </row>
    <row r="123" spans="16:16" x14ac:dyDescent="0.3">
      <c r="P123" s="33" t="s">
        <v>239</v>
      </c>
    </row>
    <row r="124" spans="16:16" x14ac:dyDescent="0.3">
      <c r="P124" s="33" t="s">
        <v>240</v>
      </c>
    </row>
    <row r="125" spans="16:16" x14ac:dyDescent="0.3">
      <c r="P125" s="33" t="s">
        <v>241</v>
      </c>
    </row>
    <row r="126" spans="16:16" x14ac:dyDescent="0.3">
      <c r="P126" s="33" t="s">
        <v>242</v>
      </c>
    </row>
    <row r="127" spans="16:16" x14ac:dyDescent="0.3">
      <c r="P127" s="33" t="s">
        <v>243</v>
      </c>
    </row>
    <row r="128" spans="16:16" x14ac:dyDescent="0.3">
      <c r="P128" s="33" t="s">
        <v>244</v>
      </c>
    </row>
    <row r="129" spans="16:16" x14ac:dyDescent="0.3">
      <c r="P129" s="33" t="s">
        <v>245</v>
      </c>
    </row>
    <row r="130" spans="16:16" x14ac:dyDescent="0.3">
      <c r="P130" s="33" t="s">
        <v>246</v>
      </c>
    </row>
    <row r="131" spans="16:16" x14ac:dyDescent="0.3">
      <c r="P131" s="33" t="s">
        <v>247</v>
      </c>
    </row>
    <row r="132" spans="16:16" x14ac:dyDescent="0.3">
      <c r="P132" s="33" t="s">
        <v>248</v>
      </c>
    </row>
    <row r="133" spans="16:16" x14ac:dyDescent="0.3">
      <c r="P133" s="33" t="s">
        <v>249</v>
      </c>
    </row>
    <row r="134" spans="16:16" x14ac:dyDescent="0.3">
      <c r="P134" s="33" t="s">
        <v>250</v>
      </c>
    </row>
    <row r="135" spans="16:16" x14ac:dyDescent="0.3">
      <c r="P135" s="33" t="s">
        <v>251</v>
      </c>
    </row>
    <row r="136" spans="16:16" x14ac:dyDescent="0.3">
      <c r="P136" s="33" t="s">
        <v>252</v>
      </c>
    </row>
    <row r="137" spans="16:16" x14ac:dyDescent="0.3">
      <c r="P137" s="33" t="s">
        <v>253</v>
      </c>
    </row>
    <row r="138" spans="16:16" x14ac:dyDescent="0.3">
      <c r="P138" s="33" t="s">
        <v>254</v>
      </c>
    </row>
    <row r="139" spans="16:16" x14ac:dyDescent="0.3">
      <c r="P139" s="33" t="s">
        <v>255</v>
      </c>
    </row>
    <row r="140" spans="16:16" x14ac:dyDescent="0.3">
      <c r="P140" s="33" t="s">
        <v>256</v>
      </c>
    </row>
    <row r="141" spans="16:16" x14ac:dyDescent="0.3">
      <c r="P141" s="33" t="s">
        <v>257</v>
      </c>
    </row>
    <row r="142" spans="16:16" x14ac:dyDescent="0.3">
      <c r="P142" s="33" t="s">
        <v>258</v>
      </c>
    </row>
    <row r="143" spans="16:16" x14ac:dyDescent="0.3">
      <c r="P143" s="33" t="s">
        <v>259</v>
      </c>
    </row>
    <row r="144" spans="16:16" x14ac:dyDescent="0.3">
      <c r="P144" s="33" t="s">
        <v>260</v>
      </c>
    </row>
    <row r="145" spans="16:16" x14ac:dyDescent="0.3">
      <c r="P145" s="33" t="s">
        <v>261</v>
      </c>
    </row>
    <row r="146" spans="16:16" x14ac:dyDescent="0.3">
      <c r="P146" s="33" t="s">
        <v>262</v>
      </c>
    </row>
    <row r="147" spans="16:16" ht="19.2" customHeight="1" x14ac:dyDescent="0.3">
      <c r="P147" s="33" t="s">
        <v>263</v>
      </c>
    </row>
    <row r="148" spans="16:16" x14ac:dyDescent="0.3">
      <c r="P148" s="33" t="s">
        <v>264</v>
      </c>
    </row>
    <row r="149" spans="16:16" x14ac:dyDescent="0.3">
      <c r="P149" s="33" t="s">
        <v>265</v>
      </c>
    </row>
    <row r="150" spans="16:16" x14ac:dyDescent="0.3">
      <c r="P150" s="32" t="s">
        <v>266</v>
      </c>
    </row>
    <row r="151" spans="16:16" x14ac:dyDescent="0.3">
      <c r="P151" s="32" t="s">
        <v>267</v>
      </c>
    </row>
    <row r="152" spans="16:16" x14ac:dyDescent="0.3">
      <c r="P152" s="32" t="s">
        <v>268</v>
      </c>
    </row>
    <row r="153" spans="16:16" x14ac:dyDescent="0.3">
      <c r="P153" s="32" t="s">
        <v>269</v>
      </c>
    </row>
    <row r="154" spans="16:16" x14ac:dyDescent="0.3">
      <c r="P154" s="33"/>
    </row>
    <row r="155" spans="16:16" x14ac:dyDescent="0.3">
      <c r="P155" s="33"/>
    </row>
    <row r="156" spans="16:16" x14ac:dyDescent="0.3">
      <c r="P156" s="33"/>
    </row>
    <row r="157" spans="16:16" x14ac:dyDescent="0.3">
      <c r="P157" s="33"/>
    </row>
    <row r="158" spans="16:16" x14ac:dyDescent="0.3">
      <c r="P158" s="33"/>
    </row>
    <row r="159" spans="16:16" x14ac:dyDescent="0.3">
      <c r="P159" s="33"/>
    </row>
    <row r="160" spans="16:16" x14ac:dyDescent="0.3">
      <c r="P160" s="33"/>
    </row>
    <row r="161" spans="16:16" x14ac:dyDescent="0.3">
      <c r="P161" s="33"/>
    </row>
    <row r="162" spans="16:16" x14ac:dyDescent="0.3">
      <c r="P162" s="33"/>
    </row>
    <row r="163" spans="16:16" x14ac:dyDescent="0.3">
      <c r="P163" s="33"/>
    </row>
    <row r="164" spans="16:16" x14ac:dyDescent="0.3">
      <c r="P164" s="32"/>
    </row>
    <row r="165" spans="16:16" x14ac:dyDescent="0.3">
      <c r="P165" s="32"/>
    </row>
    <row r="166" spans="16:16" x14ac:dyDescent="0.3">
      <c r="P166" s="32"/>
    </row>
    <row r="167" spans="16:16" x14ac:dyDescent="0.3">
      <c r="P167" s="32"/>
    </row>
    <row r="168" spans="16:16" x14ac:dyDescent="0.3">
      <c r="P168" s="32"/>
    </row>
    <row r="169" spans="16:16" x14ac:dyDescent="0.3">
      <c r="P169" s="32"/>
    </row>
  </sheetData>
  <mergeCells count="122">
    <mergeCell ref="B15:C15"/>
    <mergeCell ref="B17:C17"/>
    <mergeCell ref="I17:L17"/>
    <mergeCell ref="B31:E31"/>
    <mergeCell ref="F31:H31"/>
    <mergeCell ref="K31:L31"/>
    <mergeCell ref="B28:E28"/>
    <mergeCell ref="F28:H28"/>
    <mergeCell ref="K28:L28"/>
    <mergeCell ref="B30:E30"/>
    <mergeCell ref="F30:H30"/>
    <mergeCell ref="K30:L30"/>
    <mergeCell ref="K29:L29"/>
    <mergeCell ref="F29:H29"/>
    <mergeCell ref="B29:E29"/>
    <mergeCell ref="B26:E26"/>
    <mergeCell ref="F26:H26"/>
    <mergeCell ref="K26:L26"/>
    <mergeCell ref="B27:E27"/>
    <mergeCell ref="F19:H19"/>
    <mergeCell ref="K19:L19"/>
    <mergeCell ref="B20:E20"/>
    <mergeCell ref="F20:H20"/>
    <mergeCell ref="K20:L20"/>
    <mergeCell ref="A4:C5"/>
    <mergeCell ref="B13:C13"/>
    <mergeCell ref="F13:H13"/>
    <mergeCell ref="J13:L13"/>
    <mergeCell ref="A6:C6"/>
    <mergeCell ref="E6:L6"/>
    <mergeCell ref="A7:C7"/>
    <mergeCell ref="A8:C8"/>
    <mergeCell ref="E8:L9"/>
    <mergeCell ref="A9:C9"/>
    <mergeCell ref="A10:C10"/>
    <mergeCell ref="E10:L10"/>
    <mergeCell ref="A11:C11"/>
    <mergeCell ref="E11:G11"/>
    <mergeCell ref="I11:L11"/>
    <mergeCell ref="B21:E21"/>
    <mergeCell ref="F21:H21"/>
    <mergeCell ref="K21:L21"/>
    <mergeCell ref="F27:H27"/>
    <mergeCell ref="K27:L27"/>
    <mergeCell ref="B19:E19"/>
    <mergeCell ref="B22:E22"/>
    <mergeCell ref="F22:H22"/>
    <mergeCell ref="K22:L22"/>
    <mergeCell ref="B25:E25"/>
    <mergeCell ref="F25:H25"/>
    <mergeCell ref="K25:L25"/>
    <mergeCell ref="K24:L24"/>
    <mergeCell ref="K23:L23"/>
    <mergeCell ref="F24:H24"/>
    <mergeCell ref="B24:E24"/>
    <mergeCell ref="F23:H23"/>
    <mergeCell ref="B23:E23"/>
    <mergeCell ref="J57:L57"/>
    <mergeCell ref="J58:L58"/>
    <mergeCell ref="J59:L59"/>
    <mergeCell ref="K54:L54"/>
    <mergeCell ref="B55:D55"/>
    <mergeCell ref="F55:I55"/>
    <mergeCell ref="K55:L55"/>
    <mergeCell ref="B34:E34"/>
    <mergeCell ref="B35:E35"/>
    <mergeCell ref="B36:E36"/>
    <mergeCell ref="B37:E37"/>
    <mergeCell ref="B38:E38"/>
    <mergeCell ref="F34:H34"/>
    <mergeCell ref="F39:H39"/>
    <mergeCell ref="B39:E39"/>
    <mergeCell ref="B40:E40"/>
    <mergeCell ref="F40:H40"/>
    <mergeCell ref="F42:H42"/>
    <mergeCell ref="F35:H35"/>
    <mergeCell ref="F37:H37"/>
    <mergeCell ref="F36:H36"/>
    <mergeCell ref="F38:H38"/>
    <mergeCell ref="K46:L46"/>
    <mergeCell ref="K47:L47"/>
    <mergeCell ref="K48:L48"/>
    <mergeCell ref="K49:L49"/>
    <mergeCell ref="F48:H48"/>
    <mergeCell ref="F49:H49"/>
    <mergeCell ref="B42:E42"/>
    <mergeCell ref="B43:E43"/>
    <mergeCell ref="B44:E44"/>
    <mergeCell ref="B45:E45"/>
    <mergeCell ref="B46:E46"/>
    <mergeCell ref="B47:E47"/>
    <mergeCell ref="B48:E48"/>
    <mergeCell ref="B49:E49"/>
    <mergeCell ref="F43:H43"/>
    <mergeCell ref="F44:H44"/>
    <mergeCell ref="F45:H45"/>
    <mergeCell ref="F46:H46"/>
    <mergeCell ref="F47:H47"/>
    <mergeCell ref="K51:L51"/>
    <mergeCell ref="K52:L52"/>
    <mergeCell ref="K53:L53"/>
    <mergeCell ref="E50:N50"/>
    <mergeCell ref="K32:L32"/>
    <mergeCell ref="K33:L33"/>
    <mergeCell ref="B41:E41"/>
    <mergeCell ref="F41:H41"/>
    <mergeCell ref="K41:L41"/>
    <mergeCell ref="F32:H32"/>
    <mergeCell ref="F33:H33"/>
    <mergeCell ref="B32:E32"/>
    <mergeCell ref="B33:E33"/>
    <mergeCell ref="K34:L34"/>
    <mergeCell ref="K35:L35"/>
    <mergeCell ref="K36:L36"/>
    <mergeCell ref="K37:L37"/>
    <mergeCell ref="K38:L38"/>
    <mergeCell ref="K39:L39"/>
    <mergeCell ref="K40:L40"/>
    <mergeCell ref="K42:L42"/>
    <mergeCell ref="K43:L43"/>
    <mergeCell ref="K44:L44"/>
    <mergeCell ref="K45:L45"/>
  </mergeCells>
  <dataValidations disablePrompts="1" count="3">
    <dataValidation type="list" allowBlank="1" showInputMessage="1" showErrorMessage="1" sqref="E6" xr:uid="{00000000-0002-0000-0000-000000000000}">
      <formula1>entreprises</formula1>
    </dataValidation>
    <dataValidation type="list" allowBlank="1" showInputMessage="1" showErrorMessage="1" sqref="J2" xr:uid="{00000000-0002-0000-0000-000001000000}">
      <formula1>entité</formula1>
    </dataValidation>
    <dataValidation type="list" allowBlank="1" showInputMessage="1" showErrorMessage="1" sqref="I17:N17" xr:uid="{00000000-0002-0000-0000-000002000000}">
      <formula1>compte</formula1>
    </dataValidation>
  </dataValidations>
  <hyperlinks>
    <hyperlink ref="N20" r:id="rId1" xr:uid="{00000000-0004-0000-0000-000000000000}"/>
    <hyperlink ref="N21" r:id="rId2" xr:uid="{00000000-0004-0000-0000-000002000000}"/>
    <hyperlink ref="N22" r:id="rId3" xr:uid="{00000000-0004-0000-0000-000003000000}"/>
    <hyperlink ref="N23" r:id="rId4" xr:uid="{00000000-0004-0000-0000-000004000000}"/>
    <hyperlink ref="N24" r:id="rId5" xr:uid="{00000000-0004-0000-0000-000005000000}"/>
    <hyperlink ref="N25" r:id="rId6" xr:uid="{00000000-0004-0000-0000-000006000000}"/>
    <hyperlink ref="N26" r:id="rId7" xr:uid="{00000000-0004-0000-0000-000007000000}"/>
    <hyperlink ref="N27" r:id="rId8" xr:uid="{00000000-0004-0000-0000-000008000000}"/>
    <hyperlink ref="N28" r:id="rId9" xr:uid="{00000000-0004-0000-0000-00000B000000}"/>
    <hyperlink ref="N29" r:id="rId10" xr:uid="{00000000-0004-0000-0000-00000C000000}"/>
    <hyperlink ref="N30" r:id="rId11" xr:uid="{00000000-0004-0000-0000-000010000000}"/>
    <hyperlink ref="N31" r:id="rId12" xr:uid="{00000000-0004-0000-0000-000012000000}"/>
    <hyperlink ref="N34" r:id="rId13" xr:uid="{00000000-0004-0000-0000-00001A000000}"/>
    <hyperlink ref="N35" r:id="rId14" xr:uid="{00000000-0004-0000-0000-00001B000000}"/>
    <hyperlink ref="N36" r:id="rId15" xr:uid="{00000000-0004-0000-0000-00001C000000}"/>
    <hyperlink ref="N37" r:id="rId16" xr:uid="{00000000-0004-0000-0000-00001D000000}"/>
    <hyperlink ref="N38" r:id="rId17" xr:uid="{00000000-0004-0000-0000-00001E000000}"/>
    <hyperlink ref="N39" r:id="rId18" xr:uid="{00000000-0004-0000-0000-00001F000000}"/>
    <hyperlink ref="N40" r:id="rId19" xr:uid="{00000000-0004-0000-0000-000020000000}"/>
    <hyperlink ref="N42" r:id="rId20" xr:uid="{00000000-0004-0000-0000-000021000000}"/>
    <hyperlink ref="N43" r:id="rId21" xr:uid="{00000000-0004-0000-0000-000022000000}"/>
    <hyperlink ref="N44" r:id="rId22" xr:uid="{00000000-0004-0000-0000-000023000000}"/>
    <hyperlink ref="N45" r:id="rId23" xr:uid="{00000000-0004-0000-0000-000024000000}"/>
    <hyperlink ref="N46" r:id="rId24" xr:uid="{00000000-0004-0000-0000-000025000000}"/>
    <hyperlink ref="N47" r:id="rId25" xr:uid="{00000000-0004-0000-0000-000026000000}"/>
    <hyperlink ref="N48" r:id="rId26" xr:uid="{00000000-0004-0000-0000-000027000000}"/>
    <hyperlink ref="N49" r:id="rId27" xr:uid="{00000000-0004-0000-0000-000028000000}"/>
    <hyperlink ref="N32" r:id="rId28" xr:uid="{EDFE1EAC-1E2D-4FF0-8E49-C5B84234F168}"/>
    <hyperlink ref="N33" r:id="rId29" xr:uid="{FAFAE4E6-F645-409F-B16D-F454E7A2BD09}"/>
    <hyperlink ref="N41" r:id="rId30" xr:uid="{2965A266-19E8-476A-882E-B0A35D0D2B79}"/>
  </hyperlinks>
  <pageMargins left="0.31496062992125978" right="0.31496062992125978" top="0.35433070866141742" bottom="0.35433070866141742" header="0.31496062992125978" footer="0.31496062992125978"/>
  <pageSetup paperSize="9" orientation="portrait" r:id="rId31"/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"/>
  <sheetViews>
    <sheetView zoomScale="85" zoomScaleNormal="85" workbookViewId="0">
      <selection activeCell="A10" sqref="A10"/>
    </sheetView>
  </sheetViews>
  <sheetFormatPr baseColWidth="10" defaultRowHeight="14.4" x14ac:dyDescent="0.3"/>
  <cols>
    <col min="1" max="1" width="60.77734375" bestFit="1" customWidth="1"/>
    <col min="2" max="2" width="6.109375" bestFit="1" customWidth="1"/>
    <col min="3" max="3" width="27.33203125" bestFit="1" customWidth="1"/>
    <col min="4" max="4" width="6.88671875" bestFit="1" customWidth="1"/>
    <col min="5" max="5" width="24.5546875" bestFit="1" customWidth="1"/>
    <col min="6" max="6" width="19.33203125" bestFit="1" customWidth="1"/>
    <col min="7" max="7" width="56.33203125" bestFit="1" customWidth="1"/>
    <col min="8" max="8" width="70.88671875" bestFit="1" customWidth="1"/>
  </cols>
  <sheetData>
    <row r="1" spans="1:8" x14ac:dyDescent="0.3">
      <c r="A1" t="s">
        <v>270</v>
      </c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</row>
    <row r="2" spans="1:8" x14ac:dyDescent="0.3">
      <c r="A2" t="s">
        <v>54</v>
      </c>
      <c r="B2">
        <v>13</v>
      </c>
      <c r="C2" t="s">
        <v>55</v>
      </c>
      <c r="D2" t="s">
        <v>278</v>
      </c>
      <c r="F2" t="s">
        <v>278</v>
      </c>
      <c r="G2" t="s">
        <v>279</v>
      </c>
      <c r="H2" t="s">
        <v>280</v>
      </c>
    </row>
    <row r="3" spans="1:8" x14ac:dyDescent="0.3">
      <c r="A3" t="s">
        <v>59</v>
      </c>
      <c r="B3">
        <v>1</v>
      </c>
      <c r="C3" t="s">
        <v>60</v>
      </c>
      <c r="D3" t="s">
        <v>278</v>
      </c>
      <c r="E3" t="s">
        <v>278</v>
      </c>
      <c r="F3" t="s">
        <v>278</v>
      </c>
      <c r="G3" t="s">
        <v>279</v>
      </c>
      <c r="H3" t="s">
        <v>280</v>
      </c>
    </row>
    <row r="4" spans="1:8" x14ac:dyDescent="0.3">
      <c r="A4" t="s">
        <v>61</v>
      </c>
      <c r="B4">
        <v>7</v>
      </c>
      <c r="C4" t="s">
        <v>62</v>
      </c>
      <c r="D4" t="s">
        <v>278</v>
      </c>
      <c r="E4" t="s">
        <v>278</v>
      </c>
      <c r="F4" t="s">
        <v>278</v>
      </c>
      <c r="G4" t="s">
        <v>281</v>
      </c>
      <c r="H4" t="s">
        <v>280</v>
      </c>
    </row>
    <row r="5" spans="1:8" x14ac:dyDescent="0.3">
      <c r="A5" t="s">
        <v>64</v>
      </c>
      <c r="B5">
        <v>2</v>
      </c>
      <c r="C5" t="s">
        <v>65</v>
      </c>
      <c r="D5" t="s">
        <v>278</v>
      </c>
      <c r="E5" t="s">
        <v>278</v>
      </c>
      <c r="F5" t="s">
        <v>278</v>
      </c>
      <c r="G5" t="s">
        <v>282</v>
      </c>
      <c r="H5" t="s">
        <v>280</v>
      </c>
    </row>
    <row r="6" spans="1:8" x14ac:dyDescent="0.3">
      <c r="A6" t="s">
        <v>67</v>
      </c>
      <c r="B6">
        <v>1</v>
      </c>
      <c r="C6" t="s">
        <v>68</v>
      </c>
      <c r="D6" t="s">
        <v>278</v>
      </c>
      <c r="E6" t="s">
        <v>278</v>
      </c>
      <c r="F6" t="s">
        <v>278</v>
      </c>
      <c r="G6" t="s">
        <v>282</v>
      </c>
      <c r="H6" t="s">
        <v>280</v>
      </c>
    </row>
    <row r="7" spans="1:8" x14ac:dyDescent="0.3">
      <c r="A7" t="s">
        <v>70</v>
      </c>
      <c r="B7">
        <v>4</v>
      </c>
      <c r="C7" t="s">
        <v>71</v>
      </c>
      <c r="D7" t="s">
        <v>278</v>
      </c>
      <c r="E7" t="s">
        <v>278</v>
      </c>
      <c r="F7" t="s">
        <v>278</v>
      </c>
      <c r="G7" t="s">
        <v>282</v>
      </c>
      <c r="H7" t="s">
        <v>280</v>
      </c>
    </row>
    <row r="8" spans="1:8" x14ac:dyDescent="0.3">
      <c r="A8" t="s">
        <v>73</v>
      </c>
      <c r="B8">
        <v>3</v>
      </c>
      <c r="C8" t="s">
        <v>74</v>
      </c>
      <c r="D8" t="s">
        <v>278</v>
      </c>
      <c r="E8" t="s">
        <v>278</v>
      </c>
      <c r="F8" t="s">
        <v>278</v>
      </c>
      <c r="G8" t="s">
        <v>282</v>
      </c>
      <c r="H8" t="s">
        <v>280</v>
      </c>
    </row>
    <row r="9" spans="1:8" x14ac:dyDescent="0.3">
      <c r="A9" t="s">
        <v>76</v>
      </c>
      <c r="B9">
        <v>1</v>
      </c>
      <c r="C9" t="s">
        <v>77</v>
      </c>
      <c r="D9" t="s">
        <v>278</v>
      </c>
      <c r="E9" t="s">
        <v>278</v>
      </c>
      <c r="F9" t="s">
        <v>278</v>
      </c>
      <c r="G9" t="s">
        <v>283</v>
      </c>
      <c r="H9" t="s">
        <v>280</v>
      </c>
    </row>
    <row r="10" spans="1:8" x14ac:dyDescent="0.3">
      <c r="A10" t="s">
        <v>79</v>
      </c>
      <c r="B10">
        <v>2</v>
      </c>
      <c r="C10" t="s">
        <v>80</v>
      </c>
      <c r="D10" t="s">
        <v>278</v>
      </c>
      <c r="E10" t="s">
        <v>278</v>
      </c>
      <c r="F10" t="s">
        <v>278</v>
      </c>
      <c r="G10" t="s">
        <v>284</v>
      </c>
      <c r="H10" t="s">
        <v>280</v>
      </c>
    </row>
    <row r="11" spans="1:8" x14ac:dyDescent="0.3">
      <c r="A11" t="s">
        <v>82</v>
      </c>
      <c r="B11">
        <v>1</v>
      </c>
      <c r="C11" t="s">
        <v>83</v>
      </c>
      <c r="D11" t="s">
        <v>278</v>
      </c>
      <c r="E11" t="s">
        <v>278</v>
      </c>
      <c r="F11" t="s">
        <v>278</v>
      </c>
      <c r="G11" t="s">
        <v>284</v>
      </c>
      <c r="H11" t="s">
        <v>280</v>
      </c>
    </row>
    <row r="12" spans="1:8" x14ac:dyDescent="0.3">
      <c r="A12" t="s">
        <v>84</v>
      </c>
      <c r="B12">
        <v>1</v>
      </c>
      <c r="C12" t="s">
        <v>85</v>
      </c>
      <c r="D12" t="s">
        <v>278</v>
      </c>
      <c r="E12" t="s">
        <v>278</v>
      </c>
      <c r="F12" t="s">
        <v>278</v>
      </c>
      <c r="G12" t="s">
        <v>285</v>
      </c>
      <c r="H12" t="s">
        <v>280</v>
      </c>
    </row>
    <row r="13" spans="1:8" x14ac:dyDescent="0.3">
      <c r="A13" t="s">
        <v>86</v>
      </c>
      <c r="B13">
        <v>1</v>
      </c>
      <c r="C13" t="s">
        <v>87</v>
      </c>
      <c r="D13" t="s">
        <v>278</v>
      </c>
      <c r="E13" t="s">
        <v>278</v>
      </c>
      <c r="F13" t="s">
        <v>278</v>
      </c>
      <c r="G13" t="s">
        <v>286</v>
      </c>
      <c r="H13" t="s">
        <v>287</v>
      </c>
    </row>
    <row r="14" spans="1:8" x14ac:dyDescent="0.3">
      <c r="A14" t="s">
        <v>88</v>
      </c>
      <c r="B14">
        <v>1</v>
      </c>
      <c r="C14" t="s">
        <v>89</v>
      </c>
      <c r="D14" t="s">
        <v>278</v>
      </c>
      <c r="E14" t="s">
        <v>278</v>
      </c>
      <c r="F14" t="s">
        <v>278</v>
      </c>
      <c r="G14" t="s">
        <v>288</v>
      </c>
      <c r="H14" t="s">
        <v>289</v>
      </c>
    </row>
    <row r="15" spans="1:8" x14ac:dyDescent="0.3">
      <c r="A15" t="s">
        <v>91</v>
      </c>
      <c r="B15">
        <v>4</v>
      </c>
      <c r="C15" t="s">
        <v>92</v>
      </c>
      <c r="D15" t="s">
        <v>278</v>
      </c>
      <c r="E15" t="s">
        <v>290</v>
      </c>
      <c r="F15" t="s">
        <v>278</v>
      </c>
      <c r="G15" t="s">
        <v>291</v>
      </c>
      <c r="H15" t="s">
        <v>280</v>
      </c>
    </row>
    <row r="16" spans="1:8" x14ac:dyDescent="0.3">
      <c r="A16" t="s">
        <v>93</v>
      </c>
      <c r="B16">
        <v>1</v>
      </c>
      <c r="C16" t="s">
        <v>94</v>
      </c>
      <c r="D16" t="s">
        <v>278</v>
      </c>
      <c r="E16" t="s">
        <v>278</v>
      </c>
      <c r="F16" t="s">
        <v>278</v>
      </c>
      <c r="G16" t="s">
        <v>292</v>
      </c>
      <c r="H16" t="s">
        <v>280</v>
      </c>
    </row>
    <row r="17" spans="1:8" x14ac:dyDescent="0.3">
      <c r="A17" t="s">
        <v>95</v>
      </c>
      <c r="B17">
        <v>1</v>
      </c>
      <c r="C17" t="s">
        <v>96</v>
      </c>
      <c r="D17" t="s">
        <v>278</v>
      </c>
      <c r="E17" t="s">
        <v>278</v>
      </c>
      <c r="F17" t="s">
        <v>278</v>
      </c>
      <c r="G17" t="s">
        <v>293</v>
      </c>
      <c r="H17" t="s">
        <v>280</v>
      </c>
    </row>
    <row r="18" spans="1:8" x14ac:dyDescent="0.3">
      <c r="A18" t="s">
        <v>97</v>
      </c>
      <c r="B18">
        <v>1</v>
      </c>
      <c r="C18" t="s">
        <v>98</v>
      </c>
      <c r="D18" t="s">
        <v>278</v>
      </c>
      <c r="E18" t="s">
        <v>278</v>
      </c>
      <c r="F18" t="s">
        <v>278</v>
      </c>
      <c r="G18" t="s">
        <v>294</v>
      </c>
      <c r="H18" t="s">
        <v>295</v>
      </c>
    </row>
    <row r="19" spans="1:8" x14ac:dyDescent="0.3">
      <c r="A19" t="s">
        <v>99</v>
      </c>
      <c r="B19">
        <v>1</v>
      </c>
      <c r="C19" t="s">
        <v>100</v>
      </c>
      <c r="D19" t="s">
        <v>278</v>
      </c>
      <c r="E19" t="s">
        <v>278</v>
      </c>
      <c r="F19" t="s">
        <v>278</v>
      </c>
      <c r="G19" t="s">
        <v>296</v>
      </c>
      <c r="H19" t="s">
        <v>297</v>
      </c>
    </row>
    <row r="20" spans="1:8" x14ac:dyDescent="0.3">
      <c r="A20" t="s">
        <v>101</v>
      </c>
      <c r="B20">
        <v>1</v>
      </c>
      <c r="C20" t="s">
        <v>102</v>
      </c>
      <c r="D20" t="s">
        <v>278</v>
      </c>
      <c r="E20" t="s">
        <v>278</v>
      </c>
      <c r="F20" t="s">
        <v>278</v>
      </c>
      <c r="G20" t="s">
        <v>298</v>
      </c>
      <c r="H20" t="s">
        <v>280</v>
      </c>
    </row>
    <row r="21" spans="1:8" x14ac:dyDescent="0.3">
      <c r="A21" t="s">
        <v>103</v>
      </c>
      <c r="B21">
        <v>1</v>
      </c>
      <c r="C21" t="s">
        <v>104</v>
      </c>
      <c r="D21" t="s">
        <v>278</v>
      </c>
      <c r="E21" t="s">
        <v>278</v>
      </c>
      <c r="F21" t="s">
        <v>278</v>
      </c>
      <c r="G21" t="s">
        <v>299</v>
      </c>
      <c r="H21" t="s">
        <v>280</v>
      </c>
    </row>
    <row r="22" spans="1:8" x14ac:dyDescent="0.3">
      <c r="A22" t="s">
        <v>105</v>
      </c>
      <c r="B22">
        <v>1</v>
      </c>
      <c r="C22" t="s">
        <v>106</v>
      </c>
      <c r="D22" t="s">
        <v>278</v>
      </c>
      <c r="E22" t="s">
        <v>278</v>
      </c>
      <c r="F22" t="s">
        <v>278</v>
      </c>
      <c r="G22" t="s">
        <v>300</v>
      </c>
      <c r="H22" t="s">
        <v>280</v>
      </c>
    </row>
    <row r="23" spans="1:8" x14ac:dyDescent="0.3">
      <c r="A23" t="s">
        <v>301</v>
      </c>
      <c r="B23">
        <v>1</v>
      </c>
      <c r="C23" t="s">
        <v>111</v>
      </c>
      <c r="D23" t="s">
        <v>278</v>
      </c>
      <c r="E23" t="s">
        <v>278</v>
      </c>
      <c r="F23" t="s">
        <v>278</v>
      </c>
      <c r="G23" t="s">
        <v>302</v>
      </c>
      <c r="H23" t="s">
        <v>280</v>
      </c>
    </row>
    <row r="24" spans="1:8" x14ac:dyDescent="0.3">
      <c r="A24" t="s">
        <v>303</v>
      </c>
      <c r="B24">
        <v>1</v>
      </c>
      <c r="C24" t="s">
        <v>114</v>
      </c>
      <c r="D24" t="s">
        <v>278</v>
      </c>
      <c r="E24" t="s">
        <v>278</v>
      </c>
      <c r="F24" t="s">
        <v>278</v>
      </c>
      <c r="G24" t="s">
        <v>304</v>
      </c>
      <c r="H24" t="s">
        <v>280</v>
      </c>
    </row>
    <row r="25" spans="1:8" x14ac:dyDescent="0.3">
      <c r="A25" t="s">
        <v>110</v>
      </c>
      <c r="B25">
        <v>1</v>
      </c>
      <c r="C25" t="s">
        <v>118</v>
      </c>
      <c r="D25" t="s">
        <v>278</v>
      </c>
      <c r="E25" t="s">
        <v>278</v>
      </c>
      <c r="F25" t="s">
        <v>278</v>
      </c>
      <c r="G25" t="s">
        <v>305</v>
      </c>
      <c r="H25" t="s">
        <v>280</v>
      </c>
    </row>
    <row r="26" spans="1:8" x14ac:dyDescent="0.3">
      <c r="A26" t="s">
        <v>121</v>
      </c>
      <c r="B26">
        <v>1</v>
      </c>
      <c r="C26" t="s">
        <v>122</v>
      </c>
      <c r="D26" t="s">
        <v>278</v>
      </c>
      <c r="E26" t="s">
        <v>278</v>
      </c>
      <c r="F26" t="s">
        <v>278</v>
      </c>
      <c r="G26" t="s">
        <v>292</v>
      </c>
      <c r="H26" t="s">
        <v>280</v>
      </c>
    </row>
    <row r="27" spans="1:8" x14ac:dyDescent="0.3">
      <c r="A27" t="s">
        <v>125</v>
      </c>
      <c r="B27">
        <v>2</v>
      </c>
      <c r="C27" t="s">
        <v>126</v>
      </c>
      <c r="D27" t="s">
        <v>278</v>
      </c>
      <c r="E27" t="s">
        <v>278</v>
      </c>
      <c r="F27" t="s">
        <v>278</v>
      </c>
      <c r="G27" t="s">
        <v>306</v>
      </c>
      <c r="H27" t="s">
        <v>280</v>
      </c>
    </row>
    <row r="28" spans="1:8" x14ac:dyDescent="0.3">
      <c r="A28" t="s">
        <v>128</v>
      </c>
      <c r="B28">
        <v>17</v>
      </c>
      <c r="C28" t="s">
        <v>129</v>
      </c>
      <c r="D28" t="s">
        <v>278</v>
      </c>
      <c r="E28" t="s">
        <v>278</v>
      </c>
      <c r="F28" t="s">
        <v>278</v>
      </c>
      <c r="G28" t="s">
        <v>307</v>
      </c>
      <c r="H28" t="s">
        <v>280</v>
      </c>
    </row>
    <row r="29" spans="1:8" x14ac:dyDescent="0.3">
      <c r="A29" t="s">
        <v>131</v>
      </c>
      <c r="B29">
        <v>2</v>
      </c>
      <c r="C29" t="s">
        <v>132</v>
      </c>
      <c r="D29" t="s">
        <v>278</v>
      </c>
      <c r="E29" t="s">
        <v>278</v>
      </c>
      <c r="F29" t="s">
        <v>278</v>
      </c>
      <c r="G29" t="s">
        <v>306</v>
      </c>
      <c r="H29" t="s">
        <v>280</v>
      </c>
    </row>
    <row r="30" spans="1:8" x14ac:dyDescent="0.3">
      <c r="A30" t="s">
        <v>135</v>
      </c>
      <c r="B30">
        <v>7</v>
      </c>
      <c r="C30" t="s">
        <v>136</v>
      </c>
      <c r="D30" t="s">
        <v>278</v>
      </c>
      <c r="E30" t="s">
        <v>278</v>
      </c>
      <c r="F30" t="s">
        <v>278</v>
      </c>
      <c r="G30" t="s">
        <v>306</v>
      </c>
      <c r="H30" t="s">
        <v>280</v>
      </c>
    </row>
    <row r="31" spans="1:8" x14ac:dyDescent="0.3">
      <c r="A31" t="s">
        <v>139</v>
      </c>
      <c r="B31">
        <v>4</v>
      </c>
      <c r="C31" t="s">
        <v>140</v>
      </c>
      <c r="D31" t="s">
        <v>278</v>
      </c>
      <c r="E31" t="s">
        <v>278</v>
      </c>
      <c r="F31" t="s">
        <v>278</v>
      </c>
      <c r="G31" t="s">
        <v>306</v>
      </c>
      <c r="H31" t="s">
        <v>280</v>
      </c>
    </row>
    <row r="32" spans="1:8" x14ac:dyDescent="0.3">
      <c r="A32" t="s">
        <v>143</v>
      </c>
      <c r="B32">
        <v>1</v>
      </c>
      <c r="C32" t="s">
        <v>144</v>
      </c>
      <c r="D32" t="s">
        <v>278</v>
      </c>
      <c r="E32" t="s">
        <v>278</v>
      </c>
      <c r="F32" t="s">
        <v>278</v>
      </c>
      <c r="G32" t="s">
        <v>306</v>
      </c>
      <c r="H32" t="s">
        <v>280</v>
      </c>
    </row>
    <row r="33" spans="1:8" x14ac:dyDescent="0.3">
      <c r="A33" t="s">
        <v>146</v>
      </c>
      <c r="B33">
        <v>1</v>
      </c>
      <c r="C33" t="s">
        <v>147</v>
      </c>
      <c r="D33" t="s">
        <v>278</v>
      </c>
      <c r="E33" t="s">
        <v>278</v>
      </c>
      <c r="F33" t="s">
        <v>278</v>
      </c>
      <c r="G33" t="s">
        <v>306</v>
      </c>
      <c r="H33" t="s">
        <v>280</v>
      </c>
    </row>
    <row r="34" spans="1:8" x14ac:dyDescent="0.3">
      <c r="A34" t="s">
        <v>149</v>
      </c>
      <c r="B34">
        <v>1</v>
      </c>
      <c r="C34" t="s">
        <v>150</v>
      </c>
      <c r="D34" t="s">
        <v>278</v>
      </c>
      <c r="E34" t="s">
        <v>278</v>
      </c>
      <c r="F34" t="s">
        <v>278</v>
      </c>
      <c r="G34" t="s">
        <v>308</v>
      </c>
      <c r="H34" t="s">
        <v>280</v>
      </c>
    </row>
    <row r="35" spans="1:8" x14ac:dyDescent="0.3">
      <c r="A35" t="s">
        <v>152</v>
      </c>
      <c r="B35">
        <v>1</v>
      </c>
      <c r="C35" t="s">
        <v>153</v>
      </c>
      <c r="D35" t="s">
        <v>278</v>
      </c>
      <c r="E35" t="s">
        <v>278</v>
      </c>
      <c r="F35" t="s">
        <v>278</v>
      </c>
      <c r="G35" t="s">
        <v>309</v>
      </c>
      <c r="H35" t="s">
        <v>310</v>
      </c>
    </row>
    <row r="36" spans="1:8" x14ac:dyDescent="0.3">
      <c r="A36" t="s">
        <v>155</v>
      </c>
      <c r="B36">
        <v>1</v>
      </c>
      <c r="C36" t="s">
        <v>156</v>
      </c>
      <c r="D36" t="s">
        <v>278</v>
      </c>
      <c r="E36" t="s">
        <v>278</v>
      </c>
      <c r="F36" t="s">
        <v>278</v>
      </c>
      <c r="G36" t="s">
        <v>311</v>
      </c>
      <c r="H36" t="s">
        <v>312</v>
      </c>
    </row>
    <row r="37" spans="1:8" x14ac:dyDescent="0.3">
      <c r="A37" t="s">
        <v>158</v>
      </c>
      <c r="B37">
        <v>1</v>
      </c>
      <c r="C37" t="s">
        <v>159</v>
      </c>
      <c r="D37" t="s">
        <v>278</v>
      </c>
      <c r="E37" t="s">
        <v>278</v>
      </c>
      <c r="F37" t="s">
        <v>278</v>
      </c>
      <c r="G37" t="s">
        <v>313</v>
      </c>
      <c r="H37" t="s">
        <v>314</v>
      </c>
    </row>
    <row r="38" spans="1:8" x14ac:dyDescent="0.3">
      <c r="A38" t="s">
        <v>161</v>
      </c>
      <c r="B38">
        <v>1</v>
      </c>
      <c r="C38" t="s">
        <v>162</v>
      </c>
      <c r="D38" t="s">
        <v>278</v>
      </c>
      <c r="E38" t="s">
        <v>278</v>
      </c>
      <c r="F38" t="s">
        <v>278</v>
      </c>
      <c r="G38" t="s">
        <v>315</v>
      </c>
      <c r="H38" t="s">
        <v>278</v>
      </c>
    </row>
    <row r="39" spans="1:8" x14ac:dyDescent="0.3">
      <c r="A39" t="s">
        <v>164</v>
      </c>
      <c r="B39">
        <v>1</v>
      </c>
      <c r="C39" t="s">
        <v>165</v>
      </c>
      <c r="D39" t="s">
        <v>278</v>
      </c>
      <c r="E39" t="s">
        <v>278</v>
      </c>
      <c r="F39" t="s">
        <v>278</v>
      </c>
      <c r="G39" t="s">
        <v>311</v>
      </c>
      <c r="H39" t="s">
        <v>312</v>
      </c>
    </row>
    <row r="40" spans="1:8" x14ac:dyDescent="0.3">
      <c r="A40" t="s">
        <v>167</v>
      </c>
      <c r="B40">
        <v>1</v>
      </c>
      <c r="C40" t="s">
        <v>168</v>
      </c>
      <c r="D40" t="s">
        <v>278</v>
      </c>
      <c r="E40" t="s">
        <v>278</v>
      </c>
      <c r="F40" t="s">
        <v>278</v>
      </c>
      <c r="G40" t="s">
        <v>316</v>
      </c>
      <c r="H40" t="s">
        <v>280</v>
      </c>
    </row>
    <row r="41" spans="1:8" x14ac:dyDescent="0.3">
      <c r="A41" t="s">
        <v>170</v>
      </c>
      <c r="B41">
        <v>1</v>
      </c>
      <c r="C41" t="s">
        <v>171</v>
      </c>
      <c r="D41" t="s">
        <v>278</v>
      </c>
      <c r="E41" t="s">
        <v>278</v>
      </c>
      <c r="F41" t="s">
        <v>278</v>
      </c>
      <c r="G41" t="s">
        <v>316</v>
      </c>
      <c r="H41" t="s">
        <v>280</v>
      </c>
    </row>
    <row r="42" spans="1:8" x14ac:dyDescent="0.3">
      <c r="A42" t="s">
        <v>173</v>
      </c>
      <c r="B42">
        <v>1</v>
      </c>
      <c r="C42" t="s">
        <v>174</v>
      </c>
      <c r="G42" t="s">
        <v>282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k F m z W j L r 4 Q K l A A A A 9 g A A A B I A H A B D b 2 5 m a W c v U G F j a 2 F n Z S 5 4 b W w g o h g A K K A U A A A A A A A A A A A A A A A A A A A A A A A A A A A A h Y 8 x D o I w G I W v Q r r T Q t X E k J 8 y m D h J Y j Q x r k 0 p 0 A j F t M V y N w e P 5 B X E K O r m + L 7 3 D e / d r z f I h r Y J L t J Y 1 e k U x T h C g d S i K 5 S u U t S 7 M l y i j M G W i x O v Z D D K 2 i a D L V J U O 3 d O C P H e Y z / D n a k I j a K Y H P P N X t S y 5 e g j q / 9 y q L R 1 X A u J G B x e Y x j F 8 Z x i u h g 3 A Z k g 5 E p / B T p 2 z / Y H w q p v X G 8 k K 0 2 4 3 g G Z I p D 3 B / Y A U E s D B B Q A A g A I A J B Z s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W b N a 8 6 s 5 N m o B A A B f A g A A E w A c A E Z v c m 1 1 b G F z L 1 N l Y 3 R p b 2 4 x L m 0 g o h g A K K A U A A A A A A A A A A A A A A A A A A A A A A A A A A A A h Z D R S s M w F I b v B 3 u H Q 7 1 w g z q m q I i j F 1 t X d e B 0 b t U b 6 0 V M T 7 d I m o z k d E z G 3 k d 9 j b 6 Y 2 S q o T D A Q w v n P z 3 + + E 4 u c h F Y w q d 7 D T r 1 W r 9 k Z M 5 j C K O p C A B K p X g N 3 J r o w H J 0 S 2 k W r r 3 m R o 6 L G h Z D Y C r U i V 9 i G d 3 m e D F 1 c 3 4 g F J r 1 4 A u E g u o Y D O C r f c g S m V P m O y c j o F y T I h G L S 9 a Z o t w z p P u O 8 f L N J O B i H 9 4 M 4 c Q C b 2 + J 2 4 T X 9 x z 5 K k Q t C E 3 i + 5 0 O o Z Z E r G 5 z 5 E C m u U 6 G m w e l J u 3 3 4 1 P Q r 4 j 0 v U g d U f h B a m B u d F 9 Z z + D F 7 d s i O I d e E V 8 h S N L Z R L e f D 4 5 f e l X L C m W T G B m Q K / B E Z v 8 4 R c j c u E + X 7 d 1 5 s m L K Z N n m F t X H Z x h 8 A / m r l j T F D g 4 q j 2 4 I 2 c Y R L W v u w 8 u 7 o 1 W k D R a f H r U 3 E V n x g s t i 1 9 m 9 G O 1 q 0 5 L J I E T I 3 C 3 q 3 w 3 8 M m p l 0 x 3 K h N c 2 N U L Q 7 k R G z M 8 T f n X W z X h P q 7 9 / p f A J Q S w E C L Q A U A A I A C A C Q W b N a M u v h A q U A A A D 2 A A A A E g A A A A A A A A A A A A A A A A A A A A A A Q 2 9 u Z m l n L 1 B h Y 2 t h Z 2 U u e G 1 s U E s B A i 0 A F A A C A A g A k F m z W g / K 6 a u k A A A A 6 Q A A A B M A A A A A A A A A A A A A A A A A 8 Q A A A F t D b 2 5 0 Z W 5 0 X 1 R 5 c G V z X S 5 4 b W x Q S w E C L Q A U A A I A C A C Q W b N a 8 6 s 5 N m o B A A B f A g A A E w A A A A A A A A A A A A A A A A D i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D A A A A A A A A G 4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V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U 1 N j B m M j Q t M W Q 2 N C 0 0 N T V m L T k 1 N D c t N z k w O D A 0 M G F l Y j k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R U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Z W Z l c m V u Y 2 U m c X V v d D s s J n F 1 b 3 Q 7 U X R 5 J n F 1 b 3 Q 7 L C Z x d W 9 0 O 1 Z h b H V l J n F 1 b 3 Q 7 L C Z x d W 9 0 O 0 R O U C Z x d W 9 0 O y w m c X V v d D t F e G N s d W R l I G Z y b 2 0 g Q k 9 N J n F 1 b 3 Q 7 L C Z x d W 9 0 O 0 V 4 Y 2 x 1 Z G U g Z n J v b S B C b 2 F y Z C Z x d W 9 0 O y w m c X V v d D t G b 2 9 0 c H J p b n Q m c X V v d D s s J n F 1 b 3 Q 7 R G F 0 Y X N o Z W V 0 J n F 1 b 3 Q 7 X S I g L z 4 8 R W 5 0 c n k g V H l w Z T 0 i R m l s b E N v b H V t b l R 5 c G V z I i B W Y W x 1 Z T 0 i c 0 J n T U d C Z 1 l H Q m d Z P S I g L z 4 8 R W 5 0 c n k g V H l w Z T 0 i R m l s b E x h c 3 R V c G R h d G V k I i B W Y W x 1 Z T 0 i Z D I w M j U t M D U t M T N U M T I 6 M D Q 6 M j I u N z g 5 N T k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F Q S 9 B d X R v U m V t b 3 Z l Z E N v b H V t b n M x L n t S Z W Z l c m V u Y 2 U s M H 0 m c X V v d D s s J n F 1 b 3 Q 7 U 2 V j d G l v b j E v U E V B L 0 F 1 d G 9 S Z W 1 v d m V k Q 2 9 s d W 1 u c z E u e 1 F 0 e S w x f S Z x d W 9 0 O y w m c X V v d D t T Z W N 0 a W 9 u M S 9 Q R U E v Q X V 0 b 1 J l b W 9 2 Z W R D b 2 x 1 b W 5 z M S 5 7 V m F s d W U s M n 0 m c X V v d D s s J n F 1 b 3 Q 7 U 2 V j d G l v b j E v U E V B L 0 F 1 d G 9 S Z W 1 v d m V k Q 2 9 s d W 1 u c z E u e 0 R O U C w z f S Z x d W 9 0 O y w m c X V v d D t T Z W N 0 a W 9 u M S 9 Q R U E v Q X V 0 b 1 J l b W 9 2 Z W R D b 2 x 1 b W 5 z M S 5 7 R X h j b H V k Z S B m c m 9 t I E J P T S w 0 f S Z x d W 9 0 O y w m c X V v d D t T Z W N 0 a W 9 u M S 9 Q R U E v Q X V 0 b 1 J l b W 9 2 Z W R D b 2 x 1 b W 5 z M S 5 7 R X h j b H V k Z S B m c m 9 t I E J v Y X J k L D V 9 J n F 1 b 3 Q 7 L C Z x d W 9 0 O 1 N l Y 3 R p b 2 4 x L 1 B F Q S 9 B d X R v U m V t b 3 Z l Z E N v b H V t b n M x L n t G b 2 9 0 c H J p b n Q s N n 0 m c X V v d D s s J n F 1 b 3 Q 7 U 2 V j d G l v b j E v U E V B L 0 F 1 d G 9 S Z W 1 v d m V k Q 2 9 s d W 1 u c z E u e 0 R h d G F z a G V l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R U E v Q X V 0 b 1 J l b W 9 2 Z W R D b 2 x 1 b W 5 z M S 5 7 U m V m Z X J l b m N l L D B 9 J n F 1 b 3 Q 7 L C Z x d W 9 0 O 1 N l Y 3 R p b 2 4 x L 1 B F Q S 9 B d X R v U m V t b 3 Z l Z E N v b H V t b n M x L n t R d H k s M X 0 m c X V v d D s s J n F 1 b 3 Q 7 U 2 V j d G l v b j E v U E V B L 0 F 1 d G 9 S Z W 1 v d m V k Q 2 9 s d W 1 u c z E u e 1 Z h b H V l L D J 9 J n F 1 b 3 Q 7 L C Z x d W 9 0 O 1 N l Y 3 R p b 2 4 x L 1 B F Q S 9 B d X R v U m V t b 3 Z l Z E N v b H V t b n M x L n t E T l A s M 3 0 m c X V v d D s s J n F 1 b 3 Q 7 U 2 V j d G l v b j E v U E V B L 0 F 1 d G 9 S Z W 1 v d m V k Q 2 9 s d W 1 u c z E u e 0 V 4 Y 2 x 1 Z G U g Z n J v b S B C T 0 0 s N H 0 m c X V v d D s s J n F 1 b 3 Q 7 U 2 V j d G l v b j E v U E V B L 0 F 1 d G 9 S Z W 1 v d m V k Q 2 9 s d W 1 u c z E u e 0 V 4 Y 2 x 1 Z G U g Z n J v b S B C b 2 F y Z C w 1 f S Z x d W 9 0 O y w m c X V v d D t T Z W N 0 a W 9 u M S 9 Q R U E v Q X V 0 b 1 J l b W 9 2 Z W R D b 2 x 1 b W 5 z M S 5 7 R m 9 v d H B y a W 5 0 L D Z 9 J n F 1 b 3 Q 7 L C Z x d W 9 0 O 1 N l Y 3 R p b 2 4 x L 1 B F Q S 9 B d X R v U m V t b 3 Z l Z E N v b H V t b n M x L n t E Y X R h c 2 h l Z X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F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U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Q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t 4 M w y 2 r 9 V O h w S Y H 3 5 j + T g A A A A A A g A A A A A A E G Y A A A A B A A A g A A A A W L o l k w c N Z 8 z x U c 6 v p X / 4 f r H 9 7 Z b 3 B F N k c 6 Z t P I T 8 n b 0 A A A A A D o A A A A A C A A A g A A A A h H 6 r 4 d C S v b 6 U u P W P f a x q h W o a O G J g V B 2 V G 2 k 8 b A j E R q l Q A A A A 3 7 L Q X u 5 c a U A f k O s 2 M A f O G h P 2 h g Q i + h g n i M 0 D c o 6 Q M 0 1 5 w q r R H x o W F t I t v c N H R G 3 X O a 1 O B N u h M N k Z b 1 U u Z i x f t W k R m 8 O T k w A 2 h J i i 2 N m 8 o 7 J A A A A A 0 O t w a v L z U p W f P 1 F v F R s 2 V I C Q A i Z p 2 f B b X B E 6 8 Q 3 K x w M p A N V 4 k g e / n d O G Y L c T j j f B 0 f 6 7 I t 7 w T 1 L g 5 7 y W Y j e k M Q = = < / D a t a M a s h u p > 
</file>

<file path=customXml/itemProps1.xml><?xml version="1.0" encoding="utf-8"?>
<ds:datastoreItem xmlns:ds="http://schemas.openxmlformats.org/officeDocument/2006/customXml" ds:itemID="{3469A346-5597-469A-80A2-AC9C3B953B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7</vt:i4>
      </vt:variant>
    </vt:vector>
  </HeadingPairs>
  <TitlesOfParts>
    <vt:vector size="9" baseType="lpstr">
      <vt:lpstr>Bon de commande 2 - Mouser</vt:lpstr>
      <vt:lpstr>Info_sup</vt:lpstr>
      <vt:lpstr>'Bon de commande 2 - Mouser'!compte</vt:lpstr>
      <vt:lpstr>'Bon de commande 2 - Mouser'!entité</vt:lpstr>
      <vt:lpstr>'Bon de commande 2 - Mouser'!entreprises</vt:lpstr>
      <vt:lpstr>'Bon de commande 2 - Mouser'!four</vt:lpstr>
      <vt:lpstr>'Bon de commande 2 - Mouser'!fournisseurs</vt:lpstr>
      <vt:lpstr>'Bon de commande 2 - Mouser'!noms</vt:lpstr>
      <vt:lpstr>'Bon de commande 2 - Mouser'!Zone_d_impression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mgrosboi</dc:creator>
  <cp:lastModifiedBy>Robin MARTINEAU</cp:lastModifiedBy>
  <cp:lastPrinted>2020-01-28T13:14:23Z</cp:lastPrinted>
  <dcterms:created xsi:type="dcterms:W3CDTF">2016-04-28T07:56:59Z</dcterms:created>
  <dcterms:modified xsi:type="dcterms:W3CDTF">2025-05-22T13:29:49Z</dcterms:modified>
</cp:coreProperties>
</file>