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65" yWindow="270" windowWidth="24915" windowHeight="12270" activeTab="1"/>
  </bookViews>
  <sheets>
    <sheet name="UserStories-Backlog" sheetId="1" r:id="rId1"/>
    <sheet name="BurndownChart1-Sprint1" sheetId="5" r:id="rId2"/>
    <sheet name="BurndownChart2-Sprint2" sheetId="4" r:id="rId3"/>
  </sheets>
  <calcPr calcId="145621"/>
</workbook>
</file>

<file path=xl/calcChain.xml><?xml version="1.0" encoding="utf-8"?>
<calcChain xmlns="http://schemas.openxmlformats.org/spreadsheetml/2006/main">
  <c r="J12" i="5" l="1"/>
  <c r="L14" i="5"/>
  <c r="J14" i="5"/>
  <c r="H14" i="5"/>
  <c r="J11" i="5" l="1"/>
  <c r="H11" i="5"/>
</calcChain>
</file>

<file path=xl/sharedStrings.xml><?xml version="1.0" encoding="utf-8"?>
<sst xmlns="http://schemas.openxmlformats.org/spreadsheetml/2006/main" count="150" uniqueCount="77">
  <si>
    <t>Nom</t>
  </si>
  <si>
    <t>Prénom</t>
  </si>
  <si>
    <t xml:space="preserve">Dos Reis </t>
  </si>
  <si>
    <t>Cedric</t>
  </si>
  <si>
    <t>Product Owner</t>
  </si>
  <si>
    <t>Geinoz</t>
  </si>
  <si>
    <t>Mathieu</t>
  </si>
  <si>
    <t>Scrum Master</t>
  </si>
  <si>
    <t>Gindre</t>
  </si>
  <si>
    <t>Ludovic</t>
  </si>
  <si>
    <t>Technicien</t>
  </si>
  <si>
    <t>Plojoux</t>
  </si>
  <si>
    <t>Robin</t>
  </si>
  <si>
    <t>Arondel</t>
  </si>
  <si>
    <t>Julien</t>
  </si>
  <si>
    <t>Task</t>
  </si>
  <si>
    <t>Priority</t>
  </si>
  <si>
    <t>Start</t>
  </si>
  <si>
    <t>Ideal Burndown</t>
  </si>
  <si>
    <t>Actual Burndown</t>
  </si>
  <si>
    <t>Projet : Cabanes</t>
  </si>
  <si>
    <t>Stories</t>
  </si>
  <si>
    <t>30 octobre 2014</t>
  </si>
  <si>
    <t>6 novembre 2014</t>
  </si>
  <si>
    <t>Team C</t>
  </si>
  <si>
    <t>Page 3</t>
  </si>
  <si>
    <t>Page 2</t>
  </si>
  <si>
    <t>US001</t>
  </si>
  <si>
    <t>Connexion a la base de donnée</t>
  </si>
  <si>
    <t>US002</t>
  </si>
  <si>
    <t>Menu principal</t>
  </si>
  <si>
    <t>US003</t>
  </si>
  <si>
    <t>Afiche la liste des cabanes</t>
  </si>
  <si>
    <t>En tant qu'utilisateur , je veux pouvoir me connecter a une base de donnée MySql avec un application C#</t>
  </si>
  <si>
    <t>En tant qu'utilisateur, je veux avoir un menu principal (Une Fenetre) qui me permet d'accéder aux pages de mon application via des bouttons. Les bountons seront : Liste des Cabanes, Ajouter une Cabane, Listes des contacts, Ajouter un Contact, Affecter  un Contact</t>
  </si>
  <si>
    <t>En tant qu'utilisateur, je veux depuis le menu principal en US002 pouvoir ouvrir une fenetre qui affiche la liste des cabanes avec les informations suivante : Nom Cabane, Douche (Oui/Non)</t>
  </si>
  <si>
    <t xml:space="preserve">Story Points : </t>
  </si>
  <si>
    <t>US004</t>
  </si>
  <si>
    <t>Affiche une cabane détaillée</t>
  </si>
  <si>
    <t>US005</t>
  </si>
  <si>
    <t>Possibilité Modifier / Supprimer une cabane</t>
  </si>
  <si>
    <t>US006</t>
  </si>
  <si>
    <t>Modifier une cabane</t>
  </si>
  <si>
    <t>En tant qu'utilisateur, je veux que en cliquant sur le nom de la cabane dans la liste en US003, une fenetre s'ouvre et m'affiche tous les détails(Photo, Nom, Nombre de places, ...) de cette cabane dans des labels et avec une description du détail</t>
  </si>
  <si>
    <t>En tant qu'utilisateur, je veux que depuis la fenetre en US004 avoir l'accès a deux fenetres (boutons)  qui permetront de modifier et supprimer une cabane</t>
  </si>
  <si>
    <t>En tant qu'utilisateur, je veux pouvoir modifier la cabane de US005 dans une fenetre qui contient les composants les plus aptes à la modification du type d'informations (Text, Liste, Date, Boolean,...)</t>
  </si>
  <si>
    <t>US007</t>
  </si>
  <si>
    <t>Supprimer une cabane</t>
  </si>
  <si>
    <t>US008</t>
  </si>
  <si>
    <t>Rechercher une cabane</t>
  </si>
  <si>
    <t>US009</t>
  </si>
  <si>
    <t>Mise a jour Liste des Cabanes</t>
  </si>
  <si>
    <t>En tant qu'utilisateur, je veux pouvoir supprimer la cabane en US004 en restant sur la meme page. Un message de confirmation apparait et doit etre accepter pour supprimer la cabane</t>
  </si>
  <si>
    <t>En tant qu'utilisateur,  je veux pouvoir rechercher une cabane en tapant son nom dans un edit sur la fenetre Liste des cabanes en US003</t>
  </si>
  <si>
    <t>En tant qu'utilisateur, je veux que la liste en US003 se mette à jour en cas d'une recherche en US008</t>
  </si>
  <si>
    <t>US010</t>
  </si>
  <si>
    <t>Créer une cabane</t>
  </si>
  <si>
    <t>US011</t>
  </si>
  <si>
    <t>Liste des contacts</t>
  </si>
  <si>
    <t>US012</t>
  </si>
  <si>
    <t>Modifier un contact</t>
  </si>
  <si>
    <t>En tant qu'utilisateur, je veux pouvoir créer une cabane sur une nouvelle fenetre accessible depuis le menu en US002 Toutes les inofrmations sont obligatoire</t>
  </si>
  <si>
    <t>En tant qu'utilisateur, je veux depuis le menu principal en US002 pouvoir ouvrir une fenetre qui affiche la liste des contacts avec toutes les informations</t>
  </si>
  <si>
    <t>En tant qu'utilisateur je veux pouvoir modifier un contact dans une nouvelle fenetre depuis la liste des contacts en US011</t>
  </si>
  <si>
    <t>US014</t>
  </si>
  <si>
    <t>Supprimer un contact</t>
  </si>
  <si>
    <t>US015</t>
  </si>
  <si>
    <t>Créer un contact</t>
  </si>
  <si>
    <t>En tant qu'utilisateur, je veux pouvoir supprimer un contact depuis la liste des conacts en US011.  Un message de confirmation apparait et doit etre accepter pour supprimer le contact</t>
  </si>
  <si>
    <t>En tant qu'tilisateur, je veux pouvoir créer un nouveau contact sur une nouvelle fenetre accessible depuis le menu en US002</t>
  </si>
  <si>
    <t>Story Points : 2100</t>
  </si>
  <si>
    <t>Story Points : 500</t>
  </si>
  <si>
    <t>Story Points :  2100</t>
  </si>
  <si>
    <t>Story Points : 1300</t>
  </si>
  <si>
    <t>US013</t>
  </si>
  <si>
    <t>/</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</si>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</sst>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Arial"/>
      <family val="2"/>
    </font>
    <font>
      <b/>
      <sz val="14"/>
      <color theme="1"/>
      <name val="Arial"/>
      <family val="2"/>
    </font>
    <font>
      <b/>
      <sz val="11"/>
      <color theme="1"/>
      <name val="Arial"/>
      <family val="2"/>
    </font>
    <font>
      <sz val="11"/>
      <color theme="0"/>
      <name val="Arial"/>
      <family val="2"/>
    </font>
    <font>
      <b/>
      <sz val="22"/>
      <color theme="1"/>
      <name val="Arial"/>
      <family val="2"/>
    </font>
    <font>
      <b/>
      <sz val="22"/>
      <color theme="1"/>
      <name val="Calibri"/>
      <family val="2"/>
      <scheme val="minor"/>
    </font>
  </fonts>
  <fills count="6">
    <fill>
      <patternFill patternType="none"/>
    </fill>
    <fill>
      <patternFill patternType="gray125"/>
    </fill>
    <fill>
      <patternFill patternType="solid">
        <fgColor rgb="FF0066F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5">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auto="1"/>
      </left>
      <right/>
      <top style="thick">
        <color auto="1"/>
      </top>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style="thin">
        <color auto="1"/>
      </left>
      <right style="thin">
        <color auto="1"/>
      </right>
      <top style="thin">
        <color auto="1"/>
      </top>
      <bottom style="thick">
        <color auto="1"/>
      </bottom>
      <diagonal/>
    </border>
    <border>
      <left style="thin">
        <color indexed="64"/>
      </left>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xf numFmtId="0" fontId="1" fillId="0" borderId="2" xfId="0" applyFont="1" applyBorder="1"/>
    <xf numFmtId="0" fontId="1" fillId="0" borderId="0" xfId="0" applyFont="1" applyBorder="1"/>
    <xf numFmtId="0" fontId="1" fillId="0" borderId="3" xfId="0" applyFont="1" applyBorder="1"/>
    <xf numFmtId="0" fontId="1" fillId="0" borderId="5" xfId="0" applyFont="1" applyBorder="1"/>
    <xf numFmtId="0" fontId="1" fillId="0" borderId="6" xfId="0" applyFont="1" applyBorder="1"/>
    <xf numFmtId="0" fontId="1" fillId="0" borderId="1" xfId="0" applyFont="1" applyBorder="1"/>
    <xf numFmtId="0" fontId="3" fillId="0" borderId="1" xfId="0"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xf numFmtId="0" fontId="1" fillId="0" borderId="0" xfId="0" applyFont="1" applyBorder="1" applyAlignment="1"/>
    <xf numFmtId="0" fontId="0" fillId="0" borderId="0" xfId="0" applyBorder="1" applyAlignment="1"/>
    <xf numFmtId="0" fontId="0" fillId="0" borderId="0" xfId="0" applyAlignment="1"/>
    <xf numFmtId="0" fontId="0" fillId="4" borderId="8" xfId="0" applyFill="1" applyBorder="1" applyAlignment="1">
      <alignment horizontal="center" vertical="center"/>
    </xf>
    <xf numFmtId="0" fontId="0" fillId="5" borderId="9" xfId="0" applyFill="1" applyBorder="1" applyAlignment="1">
      <alignment vertical="center"/>
    </xf>
    <xf numFmtId="0" fontId="0" fillId="0" borderId="10" xfId="0" applyBorder="1" applyAlignment="1">
      <alignment vertical="center"/>
    </xf>
    <xf numFmtId="0" fontId="0" fillId="5" borderId="11" xfId="0" applyFill="1" applyBorder="1" applyAlignment="1">
      <alignment horizontal="left" vertical="center" wrapText="1"/>
    </xf>
    <xf numFmtId="0" fontId="0" fillId="0" borderId="12" xfId="0" applyBorder="1" applyAlignment="1">
      <alignment vertical="center"/>
    </xf>
    <xf numFmtId="0" fontId="0" fillId="5" borderId="13" xfId="0" applyFill="1" applyBorder="1" applyAlignment="1">
      <alignment vertical="center"/>
    </xf>
    <xf numFmtId="0" fontId="3" fillId="0" borderId="14" xfId="0" applyFont="1" applyBorder="1" applyAlignment="1">
      <alignment horizontal="center" vertical="center"/>
    </xf>
    <xf numFmtId="0" fontId="1" fillId="4" borderId="0" xfId="0" applyFont="1" applyFill="1" applyBorder="1" applyAlignment="1">
      <alignment horizontal="center" vertical="center"/>
    </xf>
    <xf numFmtId="0" fontId="1" fillId="5" borderId="0" xfId="0" applyFont="1" applyFill="1" applyBorder="1" applyAlignment="1">
      <alignment vertical="center"/>
    </xf>
    <xf numFmtId="0" fontId="2" fillId="0" borderId="0" xfId="0" applyFont="1" applyAlignment="1">
      <alignment horizontal="center" vertical="center"/>
    </xf>
    <xf numFmtId="0" fontId="1" fillId="0" borderId="0" xfId="0" applyFont="1" applyAlignment="1"/>
    <xf numFmtId="0" fontId="1" fillId="0" borderId="0" xfId="0" applyFont="1" applyBorder="1" applyAlignment="1"/>
    <xf numFmtId="0" fontId="1" fillId="0" borderId="3" xfId="0" applyFont="1" applyBorder="1" applyAlignment="1"/>
    <xf numFmtId="0" fontId="4" fillId="2" borderId="2" xfId="0" applyFont="1" applyFill="1" applyBorder="1" applyAlignment="1"/>
    <xf numFmtId="0" fontId="4" fillId="2" borderId="0" xfId="0" applyFont="1" applyFill="1" applyBorder="1" applyAlignment="1"/>
    <xf numFmtId="0" fontId="4" fillId="3" borderId="4" xfId="0" applyFont="1" applyFill="1" applyBorder="1" applyAlignment="1"/>
    <xf numFmtId="0" fontId="4" fillId="3" borderId="5" xfId="0" applyFont="1" applyFill="1" applyBorder="1" applyAlignment="1"/>
    <xf numFmtId="49" fontId="5" fillId="0" borderId="0" xfId="0" applyNumberFormat="1" applyFont="1" applyAlignment="1">
      <alignment horizontal="center" vertical="center"/>
    </xf>
    <xf numFmtId="0" fontId="0" fillId="0" borderId="3" xfId="0" applyBorder="1" applyAlignment="1"/>
    <xf numFmtId="49" fontId="6" fillId="0" borderId="0" xfId="0" applyNumberFormat="1" applyFont="1" applyAlignment="1">
      <alignment horizontal="center" vertical="center"/>
    </xf>
    <xf numFmtId="0" fontId="1"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'BurndownChart1-Sprint1'!$E$11</c:f>
              <c:strCache>
                <c:ptCount val="1"/>
                <c:pt idx="0">
                  <c:v>Ideal Burndown</c:v>
                </c:pt>
              </c:strCache>
            </c:strRef>
          </c:tx>
          <c:cat>
            <c:strRef>
              <c:f>'BurndownChart1-Sprint1'!$I$1:$O$1</c:f>
              <c:strCache>
                <c:ptCount val="7"/>
                <c:pt idx="0">
                  <c:v>Start</c:v>
                </c:pt>
                <c:pt idx="1">
                  <c:v>06.11.2014</c:v>
                </c:pt>
                <c:pt idx="2">
                  <c:v>13.11.2014</c:v>
                </c:pt>
                <c:pt idx="3">
                  <c:v>20.11.2014</c:v>
                </c:pt>
                <c:pt idx="4">
                  <c:v>27.11.2014</c:v>
                </c:pt>
                <c:pt idx="5">
                  <c:v>04.12.2014</c:v>
                </c:pt>
                <c:pt idx="6">
                  <c:v>11.12.2014</c:v>
                </c:pt>
              </c:strCache>
            </c:strRef>
          </c:cat>
          <c:val>
            <c:numRef>
              <c:f>'BurndownChart1-Sprint1'!$I$11:$O$11</c:f>
              <c:numCache>
                <c:formatCode>General</c:formatCode>
                <c:ptCount val="7"/>
                <c:pt idx="0">
                  <c:v>14900</c:v>
                </c:pt>
                <c:pt idx="1">
                  <c:v>12416.66666666667</c:v>
                </c:pt>
                <c:pt idx="2">
                  <c:v>9933.3333333332994</c:v>
                </c:pt>
                <c:pt idx="3">
                  <c:v>7450</c:v>
                </c:pt>
                <c:pt idx="4">
                  <c:v>4966.6666666666597</c:v>
                </c:pt>
                <c:pt idx="5">
                  <c:v>2483.3333333333298</c:v>
                </c:pt>
                <c:pt idx="6">
                  <c:v>0</c:v>
                </c:pt>
              </c:numCache>
            </c:numRef>
          </c:val>
          <c:smooth val="0"/>
        </c:ser>
        <c:ser>
          <c:idx val="1"/>
          <c:order val="1"/>
          <c:tx>
            <c:strRef>
              <c:f>'BurndownChart1-Sprint1'!$E$12</c:f>
              <c:strCache>
                <c:ptCount val="1"/>
                <c:pt idx="0">
                  <c:v>Actual Burndown</c:v>
                </c:pt>
              </c:strCache>
            </c:strRef>
          </c:tx>
          <c:val>
            <c:numRef>
              <c:f>'BurndownChart1-Sprint1'!$I$12:$O$12</c:f>
              <c:numCache>
                <c:formatCode>General</c:formatCode>
                <c:ptCount val="7"/>
                <c:pt idx="0">
                  <c:v>14900</c:v>
                </c:pt>
                <c:pt idx="1">
                  <c:v>14400</c:v>
                </c:pt>
              </c:numCache>
            </c:numRef>
          </c:val>
          <c:smooth val="0"/>
        </c:ser>
        <c:dLbls>
          <c:showLegendKey val="0"/>
          <c:showVal val="1"/>
          <c:showCatName val="0"/>
          <c:showSerName val="0"/>
          <c:showPercent val="0"/>
          <c:showBubbleSize val="0"/>
        </c:dLbls>
        <c:marker val="1"/>
        <c:smooth val="0"/>
        <c:axId val="101638144"/>
        <c:axId val="90806464"/>
      </c:lineChart>
      <c:catAx>
        <c:axId val="101638144"/>
        <c:scaling>
          <c:orientation val="minMax"/>
        </c:scaling>
        <c:delete val="0"/>
        <c:axPos val="b"/>
        <c:numFmt formatCode="m/d/yyyy" sourceLinked="1"/>
        <c:majorTickMark val="none"/>
        <c:minorTickMark val="none"/>
        <c:tickLblPos val="nextTo"/>
        <c:crossAx val="90806464"/>
        <c:crosses val="autoZero"/>
        <c:auto val="0"/>
        <c:lblAlgn val="ctr"/>
        <c:lblOffset val="100"/>
        <c:noMultiLvlLbl val="0"/>
      </c:catAx>
      <c:valAx>
        <c:axId val="90806464"/>
        <c:scaling>
          <c:orientation val="minMax"/>
        </c:scaling>
        <c:delete val="1"/>
        <c:axPos val="l"/>
        <c:numFmt formatCode="General" sourceLinked="1"/>
        <c:majorTickMark val="out"/>
        <c:minorTickMark val="none"/>
        <c:tickLblPos val="none"/>
        <c:crossAx val="10163814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'BurndownChart2-Sprint2'!$E$12</c:f>
              <c:strCache>
                <c:ptCount val="1"/>
                <c:pt idx="0">
                  <c:v>Ideal Burndown</c:v>
                </c:pt>
              </c:strCache>
            </c:strRef>
          </c:tx>
          <c:cat>
            <c:strRef>
              <c:f>'BurndownChart2-Sprint2'!$I$1:$O$1</c:f>
              <c:strCache>
                <c:ptCount val="7"/>
                <c:pt idx="0">
                  <c:v>Start</c:v>
                </c:pt>
                <c:pt idx="1">
                  <c:v>30.10.2014</c:v>
                </c:pt>
                <c:pt idx="2">
                  <c:v>06.11.2014</c:v>
                </c:pt>
                <c:pt idx="3">
                  <c:v>13.11.2014</c:v>
                </c:pt>
                <c:pt idx="4">
                  <c:v>20.11.2014</c:v>
                </c:pt>
                <c:pt idx="5">
                  <c:v>27.11.2014</c:v>
                </c:pt>
                <c:pt idx="6">
                  <c:v>04.12.2014</c:v>
                </c:pt>
              </c:strCache>
            </c:strRef>
          </c:cat>
          <c:val>
            <c:numRef>
              <c:f>'BurndownChart2-Sprint2'!$I$12:$O$12</c:f>
              <c:numCache>
                <c:formatCode>General</c:formatCode>
                <c:ptCount val="7"/>
              </c:numCache>
            </c:numRef>
          </c:val>
          <c:smooth val="0"/>
        </c:ser>
        <c:ser>
          <c:idx val="1"/>
          <c:order val="1"/>
          <c:tx>
            <c:strRef>
              <c:f>'BurndownChart2-Sprint2'!$E$13</c:f>
              <c:strCache>
                <c:ptCount val="1"/>
                <c:pt idx="0">
                  <c:v>Actual Burndown</c:v>
                </c:pt>
              </c:strCache>
            </c:strRef>
          </c:tx>
          <c:val>
            <c:numRef>
              <c:f>'BurndownChart2-Sprint2'!$I$13:$O$13</c:f>
              <c:numCache>
                <c:formatCode>General</c:formatCode>
                <c:ptCount val="7"/>
              </c:numCache>
            </c:numRef>
          </c:val>
          <c:smooth val="0"/>
        </c:ser>
        <c:dLbls>
          <c:showLegendKey val="0"/>
          <c:showVal val="1"/>
          <c:showCatName val="0"/>
          <c:showSerName val="0"/>
          <c:showPercent val="0"/>
          <c:showBubbleSize val="0"/>
        </c:dLbls>
        <c:marker val="1"/>
        <c:smooth val="0"/>
        <c:axId val="96839168"/>
        <c:axId val="101794368"/>
      </c:lineChart>
      <c:catAx>
        <c:axId val="96839168"/>
        <c:scaling>
          <c:orientation val="minMax"/>
        </c:scaling>
        <c:delete val="0"/>
        <c:axPos val="b"/>
        <c:numFmt formatCode="General" sourceLinked="1"/>
        <c:majorTickMark val="none"/>
        <c:minorTickMark val="none"/>
        <c:tickLblPos val="nextTo"/>
        <c:crossAx val="101794368"/>
        <c:crosses val="autoZero"/>
        <c:auto val="0"/>
        <c:lblAlgn val="ctr"/>
        <c:lblOffset val="100"/>
        <c:noMultiLvlLbl val="0"/>
      </c:catAx>
      <c:valAx>
        <c:axId val="101794368"/>
        <c:scaling>
          <c:orientation val="minMax"/>
        </c:scaling>
        <c:delete val="1"/>
        <c:axPos val="l"/>
        <c:numFmt formatCode="General" sourceLinked="1"/>
        <c:majorTickMark val="out"/>
        <c:minorTickMark val="none"/>
        <c:tickLblPos val="none"/>
        <c:crossAx val="968391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171450</xdr:rowOff>
    </xdr:from>
    <xdr:to>
      <xdr:col>15</xdr:col>
      <xdr:colOff>98050</xdr:colOff>
      <xdr:row>32</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13</xdr:row>
      <xdr:rowOff>171450</xdr:rowOff>
    </xdr:from>
    <xdr:to>
      <xdr:col>15</xdr:col>
      <xdr:colOff>98050</xdr:colOff>
      <xdr:row>31</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70" zoomScaleNormal="70" workbookViewId="0">
      <selection activeCell="L20" sqref="L20"/>
    </sheetView>
  </sheetViews>
  <sheetFormatPr baseColWidth="10" defaultColWidth="9.140625" defaultRowHeight="15" x14ac:dyDescent="0.25"/>
  <cols>
    <col min="2" max="2" width="10.140625" customWidth="1"/>
    <col min="3" max="3" width="41.140625" customWidth="1"/>
    <col min="5" max="5" width="10.140625" customWidth="1"/>
    <col min="6" max="6" width="41.140625" customWidth="1"/>
    <col min="8" max="8" width="10.140625" customWidth="1"/>
    <col min="9" max="9" width="41.140625" customWidth="1"/>
  </cols>
  <sheetData>
    <row r="1" spans="1:9" ht="18" x14ac:dyDescent="0.25">
      <c r="A1" s="27" t="s">
        <v>24</v>
      </c>
      <c r="B1" s="27"/>
      <c r="C1" s="28"/>
      <c r="D1" s="1"/>
    </row>
    <row r="2" spans="1:9" x14ac:dyDescent="0.25">
      <c r="A2" s="13" t="s">
        <v>0</v>
      </c>
      <c r="B2" s="13" t="s">
        <v>1</v>
      </c>
      <c r="C2" s="1"/>
      <c r="D2" s="1"/>
      <c r="E2" s="17"/>
      <c r="F2" s="17"/>
      <c r="G2" s="17"/>
      <c r="H2" s="17"/>
      <c r="I2" s="17"/>
    </row>
    <row r="3" spans="1:9" x14ac:dyDescent="0.25">
      <c r="A3" s="1"/>
      <c r="B3" s="1"/>
      <c r="C3" s="1"/>
      <c r="D3" s="1"/>
      <c r="E3" s="17"/>
      <c r="F3" s="17"/>
      <c r="G3" s="17"/>
      <c r="H3" s="17"/>
      <c r="I3" s="17"/>
    </row>
    <row r="4" spans="1:9" x14ac:dyDescent="0.25">
      <c r="A4" s="1" t="s">
        <v>2</v>
      </c>
      <c r="B4" s="1" t="s">
        <v>3</v>
      </c>
      <c r="C4" s="14" t="s">
        <v>4</v>
      </c>
      <c r="D4" s="14"/>
      <c r="E4" s="17"/>
      <c r="F4" s="17"/>
      <c r="G4" s="17"/>
      <c r="H4" s="17"/>
      <c r="I4" s="17"/>
    </row>
    <row r="5" spans="1:9" x14ac:dyDescent="0.25">
      <c r="A5" s="1" t="s">
        <v>5</v>
      </c>
      <c r="B5" s="1" t="s">
        <v>6</v>
      </c>
      <c r="C5" s="15" t="s">
        <v>7</v>
      </c>
      <c r="D5" s="16"/>
      <c r="E5" s="17"/>
      <c r="F5" s="17"/>
      <c r="G5" s="17"/>
      <c r="H5" s="17"/>
      <c r="I5" s="17"/>
    </row>
    <row r="6" spans="1:9" x14ac:dyDescent="0.25">
      <c r="A6" s="1" t="s">
        <v>8</v>
      </c>
      <c r="B6" s="1" t="s">
        <v>9</v>
      </c>
      <c r="C6" s="1" t="s">
        <v>10</v>
      </c>
      <c r="D6" s="3"/>
    </row>
    <row r="7" spans="1:9" x14ac:dyDescent="0.25">
      <c r="A7" s="1" t="s">
        <v>11</v>
      </c>
      <c r="B7" s="1" t="s">
        <v>12</v>
      </c>
      <c r="C7" s="1" t="s">
        <v>10</v>
      </c>
      <c r="D7" s="1"/>
    </row>
    <row r="8" spans="1:9" x14ac:dyDescent="0.25">
      <c r="A8" s="1" t="s">
        <v>13</v>
      </c>
      <c r="B8" s="1" t="s">
        <v>14</v>
      </c>
      <c r="C8" s="1" t="s">
        <v>10</v>
      </c>
      <c r="D8" s="1"/>
    </row>
    <row r="9" spans="1:9" x14ac:dyDescent="0.25">
      <c r="A9" s="1"/>
      <c r="B9" s="1"/>
      <c r="C9" s="1"/>
      <c r="D9" s="1"/>
    </row>
    <row r="10" spans="1:9" ht="15.75" thickBot="1" x14ac:dyDescent="0.3">
      <c r="A10" s="1"/>
      <c r="B10" s="1"/>
      <c r="C10" s="1"/>
      <c r="D10" s="1"/>
    </row>
    <row r="11" spans="1:9" ht="21.75" customHeight="1" thickTop="1" x14ac:dyDescent="0.25">
      <c r="B11" s="18" t="s">
        <v>27</v>
      </c>
      <c r="C11" s="19" t="s">
        <v>28</v>
      </c>
      <c r="E11" s="18" t="s">
        <v>29</v>
      </c>
      <c r="F11" s="19" t="s">
        <v>30</v>
      </c>
      <c r="H11" s="18" t="s">
        <v>31</v>
      </c>
      <c r="I11" s="19" t="s">
        <v>32</v>
      </c>
    </row>
    <row r="12" spans="1:9" ht="129.94999999999999" customHeight="1" x14ac:dyDescent="0.25">
      <c r="B12" s="20"/>
      <c r="C12" s="21" t="s">
        <v>33</v>
      </c>
      <c r="E12" s="20"/>
      <c r="F12" s="21" t="s">
        <v>34</v>
      </c>
      <c r="H12" s="20"/>
      <c r="I12" s="21" t="s">
        <v>35</v>
      </c>
    </row>
    <row r="13" spans="1:9" ht="15.75" thickBot="1" x14ac:dyDescent="0.3">
      <c r="B13" s="22">
        <v>34</v>
      </c>
      <c r="C13" s="23" t="s">
        <v>70</v>
      </c>
      <c r="E13" s="22">
        <v>1</v>
      </c>
      <c r="F13" s="23" t="s">
        <v>71</v>
      </c>
      <c r="H13" s="22">
        <v>55</v>
      </c>
      <c r="I13" s="23" t="s">
        <v>70</v>
      </c>
    </row>
    <row r="14" spans="1:9" ht="16.5" thickTop="1" thickBot="1" x14ac:dyDescent="0.3"/>
    <row r="15" spans="1:9" ht="21.75" customHeight="1" thickTop="1" x14ac:dyDescent="0.25">
      <c r="B15" s="18" t="s">
        <v>37</v>
      </c>
      <c r="C15" s="19" t="s">
        <v>38</v>
      </c>
      <c r="E15" s="18" t="s">
        <v>39</v>
      </c>
      <c r="F15" s="19" t="s">
        <v>40</v>
      </c>
      <c r="H15" s="18" t="s">
        <v>41</v>
      </c>
      <c r="I15" s="19" t="s">
        <v>42</v>
      </c>
    </row>
    <row r="16" spans="1:9" ht="129.94999999999999" customHeight="1" x14ac:dyDescent="0.25">
      <c r="B16" s="20"/>
      <c r="C16" s="21" t="s">
        <v>43</v>
      </c>
      <c r="E16" s="20"/>
      <c r="F16" s="21" t="s">
        <v>44</v>
      </c>
      <c r="H16" s="20"/>
      <c r="I16" s="21" t="s">
        <v>45</v>
      </c>
    </row>
    <row r="17" spans="2:9" ht="15.75" thickBot="1" x14ac:dyDescent="0.3">
      <c r="B17" s="22">
        <v>21</v>
      </c>
      <c r="C17" s="23" t="s">
        <v>70</v>
      </c>
      <c r="E17" s="22">
        <v>2</v>
      </c>
      <c r="F17" s="23" t="s">
        <v>71</v>
      </c>
      <c r="H17" s="22">
        <v>34</v>
      </c>
      <c r="I17" s="23" t="s">
        <v>72</v>
      </c>
    </row>
    <row r="18" spans="2:9" ht="16.5" thickTop="1" thickBot="1" x14ac:dyDescent="0.3"/>
    <row r="19" spans="2:9" ht="21.75" customHeight="1" thickTop="1" x14ac:dyDescent="0.25">
      <c r="B19" s="18" t="s">
        <v>46</v>
      </c>
      <c r="C19" s="19" t="s">
        <v>47</v>
      </c>
      <c r="E19" s="18" t="s">
        <v>48</v>
      </c>
      <c r="F19" s="19" t="s">
        <v>49</v>
      </c>
      <c r="H19" s="18" t="s">
        <v>50</v>
      </c>
      <c r="I19" s="19" t="s">
        <v>51</v>
      </c>
    </row>
    <row r="20" spans="2:9" ht="129.94999999999999" customHeight="1" x14ac:dyDescent="0.25">
      <c r="B20" s="20"/>
      <c r="C20" s="21" t="s">
        <v>52</v>
      </c>
      <c r="E20" s="20"/>
      <c r="F20" s="21" t="s">
        <v>53</v>
      </c>
      <c r="H20" s="20"/>
      <c r="I20" s="21" t="s">
        <v>54</v>
      </c>
    </row>
    <row r="21" spans="2:9" ht="15.75" thickBot="1" x14ac:dyDescent="0.3">
      <c r="B21" s="22">
        <v>21</v>
      </c>
      <c r="C21" s="23" t="s">
        <v>70</v>
      </c>
      <c r="E21" s="22">
        <v>89</v>
      </c>
      <c r="F21" s="23" t="s">
        <v>70</v>
      </c>
      <c r="H21" s="22">
        <v>13</v>
      </c>
      <c r="I21" s="23" t="s">
        <v>73</v>
      </c>
    </row>
    <row r="22" spans="2:9" ht="16.5" thickTop="1" thickBot="1" x14ac:dyDescent="0.3"/>
    <row r="23" spans="2:9" ht="21.75" customHeight="1" thickTop="1" x14ac:dyDescent="0.25">
      <c r="B23" s="18" t="s">
        <v>55</v>
      </c>
      <c r="C23" s="19" t="s">
        <v>56</v>
      </c>
      <c r="E23" s="18" t="s">
        <v>57</v>
      </c>
      <c r="F23" s="19" t="s">
        <v>58</v>
      </c>
      <c r="H23" s="18" t="s">
        <v>59</v>
      </c>
      <c r="I23" s="19" t="s">
        <v>60</v>
      </c>
    </row>
    <row r="24" spans="2:9" ht="129.94999999999999" customHeight="1" x14ac:dyDescent="0.25">
      <c r="B24" s="20"/>
      <c r="C24" s="21" t="s">
        <v>61</v>
      </c>
      <c r="E24" s="20"/>
      <c r="F24" s="21" t="s">
        <v>62</v>
      </c>
      <c r="H24" s="20"/>
      <c r="I24" s="21" t="s">
        <v>63</v>
      </c>
    </row>
    <row r="25" spans="2:9" ht="15.75" thickBot="1" x14ac:dyDescent="0.3">
      <c r="B25" s="22">
        <v>34</v>
      </c>
      <c r="C25" s="23" t="s">
        <v>73</v>
      </c>
      <c r="E25" s="22">
        <v>55</v>
      </c>
      <c r="F25" s="23" t="s">
        <v>70</v>
      </c>
      <c r="H25" s="22">
        <v>34</v>
      </c>
      <c r="I25" s="23" t="s">
        <v>73</v>
      </c>
    </row>
    <row r="26" spans="2:9" ht="16.5" thickTop="1" thickBot="1" x14ac:dyDescent="0.3"/>
    <row r="27" spans="2:9" ht="21.75" customHeight="1" thickTop="1" x14ac:dyDescent="0.25">
      <c r="B27" s="18" t="s">
        <v>74</v>
      </c>
      <c r="C27" s="19" t="s">
        <v>65</v>
      </c>
      <c r="E27" s="18" t="s">
        <v>64</v>
      </c>
      <c r="F27" s="19" t="s">
        <v>67</v>
      </c>
      <c r="H27" s="18" t="s">
        <v>66</v>
      </c>
      <c r="I27" s="19"/>
    </row>
    <row r="28" spans="2:9" ht="129.94999999999999" customHeight="1" x14ac:dyDescent="0.25">
      <c r="B28" s="20"/>
      <c r="C28" s="21" t="s">
        <v>68</v>
      </c>
      <c r="E28" s="20"/>
      <c r="F28" s="21" t="s">
        <v>69</v>
      </c>
      <c r="H28" s="20"/>
      <c r="I28" s="21"/>
    </row>
    <row r="29" spans="2:9" ht="15.75" thickBot="1" x14ac:dyDescent="0.3">
      <c r="B29" s="22">
        <v>21</v>
      </c>
      <c r="C29" s="23" t="s">
        <v>70</v>
      </c>
      <c r="E29" s="22">
        <v>34</v>
      </c>
      <c r="F29" s="23" t="s">
        <v>73</v>
      </c>
      <c r="H29" s="22"/>
      <c r="I29" s="23" t="s">
        <v>36</v>
      </c>
    </row>
    <row r="30" spans="2:9" ht="15.75" thickTop="1" x14ac:dyDescent="0.25"/>
  </sheetData>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abSelected="1" zoomScale="85" zoomScaleNormal="85" workbookViewId="0">
      <selection activeCell="F13" sqref="F13"/>
    </sheetView>
  </sheetViews>
  <sheetFormatPr baseColWidth="10" defaultRowHeight="14.25" x14ac:dyDescent="0.2"/>
  <cols>
    <col min="1" max="3" width="11.42578125" style="1"/>
    <col min="4" max="4" width="9.28515625" style="1" customWidth="1"/>
    <col min="5" max="5" width="18.140625" style="1" customWidth="1"/>
    <col min="6" max="6" width="58" style="1" customWidth="1"/>
    <col min="7" max="16384" width="11.42578125" style="1"/>
  </cols>
  <sheetData>
    <row r="1" spans="1:15" ht="18" x14ac:dyDescent="0.2">
      <c r="A1" s="27" t="s">
        <v>24</v>
      </c>
      <c r="B1" s="27"/>
      <c r="C1" s="28"/>
      <c r="E1" s="24" t="s">
        <v>20</v>
      </c>
      <c r="F1" s="9" t="s">
        <v>21</v>
      </c>
      <c r="G1" s="9" t="s">
        <v>15</v>
      </c>
      <c r="H1" s="9" t="s">
        <v>16</v>
      </c>
      <c r="I1" s="9" t="s">
        <v>17</v>
      </c>
      <c r="J1" s="10">
        <v>41949</v>
      </c>
      <c r="K1" s="10">
        <v>41956</v>
      </c>
      <c r="L1" s="10">
        <v>41963</v>
      </c>
      <c r="M1" s="10">
        <v>41970</v>
      </c>
      <c r="N1" s="11">
        <v>41977</v>
      </c>
      <c r="O1" s="11">
        <v>41984</v>
      </c>
    </row>
    <row r="2" spans="1:15" x14ac:dyDescent="0.2">
      <c r="A2" s="13" t="s">
        <v>0</v>
      </c>
      <c r="B2" s="13" t="s">
        <v>1</v>
      </c>
      <c r="D2" s="4"/>
      <c r="E2" s="25" t="s">
        <v>27</v>
      </c>
      <c r="F2" s="26" t="s">
        <v>28</v>
      </c>
      <c r="G2" s="3">
        <v>34</v>
      </c>
      <c r="H2" s="3">
        <v>2100</v>
      </c>
      <c r="I2" s="3"/>
      <c r="J2" s="3"/>
      <c r="K2" s="3"/>
      <c r="L2" s="3"/>
      <c r="M2" s="3"/>
      <c r="N2" s="3"/>
      <c r="O2" s="4"/>
    </row>
    <row r="3" spans="1:15" x14ac:dyDescent="0.2">
      <c r="D3" s="4"/>
      <c r="E3" s="25" t="s">
        <v>29</v>
      </c>
      <c r="F3" s="26" t="s">
        <v>30</v>
      </c>
      <c r="G3" s="3">
        <v>1</v>
      </c>
      <c r="H3" s="3">
        <v>500</v>
      </c>
      <c r="I3" s="3"/>
      <c r="J3" s="3"/>
      <c r="K3" s="3"/>
      <c r="L3" s="3"/>
      <c r="M3" s="3"/>
      <c r="N3" s="3"/>
      <c r="O3" s="4"/>
    </row>
    <row r="4" spans="1:15" x14ac:dyDescent="0.2">
      <c r="A4" s="1" t="s">
        <v>2</v>
      </c>
      <c r="B4" s="1" t="s">
        <v>3</v>
      </c>
      <c r="C4" s="29" t="s">
        <v>4</v>
      </c>
      <c r="D4" s="30"/>
      <c r="E4" s="25" t="s">
        <v>31</v>
      </c>
      <c r="F4" s="26" t="s">
        <v>32</v>
      </c>
      <c r="G4" s="3">
        <v>55</v>
      </c>
      <c r="H4" s="3">
        <v>2100</v>
      </c>
      <c r="I4" s="3"/>
      <c r="J4" s="3"/>
      <c r="K4" s="3"/>
      <c r="L4" s="3"/>
      <c r="M4" s="3"/>
      <c r="N4" s="3"/>
      <c r="O4" s="4"/>
    </row>
    <row r="5" spans="1:15" x14ac:dyDescent="0.2">
      <c r="A5" s="1" t="s">
        <v>5</v>
      </c>
      <c r="B5" s="1" t="s">
        <v>6</v>
      </c>
      <c r="C5" s="29" t="s">
        <v>7</v>
      </c>
      <c r="D5" s="30"/>
      <c r="E5" s="25" t="s">
        <v>37</v>
      </c>
      <c r="F5" s="26" t="s">
        <v>38</v>
      </c>
      <c r="G5" s="3">
        <v>21</v>
      </c>
      <c r="H5" s="3">
        <v>2100</v>
      </c>
      <c r="I5" s="3"/>
      <c r="J5" s="3"/>
      <c r="K5" s="3"/>
      <c r="L5" s="3"/>
      <c r="M5" s="3"/>
      <c r="N5" s="3"/>
      <c r="O5" s="4"/>
    </row>
    <row r="6" spans="1:15" x14ac:dyDescent="0.2">
      <c r="A6" s="1" t="s">
        <v>8</v>
      </c>
      <c r="B6" s="1" t="s">
        <v>9</v>
      </c>
      <c r="C6" s="1" t="s">
        <v>10</v>
      </c>
      <c r="D6" s="4"/>
      <c r="E6" s="25" t="s">
        <v>39</v>
      </c>
      <c r="F6" s="26" t="s">
        <v>40</v>
      </c>
      <c r="G6" s="3">
        <v>2</v>
      </c>
      <c r="H6" s="3">
        <v>500</v>
      </c>
      <c r="I6" s="3"/>
      <c r="J6" s="3"/>
      <c r="K6" s="3"/>
      <c r="L6" s="3"/>
      <c r="M6" s="3"/>
      <c r="N6" s="3"/>
      <c r="O6" s="4"/>
    </row>
    <row r="7" spans="1:15" x14ac:dyDescent="0.2">
      <c r="A7" s="1" t="s">
        <v>11</v>
      </c>
      <c r="B7" s="1" t="s">
        <v>12</v>
      </c>
      <c r="C7" s="1" t="s">
        <v>10</v>
      </c>
      <c r="D7" s="4"/>
      <c r="E7" s="25" t="s">
        <v>41</v>
      </c>
      <c r="F7" s="26" t="s">
        <v>42</v>
      </c>
      <c r="G7" s="3">
        <v>34</v>
      </c>
      <c r="H7" s="3">
        <v>2100</v>
      </c>
      <c r="I7" s="3"/>
      <c r="J7" s="3"/>
      <c r="K7" s="3"/>
      <c r="L7" s="3"/>
      <c r="M7" s="3"/>
      <c r="N7" s="3"/>
      <c r="O7" s="4"/>
    </row>
    <row r="8" spans="1:15" x14ac:dyDescent="0.2">
      <c r="A8" s="1" t="s">
        <v>13</v>
      </c>
      <c r="B8" s="1" t="s">
        <v>14</v>
      </c>
      <c r="C8" s="1" t="s">
        <v>10</v>
      </c>
      <c r="D8" s="4"/>
      <c r="E8" s="25" t="s">
        <v>46</v>
      </c>
      <c r="F8" s="26" t="s">
        <v>47</v>
      </c>
      <c r="G8" s="3">
        <v>21</v>
      </c>
      <c r="H8" s="3">
        <v>2100</v>
      </c>
      <c r="I8" s="3"/>
      <c r="J8" s="3"/>
      <c r="K8" s="3"/>
      <c r="L8" s="3"/>
      <c r="M8" s="3"/>
      <c r="N8" s="3"/>
      <c r="O8" s="4"/>
    </row>
    <row r="9" spans="1:15" x14ac:dyDescent="0.2">
      <c r="D9" s="4"/>
      <c r="E9" s="25" t="s">
        <v>48</v>
      </c>
      <c r="F9" s="26" t="s">
        <v>49</v>
      </c>
      <c r="G9" s="3">
        <v>89</v>
      </c>
      <c r="H9" s="3">
        <v>2100</v>
      </c>
      <c r="I9" s="3"/>
      <c r="J9" s="3"/>
      <c r="K9" s="3"/>
      <c r="L9" s="3"/>
      <c r="M9" s="3"/>
      <c r="N9" s="3"/>
      <c r="O9" s="4"/>
    </row>
    <row r="10" spans="1:15" x14ac:dyDescent="0.2">
      <c r="A10" s="35" t="s">
        <v>22</v>
      </c>
      <c r="B10" s="35"/>
      <c r="C10" s="35"/>
      <c r="D10" s="4"/>
      <c r="E10" s="25" t="s">
        <v>50</v>
      </c>
      <c r="F10" s="26" t="s">
        <v>51</v>
      </c>
      <c r="G10" s="3">
        <v>13</v>
      </c>
      <c r="H10" s="3">
        <v>1300</v>
      </c>
      <c r="I10" s="3"/>
      <c r="J10" s="3"/>
      <c r="K10" s="3"/>
      <c r="L10" s="3"/>
      <c r="M10" s="3"/>
      <c r="N10" s="3"/>
      <c r="O10" s="4"/>
    </row>
    <row r="11" spans="1:15" x14ac:dyDescent="0.2">
      <c r="A11" s="35"/>
      <c r="B11" s="35"/>
      <c r="C11" s="35"/>
      <c r="E11" s="31" t="s">
        <v>18</v>
      </c>
      <c r="F11" s="32"/>
      <c r="G11" s="32"/>
      <c r="H11" s="1">
        <f>SUM(H2:H10)</f>
        <v>14900</v>
      </c>
      <c r="I11" s="1">
        <v>14900</v>
      </c>
      <c r="J11" s="1">
        <f>14900-2483.33333333333</f>
        <v>12416.66666666667</v>
      </c>
      <c r="K11" s="3">
        <v>9933.3333333332994</v>
      </c>
      <c r="L11" s="3">
        <v>7450</v>
      </c>
      <c r="M11" s="1">
        <v>4966.6666666666597</v>
      </c>
      <c r="N11" s="1">
        <v>2483.3333333333298</v>
      </c>
      <c r="O11" s="4">
        <v>0</v>
      </c>
    </row>
    <row r="12" spans="1:15" x14ac:dyDescent="0.2">
      <c r="E12" s="33" t="s">
        <v>19</v>
      </c>
      <c r="F12" s="34"/>
      <c r="G12" s="34"/>
      <c r="H12" s="5"/>
      <c r="I12" s="5">
        <v>14900</v>
      </c>
      <c r="J12" s="5">
        <f>I11-H3</f>
        <v>14400</v>
      </c>
      <c r="K12" s="5"/>
      <c r="L12" s="5"/>
      <c r="M12" s="5"/>
      <c r="N12" s="5"/>
      <c r="O12" s="6"/>
    </row>
    <row r="13" spans="1:15" x14ac:dyDescent="0.2">
      <c r="H13" s="3"/>
      <c r="I13" s="3"/>
      <c r="J13" s="3"/>
      <c r="K13" s="3"/>
      <c r="L13" s="3"/>
      <c r="M13" s="3"/>
      <c r="N13" s="3"/>
      <c r="O13" s="3"/>
    </row>
    <row r="14" spans="1:15" x14ac:dyDescent="0.2">
      <c r="H14" s="1">
        <f>SUM(G2:G10)</f>
        <v>270</v>
      </c>
      <c r="I14" s="38" t="s">
        <v>75</v>
      </c>
      <c r="J14" s="3">
        <f>SUM(H11)</f>
        <v>14900</v>
      </c>
      <c r="K14" s="38" t="s">
        <v>76</v>
      </c>
      <c r="L14" s="3">
        <f>J14/H14</f>
        <v>55.185185185185183</v>
      </c>
      <c r="M14" s="3"/>
      <c r="N14" s="3"/>
      <c r="O14" s="3"/>
    </row>
    <row r="36" spans="1:3" ht="18" x14ac:dyDescent="0.2">
      <c r="A36" s="27" t="s">
        <v>26</v>
      </c>
      <c r="B36" s="27"/>
      <c r="C36" s="28"/>
    </row>
  </sheetData>
  <mergeCells count="7">
    <mergeCell ref="A36:C36"/>
    <mergeCell ref="A1:C1"/>
    <mergeCell ref="C4:D4"/>
    <mergeCell ref="E11:G11"/>
    <mergeCell ref="E12:G12"/>
    <mergeCell ref="C5:D5"/>
    <mergeCell ref="A10:C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85" zoomScaleNormal="85" workbookViewId="0">
      <selection activeCell="A35" sqref="A35:C35"/>
    </sheetView>
  </sheetViews>
  <sheetFormatPr baseColWidth="10" defaultRowHeight="15" x14ac:dyDescent="0.25"/>
  <cols>
    <col min="4" max="4" width="9.28515625" customWidth="1"/>
    <col min="5" max="5" width="18.140625" customWidth="1"/>
    <col min="6" max="6" width="58" customWidth="1"/>
  </cols>
  <sheetData>
    <row r="1" spans="1:15" ht="18" x14ac:dyDescent="0.25">
      <c r="A1" s="27" t="s">
        <v>24</v>
      </c>
      <c r="B1" s="27"/>
      <c r="C1" s="28"/>
      <c r="D1" s="1"/>
      <c r="E1" s="8" t="s">
        <v>20</v>
      </c>
      <c r="F1" s="9" t="s">
        <v>21</v>
      </c>
      <c r="G1" s="9" t="s">
        <v>15</v>
      </c>
      <c r="H1" s="9" t="s">
        <v>16</v>
      </c>
      <c r="I1" s="9" t="s">
        <v>17</v>
      </c>
      <c r="J1" s="10">
        <v>41942</v>
      </c>
      <c r="K1" s="10">
        <v>41949</v>
      </c>
      <c r="L1" s="10">
        <v>41956</v>
      </c>
      <c r="M1" s="10">
        <v>41963</v>
      </c>
      <c r="N1" s="10">
        <v>41970</v>
      </c>
      <c r="O1" s="11">
        <v>41977</v>
      </c>
    </row>
    <row r="2" spans="1:15" x14ac:dyDescent="0.25">
      <c r="A2" s="12" t="s">
        <v>0</v>
      </c>
      <c r="B2" s="12" t="s">
        <v>1</v>
      </c>
      <c r="C2" s="1"/>
      <c r="D2" s="1"/>
      <c r="E2" s="7"/>
      <c r="F2" s="3"/>
      <c r="G2" s="3"/>
      <c r="H2" s="3"/>
      <c r="I2" s="3"/>
      <c r="J2" s="3"/>
      <c r="K2" s="3"/>
      <c r="L2" s="3"/>
      <c r="M2" s="1"/>
      <c r="N2" s="1"/>
      <c r="O2" s="4"/>
    </row>
    <row r="3" spans="1:15" x14ac:dyDescent="0.25">
      <c r="A3" s="1"/>
      <c r="B3" s="1"/>
      <c r="C3" s="1"/>
      <c r="D3" s="1"/>
      <c r="E3" s="2"/>
      <c r="F3" s="3"/>
      <c r="G3" s="3"/>
      <c r="H3" s="3"/>
      <c r="I3" s="3"/>
      <c r="J3" s="3"/>
      <c r="K3" s="3"/>
      <c r="L3" s="3"/>
      <c r="M3" s="1"/>
      <c r="N3" s="1"/>
      <c r="O3" s="4"/>
    </row>
    <row r="4" spans="1:15" x14ac:dyDescent="0.25">
      <c r="A4" s="1" t="s">
        <v>2</v>
      </c>
      <c r="B4" s="1" t="s">
        <v>3</v>
      </c>
      <c r="C4" s="28" t="s">
        <v>4</v>
      </c>
      <c r="D4" s="28"/>
      <c r="E4" s="2"/>
      <c r="F4" s="3"/>
      <c r="G4" s="3"/>
      <c r="H4" s="3"/>
      <c r="I4" s="3"/>
      <c r="J4" s="3"/>
      <c r="K4" s="3"/>
      <c r="L4" s="3"/>
      <c r="M4" s="1"/>
      <c r="N4" s="1"/>
      <c r="O4" s="4"/>
    </row>
    <row r="5" spans="1:15" x14ac:dyDescent="0.25">
      <c r="A5" s="1" t="s">
        <v>5</v>
      </c>
      <c r="B5" s="1" t="s">
        <v>6</v>
      </c>
      <c r="C5" s="28" t="s">
        <v>7</v>
      </c>
      <c r="D5" s="36"/>
      <c r="E5" s="2"/>
      <c r="F5" s="3"/>
      <c r="G5" s="3"/>
      <c r="H5" s="3"/>
      <c r="I5" s="3"/>
      <c r="J5" s="3"/>
      <c r="K5" s="3"/>
      <c r="L5" s="3"/>
      <c r="M5" s="1"/>
      <c r="N5" s="1"/>
      <c r="O5" s="4"/>
    </row>
    <row r="6" spans="1:15" x14ac:dyDescent="0.25">
      <c r="A6" s="1" t="s">
        <v>8</v>
      </c>
      <c r="B6" s="1" t="s">
        <v>9</v>
      </c>
      <c r="C6" s="1" t="s">
        <v>10</v>
      </c>
      <c r="D6" s="1"/>
      <c r="E6" s="2"/>
      <c r="F6" s="3"/>
      <c r="G6" s="3"/>
      <c r="H6" s="3"/>
      <c r="I6" s="3"/>
      <c r="J6" s="3"/>
      <c r="K6" s="3"/>
      <c r="L6" s="3"/>
      <c r="M6" s="1"/>
      <c r="N6" s="1"/>
      <c r="O6" s="4"/>
    </row>
    <row r="7" spans="1:15" x14ac:dyDescent="0.25">
      <c r="A7" s="1" t="s">
        <v>11</v>
      </c>
      <c r="B7" s="1" t="s">
        <v>12</v>
      </c>
      <c r="C7" s="1" t="s">
        <v>10</v>
      </c>
      <c r="D7" s="1"/>
      <c r="E7" s="2"/>
      <c r="F7" s="3"/>
      <c r="G7" s="3"/>
      <c r="H7" s="3"/>
      <c r="I7" s="3"/>
      <c r="J7" s="3"/>
      <c r="K7" s="3"/>
      <c r="L7" s="3"/>
      <c r="M7" s="1"/>
      <c r="N7" s="1"/>
      <c r="O7" s="4"/>
    </row>
    <row r="8" spans="1:15" x14ac:dyDescent="0.25">
      <c r="A8" s="1" t="s">
        <v>13</v>
      </c>
      <c r="B8" s="1" t="s">
        <v>14</v>
      </c>
      <c r="C8" s="1" t="s">
        <v>10</v>
      </c>
      <c r="D8" s="1"/>
      <c r="E8" s="2"/>
      <c r="F8" s="3"/>
      <c r="G8" s="3"/>
      <c r="H8" s="3"/>
      <c r="I8" s="3"/>
      <c r="J8" s="3"/>
      <c r="K8" s="3"/>
      <c r="L8" s="3"/>
      <c r="M8" s="1"/>
      <c r="N8" s="1"/>
      <c r="O8" s="4"/>
    </row>
    <row r="9" spans="1:15" x14ac:dyDescent="0.25">
      <c r="A9" s="1"/>
      <c r="B9" s="1"/>
      <c r="C9" s="1"/>
      <c r="D9" s="1"/>
      <c r="E9" s="2"/>
      <c r="F9" s="3"/>
      <c r="G9" s="3"/>
      <c r="H9" s="3"/>
      <c r="I9" s="3"/>
      <c r="J9" s="3"/>
      <c r="K9" s="3"/>
      <c r="L9" s="3"/>
      <c r="M9" s="1"/>
      <c r="N9" s="1"/>
      <c r="O9" s="4"/>
    </row>
    <row r="10" spans="1:15" x14ac:dyDescent="0.25">
      <c r="A10" s="35" t="s">
        <v>23</v>
      </c>
      <c r="B10" s="37"/>
      <c r="C10" s="37"/>
      <c r="D10" s="36"/>
      <c r="E10" s="2"/>
      <c r="F10" s="3"/>
      <c r="G10" s="3"/>
      <c r="H10" s="3"/>
      <c r="I10" s="3"/>
      <c r="J10" s="3"/>
      <c r="K10" s="3"/>
      <c r="L10" s="3"/>
      <c r="M10" s="1"/>
      <c r="N10" s="1"/>
      <c r="O10" s="4"/>
    </row>
    <row r="11" spans="1:15" x14ac:dyDescent="0.25">
      <c r="A11" s="37"/>
      <c r="B11" s="37"/>
      <c r="C11" s="37"/>
      <c r="D11" s="36"/>
      <c r="E11" s="2"/>
      <c r="F11" s="3"/>
      <c r="G11" s="3"/>
      <c r="H11" s="3"/>
      <c r="I11" s="3"/>
      <c r="J11" s="3"/>
      <c r="K11" s="3"/>
      <c r="L11" s="3"/>
      <c r="M11" s="1"/>
      <c r="N11" s="1"/>
      <c r="O11" s="4"/>
    </row>
    <row r="12" spans="1:15" x14ac:dyDescent="0.25">
      <c r="A12" s="37"/>
      <c r="B12" s="37"/>
      <c r="C12" s="37"/>
      <c r="D12" s="36"/>
      <c r="E12" s="31" t="s">
        <v>18</v>
      </c>
      <c r="F12" s="32"/>
      <c r="G12" s="32"/>
      <c r="H12" s="1"/>
      <c r="I12" s="3"/>
      <c r="J12" s="3"/>
      <c r="K12" s="3"/>
      <c r="L12" s="3"/>
      <c r="M12" s="1"/>
      <c r="N12" s="1"/>
      <c r="O12" s="4"/>
    </row>
    <row r="13" spans="1:15" x14ac:dyDescent="0.25">
      <c r="A13" s="1"/>
      <c r="B13" s="1"/>
      <c r="C13" s="1"/>
      <c r="D13" s="1"/>
      <c r="E13" s="33" t="s">
        <v>19</v>
      </c>
      <c r="F13" s="34"/>
      <c r="G13" s="34"/>
      <c r="H13" s="5"/>
      <c r="I13" s="5"/>
      <c r="J13" s="5"/>
      <c r="K13" s="5"/>
      <c r="L13" s="5"/>
      <c r="M13" s="5"/>
      <c r="N13" s="5"/>
      <c r="O13" s="6"/>
    </row>
    <row r="35" spans="1:3" ht="18" x14ac:dyDescent="0.25">
      <c r="A35" s="27" t="s">
        <v>25</v>
      </c>
      <c r="B35" s="27"/>
      <c r="C35" s="28"/>
    </row>
  </sheetData>
  <mergeCells count="7">
    <mergeCell ref="A35:C35"/>
    <mergeCell ref="A1:C1"/>
    <mergeCell ref="C4:D4"/>
    <mergeCell ref="C5:D5"/>
    <mergeCell ref="E12:G12"/>
    <mergeCell ref="E13:G13"/>
    <mergeCell ref="A10: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UserStories-Backlog</vt:lpstr>
      <vt:lpstr>BurndownChart1-Sprint1</vt:lpstr>
      <vt:lpstr>BurndownChart2-Sprint2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2014-10-30T12:54:56Z</dcterms:created>
  <dcterms:modified xsi:type="dcterms:W3CDTF">2014-11-06T13:59:23Z</dcterms:modified>
</cp:coreProperties>
</file>