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Uni\ba\BA_Twitter\Grafiken_Statistiken\Datensätze\"/>
    </mc:Choice>
  </mc:AlternateContent>
  <xr:revisionPtr revIDLastSave="0" documentId="13_ncr:1_{790DAA6F-B283-4E11-9AC5-3063B15AF791}" xr6:coauthVersionLast="47" xr6:coauthVersionMax="47" xr10:uidLastSave="{00000000-0000-0000-0000-000000000000}"/>
  <bookViews>
    <workbookView xWindow="-120" yWindow="-120" windowWidth="51840" windowHeight="21120" activeTab="2" xr2:uid="{C20FADA4-56A3-46B3-8CB5-7DFD4B56E179}"/>
  </bookViews>
  <sheets>
    <sheet name="tweets2" sheetId="2" r:id="rId1"/>
    <sheet name="Statistik" sheetId="1" r:id="rId2"/>
    <sheet name="Graphen" sheetId="3" r:id="rId3"/>
  </sheets>
  <definedNames>
    <definedName name="ExterneDaten_1" localSheetId="0" hidden="1">tweets2!$A$1:$M$105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7" i="1" l="1"/>
  <c r="H27" i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27" i="1" a="1"/>
  <c r="F27" i="1" s="1"/>
  <c r="E28" i="1"/>
  <c r="E29" i="1"/>
  <c r="E30" i="1"/>
  <c r="E31" i="1"/>
  <c r="E32" i="1"/>
  <c r="E33" i="1"/>
  <c r="E34" i="1"/>
  <c r="E27" i="1"/>
  <c r="D27" i="1"/>
  <c r="D28" i="1"/>
  <c r="D29" i="1"/>
  <c r="D30" i="1"/>
  <c r="D31" i="1"/>
  <c r="D32" i="1"/>
  <c r="D33" i="1"/>
  <c r="D34" i="1"/>
  <c r="B27" i="1"/>
  <c r="C27" i="1" s="1"/>
  <c r="C34" i="1"/>
  <c r="C28" i="1"/>
  <c r="C29" i="1"/>
  <c r="C30" i="1"/>
  <c r="C31" i="1"/>
  <c r="C32" i="1"/>
  <c r="C33" i="1"/>
  <c r="B28" i="1"/>
  <c r="B29" i="1"/>
  <c r="B30" i="1"/>
  <c r="B31" i="1"/>
  <c r="B32" i="1"/>
  <c r="B33" i="1"/>
  <c r="B34" i="1"/>
  <c r="F20" i="1" a="1"/>
  <c r="F20" i="1" s="1"/>
  <c r="F18" i="1" a="1"/>
  <c r="F18" i="1" s="1"/>
  <c r="F17" i="1" a="1"/>
  <c r="F17" i="1" s="1"/>
  <c r="F16" i="1" a="1"/>
  <c r="F16" i="1" s="1"/>
  <c r="F14" i="1" a="1"/>
  <c r="F14" i="1" s="1"/>
  <c r="F13" i="1" a="1"/>
  <c r="F13" i="1" s="1"/>
  <c r="F12" i="1" a="1"/>
  <c r="F12" i="1" s="1"/>
  <c r="F10" i="1" a="1"/>
  <c r="F10" i="1" s="1"/>
  <c r="B9" i="1"/>
  <c r="C9" i="1" s="1"/>
  <c r="F8" i="1" a="1"/>
  <c r="F8" i="1" s="1"/>
  <c r="F6" i="1" a="1"/>
  <c r="F6" i="1" s="1"/>
  <c r="E6" i="1"/>
  <c r="B6" i="1"/>
  <c r="C6" i="1" s="1"/>
  <c r="F5" i="1" a="1"/>
  <c r="F5" i="1" s="1"/>
  <c r="B5" i="1"/>
  <c r="C5" i="1" s="1"/>
  <c r="F4" i="1" a="1"/>
  <c r="F4" i="1" s="1"/>
  <c r="B4" i="1"/>
  <c r="C4" i="1" s="1"/>
  <c r="E2" i="1"/>
  <c r="D2" i="1"/>
  <c r="F1048573" i="2"/>
  <c r="F2" i="1" s="1" a="1"/>
  <c r="F2" i="1" s="1"/>
  <c r="G1048573" i="2"/>
  <c r="D3" i="1" s="1"/>
  <c r="H1048573" i="2"/>
  <c r="E4" i="1" s="1"/>
  <c r="I1048573" i="2"/>
  <c r="E5" i="1" s="1"/>
  <c r="J1048573" i="2"/>
  <c r="D6" i="1" s="1"/>
  <c r="K1048573" i="2"/>
  <c r="F7" i="1" s="1" a="1"/>
  <c r="F7" i="1" s="1"/>
  <c r="L1048573" i="2"/>
  <c r="E8" i="1" s="1"/>
  <c r="M1048573" i="2"/>
  <c r="D9" i="1" s="1"/>
  <c r="N1048573" i="2"/>
  <c r="E10" i="1" s="1"/>
  <c r="O1048573" i="2"/>
  <c r="F11" i="1" s="1" a="1"/>
  <c r="F11" i="1" s="1"/>
  <c r="P1048573" i="2"/>
  <c r="E12" i="1" s="1"/>
  <c r="Q1048573" i="2"/>
  <c r="E13" i="1" s="1"/>
  <c r="R1048573" i="2"/>
  <c r="E14" i="1" s="1"/>
  <c r="S1048573" i="2"/>
  <c r="F15" i="1" s="1" a="1"/>
  <c r="F15" i="1" s="1"/>
  <c r="T1048573" i="2"/>
  <c r="E16" i="1" s="1"/>
  <c r="U1048573" i="2"/>
  <c r="E17" i="1" s="1"/>
  <c r="V1048573" i="2"/>
  <c r="E18" i="1" s="1"/>
  <c r="W1048573" i="2"/>
  <c r="F19" i="1" s="1" a="1"/>
  <c r="F19" i="1" s="1"/>
  <c r="X1048573" i="2"/>
  <c r="E20" i="1" s="1"/>
  <c r="Y1048573" i="2"/>
  <c r="F21" i="1" s="1" a="1"/>
  <c r="F21" i="1" s="1"/>
  <c r="Z1048573" i="2"/>
  <c r="F22" i="1" s="1" a="1"/>
  <c r="F22" i="1" s="1"/>
  <c r="AA1048573" i="2"/>
  <c r="F23" i="1" s="1" a="1"/>
  <c r="F23" i="1" s="1"/>
  <c r="F9" i="1" l="1" a="1"/>
  <c r="F9" i="1" s="1"/>
  <c r="B13" i="1"/>
  <c r="C13" i="1" s="1"/>
  <c r="B17" i="1"/>
  <c r="C17" i="1" s="1"/>
  <c r="B21" i="1"/>
  <c r="C21" i="1" s="1"/>
  <c r="D5" i="1"/>
  <c r="E9" i="1"/>
  <c r="D13" i="1"/>
  <c r="D17" i="1"/>
  <c r="D21" i="1"/>
  <c r="B2" i="1"/>
  <c r="C2" i="1" s="1"/>
  <c r="E21" i="1"/>
  <c r="B10" i="1"/>
  <c r="C10" i="1" s="1"/>
  <c r="B14" i="1"/>
  <c r="C14" i="1" s="1"/>
  <c r="B18" i="1"/>
  <c r="C18" i="1" s="1"/>
  <c r="B22" i="1"/>
  <c r="C22" i="1" s="1"/>
  <c r="B3" i="1"/>
  <c r="C3" i="1" s="1"/>
  <c r="D10" i="1"/>
  <c r="D14" i="1"/>
  <c r="D18" i="1"/>
  <c r="D22" i="1"/>
  <c r="E22" i="1"/>
  <c r="B7" i="1"/>
  <c r="C7" i="1" s="1"/>
  <c r="B11" i="1"/>
  <c r="C11" i="1" s="1"/>
  <c r="B15" i="1"/>
  <c r="C15" i="1" s="1"/>
  <c r="B19" i="1"/>
  <c r="C19" i="1" s="1"/>
  <c r="E3" i="1"/>
  <c r="F3" i="1" a="1"/>
  <c r="F3" i="1" s="1"/>
  <c r="D7" i="1"/>
  <c r="D11" i="1"/>
  <c r="D15" i="1"/>
  <c r="D19" i="1"/>
  <c r="E7" i="1"/>
  <c r="E11" i="1"/>
  <c r="E15" i="1"/>
  <c r="E19" i="1"/>
  <c r="D4" i="1"/>
  <c r="B8" i="1"/>
  <c r="C8" i="1" s="1"/>
  <c r="B12" i="1"/>
  <c r="C12" i="1" s="1"/>
  <c r="B16" i="1"/>
  <c r="C16" i="1" s="1"/>
  <c r="B20" i="1"/>
  <c r="C20" i="1" s="1"/>
  <c r="B23" i="1"/>
  <c r="C23" i="1" s="1"/>
  <c r="D8" i="1"/>
  <c r="D12" i="1"/>
  <c r="D16" i="1"/>
  <c r="D20" i="1"/>
  <c r="D23" i="1"/>
  <c r="E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533C0-9795-409C-862D-CA985A58C896}" keepAlive="1" name="Abfrage - tweets2" description="Verbindung mit der Abfrage 'tweets2' in der Arbeitsmappe." type="5" refreshedVersion="7" background="1" saveData="1">
    <dbPr connection="Provider=Microsoft.Mashup.OleDb.1;Data Source=$Workbook$;Location=tweets2;Extended Properties=&quot;&quot;" command="SELECT * FROM [tweets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<sst xmlns="http://schemas.openxmlformats.org/spreadsheetml/2006/main" count="2560" uniqueCount="252">
  <si>
    <t>Column1</t>
  </si>
  <si>
    <t>data_id</t>
  </si>
  <si>
    <t>date_time_posted</t>
  </si>
  <si>
    <t>tweet</t>
  </si>
  <si>
    <t>1442215625900843008</t>
  </si>
  <si>
    <t>Phänomenal! In #Sachsen hängt unsere #AfD alle anderen Parteien mit MEHR ALS 10 % Abstand bei den Zweitstimmen ab! #abernormal #AfD 
https://t.co/wVGDWQJGDU https://t.co/2Gii3GUcnE</t>
  </si>
  <si>
    <t>1442197353046413317</t>
  </si>
  <si>
    <t>"Wir können auf eine solide Stammwählerschaft zählen!" #afd #abernormal #weidel https://t.co/EQ8OkdqQ6K</t>
  </si>
  <si>
    <t>1442191249780318210</t>
  </si>
  <si>
    <t>Genial! Die Prognose zur #BTW21 sieht die #AfD bei 21 % und somit als zweitstärkste Kraft im Osten! #abernormal #Volkspartei https://t.co/GGq847K9BS</t>
  </si>
  <si>
    <t>1442187760815706113</t>
  </si>
  <si>
    <t>#ARD-Hochrechnung 19:59 Uhr 
#AfD: 10,9 % #abernormal
#CDU: 24,5 %
#SPD: 25,5 %
#FDP: 11,7 %
#Grüne: 13,8 %
#Linke: 5 %</t>
  </si>
  <si>
    <t>1442183792483962889</t>
  </si>
  <si>
    <t>Genial! Die Prognose zur #BTW21 sieht die #AfD bei 21 % und somit als zweitstärkste Kraft im Osten! #abernormal #Volkspartei
Quelle: Screenshot ARD https://t.co/v5NQWcdMWf</t>
  </si>
  <si>
    <t>1442182434028720130</t>
  </si>
  <si>
    <t>Wir sagen #DANKE! 💙 #afd #abernormal https://t.co/jR7EQoyvlR</t>
  </si>
  <si>
    <t>1442164677723803648</t>
  </si>
  <si>
    <t>@Alice_Weidel: „2017 hat man prognostiziert, dass man uns nach einer Legislatur aus dem #Bundestag wieder hinauswirft. Das hat ja wohl nicht geklappt. Wir sind zweistellig, wir haben ein sehr solides Ergebnis eingefahren. Das heißt, um uns wird man nicht mehr drumrum kommen.“#afd https://t.co/6h1r7j9OrX</t>
  </si>
  <si>
    <t>1442157335288455169</t>
  </si>
  <si>
    <t>Die #AfD erreicht laut der ersten Prognose 11,0 % der Stimmen. #btw21 Wir bedanken uns herzlich bei allen Wählern für Ihre Stimme, aber auch bei allen Plakatierern sowie bei allen Wahlkampfhelfern und Unterstützern! #abernormal https://t.co/s9SW043V29</t>
  </si>
  <si>
    <t>1442112071638867975</t>
  </si>
  <si>
    <t>Nur noch wenige Stunden: Jetzt zählt IHRE Stimme! #btw21
Es zählt IHRE Stimme für die #AfD, damit wir wieder zu einem normalen #Deutschland werden. #abernormal Es muss sich dringend und in grundlegender Weise etwas ändern. Leisten auch Sie Ihren Beitrag dazu! https://t.co/jKBHoe3Teq</t>
  </si>
  <si>
    <t>1442006087838826496</t>
  </si>
  <si>
    <t>++ Heute zählt IHRE Stimme! 💙 #BTW21 ++
Heute ist es so weit: Es zählt IHRE Stimme für die #AfD, damit wir wieder zu einem normalen Deutschland werden. Es muss sich dringend und in grundlegender Weise etwas ändern. Leisten auch Sie Ihren Beitrag dazu! #abernormal https://t.co/wr50PqkUXj</t>
  </si>
  <si>
    <t>1441794776706306050</t>
  </si>
  <si>
    <t>Morgen zählt IHRE Stimme! #btw21 
Am morgigen Sonntag ist es so weit: Es zählt IHRE Stimme für die #AfD, damit wir wieder zu einem normalen #Deutschland werden. Es muss sich dringend und in grundlegender Weise etwas ändern. Leisten auch Sie Ihren Beitrag dazu! #abernormal https://t.co/2UKFCsUBEP</t>
  </si>
  <si>
    <t>1441759139932381184</t>
  </si>
  <si>
    <t>#BTW21: Die AfD-Spitzenkandidaten , Alice #Weidel und Tino #Chrupalla, besuchten eine Eisengießerei und ein Schaltgerätewerk im Kreis #Görlitz. Chrupalla betonte, dass die Unterstützung des oftmals vergessenen Mittelstandes zu den zentralen Anliegen der #AfD gehört. #abernormal https://t.co/N4ak6FIXvZ</t>
  </si>
  <si>
    <t>1441749334727565315</t>
  </si>
  <si>
    <t>Der große #AfD-Wahlkampf-Abschluss direkt vor dem Schloss Charlottenburg in Berlin! Für Deutschland. #abernormal. Morgen - AfD wählen! &amp;lt;3 https://t.co/tuerJ2zCuP</t>
  </si>
  <si>
    <t>1441658907844390912</t>
  </si>
  <si>
    <t>#BTW21: Keine Stimme verschenken! #AfD wählen statt #Kleinparteien! #abernormal 
Nur die AfD vertritt Ihre Interessen im #Bundestag! Keine der Kleinparteien hat die realistische Chance auf die Überschreitung der 5-%-Hürde. Verschenken Sie deshalb nicht Ihre Stimme: AfD wählen! https://t.co/qLFJQYtb8D</t>
  </si>
  <si>
    <t>1441491672714473472</t>
  </si>
  <si>
    <t>🎧🔥Ausgabe 38/21 unseres #Podcast s - jetzt reinhören! 7 Tage #Deutschland – der #AfD-Wochenendpodcast mit vielen spannenden Themen! #btw21 #abernormal 
▶ https://t.co/xX7koPJUHp
▶ https://t.co/cC1WqEq1L1
▶ Oder in der AfD-Podcast-App! https://t.co/ccdlFTMncV</t>
  </si>
  <si>
    <t>1441453924255367184</t>
  </si>
  <si>
    <t>#AfD-Wahlkampf-Abschluss: Tolle Stimmung! Die #BTW21 kann kommen! #abernormal Am Sonntag - AfD wählen! 💙 https://t.co/Z9tittvLfk</t>
  </si>
  <si>
    <t>1441436199747407872</t>
  </si>
  <si>
    <t>#AfD-Wahlkampf-Abschluss #LIVE! #abernormal JETZT REINSCHAUEN! 
▶️https://t.co/u92J3Uhn3i</t>
  </si>
  <si>
    <t>1441430173992243201</t>
  </si>
  <si>
    <t>#AfD-Wahlkampf-Abschluss #LIVE! #abernormal JETZT REINSCHAUEN! 
https://t.co/a912SELLsG https://t.co/8M7IFeq7AA</t>
  </si>
  <si>
    <t>1441418245219647489</t>
  </si>
  <si>
    <t>#AfD-Wahlkampf-Abschluss #LIVE! #abernormal JETZT REINSCHAUEN! 💙
https://t.co/DSM4zexxWf</t>
  </si>
  <si>
    <t>1441408615684837383</t>
  </si>
  <si>
    <t>Danke, #Görlitz! Wenige Tage vor der #BTW21 fand im sächsischen Görlitz eine fulminante #AfD-Wahlkampf-Veranstaltung statt. Jetzt unser Video anschauen! #abernormal https://t.co/fMUeVwEW8q</t>
  </si>
  <si>
    <t>1441381175713406976</t>
  </si>
  <si>
    <t>#CDU endlich ABWÄHLEN! #niewiedercdu
Nach 16 Jahren #Merkel ist die #Union inhaltlich und moralisch am Ende! Während Kanzler-Kandidat #Laschet mit pietätlosen Flut-Auftritten auffällt, versinkt die Partei in Masken-,Korruptions- &amp;amp; Spenden-Skandalen. AfD wählen! https://t.co/nUTdQuoNZC</t>
  </si>
  <si>
    <t>1441358570801401862</t>
  </si>
  <si>
    <t>++ Unentschieden? Schluss damit! Mit unserer #Entscheidungshilfe zur #BTW21! Heutiges Thema: Migration! #abernormal ++
Am 26. September - #AfD wählen! 💙 https://t.co/IPfGK3Jd0O</t>
  </si>
  <si>
    <t>1441296341188046853</t>
  </si>
  <si>
    <t>#Wahlbeobachtung: Vertrauen ist gut, Kontrolle ist besser! ++
Damit das offizielle Ergebnis der #BTW21 mit Sicherheit auch dem tatsächlichen Ergebnis entspricht, ruft die #AfD dazu auf, sich als #Wahlbeobachter zu betätigen. #abernormal https://t.co/ZgTQ7h4KCt</t>
  </si>
  <si>
    <t>1441024558606266371</t>
  </si>
  <si>
    <t>Es ist erstaunlich, wie sich #Union und #FDP im aktuellen #BTW21 als bürgerlich-konservative Siegelbewahrer gerieren und vor einem "#Linksrutsch“ warnen, den sie in Wahrheit SELBST unterstützen. #AfD wählen! #abernormal
-&amp;gt; https://t.co/1IUgVcgs9r https://t.co/OukrBBhVMI</t>
  </si>
  <si>
    <t>1440986981484441600</t>
  </si>
  <si>
    <t>++ Unentschieden? Schluss damit! Mit unserer #Entscheidungshilfe zur #BTW21! Heutiges Thema: Corona! #abernormal ++
Am 26. September - #AfD wählen! 💙 https://t.co/IH5U7faMq3</t>
  </si>
  <si>
    <t>1440978239392989185</t>
  </si>
  <si>
    <t>Deutschlands höchster #AfD-Infostand in 1.400 Metern Höhe! #abernormal Wählen Sie am 26. September die AfD, damit auch #Deutschland das #Merkel-Jammertal verlässt und wieder zur technologischen und wirtschaftlichen Spitze emporklettert! https://t.co/o19a30YvXZ</t>
  </si>
  <si>
    <t>1440954144521703426</t>
  </si>
  <si>
    <t>Damit das offizielle #Wahl-Ergebnis bei der #BTW21 auch dem tatsächlichen Wahlergebnis entspricht, kann es nicht schaden, sich als #Wahlbeobachter zu betätigen. Am 26. September #AfD wählen! #abernormal https://t.co/ChnYgT4FDQ</t>
  </si>
  <si>
    <t>1440626676388352000</t>
  </si>
  <si>
    <t>Gemeinsam gegen gesellschaftliche #Spaltung und #Diskriminierung, gemeinsam für #Grundrechte und #Eigenverantwortung: Das ist der Standpunkt der #AfD zur #Corona-Politik! AfD wählen! #abernormal #btw21 https://t.co/5gmWbFY3n8</t>
  </si>
  <si>
    <t>1440299551206768651</t>
  </si>
  <si>
    <t>Kann man #SPAHN noch glauben? Was meinen Sie?
Am 26. September - #AfD wählen! #abernormal https://t.co/9wJyYqOE4b</t>
  </si>
  <si>
    <t>1440242505061068813</t>
  </si>
  <si>
    <t>Wahlaufruf: Zeit für DEINE Stimme für die #AfD! #abernormal
Die linke Ideologisierung der #Altparteien und auch der #Medien wird immer massiver, die Bürgerferne der Eliten nimmt immer weiter zu. Wer nicht wählen geht, der hilft bei der Verfestigung dieser Zustände. AfD wählen! https://t.co/VRJShMIfZr</t>
  </si>
  <si>
    <t>1440240892875444232</t>
  </si>
  <si>
    <t>Wahlkampf in #Recklinghausen: Großer Zuspruch für die #AfD! #abernormal
#Rente, #Soziales, #Klima, #Kriminalität und #Migration – das waren nur einige der Themen bei der AfD-Wahlkampf-Veranstaltung in Recklinghausen. JETZT ANSCHAUEN und am 26. September - AfD wählen! https://t.co/HpyE4wjiSJ</t>
  </si>
  <si>
    <t>1440222187093331972</t>
  </si>
  <si>
    <t>Unsere #Entscheidungshilfe im quadratischen Format für #Facebook, #Instagram und Co. - jetzt verbreiten! Am 26. September - #AfD wählen! #abernormal https://t.co/A4jLFYzSTM</t>
  </si>
  <si>
    <t>1440221612842754052</t>
  </si>
  <si>
    <t>Unbedingt einschalten! 📺🔥 #Chrupalla 
Am 26. September - #AfD wählen! #abernormal💙 https://t.co/FjXmZY8gv4</t>
  </si>
  <si>
    <t>1439983068727627783</t>
  </si>
  <si>
    <t>++ Unentschieden? Schluss damit! Mit unserer #Entscheidungshilfe zur #BTW21! #abernormal ++
Am 26. September - #AfD wählen! 💙 https://t.co/2hH2s0WjDe</t>
  </si>
  <si>
    <t>1439940872691462149</t>
  </si>
  <si>
    <t>+++Wahl-Entscheidungshilfe: Nur die AfD sorgt für die WENDE!+++
Pünktlich zur #Wahl: Eine Entscheidungshilfe, die klarmacht: Nur mit der #AfD kommt die politische Wende. Deshalb: Am 26. September diesmal unbedingt die AfD wählen! #abernormal 💙 #btw21 
https://t.co/MJpEP0yToF https://t.co/vSlOGUmhpL</t>
  </si>
  <si>
    <t>1439867745215127553</t>
  </si>
  <si>
    <t>#Weltkindertag: Wir wollen eine #Willkommenskultur für #Kinder! 
Kinder sind unsere #Zukunft und müssen deshalb viel stärker in den Fokus der #Politik gerückt werden! #AfD wählen! #abernormal 
https://t.co/wJuavOz0Fz https://t.co/Gpr1dW2Hgv</t>
  </si>
  <si>
    <t>1439575165768241156</t>
  </si>
  <si>
    <t>IG-Metall-Chef befürchtet Hunderttausende #Arbeitslose bei falscher #Klima-Politik! #igmetall AfD wählen!
Mehr erfahren: https://t.co/P2BSsMfIPy #afd #btw21 #abernormal https://t.co/rosCBh0AeT</t>
  </si>
  <si>
    <t>1439484419270664194</t>
  </si>
  <si>
    <t>🎧🔥Ausgabe 37/21 unseres #Podcast s - jetzt reinhören! 7 Tage #Deutschland – der #AfD-Wochenendpodcast mit vielen spannenden Themen! #btw21 #abernormal 
▶ https://t.co/xX7koQ1w5Z
▶ https://t.co/F1cjb5ZYfN
▶ https://t.co/cC1WqE8qTt https://t.co/WpePOcRisr</t>
  </si>
  <si>
    <t>1439212748588597256</t>
  </si>
  <si>
    <t>++ #Grüne Schummel-Liese ohne Scham: Über 100 kopierte Buch-Stellen! #Plagiat #btw21 ++
#Baerbock entwickelt sich endgültig zu Deutschlands Schummel-Liese Nummer eins!
https://t.co/7Rub7LUTpw #afd #abernormal https://t.co/Tw62s5EnL6</t>
  </si>
  <si>
    <t>1438865636390842372</t>
  </si>
  <si>
    <t>#Kanzler für #Deutschland? #Scholz will uns für arbeitslose #Griechen zahlen lassen! NICHT MIT UNS! #AfD wählen! #EU #abernormal
Mehr erfahren: https://t.co/M5iuKUpGPQ https://t.co/ZOgy1bdamd</t>
  </si>
  <si>
    <t>1438820172500975617</t>
  </si>
  <si>
    <t>Deutschland. Aber normal. Was heißt das eigentlich? Auf ihrer Tour durch #Deutschland erzählen unsere beiden Spitzenkandidaten davon, was „Deutschland. Aber normal“ für sie eigentlich bedeutet. #afd #abernormal #weidel #chrupalla https://t.co/u0j0rbCmwz</t>
  </si>
  <si>
    <t>1438778389167591424</t>
  </si>
  <si>
    <t>++ Spende zum Wahlkampfendspurt! #abernormal Am 26. September - #AfD wählen! #btw21💙 ++
JETZT unterstützen! ▶️ https://t.co/YGkdai3MHk https://t.co/kdGMJX53jW</t>
  </si>
  <si>
    <t>1438498441487814662</t>
  </si>
  <si>
    <t>++ Absurde Anbiederung: FDP fordert jährlich 500.000 Zuwanderer! #AfD bleibt am 26. September - einzige #Alternative! #abernormal ++
Sie kennen #FDP-Wähler? Sprechen Sie diese darauf an! 
Am 26. September - AfD wählen! #btw21 💙
Mehr erfahren:
https://t.co/FpIlOT4v3n https://t.co/ERirskBofd</t>
  </si>
  <si>
    <t>1438404517310107648</t>
  </si>
  <si>
    <t>Grußwort des #AfD-Bundesvorstands zum „Marsch für das #Leben“ 2021 #abernormal
Weiterlesen: https://t.co/OENAoUUVP5 #btw21 https://t.co/KpO8O4fUGp</t>
  </si>
  <si>
    <t>1438138742435467266</t>
  </si>
  <si>
    <t>WELT: "Um die #Rente zu retten, braucht es 500.000 Zuwanderer pro Jahr, sagt die #FDP"
Unqualifizierte #Massenmigration ist KEINE Lösung, sondern fällt zu einem großen Teil dem Sozialstaat zur Last. Wir brauchen #Familienförderung &amp;amp; Reformen! #abernormal 
https://t.co/gmsc052q0L https://t.co/ZGJZA7V73R</t>
  </si>
  <si>
    <t>1438128457024737285</t>
  </si>
  <si>
    <t>#AfD-Bundessprecher @Tino_Chrupalla ist am heutigen Mittwoch (15.09.2021) um 22:50 Uhr zu Gast im #Ersten bei „Maischberger. Die Woche“. Schalten Sie unbedingt ein! #abernormal https://t.co/BLt9QMnHTk</t>
  </si>
  <si>
    <t>1438123804857933827</t>
  </si>
  <si>
    <t>Unser TV-Spot zur #BTW21: #Deutschland. Aber normal.
Am 26. September - #AfD wählen! 💙 #abernormal
Während die politische Normalität von den #Altparteien bekämpft wird, lautet das Wahlkampfmotto der AfD: „Deutschland. Aber normal.“ https://t.co/SJESzkFe2b</t>
  </si>
  <si>
    <t>1437800867386826756</t>
  </si>
  <si>
    <t>#Maas: Erst wollte er #Afghanistan keinen Cent geben, jetzt 100 Millionen Euro!
Die Kette der peinlichen Fehl-Einschätzungen durch #Außenminister Heiko Maas (#SPD) reißt nicht ab. 
https://t.co/hOpW7BtOH8 #afd #abernormal https://t.co/u6LOyAmCRc</t>
  </si>
  <si>
    <t>1437753410737016835</t>
  </si>
  <si>
    <t>Wegen „#Diversity-Kriterien“: Opern-Ensemble entlässt 14 weiße #Musiker!
Immer wieder behaupten #Linke, dass es #Rassismus gegen #Weiße gar nicht gäbe. Doch nun...
Weiterlesen:
https://t.co/MtPSQ0G8SX #afd #abernormal https://t.co/11tHID350k</t>
  </si>
  <si>
    <t>1437715458912829441</t>
  </si>
  <si>
    <t>#Terror-Verharmlosung: #WDR deckt islamistische Moderatorin!
„Wissenschafts-Moderatorin“ Nemi El-Hassan nahm am islamistischen Al-Kuds-Marsch teil, bei dem zur „Vergasung“ von #Juden aufgerufen wurde. #Antisemitismus
https://t.co/33cgFt1ytr #abernormal #afd https://t.co/KMZAHPJdcZ</t>
  </si>
  <si>
    <t>1437701223550013442</t>
  </si>
  <si>
    <t>+++Islamistenskandal beim WDR+++ 
Einmal mehr liefert der #WDR Argumente dafür, weshalb der #Zwangsfunk abgeschafft gehört. Dafür kämpfe ich.
#AfD #abernormal 💙
https://t.co/qjZrJlyZ06 https://t.co/YD317oHnPl</t>
  </si>
  <si>
    <t>1437696715948187650</t>
  </si>
  <si>
    <t>+++#Griechenland greift durch: Ministerpräsident will Schlepper-Banden „zerschlagen“!+++
Damit zeigt die griechische #Regierung einmal mehr: Man kann illegale #Migration sehr wohl unterbinden – wenn man nur will. #AfD #abernormal 💙
https://t.co/AhpvVGvMQK https://t.co/vvi9ZxYyQN</t>
  </si>
  <si>
    <t>1437453616915308553</t>
  </si>
  <si>
    <t>44 positive #Corona-Tests nach 2G-Party: #2G-Regel ist Quatsch!
Es wird immer deutlicher: Die sogenannte 2G-Regel, die bei Veranstaltungen nur #Geimpfte &amp;amp; #Genesene zulässt, ist eine weitgehend nutzlose Bürgerschikane. Jüngstes Beispiel:
https://t.co/SA0BVJi042 #abernormal #afd https://t.co/fhRW874s0B</t>
  </si>
  <si>
    <t>1437332006707343364</t>
  </si>
  <si>
    <t>Unbedingt einschalten! 📺💙 #AfD #abernormal #Weidel #Triell  #Schlagabtausch https://t.co/FhHwwaj3gN</t>
  </si>
  <si>
    <t>1436947805910802432</t>
  </si>
  <si>
    <t>🎧🔥 Ausgabe 36/21 unseres #Podcast s - jetzt reinhören! 7 Tage #Deutschland – der #AfD-Wochenendpodcast mit vielen spannenden Themen! #btw21 #abernormal
▶ https://t.co/xX7koQ1w5Z
▶ https://t.co/F1cjb5ZYfN
▶ https://t.co/cC1WqE8qTt https://t.co/VNHEh2dkT1</t>
  </si>
  <si>
    <t>1436570238607319041</t>
  </si>
  <si>
    <t>Tag der deutschen #Sprache: Die #AfD ist der Anwalt unserer #Sprache!
https://t.co/LdBAkoWizk #tagderdeutschensprache #btw21 https://t.co/mDQlss0f8t</t>
  </si>
  <si>
    <t>1436309609770332205</t>
  </si>
  <si>
    <t>+++#Wahlkampf-Veranstaltung mit Dr. Alice Weidel+++
Herzliche Einladung für den 19. September ab 14:30 Uhr zu unserer Wahlkampfveranstaltung in #Ffriedrichshafen. Seien Sie dabei! 
#AfD #abernormal #btw2021 💙 https://t.co/TWF1dvGs8n</t>
  </si>
  <si>
    <t>1436299653960675328</t>
  </si>
  <si>
    <t>+++#Wahlkampf-Veranstaltung mit Tino Chrupalla+++
Herzliche Einladung für den 16. September ab 17 Uhr zu unserer Wahlkampfveranstaltung in #Recklinghausen. Seien Sie dabei! 
#AfD #abernormal #btw2021 💙 https://t.co/gY9h6qHlTK</t>
  </si>
  <si>
    <t>1436246036608176130</t>
  </si>
  <si>
    <t>Im baden-württembergischen #Herrenberg zeigte die #AfD mit ihrer Spitzenkandidatin Alice #Weidel und anderen prominenten Gästen klare Kante gegen das Regierungsversagen der #Altparteien. #btw21 #abernormal https://t.co/pa5U2QJKnO</t>
  </si>
  <si>
    <t>1435955427699744775</t>
  </si>
  <si>
    <t>#Skandal: Regierung flog auch afghanische #Kinderschänder nach #Deutschland ein!
Schon jetzt führt das epochale Afghanistan-Versagen der #Altparteien dazu, dass sich die Sicherheitslage in Deutschland weiter verschärft. Schluss damit! #abernormal #afd
https://t.co/luGPpCR1eF https://t.co/jfVj3Qq24p</t>
  </si>
  <si>
    <t>1435936216726310913</t>
  </si>
  <si>
    <t>+++Heiko #Maas missachtet deutsche Interessen+++
In unserem Interesse ist, dass möglichen Flüchtlingen in der Heimatregion geholfen und #Deutschland nicht länger als Drehkreuz missbraucht wird. #AfD #abernormal 💙
https://t.co/o2XYX08onP https://t.co/tVBh0VkAIA</t>
  </si>
  <si>
    <t>1435932498454884355</t>
  </si>
  <si>
    <t>+++Die Bauern sind schuld!+++ 
#Landwirte in der #Kritik: Sie sollen so ziemlich an allem schuld sein, was umweltpolitisch falsch läuft. Was genau das ist und wie die ideologiefreien Fakten aussehen, erfahren Sie in diesem Video. #AfD #abernormal 💙
https://t.co/w6QgEJbt9p https://t.co/TfnP92O1nD</t>
  </si>
  <si>
    <t>1435888227899035650</t>
  </si>
  <si>
    <t>24.09.21: Großer #AfD-Wahlkampfabschluss! #btw21
Wir laden Sie herzlich zu unserem Wahlkampfabschluss ein.
Seien Sie dabei. Gemeinsam mit Ihnen können wir Geschichte schreiben – Für #Deutschland. #abernormal. https://t.co/TgFuFi4wlp</t>
  </si>
  <si>
    <t>1435615947117760515</t>
  </si>
  <si>
    <t>China lässt grüßen: #Spahn will Lohnabzug für #Ungeimpfte in #Quarantäne!
Die #Corona-Vorschläge der #Altparteien erinnern immer mehr an chinesische Staatsvorstellungen! Einen besonders menschenverachtenden Vorschlag macht nun Jens Spahn (#CDU): https://t.co/5PhzPqxcrC #afd https://t.co/unSxyA4WfO</t>
  </si>
  <si>
    <t>1435256579868221442</t>
  </si>
  <si>
    <t>"Überraschung": Von #US-Armee eingeflogene #Afghanen beantragen #Asyl in #Deutschland! 
Die Umstände der Beendigung des #Afghanistan-Krieges werden immer absurder. Mehr erfahren:
https://t.co/15Jt6RvRXg #afd #abernormal https://t.co/syZSDAjgKU</t>
  </si>
  <si>
    <t>1435234274429612035</t>
  </si>
  <si>
    <t>+++Tino Chrupalla in der Diskussion bei „Unter den Linden“+++
AfD-Bundessprecher Tino Chrupalla war am Freitag (3. September) zu Gast in der #Phoenix-Sendung „Unter den Linden spezial“. #AfD #abernormal 💙
Hier können Sie sich die Sendung anschauen:
https://t.co/9QMld25SKA</t>
  </si>
  <si>
    <t>1435213178581966854</t>
  </si>
  <si>
    <t>+++#Corona-Chaos in der Großen Koalition+++ 
Keiner der Regierungsparteien verteidigt die #Freiheit der Bürger. Wer #Laschet oder #Scholz wählt, bekommt nach der #Bundestagswahl den #Lockdown für #Ungeimpfte. #AfD #abernormal 💙
https://t.co/GpKYHqFNA6 https://t.co/t9aAl6Jt7V</t>
  </si>
  <si>
    <t>1435211623459958786</t>
  </si>
  <si>
    <t>+++Tino Chrupalla zu Gast bei Anne Will+++ 
Das Thema der Sendung, die im Vorfeld der #Bundestagswahl stattfand: „Mindestlohn, Reichensteuer, Schuldenbremse – steht #Deutschland vor einer Richtungswahl?“ #AfD #abernormal 💙
https://t.co/SFlcazJw2D</t>
  </si>
  <si>
    <t>1435197287236612096</t>
  </si>
  <si>
    <t>+++#Steuerreform sowie „Blue Deal“ der #AfD würden jeden Bürger 6.000 Euro wohlhabender machen+++ 
Die Steuerpläne und das „Blue Deal“ – Wirtschaftsprogramm wurden analysiert und es kam zu erstaunlichen Ergebnissen. #AfD #abernormal 💙
https://t.co/nmoDSz81WG https://t.co/K1TIFwjxxQ</t>
  </si>
  <si>
    <t>1435154681278386177</t>
  </si>
  <si>
    <t>+++Zeller Cartoon der Woche+++
Der neuen #Cartoon von Bernd Zeller, Cartoonist und Meister der feinen regierungs- und ideologiekritischen #Satire. #AfD #abernormal 💙
➡️ https://t.co/b7uWUwo5FR https://t.co/rQhcdofRzc</t>
  </si>
  <si>
    <t>1434877805247012865</t>
  </si>
  <si>
    <t>+++Jörg Meuthen zu Gast bei #hartaberfair+++
Heute Abend ist Jörg Meuthen zu Gast bei „Hart aber Fair“. Um 21:30 Uhr geht´s los, schalten Sie ein! #AfD #abernormal 💙 https://t.co/GjjgAj23fr</t>
  </si>
  <si>
    <t>1434857941736333313</t>
  </si>
  <si>
    <t>#Altmaier schweigt: Neue #CDU-#Lobby-Affäre, #Wanderwitz mittendrin!
Wenige Wochen vor der #BTW21 versinkt die halbierte CDU in einem weiteren Lobby-Sumpf!
https://t.co/nvADITpMKg #afd #abernormal https://t.co/x0mrCYtwZx</t>
  </si>
  <si>
    <t>1434841316953886722</t>
  </si>
  <si>
    <t>+++#Wahlkampf-Veranstaltung mit Tino Chrupalla+++
Herzliche Einladung für den 16. September ab 17 Uhr zu unserer Wahlkampfveranstaltung in #Recklinghausen. Seien Sie dabei! 
#AfD #abernormal #btw2021 💙 https://t.co/DFffsdGhga</t>
  </si>
  <si>
    <t>1434793690057302018</t>
  </si>
  <si>
    <t>++ Nach entlarvender Aussage: Wir sind KEINE #Versuchskaninchen, Herr #Scholz! #abernormal #afd ++
Was für eine entlarvende Aussage! #SPD-Kanzlerkandidat Olaf Scholz hat #Geimpfte wörtlich als „Versuchskaninchen“ bezeichnet. #Corona
https://t.co/sPYKQSCRNl https://t.co/1TfULI0mVc</t>
  </si>
  <si>
    <t>1433780515212079106</t>
  </si>
  <si>
    <t>+++Ausgabe 35/21 von 7 Tage #Deutschland. Der neueste Wochenendpodcast der AfD.+++
Die neue Ausgabe 35/21 von "7 Tage Deutschland" ist online! Hören Sie rein. #AfD #abernormal 
https://t.co/iIPJvqA8Vg https://t.co/SozUk62Qmm</t>
  </si>
  <si>
    <t>1433779262012760065</t>
  </si>
  <si>
    <t>+++#Klima-Hysterie: „#Verkehrswende“ kostet 48 Milliarden Euro!+++
#Grüne #Verkehrspolitik schützt nicht das Klima, sondern belastet nur die Bürger mit immer höheren Abgaben – dabei haben wir schon jetzt die weltweit höchsten #Steuern. #abernormal
https://t.co/OIFVt3JMP9 https://t.co/3M26IHQ5zL</t>
  </si>
  <si>
    <t>1433761128211963956</t>
  </si>
  <si>
    <t>+++#Spritpreis steigt wegen grüner #Klima-Hysterie um 70 Cent!+++ 
Wenn diese irrsinnige #Politik sich erst einmal mit voller Härte an der #Zapfsäule zeigt, dann werden hoffentlich alle einsehen: Die grüne Klima-Hysterie ist unsinnig! #AfD #abernormal 
https://t.co/SxcrVD2V9x https://t.co/xjNPpc5ybn</t>
  </si>
  <si>
    <t>1433720525575053313</t>
  </si>
  <si>
    <t>+++Tino Chrupalla zu Gast in der #Phoenix-Sendung „Unter den Linden“+++
Heute Abend ist Tino Chrupalla zu Gast in der Phoenix-Sendung „Unter den Linden“.
Um 22:15 Uhr gehts los, schalten Sie ein! #AfD #abernormal 💙
https://t.co/LqyM8QUOZm https://t.co/c3d2EHlj2y</t>
  </si>
  <si>
    <t>1433409926030888963</t>
  </si>
  <si>
    <t>+++Allein in #NRW: Alle drei Tage eine #Gruppenvergewaltigung!+++ 
Auf schreckliche Art und Weise zeigen diese Zahlen, welches Potenzial für schlimmste #Sexualstraftaten nach #Deutschland importiert wurde! #AfD #abernormal 
https://t.co/En2HJGvWBg https://t.co/gY6eAYlWMp</t>
  </si>
  <si>
    <t>1433377247902277634</t>
  </si>
  <si>
    <t>+++#Wahlkampf-Veranstaltung mit Alice Weidel!+++
Herzliche Einladung für den 04. September ab 16 Uhr zu unserer Wahlkampfveranstaltung in #Herrenberg. Seien Sie dabei! 
#AfD #abernormal #btw2021 💙 https://t.co/9gnKAypSpe</t>
  </si>
  <si>
    <t>1433088095415672837</t>
  </si>
  <si>
    <t>+++ #AfD ungefiltert: Die zweite #Spitzenkandidaten-Runde! +++
Heute um 21 Uhr auf Facebook. Jetzt vormerken! 💙
#abernormal
https://t.co/Ni83bsmkqB https://t.co/5p6TAUwWvx</t>
  </si>
  <si>
    <t>1433061739004895237</t>
  </si>
  <si>
    <t>+++Immer mehr Indizien: „Seenotretter“ paktierten offenbar mit Schleppern+++
Anstatt grünen Moral-Imperialismus zu predigen, müssen wir die „#Seenotretter“ viel kritischer beleuchten, #Schlepperei konsequent bekämpfen und unsere #Grenzen schützen. #AfD 
https://t.co/flApHOXv80 https://t.co/wKIxvh4YOZ</t>
  </si>
  <si>
    <t>1433047714145751040</t>
  </si>
  <si>
    <t>+++Grüne starten Anschwärz-Plattform gegen „#Steuersünder“!+++ 
Die #Grünen sind und bleiben die Partei des #Denunzianten|tums! Eine Steuer-Stasi brauchen wir nicht! #AfD #abernormal 💙
https://t.co/roajmmIt4d https://t.co/fcYfZAFes5</t>
  </si>
  <si>
    <t>1433038827824812039</t>
  </si>
  <si>
    <t>+++#Wahlkampf-Veranstaltung mit Tino Chrupalla!+++
Herzliche Einladung für den 07. September ab 14 Uhr zu unserer Wahlkampfveranstaltung in #Northeim. Seien Sie dabei! 
#AfD #abernormal #btw2021 💙 https://t.co/pBIGxGPNSD</t>
  </si>
  <si>
    <t>1433029626104844296</t>
  </si>
  <si>
    <t>+++#Mainstream-Presse: 80 % der „#Corona-Toten“ starben wohl nicht am #Virus!+++
Es ist unverhältnismäßiger Wahnsinn, wenn wegen solcher Zahlen eine ganze #Gesellschaft eingesperrt und mit unsäglichen Schikanen und Psychoterror überzogen wird! #AfD
https://t.co/Vt4CWFO6eX https://t.co/5LDX5B5QPk</t>
  </si>
  <si>
    <t>1433026567098281986</t>
  </si>
  <si>
    <t>+++ENDSPURT-SPENDE – Der #Wahlkampf geht in die heiße Phase+++ 
Mit Ihrer Hilfe werden wir am 26. September ein starkes Wahlergebnis erreichen und weiterhin ein effektiver Stachel im Fleisch der #Altparteien sein. #AfD #abernormal 💙
https://t.co/FmUQz9itpZ https://t.co/fzNQw4hvhc</t>
  </si>
  <si>
    <t>1432974184188100608</t>
  </si>
  <si>
    <t>+++Baden-Württemberg plant „#Lockdown“ für #Ungeimpfte+++ 
Das hat nichts mehr mit einem freiheitlich-demokratischen Rechtsstaat zu tun. Nur die #AfD sagt klipp und klar: Keine #Diskriminierung von Ungeimpften – zurück zur #Freiheit! #abernormal 💙
https://t.co/cZ1j5Uxb2N https://t.co/HUHdrQglqC</t>
  </si>
  <si>
    <t>1432695361416617991</t>
  </si>
  <si>
    <t>+++Fast die Hälfte der Deutschen für Rücktritt von Maas und Kramp-Karrenbauer+++ 
In der Tat wäre der #Rücktritt von beiden #Minister|n angesichts des #Afghanistan-Debakels mehr als angebracht! #AfD #abernormal 💙
https://t.co/WqdAyVaKnO https://t.co/Ue8HYI1R1K</t>
  </si>
  <si>
    <t>1432609098386771968</t>
  </si>
  <si>
    <t>+++#AfD zur Bundestagswahl: Alle #Kandidaten, alle Infos!+++
Nur noch wenige Wochen trennen uns von der wichtigen #Bundestagswahl am 26. September, die von der AfD mit diesem Wahlkampfmotto bestritten wird: „#Deutschland. #Abernormal. 💙
https://t.co/soWUbKCPuF https://t.co/M5fCxPIw2C</t>
  </si>
  <si>
    <t>1432363714225782791</t>
  </si>
  <si>
    <t>Kurz vor der #Bundestagswahl lädt die Ostsee-Zeitung Spitzenpolitiker aller im #Bundestag vertretenen Parteien zum „Leser-Talk“ ins OZ-Medienhaus nach Rostock ein: Am Dienstag, 31.08., wird #AfD-Bundessprecher Jörg Meuthen zu Gast sein.
https://t.co/vATtHMuYcY https://t.co/ba3cZmBxf8</t>
  </si>
  <si>
    <t>1432332808928780295</t>
  </si>
  <si>
    <t>+++#Islamunterricht: Urteil des #Verfassungsgerichthof zur Klage der AfD-Fraktion #Bayern+++
Nun tritt ein, wovor die #AfD bereits seit Jahren gewarnt hat. Dem #Islam werden gegenüber anderen #Religionen Sonderrechte eingeräumt. #abernormal 💙
https://t.co/itMRens6ho https://t.co/O0Px3R5rXi</t>
  </si>
  <si>
    <t>1432276050998960129</t>
  </si>
  <si>
    <t>+++ #AfD zur #Bundestagswahl: Alle Kandidaten, alle Infos! +++
Nur noch wenige Wochen bis zum Urnengang!
Eine Übersicht unserer Kandidaten in allen Bundesländern sowie unser #Wahlprogramm und alle Infos finden Sie auf unserer Info-Seite zur Bundestagswahl:
https://t.co/t0ItvpCe5U https://t.co/jR1gdhcPzB</t>
  </si>
  <si>
    <t>1432269292716924928</t>
  </si>
  <si>
    <t>+++#3G-Regel in der Bahn: #Merkel will Bürgern das #Zugfahren verbieten!+++ 
#Ungeimpfte, die sich keinen #Test leisten können, können nicht zur Arbeit fahren. Es ist ein weiterer, unfassbarer Angriff auf den #Rechtsstaat. #AfD #abernormal 💙
https://t.co/2hIQVoOGvi https://t.co/58Fb1XJoac</t>
  </si>
  <si>
    <t>1432230430183415808</t>
  </si>
  <si>
    <t>+++Nicht verpassen: Unsere #Wahl-Werbespots überall im #Rundfunk!+++ 
In den kommenden Wochen wird die #AfD ihre Positionen auch mit Wahl-#Werbespot|s in den #Radio- und #Fernsehsender|n verdeutlichen. #AfD #abernormal 💙
https://t.co/lNHPl5Uz4Y https://t.co/C9PebZt1dw</t>
  </si>
  <si>
    <t>1431250832876576768</t>
  </si>
  <si>
    <t>+++ #Wahlkampfauftakt mit Dr. Alice Weidel! +++
Herzliche Einladung für den 04. September ab 16 Uhr zu unserer Wahlkampfveranstaltung in #Herrenberg am Marktplatz. Seien Sie dabei!
#AfD #abernormal #btw2021 💙 https://t.co/zLT9GmCnyg</t>
  </si>
  <si>
    <t>1431246780780457994</t>
  </si>
  <si>
    <t>+++ #Wahlkampfauftakt mit Dr. Alice Weidel! +++
Herzliche Einladung für den 29. August ab 19 Uhr zu unserer Wahlkampfveranstaltung in #Pforzheim am Waisenhausplatz. Seien Sie dabei!
#AfD #abernormal #btw2021 💙 https://t.co/yiac3EUava</t>
  </si>
  <si>
    <t>1431243354076028931</t>
  </si>
  <si>
    <t>+++Themenvideo: Was tut die AfD für Autofahrer?+++
Die #AfD setzt sich dafür ein, dass #Autofahrer nicht gegängelt, sondern mit der #Abschaffung der #CO2-#Steuer und anderer Abgaben entlastet werden. #abernormal 💙
https://t.co/GK3TjP4HvC https://t.co/I90RCYbgxz</t>
  </si>
  <si>
    <t>1431241995373195273</t>
  </si>
  <si>
    <t>++ Nicht verpassen: Unsere Wahl-Werbespots überall im Rundfunk! ++
In den kommenden Wochen wird die #AfD ihre Positionen auch mit Wahl-Werbespots in den Radio- und Fernsehsendern verdeutlichen.
Die Sende-Termine und weitere Infos dazu:
https://t.co/lNHPl5Uz4Y 
#btw2021 https://t.co/GTOjq6nthL</t>
  </si>
  <si>
    <t>1431227777861234688</t>
  </si>
  <si>
    <t>+++#Skandalös|e Aufblähung: Bald 1.000 #Abgeordnete im #Bundestag?+++
Ein Bundestag mit vierstelliger Abgeordnetenzahl wäre ein Schlag ins Gesicht des #Steuerzahler|s! #AfD #abernormal 💙
https://t.co/hLf525Iedt https://t.co/W8IwAi7Jhz</t>
  </si>
  <si>
    <t>1431223119524548613</t>
  </si>
  <si>
    <t>+++Themenvideo: Darum sollten #Familien die #AfD wählen+++
Seit Jahren rangieren Familien in der politischen Prioritätenliste der #Altparteien ganz unten. Die AfD möchte mit gezielten Förderungsmaßnahmen die Familie wieder stärken. #AfD #abernormal 💙
https://t.co/qEAu35RbZq https://t.co/WZDotNEv0I</t>
  </si>
  <si>
    <t>Retweets</t>
  </si>
  <si>
    <t>Wahl</t>
  </si>
  <si>
    <t>#abernormal</t>
  </si>
  <si>
    <t>#AfD</t>
  </si>
  <si>
    <t>Bundesland</t>
  </si>
  <si>
    <t>Andere Partei</t>
  </si>
  <si>
    <t>#Deutschland</t>
  </si>
  <si>
    <t>Eigene Medien</t>
  </si>
  <si>
    <t>Städte</t>
  </si>
  <si>
    <t>Institution</t>
  </si>
  <si>
    <t>AfD-Politiker:innen</t>
  </si>
  <si>
    <t>Andere Politiker:innen</t>
  </si>
  <si>
    <t>Buzzwords</t>
  </si>
  <si>
    <t>Thema: Außenpolitik</t>
  </si>
  <si>
    <t>Thema: Corona-Virus</t>
  </si>
  <si>
    <t>Thema: Familie &amp; Soziales</t>
  </si>
  <si>
    <t>Thema: Steuern</t>
  </si>
  <si>
    <t>Thema Migration</t>
  </si>
  <si>
    <t>Thema: Kriminalität</t>
  </si>
  <si>
    <t>Sonstige</t>
  </si>
  <si>
    <t>Thema:Klima</t>
  </si>
  <si>
    <t>Thema: Gendern &amp; Diversity</t>
  </si>
  <si>
    <t>1431219530643169285</t>
  </si>
  <si>
    <t>"+++#3G im #Bahnverkehr ist #Politik der Einkreisung gesunder Bürger+++" Eine Politik der Einkreisung und Schikanierung gesunder #Bürger soll anscheinend die verfassungswidrige #Impfpflicht ersetzen. #AfD #abernormal 💙 https://afdkompakt.de/2021/08/27/3g-im-bahnverkehr-ist-politik-der-einkreisung-gesunder-buerger/</t>
  </si>
  <si>
    <t>1430867421003489286</t>
  </si>
  <si>
    <t>"+++AfD-TV-Sommerinterview mit Tino Chrupalla+++ Im großen #AfD-TV-#Sommerinterview äußert sich Chrupalla über #Deutschland|s Situation kurz vor der #Bundestagswahl. #AfD #abernormal 💙 Sehen Sie hier das Sommerinterview: https://afdkompakt.de/2021/08/26/afd-tv-sommerinterview-mit-tino-chrupalla/</t>
  </si>
  <si>
    <t>1430852367948333058</t>
  </si>
  <si>
    <t>"+++Gehen Sie ins #Wahllokal: #Vertrauen ist gut, #Kontrolle ist besser!+++ Kein #Briefkasten kann eine #Wahlurne ersetzen. Und wenn Sie schonmal da sind, dann bleiben Sie doch gleich zur Wahlbeobachtung im Wahllokal. #AfD #abernormal 💙 https://afdkompakt.de/2021/08/26/gehen-sie-ins-wahllokal-vertrauen-ist-gut-kontrolle-ist-besser/"</t>
  </si>
  <si>
    <t>1430851165537902592</t>
  </si>
  <si>
    <t>"+++#Aufruf an alle #Freunde, #Förderer und #Mitglieder der #AfD+++ Nach 16 Jahre #Merkel-Regierung hat #Deutschland das Vertrauen in sich selbst und in seine Stärke verloren. Das müssen wir ändern: Wir müssen alle an einem Strang ziehen! #abernormal 💙 https://afdkompakt.de/2021/08/26/aufruf-an-alle-freunde-foerderer-und-mitglieder-der-afd"</t>
  </si>
  <si>
    <t>Anzahl verschiedene Hashtags</t>
  </si>
  <si>
    <t>Nein</t>
  </si>
  <si>
    <t>Ja</t>
  </si>
  <si>
    <t>Hashtag</t>
  </si>
  <si>
    <t>Anzahl</t>
  </si>
  <si>
    <t>Anteil alle Tweets</t>
  </si>
  <si>
    <t>Mittwelwert Retweet</t>
  </si>
  <si>
    <t>Median Retweet</t>
  </si>
  <si>
    <t>AfD-Politerk:in</t>
  </si>
  <si>
    <t>Andere Politiker:in</t>
  </si>
  <si>
    <t>Buzzword</t>
  </si>
  <si>
    <t>Thema: Gendern</t>
  </si>
  <si>
    <t>Thema: Klima</t>
  </si>
  <si>
    <t>Thema: Migration</t>
  </si>
  <si>
    <t>Anzahl Hashtags</t>
  </si>
  <si>
    <t>Mittelwert Hashtags</t>
  </si>
  <si>
    <t>Median Hashtags</t>
  </si>
  <si>
    <t>Massenmedien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</si>
</sst>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/>
    <xf numFmtId="10" fontId="2" fillId="0" borderId="0" xfId="0" applyNumberFormat="1" applyFont="1"/>
    <xf numFmtId="10" fontId="0" fillId="0" borderId="0" xfId="0" applyNumberFormat="1"/>
  </cellXfs>
  <cellStyles count="1">
    <cellStyle name="Standard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7" formatCode="dd/mm/yyyy\ hh:mm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Statistik!$F$1</c:f>
              <c:strCache>
                <c:ptCount val="1"/>
                <c:pt idx="0">
                  <c:v>Median Retweet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Statistik!$A$2:$A$23</c:f>
              <c:strCache>
                <c:ptCount val="22"/>
                <c:pt idx="0">
                  <c:v>#abernormal</c:v>
                </c:pt>
                <c:pt idx="1">
                  <c:v>#AfD</c:v>
                </c:pt>
                <c:pt idx="2">
                  <c:v>Andere Partei</c:v>
                </c:pt>
                <c:pt idx="3">
                  <c:v>Bundesland</c:v>
                </c:pt>
                <c:pt idx="4">
                  <c:v>Städte</c:v>
                </c:pt>
                <c:pt idx="5">
                  <c:v>#Deutschland</c:v>
                </c:pt>
                <c:pt idx="6">
                  <c:v>Eigene Medien</c:v>
                </c:pt>
                <c:pt idx="7">
                  <c:v>Massenmedien</c:v>
                </c:pt>
                <c:pt idx="8">
                  <c:v>Institution</c:v>
                </c:pt>
                <c:pt idx="9">
                  <c:v>AfD-Politerk:in</c:v>
                </c:pt>
                <c:pt idx="10">
                  <c:v>Andere Politiker:in</c:v>
                </c:pt>
                <c:pt idx="11">
                  <c:v>Wahl</c:v>
                </c:pt>
                <c:pt idx="12">
                  <c:v>Buzzword</c:v>
                </c:pt>
                <c:pt idx="13">
                  <c:v>Thema: Gendern</c:v>
                </c:pt>
                <c:pt idx="14">
                  <c:v>Thema: Außenpolitik</c:v>
                </c:pt>
                <c:pt idx="15">
                  <c:v>Thema: Corona-Virus</c:v>
                </c:pt>
                <c:pt idx="16">
                  <c:v>Thema: Familie &amp; Soziales</c:v>
                </c:pt>
                <c:pt idx="17">
                  <c:v>Thema: Steuern</c:v>
                </c:pt>
                <c:pt idx="18">
                  <c:v>Thema: Klima</c:v>
                </c:pt>
                <c:pt idx="19">
                  <c:v>Thema: Migration</c:v>
                </c:pt>
                <c:pt idx="20">
                  <c:v>Thema: Kriminalität</c:v>
                </c:pt>
                <c:pt idx="21">
                  <c:v>Sonstige</c:v>
                </c:pt>
              </c:strCache>
            </c:strRef>
          </c:cat>
          <c:val>
            <c:numRef>
              <c:f>Statistik!$F$2:$F$23</c:f>
              <c:numCache>
                <c:formatCode>General</c:formatCode>
                <c:ptCount val="22"/>
                <c:pt idx="0">
                  <c:v>72</c:v>
                </c:pt>
                <c:pt idx="1">
                  <c:v>71</c:v>
                </c:pt>
                <c:pt idx="2">
                  <c:v>97</c:v>
                </c:pt>
                <c:pt idx="3">
                  <c:v>147</c:v>
                </c:pt>
                <c:pt idx="4">
                  <c:v>41</c:v>
                </c:pt>
                <c:pt idx="5">
                  <c:v>69.5</c:v>
                </c:pt>
                <c:pt idx="6">
                  <c:v>47</c:v>
                </c:pt>
                <c:pt idx="7">
                  <c:v>58.5</c:v>
                </c:pt>
                <c:pt idx="8">
                  <c:v>56</c:v>
                </c:pt>
                <c:pt idx="9">
                  <c:v>109</c:v>
                </c:pt>
                <c:pt idx="10">
                  <c:v>99</c:v>
                </c:pt>
                <c:pt idx="11">
                  <c:v>84</c:v>
                </c:pt>
                <c:pt idx="12">
                  <c:v>88</c:v>
                </c:pt>
                <c:pt idx="13">
                  <c:v>125</c:v>
                </c:pt>
                <c:pt idx="14">
                  <c:v>137</c:v>
                </c:pt>
                <c:pt idx="15">
                  <c:v>83</c:v>
                </c:pt>
                <c:pt idx="16">
                  <c:v>90</c:v>
                </c:pt>
                <c:pt idx="17">
                  <c:v>69</c:v>
                </c:pt>
                <c:pt idx="18">
                  <c:v>81.5</c:v>
                </c:pt>
                <c:pt idx="19">
                  <c:v>83</c:v>
                </c:pt>
                <c:pt idx="20">
                  <c:v>115</c:v>
                </c:pt>
                <c:pt idx="2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4-4087-AA87-A30AEDC51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82928"/>
        <c:axId val="97380848"/>
      </c:barChart>
      <c:catAx>
        <c:axId val="9738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380848"/>
        <c:crosses val="autoZero"/>
        <c:auto val="1"/>
        <c:lblAlgn val="ctr"/>
        <c:lblOffset val="100"/>
        <c:noMultiLvlLbl val="0"/>
      </c:catAx>
      <c:valAx>
        <c:axId val="973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38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Median Retweet Anzahl</a:t>
            </a:r>
            <a:r>
              <a:rPr lang="de-DE" baseline="0"/>
              <a:t> Retweets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Statistik!$F$26</c:f>
              <c:strCache>
                <c:ptCount val="1"/>
                <c:pt idx="0">
                  <c:v>Median Retweet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Statistik!$A$27:$A$34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Statistik!$F$27:$F$34</c:f>
              <c:numCache>
                <c:formatCode>General</c:formatCode>
                <c:ptCount val="8"/>
                <c:pt idx="0">
                  <c:v>56</c:v>
                </c:pt>
                <c:pt idx="1">
                  <c:v>62</c:v>
                </c:pt>
                <c:pt idx="2">
                  <c:v>74</c:v>
                </c:pt>
                <c:pt idx="3">
                  <c:v>57.5</c:v>
                </c:pt>
                <c:pt idx="4">
                  <c:v>102</c:v>
                </c:pt>
                <c:pt idx="5">
                  <c:v>90.5</c:v>
                </c:pt>
                <c:pt idx="6">
                  <c:v>78</c:v>
                </c:pt>
                <c:pt idx="7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5-40A7-B173-2FD00A38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304752"/>
        <c:axId val="1740301840"/>
      </c:lineChart>
      <c:catAx>
        <c:axId val="174030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0301840"/>
        <c:crosses val="autoZero"/>
        <c:auto val="1"/>
        <c:lblAlgn val="ctr"/>
        <c:lblOffset val="100"/>
        <c:noMultiLvlLbl val="0"/>
      </c:catAx>
      <c:valAx>
        <c:axId val="17403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030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18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984EE0-07D7-4825-8A79-B8B8E0E25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1</xdr:row>
      <xdr:rowOff>47625</xdr:rowOff>
    </xdr:from>
    <xdr:to>
      <xdr:col>14</xdr:col>
      <xdr:colOff>552450</xdr:colOff>
      <xdr:row>15</xdr:row>
      <xdr:rowOff>123825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C52C93-8291-43E3-AC13-DB20AD1C9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A22E74-25ED-4BAC-B4D4-5E8CBD3C0561}" autoFormatId="16" applyNumberFormats="0" applyBorderFormats="0" applyFontFormats="0" applyPatternFormats="0" applyAlignmentFormats="0" applyWidthHeightFormats="0">
  <queryTableRefresh nextId="35" unboundColumnsRight="15">
    <queryTableFields count="28">
      <queryTableField id="1" name="Column1" tableColumnId="1"/>
      <queryTableField id="2" name="data_id" tableColumnId="2"/>
      <queryTableField id="3" name="date_time_posted" tableColumnId="3"/>
      <queryTableField id="7" dataBound="0" tableColumnId="7"/>
      <queryTableField id="4" name="tweet" tableColumnId="4"/>
      <queryTableField id="5" name="medialink" tableColumnId="5"/>
      <queryTableField id="14" dataBound="0" tableColumnId="14"/>
      <queryTableField id="18" dataBound="0" tableColumnId="18"/>
      <queryTableField id="15" dataBound="0" tableColumnId="15"/>
      <queryTableField id="19" dataBound="0" tableColumnId="19"/>
      <queryTableField id="16" dataBound="0" tableColumnId="16"/>
      <queryTableField id="17" dataBound="0" tableColumnId="17"/>
      <queryTableField id="6" name="mediatype" tableColumnId="6"/>
      <queryTableField id="9" dataBound="0" tableColumnId="9"/>
      <queryTableField id="13" dataBound="0" tableColumnId="13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32" dataBound="0" tableColumnId="32"/>
      <queryTableField id="28" dataBound="0" tableColumnId="28"/>
      <queryTableField id="29" dataBound="0" tableColumnId="29"/>
      <queryTableField id="31" dataBound="0" tableColumnId="31"/>
      <queryTableField id="34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F3BBA-AFC2-4AD1-A057-1E1133678820}" name="tweets2" displayName="tweets2" ref="A1:AB105" tableType="queryTable" totalsRowShown="0">
  <autoFilter ref="A1:AB105" xr:uid="{258F3BBA-AFC2-4AD1-A057-1E1133678820}"/>
  <tableColumns count="28">
    <tableColumn id="1" xr3:uid="{6CB4574C-D326-41FE-8E1D-318CA2FFBEFE}" uniqueName="1" name="Column1" queryTableFieldId="1"/>
    <tableColumn id="2" xr3:uid="{26EB4725-AC23-47B0-9674-82A88DE42271}" uniqueName="2" name="data_id" queryTableFieldId="2" dataDxfId="26"/>
    <tableColumn id="3" xr3:uid="{4B452348-D3EE-4106-B297-0786BEFEEFC6}" uniqueName="3" name="date_time_posted" queryTableFieldId="3" dataDxfId="25"/>
    <tableColumn id="7" xr3:uid="{746AE400-452D-40A0-9761-EB63DAD91FF7}" uniqueName="7" name="Retweets" queryTableFieldId="7" dataDxfId="24"/>
    <tableColumn id="4" xr3:uid="{F335F399-EC48-4D2A-B75E-A4B46CFFB898}" uniqueName="4" name="tweet" queryTableFieldId="4" dataDxfId="23"/>
    <tableColumn id="5" xr3:uid="{92622D0E-AAF2-49F7-AAE3-5477854A718F}" uniqueName="5" name="#abernormal" queryTableFieldId="5" dataDxfId="22"/>
    <tableColumn id="14" xr3:uid="{2CA094A9-813A-4CB0-BFD1-3448E4F4352B}" uniqueName="14" name="#AfD" queryTableFieldId="14" dataDxfId="21"/>
    <tableColumn id="18" xr3:uid="{F7EEE524-0887-4B78-94B7-640FFE819AF7}" uniqueName="18" name="Andere Partei" queryTableFieldId="18" dataDxfId="20"/>
    <tableColumn id="15" xr3:uid="{B0CED369-F4C7-4503-9AF9-3A6028062B25}" uniqueName="15" name="Bundesland" queryTableFieldId="15" dataDxfId="19"/>
    <tableColumn id="19" xr3:uid="{6703660F-E347-4D68-A92A-02C1B6057112}" uniqueName="19" name="Städte" queryTableFieldId="19" dataDxfId="18"/>
    <tableColumn id="16" xr3:uid="{E50BAF15-ED25-4573-9D5E-F78BCCDB234E}" uniqueName="16" name="#Deutschland" queryTableFieldId="16" dataDxfId="17"/>
    <tableColumn id="17" xr3:uid="{E34A1D67-8290-4D39-BFB6-A94F73F4B86F}" uniqueName="17" name="Eigene Medien" queryTableFieldId="17" dataDxfId="16"/>
    <tableColumn id="6" xr3:uid="{95806E1D-398A-4777-AE42-F9E0A6FA1943}" uniqueName="6" name="Massenmedien" queryTableFieldId="6" dataDxfId="15"/>
    <tableColumn id="9" xr3:uid="{EA1BD056-BE8A-43A2-99D4-EE2D9533E5F6}" uniqueName="9" name="Institution" queryTableFieldId="9" dataDxfId="14"/>
    <tableColumn id="13" xr3:uid="{EB6D832E-B730-44A8-AB9F-961417D55FED}" uniqueName="13" name="AfD-Politiker:innen" queryTableFieldId="13" dataDxfId="13"/>
    <tableColumn id="20" xr3:uid="{02C3F331-DF69-455D-8C0D-69FC8BC987B5}" uniqueName="20" name="Andere Politiker:innen" queryTableFieldId="20" dataDxfId="12"/>
    <tableColumn id="21" xr3:uid="{448E4991-F16B-4C7A-BD0F-21F0B740EA11}" uniqueName="21" name="Wahl" queryTableFieldId="21" dataDxfId="11"/>
    <tableColumn id="22" xr3:uid="{E092C047-8410-4A9B-9DA3-F96472716170}" uniqueName="22" name="Buzzwords" queryTableFieldId="22" dataDxfId="10"/>
    <tableColumn id="23" xr3:uid="{C729F6C3-5A8D-48DD-A97B-321EAC850903}" uniqueName="23" name="Thema: Gendern &amp; Diversity" queryTableFieldId="23" dataDxfId="9"/>
    <tableColumn id="24" xr3:uid="{7B3CE6D3-C30A-43B9-88D3-D05F47F27015}" uniqueName="24" name="Thema: Außenpolitik" queryTableFieldId="24" dataDxfId="8"/>
    <tableColumn id="25" xr3:uid="{AEB9911F-063E-4377-96D6-96A158A78B29}" uniqueName="25" name="Thema: Corona-Virus" queryTableFieldId="25" dataDxfId="7"/>
    <tableColumn id="26" xr3:uid="{2A0919D7-0A60-42F5-BBC1-3DAA99442CBA}" uniqueName="26" name="Thema: Familie &amp; Soziales" queryTableFieldId="26" dataDxfId="6"/>
    <tableColumn id="27" xr3:uid="{D79C8BDA-47BB-4A76-B51D-D12B02A20B2B}" uniqueName="27" name="Thema: Steuern" queryTableFieldId="27" dataDxfId="5"/>
    <tableColumn id="32" xr3:uid="{C852D2C2-1BBA-4C33-B861-CDD9B4546923}" uniqueName="32" name="Thema:Klima" queryTableFieldId="32" dataDxfId="4"/>
    <tableColumn id="28" xr3:uid="{117A38FC-F3A5-4018-A073-3EFD5B44BACF}" uniqueName="28" name="Thema Migration" queryTableFieldId="28" dataDxfId="3"/>
    <tableColumn id="29" xr3:uid="{24AB69CB-745F-4A26-9DA2-A13B3F5F3463}" uniqueName="29" name="Thema: Kriminalität" queryTableFieldId="29" dataDxfId="2"/>
    <tableColumn id="31" xr3:uid="{2BB05474-F1C3-4CC9-889C-68A85ADFE97B}" uniqueName="31" name="Sonstige" queryTableFieldId="31" dataDxfId="1"/>
    <tableColumn id="10" xr3:uid="{0729B012-DA41-4941-91E2-36879405676A}" uniqueName="10" name="Anzahl verschiedene Hashtag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39F3-B887-4BF1-A489-4EDB68F7C91E}">
  <dimension ref="A1:AB1048573"/>
  <sheetViews>
    <sheetView topLeftCell="X88" workbookViewId="0">
      <selection activeCell="M2" sqref="M2"/>
    </sheetView>
  </sheetViews>
  <sheetFormatPr baseColWidth="10" defaultRowHeight="15" x14ac:dyDescent="0.25"/>
  <cols>
    <col min="1" max="1" width="11.140625" bestFit="1" customWidth="1"/>
    <col min="2" max="2" width="20.140625" style="3" bestFit="1" customWidth="1"/>
    <col min="3" max="3" width="19.7109375" bestFit="1" customWidth="1"/>
    <col min="4" max="4" width="15.140625" style="4" bestFit="1" customWidth="1"/>
    <col min="5" max="5" width="26.7109375" customWidth="1"/>
    <col min="6" max="6" width="13.7109375" customWidth="1"/>
    <col min="7" max="7" width="13.42578125" bestFit="1" customWidth="1"/>
    <col min="8" max="8" width="13.42578125" customWidth="1"/>
    <col min="9" max="9" width="21.42578125" bestFit="1" customWidth="1"/>
    <col min="10" max="10" width="21.42578125" customWidth="1"/>
    <col min="11" max="11" width="15.28515625" bestFit="1" customWidth="1"/>
    <col min="12" max="12" width="16.7109375" bestFit="1" customWidth="1"/>
    <col min="13" max="13" width="15.85546875" bestFit="1" customWidth="1"/>
    <col min="15" max="15" width="18" bestFit="1" customWidth="1"/>
    <col min="16" max="16" width="23.85546875" bestFit="1" customWidth="1"/>
    <col min="19" max="19" width="18.140625" bestFit="1" customWidth="1"/>
    <col min="20" max="21" width="22" bestFit="1" customWidth="1"/>
    <col min="22" max="22" width="26.7109375" bestFit="1" customWidth="1"/>
    <col min="23" max="23" width="17.28515625" bestFit="1" customWidth="1"/>
    <col min="24" max="24" width="14.85546875" bestFit="1" customWidth="1"/>
    <col min="25" max="25" width="18.5703125" bestFit="1" customWidth="1"/>
    <col min="26" max="26" width="20.85546875" bestFit="1" customWidth="1"/>
    <col min="28" max="28" width="30.42578125" bestFit="1" customWidth="1"/>
  </cols>
  <sheetData>
    <row r="1" spans="1:28" x14ac:dyDescent="0.25">
      <c r="A1" t="s">
        <v>0</v>
      </c>
      <c r="B1" s="3" t="s">
        <v>1</v>
      </c>
      <c r="C1" t="s">
        <v>2</v>
      </c>
      <c r="D1" s="4" t="s">
        <v>204</v>
      </c>
      <c r="E1" t="s">
        <v>3</v>
      </c>
      <c r="F1" t="s">
        <v>206</v>
      </c>
      <c r="G1" t="s">
        <v>207</v>
      </c>
      <c r="H1" t="s">
        <v>209</v>
      </c>
      <c r="I1" t="s">
        <v>208</v>
      </c>
      <c r="J1" t="s">
        <v>212</v>
      </c>
      <c r="K1" t="s">
        <v>210</v>
      </c>
      <c r="L1" t="s">
        <v>211</v>
      </c>
      <c r="M1" t="s">
        <v>251</v>
      </c>
      <c r="N1" t="s">
        <v>213</v>
      </c>
      <c r="O1" t="s">
        <v>214</v>
      </c>
      <c r="P1" t="s">
        <v>215</v>
      </c>
      <c r="Q1" t="s">
        <v>205</v>
      </c>
      <c r="R1" t="s">
        <v>216</v>
      </c>
      <c r="S1" t="s">
        <v>225</v>
      </c>
      <c r="T1" t="s">
        <v>217</v>
      </c>
      <c r="U1" t="s">
        <v>218</v>
      </c>
      <c r="V1" t="s">
        <v>219</v>
      </c>
      <c r="W1" t="s">
        <v>220</v>
      </c>
      <c r="X1" t="s">
        <v>224</v>
      </c>
      <c r="Y1" t="s">
        <v>221</v>
      </c>
      <c r="Z1" t="s">
        <v>222</v>
      </c>
      <c r="AA1" t="s">
        <v>223</v>
      </c>
      <c r="AB1" t="s">
        <v>234</v>
      </c>
    </row>
    <row r="2" spans="1:28" x14ac:dyDescent="0.25">
      <c r="A2">
        <v>1</v>
      </c>
      <c r="B2" s="3" t="s">
        <v>4</v>
      </c>
      <c r="C2" s="2">
        <v>44465.911736111113</v>
      </c>
      <c r="D2">
        <v>266</v>
      </c>
      <c r="E2" s="1" t="s">
        <v>5</v>
      </c>
      <c r="F2" s="1" t="s">
        <v>236</v>
      </c>
      <c r="G2" s="1" t="s">
        <v>236</v>
      </c>
      <c r="H2" s="1" t="s">
        <v>235</v>
      </c>
      <c r="I2" s="1" t="s">
        <v>236</v>
      </c>
      <c r="J2" s="1" t="s">
        <v>235</v>
      </c>
      <c r="K2" s="1" t="s">
        <v>235</v>
      </c>
      <c r="L2" s="1" t="s">
        <v>235</v>
      </c>
      <c r="M2" s="1" t="s">
        <v>235</v>
      </c>
      <c r="N2" s="1" t="s">
        <v>235</v>
      </c>
      <c r="O2" s="1" t="s">
        <v>235</v>
      </c>
      <c r="P2" s="1" t="s">
        <v>235</v>
      </c>
      <c r="Q2" s="1" t="s">
        <v>235</v>
      </c>
      <c r="R2" s="1" t="s">
        <v>235</v>
      </c>
      <c r="S2" s="1" t="s">
        <v>235</v>
      </c>
      <c r="T2" s="1" t="s">
        <v>235</v>
      </c>
      <c r="U2" s="1" t="s">
        <v>235</v>
      </c>
      <c r="V2" s="1" t="s">
        <v>235</v>
      </c>
      <c r="W2" s="1" t="s">
        <v>235</v>
      </c>
      <c r="X2" s="1" t="s">
        <v>235</v>
      </c>
      <c r="Y2" s="1" t="s">
        <v>235</v>
      </c>
      <c r="Z2" s="1" t="s">
        <v>235</v>
      </c>
      <c r="AA2" s="1" t="s">
        <v>235</v>
      </c>
      <c r="AB2" s="1">
        <v>3</v>
      </c>
    </row>
    <row r="3" spans="1:28" x14ac:dyDescent="0.25">
      <c r="A3">
        <v>2</v>
      </c>
      <c r="B3" s="3" t="s">
        <v>6</v>
      </c>
      <c r="C3" s="2">
        <v>44465.861319444448</v>
      </c>
      <c r="D3">
        <v>179</v>
      </c>
      <c r="E3" s="1" t="s">
        <v>7</v>
      </c>
      <c r="F3" s="1" t="s">
        <v>236</v>
      </c>
      <c r="G3" s="1" t="s">
        <v>236</v>
      </c>
      <c r="H3" s="1" t="s">
        <v>235</v>
      </c>
      <c r="I3" s="1" t="s">
        <v>235</v>
      </c>
      <c r="J3" s="1" t="s">
        <v>235</v>
      </c>
      <c r="K3" s="1" t="s">
        <v>235</v>
      </c>
      <c r="L3" s="1" t="s">
        <v>235</v>
      </c>
      <c r="M3" s="1" t="s">
        <v>235</v>
      </c>
      <c r="N3" s="1" t="s">
        <v>235</v>
      </c>
      <c r="O3" s="1" t="s">
        <v>236</v>
      </c>
      <c r="P3" s="1" t="s">
        <v>235</v>
      </c>
      <c r="Q3" s="1" t="s">
        <v>235</v>
      </c>
      <c r="R3" s="1" t="s">
        <v>235</v>
      </c>
      <c r="S3" s="1" t="s">
        <v>235</v>
      </c>
      <c r="T3" s="1" t="s">
        <v>235</v>
      </c>
      <c r="U3" s="1" t="s">
        <v>235</v>
      </c>
      <c r="V3" s="1" t="s">
        <v>235</v>
      </c>
      <c r="W3" s="1" t="s">
        <v>235</v>
      </c>
      <c r="X3" s="1" t="s">
        <v>235</v>
      </c>
      <c r="Y3" s="1" t="s">
        <v>235</v>
      </c>
      <c r="Z3" s="1" t="s">
        <v>235</v>
      </c>
      <c r="AA3" s="1" t="s">
        <v>235</v>
      </c>
      <c r="AB3" s="1">
        <v>3</v>
      </c>
    </row>
    <row r="4" spans="1:28" x14ac:dyDescent="0.25">
      <c r="A4">
        <v>3</v>
      </c>
      <c r="B4" s="3" t="s">
        <v>8</v>
      </c>
      <c r="C4" s="2">
        <v>44465.84447916667</v>
      </c>
      <c r="D4">
        <v>88</v>
      </c>
      <c r="E4" s="1" t="s">
        <v>9</v>
      </c>
      <c r="F4" s="1" t="s">
        <v>236</v>
      </c>
      <c r="G4" s="1" t="s">
        <v>236</v>
      </c>
      <c r="H4" s="1" t="s">
        <v>235</v>
      </c>
      <c r="I4" s="1" t="s">
        <v>235</v>
      </c>
      <c r="J4" s="1" t="s">
        <v>235</v>
      </c>
      <c r="K4" s="1" t="s">
        <v>235</v>
      </c>
      <c r="L4" s="1" t="s">
        <v>235</v>
      </c>
      <c r="M4" s="1" t="s">
        <v>235</v>
      </c>
      <c r="N4" s="1" t="s">
        <v>235</v>
      </c>
      <c r="O4" s="1" t="s">
        <v>235</v>
      </c>
      <c r="P4" s="1" t="s">
        <v>235</v>
      </c>
      <c r="Q4" s="1" t="s">
        <v>236</v>
      </c>
      <c r="R4" s="1" t="s">
        <v>236</v>
      </c>
      <c r="S4" s="1" t="s">
        <v>235</v>
      </c>
      <c r="T4" s="1" t="s">
        <v>235</v>
      </c>
      <c r="U4" s="1" t="s">
        <v>235</v>
      </c>
      <c r="V4" s="1" t="s">
        <v>235</v>
      </c>
      <c r="W4" s="1" t="s">
        <v>235</v>
      </c>
      <c r="X4" s="1" t="s">
        <v>235</v>
      </c>
      <c r="Y4" s="1" t="s">
        <v>235</v>
      </c>
      <c r="Z4" s="1" t="s">
        <v>235</v>
      </c>
      <c r="AA4" s="1" t="s">
        <v>235</v>
      </c>
      <c r="AB4" s="1">
        <v>4</v>
      </c>
    </row>
    <row r="5" spans="1:28" x14ac:dyDescent="0.25">
      <c r="A5">
        <v>4</v>
      </c>
      <c r="B5" s="3" t="s">
        <v>10</v>
      </c>
      <c r="C5" s="2">
        <v>44465.834849537037</v>
      </c>
      <c r="D5">
        <v>36</v>
      </c>
      <c r="E5" s="1" t="s">
        <v>11</v>
      </c>
      <c r="F5" s="1" t="s">
        <v>236</v>
      </c>
      <c r="G5" s="1" t="s">
        <v>236</v>
      </c>
      <c r="H5" s="1" t="s">
        <v>236</v>
      </c>
      <c r="I5" s="1" t="s">
        <v>235</v>
      </c>
      <c r="J5" s="1" t="s">
        <v>235</v>
      </c>
      <c r="K5" s="1" t="s">
        <v>235</v>
      </c>
      <c r="L5" s="1" t="s">
        <v>235</v>
      </c>
      <c r="M5" s="1" t="s">
        <v>236</v>
      </c>
      <c r="N5" s="1" t="s">
        <v>235</v>
      </c>
      <c r="O5" s="1" t="s">
        <v>235</v>
      </c>
      <c r="P5" s="1" t="s">
        <v>235</v>
      </c>
      <c r="Q5" s="1" t="s">
        <v>235</v>
      </c>
      <c r="R5" s="1" t="s">
        <v>235</v>
      </c>
      <c r="S5" s="1" t="s">
        <v>235</v>
      </c>
      <c r="T5" s="1" t="s">
        <v>235</v>
      </c>
      <c r="U5" s="1" t="s">
        <v>235</v>
      </c>
      <c r="V5" s="1" t="s">
        <v>235</v>
      </c>
      <c r="W5" s="1" t="s">
        <v>235</v>
      </c>
      <c r="X5" s="1" t="s">
        <v>235</v>
      </c>
      <c r="Y5" s="1" t="s">
        <v>235</v>
      </c>
      <c r="Z5" s="1" t="s">
        <v>235</v>
      </c>
      <c r="AA5" s="1" t="s">
        <v>235</v>
      </c>
      <c r="AB5" s="1">
        <v>8</v>
      </c>
    </row>
    <row r="6" spans="1:28" x14ac:dyDescent="0.25">
      <c r="A6">
        <v>5</v>
      </c>
      <c r="B6" s="3" t="s">
        <v>12</v>
      </c>
      <c r="C6" s="2">
        <v>44465.823900462965</v>
      </c>
      <c r="D6">
        <v>114</v>
      </c>
      <c r="E6" s="1" t="s">
        <v>13</v>
      </c>
      <c r="F6" s="1" t="s">
        <v>236</v>
      </c>
      <c r="G6" s="1" t="s">
        <v>236</v>
      </c>
      <c r="H6" s="1" t="s">
        <v>235</v>
      </c>
      <c r="I6" s="1" t="s">
        <v>235</v>
      </c>
      <c r="J6" s="1" t="s">
        <v>235</v>
      </c>
      <c r="K6" s="1" t="s">
        <v>235</v>
      </c>
      <c r="L6" s="1" t="s">
        <v>235</v>
      </c>
      <c r="M6" s="1" t="s">
        <v>235</v>
      </c>
      <c r="N6" s="1" t="s">
        <v>235</v>
      </c>
      <c r="O6" s="1" t="s">
        <v>235</v>
      </c>
      <c r="P6" s="1" t="s">
        <v>235</v>
      </c>
      <c r="Q6" s="1" t="s">
        <v>236</v>
      </c>
      <c r="R6" s="1" t="s">
        <v>236</v>
      </c>
      <c r="S6" s="1" t="s">
        <v>235</v>
      </c>
      <c r="T6" s="1" t="s">
        <v>235</v>
      </c>
      <c r="U6" s="1" t="s">
        <v>235</v>
      </c>
      <c r="V6" s="1" t="s">
        <v>235</v>
      </c>
      <c r="W6" s="1" t="s">
        <v>235</v>
      </c>
      <c r="X6" s="1" t="s">
        <v>235</v>
      </c>
      <c r="Y6" s="1" t="s">
        <v>235</v>
      </c>
      <c r="Z6" s="1" t="s">
        <v>235</v>
      </c>
      <c r="AA6" s="1" t="s">
        <v>235</v>
      </c>
      <c r="AB6" s="1">
        <v>4</v>
      </c>
    </row>
    <row r="7" spans="1:28" x14ac:dyDescent="0.25">
      <c r="A7">
        <v>6</v>
      </c>
      <c r="B7" s="3" t="s">
        <v>14</v>
      </c>
      <c r="C7" s="2">
        <v>44465.820150462961</v>
      </c>
      <c r="D7">
        <v>64</v>
      </c>
      <c r="E7" s="1" t="s">
        <v>15</v>
      </c>
      <c r="F7" s="1" t="s">
        <v>236</v>
      </c>
      <c r="G7" s="1" t="s">
        <v>236</v>
      </c>
      <c r="H7" s="1" t="s">
        <v>235</v>
      </c>
      <c r="I7" s="1" t="s">
        <v>235</v>
      </c>
      <c r="J7" s="1" t="s">
        <v>235</v>
      </c>
      <c r="K7" s="1" t="s">
        <v>235</v>
      </c>
      <c r="L7" s="1" t="s">
        <v>235</v>
      </c>
      <c r="M7" s="1" t="s">
        <v>235</v>
      </c>
      <c r="N7" s="1" t="s">
        <v>235</v>
      </c>
      <c r="O7" s="1" t="s">
        <v>235</v>
      </c>
      <c r="P7" s="1" t="s">
        <v>235</v>
      </c>
      <c r="Q7" s="1" t="s">
        <v>235</v>
      </c>
      <c r="R7" s="1" t="s">
        <v>235</v>
      </c>
      <c r="S7" s="1" t="s">
        <v>235</v>
      </c>
      <c r="T7" s="1" t="s">
        <v>235</v>
      </c>
      <c r="U7" s="1" t="s">
        <v>235</v>
      </c>
      <c r="V7" s="1" t="s">
        <v>235</v>
      </c>
      <c r="W7" s="1" t="s">
        <v>235</v>
      </c>
      <c r="X7" s="1" t="s">
        <v>235</v>
      </c>
      <c r="Y7" s="1" t="s">
        <v>235</v>
      </c>
      <c r="Z7" s="1" t="s">
        <v>235</v>
      </c>
      <c r="AA7" s="1" t="s">
        <v>236</v>
      </c>
      <c r="AB7" s="1">
        <v>3</v>
      </c>
    </row>
    <row r="8" spans="1:28" x14ac:dyDescent="0.25">
      <c r="A8">
        <v>7</v>
      </c>
      <c r="B8" s="3" t="s">
        <v>16</v>
      </c>
      <c r="C8" s="2">
        <v>44465.771145833336</v>
      </c>
      <c r="D8">
        <v>56</v>
      </c>
      <c r="E8" s="1" t="s">
        <v>17</v>
      </c>
      <c r="F8" s="1" t="s">
        <v>235</v>
      </c>
      <c r="G8" s="1" t="s">
        <v>236</v>
      </c>
      <c r="H8" s="1" t="s">
        <v>235</v>
      </c>
      <c r="I8" s="1" t="s">
        <v>235</v>
      </c>
      <c r="J8" s="1" t="s">
        <v>235</v>
      </c>
      <c r="K8" s="1" t="s">
        <v>235</v>
      </c>
      <c r="L8" s="1" t="s">
        <v>235</v>
      </c>
      <c r="M8" s="1" t="s">
        <v>235</v>
      </c>
      <c r="N8" s="1" t="s">
        <v>236</v>
      </c>
      <c r="O8" s="1" t="s">
        <v>235</v>
      </c>
      <c r="P8" s="1" t="s">
        <v>235</v>
      </c>
      <c r="Q8" s="1" t="s">
        <v>235</v>
      </c>
      <c r="R8" s="1" t="s">
        <v>235</v>
      </c>
      <c r="S8" s="1" t="s">
        <v>235</v>
      </c>
      <c r="T8" s="1" t="s">
        <v>235</v>
      </c>
      <c r="U8" s="1" t="s">
        <v>235</v>
      </c>
      <c r="V8" s="1" t="s">
        <v>235</v>
      </c>
      <c r="W8" s="1" t="s">
        <v>235</v>
      </c>
      <c r="X8" s="1" t="s">
        <v>235</v>
      </c>
      <c r="Y8" s="1" t="s">
        <v>235</v>
      </c>
      <c r="Z8" s="1" t="s">
        <v>235</v>
      </c>
      <c r="AA8" s="1" t="s">
        <v>235</v>
      </c>
      <c r="AB8" s="1">
        <v>2</v>
      </c>
    </row>
    <row r="9" spans="1:28" x14ac:dyDescent="0.25">
      <c r="A9">
        <v>8</v>
      </c>
      <c r="B9" s="3" t="s">
        <v>18</v>
      </c>
      <c r="C9" s="2">
        <v>44465.750891203701</v>
      </c>
      <c r="D9">
        <v>234</v>
      </c>
      <c r="E9" s="1" t="s">
        <v>19</v>
      </c>
      <c r="F9" s="1" t="s">
        <v>236</v>
      </c>
      <c r="G9" s="1" t="s">
        <v>236</v>
      </c>
      <c r="H9" s="1" t="s">
        <v>235</v>
      </c>
      <c r="I9" s="1" t="s">
        <v>235</v>
      </c>
      <c r="J9" s="1" t="s">
        <v>235</v>
      </c>
      <c r="K9" s="1" t="s">
        <v>235</v>
      </c>
      <c r="L9" s="1" t="s">
        <v>235</v>
      </c>
      <c r="M9" s="1" t="s">
        <v>235</v>
      </c>
      <c r="N9" s="1" t="s">
        <v>235</v>
      </c>
      <c r="O9" s="1" t="s">
        <v>235</v>
      </c>
      <c r="P9" s="1" t="s">
        <v>235</v>
      </c>
      <c r="Q9" s="1" t="s">
        <v>236</v>
      </c>
      <c r="R9" s="1" t="s">
        <v>235</v>
      </c>
      <c r="S9" s="1" t="s">
        <v>235</v>
      </c>
      <c r="T9" s="1" t="s">
        <v>235</v>
      </c>
      <c r="U9" s="1" t="s">
        <v>235</v>
      </c>
      <c r="V9" s="1" t="s">
        <v>235</v>
      </c>
      <c r="W9" s="1" t="s">
        <v>235</v>
      </c>
      <c r="X9" s="1" t="s">
        <v>235</v>
      </c>
      <c r="Y9" s="1" t="s">
        <v>235</v>
      </c>
      <c r="Z9" s="1" t="s">
        <v>235</v>
      </c>
      <c r="AA9" s="1" t="s">
        <v>235</v>
      </c>
      <c r="AB9" s="1">
        <v>3</v>
      </c>
    </row>
    <row r="10" spans="1:28" x14ac:dyDescent="0.25">
      <c r="A10">
        <v>9</v>
      </c>
      <c r="B10" s="3" t="s">
        <v>20</v>
      </c>
      <c r="C10" s="2">
        <v>44465.625983796293</v>
      </c>
      <c r="D10">
        <v>94</v>
      </c>
      <c r="E10" s="1" t="s">
        <v>21</v>
      </c>
      <c r="F10" s="1" t="s">
        <v>236</v>
      </c>
      <c r="G10" s="1" t="s">
        <v>236</v>
      </c>
      <c r="H10" s="1" t="s">
        <v>235</v>
      </c>
      <c r="I10" s="1" t="s">
        <v>235</v>
      </c>
      <c r="J10" s="1" t="s">
        <v>235</v>
      </c>
      <c r="K10" s="1" t="s">
        <v>236</v>
      </c>
      <c r="L10" s="1" t="s">
        <v>235</v>
      </c>
      <c r="M10" s="1" t="s">
        <v>235</v>
      </c>
      <c r="N10" s="1" t="s">
        <v>235</v>
      </c>
      <c r="O10" s="1" t="s">
        <v>235</v>
      </c>
      <c r="P10" s="1" t="s">
        <v>236</v>
      </c>
      <c r="Q10" s="1" t="s">
        <v>235</v>
      </c>
      <c r="R10" s="1" t="s">
        <v>235</v>
      </c>
      <c r="S10" s="1" t="s">
        <v>235</v>
      </c>
      <c r="T10" s="1" t="s">
        <v>235</v>
      </c>
      <c r="U10" s="1" t="s">
        <v>235</v>
      </c>
      <c r="V10" s="1" t="s">
        <v>235</v>
      </c>
      <c r="W10" s="1" t="s">
        <v>235</v>
      </c>
      <c r="X10" s="1" t="s">
        <v>235</v>
      </c>
      <c r="Y10" s="1" t="s">
        <v>235</v>
      </c>
      <c r="Z10" s="1" t="s">
        <v>235</v>
      </c>
      <c r="AA10" s="1" t="s">
        <v>235</v>
      </c>
      <c r="AB10" s="1">
        <v>3</v>
      </c>
    </row>
    <row r="11" spans="1:28" x14ac:dyDescent="0.25">
      <c r="A11">
        <v>10</v>
      </c>
      <c r="B11" s="3" t="s">
        <v>22</v>
      </c>
      <c r="C11" s="2">
        <v>44465.33353009259</v>
      </c>
      <c r="D11">
        <v>266</v>
      </c>
      <c r="E11" s="1" t="s">
        <v>23</v>
      </c>
      <c r="F11" s="1" t="s">
        <v>236</v>
      </c>
      <c r="G11" s="1" t="s">
        <v>236</v>
      </c>
      <c r="H11" s="1" t="s">
        <v>235</v>
      </c>
      <c r="I11" s="1" t="s">
        <v>235</v>
      </c>
      <c r="J11" s="1" t="s">
        <v>235</v>
      </c>
      <c r="K11" s="1" t="s">
        <v>235</v>
      </c>
      <c r="L11" s="1" t="s">
        <v>235</v>
      </c>
      <c r="M11" s="1" t="s">
        <v>235</v>
      </c>
      <c r="N11" s="1" t="s">
        <v>235</v>
      </c>
      <c r="O11" s="1" t="s">
        <v>235</v>
      </c>
      <c r="P11" s="1" t="s">
        <v>235</v>
      </c>
      <c r="Q11" s="1" t="s">
        <v>236</v>
      </c>
      <c r="R11" s="1" t="s">
        <v>235</v>
      </c>
      <c r="S11" s="1" t="s">
        <v>235</v>
      </c>
      <c r="T11" s="1" t="s">
        <v>235</v>
      </c>
      <c r="U11" s="1" t="s">
        <v>235</v>
      </c>
      <c r="V11" s="1" t="s">
        <v>235</v>
      </c>
      <c r="W11" s="1" t="s">
        <v>235</v>
      </c>
      <c r="X11" s="1" t="s">
        <v>235</v>
      </c>
      <c r="Y11" s="1" t="s">
        <v>235</v>
      </c>
      <c r="Z11" s="1" t="s">
        <v>235</v>
      </c>
      <c r="AA11" s="1" t="s">
        <v>235</v>
      </c>
      <c r="AB11" s="1">
        <v>3</v>
      </c>
    </row>
    <row r="12" spans="1:28" x14ac:dyDescent="0.25">
      <c r="A12">
        <v>11</v>
      </c>
      <c r="B12" s="3" t="s">
        <v>24</v>
      </c>
      <c r="C12" s="2">
        <v>44464.750416666669</v>
      </c>
      <c r="D12">
        <v>240</v>
      </c>
      <c r="E12" s="1" t="s">
        <v>25</v>
      </c>
      <c r="F12" s="1" t="s">
        <v>236</v>
      </c>
      <c r="G12" s="1" t="s">
        <v>236</v>
      </c>
      <c r="H12" s="1" t="s">
        <v>235</v>
      </c>
      <c r="I12" s="1" t="s">
        <v>235</v>
      </c>
      <c r="J12" s="1" t="s">
        <v>235</v>
      </c>
      <c r="K12" s="1" t="s">
        <v>236</v>
      </c>
      <c r="L12" s="1" t="s">
        <v>235</v>
      </c>
      <c r="M12" s="1" t="s">
        <v>235</v>
      </c>
      <c r="N12" s="1" t="s">
        <v>235</v>
      </c>
      <c r="O12" s="1" t="s">
        <v>235</v>
      </c>
      <c r="P12" s="1" t="s">
        <v>235</v>
      </c>
      <c r="Q12" s="1" t="s">
        <v>236</v>
      </c>
      <c r="R12" s="1" t="s">
        <v>235</v>
      </c>
      <c r="S12" s="1" t="s">
        <v>235</v>
      </c>
      <c r="T12" s="1" t="s">
        <v>235</v>
      </c>
      <c r="U12" s="1" t="s">
        <v>235</v>
      </c>
      <c r="V12" s="1" t="s">
        <v>235</v>
      </c>
      <c r="W12" s="1" t="s">
        <v>235</v>
      </c>
      <c r="X12" s="1" t="s">
        <v>235</v>
      </c>
      <c r="Y12" s="1" t="s">
        <v>235</v>
      </c>
      <c r="Z12" s="1" t="s">
        <v>235</v>
      </c>
      <c r="AA12" s="1" t="s">
        <v>235</v>
      </c>
      <c r="AB12" s="1">
        <v>4</v>
      </c>
    </row>
    <row r="13" spans="1:28" x14ac:dyDescent="0.25">
      <c r="A13">
        <v>12</v>
      </c>
      <c r="B13" s="3" t="s">
        <v>26</v>
      </c>
      <c r="C13" s="2">
        <v>44464.652083333334</v>
      </c>
      <c r="D13">
        <v>80</v>
      </c>
      <c r="E13" s="1" t="s">
        <v>27</v>
      </c>
      <c r="F13" s="1" t="s">
        <v>236</v>
      </c>
      <c r="G13" s="1" t="s">
        <v>236</v>
      </c>
      <c r="H13" s="1" t="s">
        <v>235</v>
      </c>
      <c r="I13" s="1" t="s">
        <v>235</v>
      </c>
      <c r="J13" s="1" t="s">
        <v>235</v>
      </c>
      <c r="K13" s="1" t="s">
        <v>235</v>
      </c>
      <c r="L13" s="1" t="s">
        <v>235</v>
      </c>
      <c r="M13" s="1" t="s">
        <v>235</v>
      </c>
      <c r="N13" s="1" t="s">
        <v>235</v>
      </c>
      <c r="O13" s="1" t="s">
        <v>236</v>
      </c>
      <c r="P13" s="1" t="s">
        <v>235</v>
      </c>
      <c r="Q13" s="1" t="s">
        <v>236</v>
      </c>
      <c r="R13" s="1" t="s">
        <v>235</v>
      </c>
      <c r="S13" s="1" t="s">
        <v>235</v>
      </c>
      <c r="T13" s="1" t="s">
        <v>235</v>
      </c>
      <c r="U13" s="1" t="s">
        <v>235</v>
      </c>
      <c r="V13" s="1" t="s">
        <v>235</v>
      </c>
      <c r="W13" s="1" t="s">
        <v>235</v>
      </c>
      <c r="X13" s="1" t="s">
        <v>235</v>
      </c>
      <c r="Y13" s="1" t="s">
        <v>235</v>
      </c>
      <c r="Z13" s="1" t="s">
        <v>235</v>
      </c>
      <c r="AA13" s="1" t="s">
        <v>235</v>
      </c>
      <c r="AB13" s="1">
        <v>6</v>
      </c>
    </row>
    <row r="14" spans="1:28" x14ac:dyDescent="0.25">
      <c r="A14">
        <v>13</v>
      </c>
      <c r="B14" s="3" t="s">
        <v>28</v>
      </c>
      <c r="C14" s="2">
        <v>44464.625023148146</v>
      </c>
      <c r="D14">
        <v>132</v>
      </c>
      <c r="E14" s="1" t="s">
        <v>29</v>
      </c>
      <c r="F14" s="1" t="s">
        <v>236</v>
      </c>
      <c r="G14" s="1" t="s">
        <v>236</v>
      </c>
      <c r="H14" s="1" t="s">
        <v>235</v>
      </c>
      <c r="I14" s="1" t="s">
        <v>235</v>
      </c>
      <c r="J14" s="1" t="s">
        <v>235</v>
      </c>
      <c r="K14" s="1" t="s">
        <v>235</v>
      </c>
      <c r="L14" s="1" t="s">
        <v>235</v>
      </c>
      <c r="M14" s="1" t="s">
        <v>235</v>
      </c>
      <c r="N14" s="1" t="s">
        <v>235</v>
      </c>
      <c r="O14" s="1" t="s">
        <v>235</v>
      </c>
      <c r="P14" s="1" t="s">
        <v>235</v>
      </c>
      <c r="Q14" s="1" t="s">
        <v>235</v>
      </c>
      <c r="R14" s="1" t="s">
        <v>235</v>
      </c>
      <c r="S14" s="1" t="s">
        <v>235</v>
      </c>
      <c r="T14" s="1" t="s">
        <v>235</v>
      </c>
      <c r="U14" s="1" t="s">
        <v>235</v>
      </c>
      <c r="V14" s="1" t="s">
        <v>235</v>
      </c>
      <c r="W14" s="1" t="s">
        <v>235</v>
      </c>
      <c r="X14" s="1" t="s">
        <v>235</v>
      </c>
      <c r="Y14" s="1" t="s">
        <v>235</v>
      </c>
      <c r="Z14" s="1" t="s">
        <v>235</v>
      </c>
      <c r="AA14" s="1" t="s">
        <v>235</v>
      </c>
      <c r="AB14" s="1">
        <v>2</v>
      </c>
    </row>
    <row r="15" spans="1:28" x14ac:dyDescent="0.25">
      <c r="A15">
        <v>14</v>
      </c>
      <c r="B15" s="3" t="s">
        <v>30</v>
      </c>
      <c r="C15" s="2">
        <v>44464.375497685185</v>
      </c>
      <c r="D15">
        <v>159</v>
      </c>
      <c r="E15" s="1" t="s">
        <v>31</v>
      </c>
      <c r="F15" s="1" t="s">
        <v>236</v>
      </c>
      <c r="G15" s="1" t="s">
        <v>236</v>
      </c>
      <c r="H15" s="1" t="s">
        <v>235</v>
      </c>
      <c r="I15" s="1" t="s">
        <v>235</v>
      </c>
      <c r="J15" s="1" t="s">
        <v>235</v>
      </c>
      <c r="K15" s="1" t="s">
        <v>235</v>
      </c>
      <c r="L15" s="1" t="s">
        <v>235</v>
      </c>
      <c r="M15" s="1" t="s">
        <v>235</v>
      </c>
      <c r="N15" s="1" t="s">
        <v>236</v>
      </c>
      <c r="O15" s="1" t="s">
        <v>235</v>
      </c>
      <c r="P15" s="1" t="s">
        <v>235</v>
      </c>
      <c r="Q15" s="1" t="s">
        <v>236</v>
      </c>
      <c r="R15" s="1" t="s">
        <v>235</v>
      </c>
      <c r="S15" s="1" t="s">
        <v>235</v>
      </c>
      <c r="T15" s="1" t="s">
        <v>235</v>
      </c>
      <c r="U15" s="1" t="s">
        <v>235</v>
      </c>
      <c r="V15" s="1" t="s">
        <v>235</v>
      </c>
      <c r="W15" s="1" t="s">
        <v>235</v>
      </c>
      <c r="X15" s="1" t="s">
        <v>235</v>
      </c>
      <c r="Y15" s="1" t="s">
        <v>235</v>
      </c>
      <c r="Z15" s="1" t="s">
        <v>235</v>
      </c>
      <c r="AA15" s="1" t="s">
        <v>235</v>
      </c>
      <c r="AB15" s="1">
        <v>5</v>
      </c>
    </row>
    <row r="16" spans="1:28" x14ac:dyDescent="0.25">
      <c r="A16">
        <v>15</v>
      </c>
      <c r="B16" s="3" t="s">
        <v>32</v>
      </c>
      <c r="C16" s="2">
        <v>44463.9140162037</v>
      </c>
      <c r="D16">
        <v>51</v>
      </c>
      <c r="E16" s="1" t="s">
        <v>33</v>
      </c>
      <c r="F16" s="1" t="s">
        <v>236</v>
      </c>
      <c r="G16" s="1" t="s">
        <v>236</v>
      </c>
      <c r="H16" s="1" t="s">
        <v>235</v>
      </c>
      <c r="I16" s="1" t="s">
        <v>235</v>
      </c>
      <c r="J16" s="1" t="s">
        <v>235</v>
      </c>
      <c r="K16" s="1" t="s">
        <v>236</v>
      </c>
      <c r="L16" s="1" t="s">
        <v>236</v>
      </c>
      <c r="M16" s="1" t="s">
        <v>235</v>
      </c>
      <c r="N16" s="1" t="s">
        <v>235</v>
      </c>
      <c r="O16" s="1" t="s">
        <v>235</v>
      </c>
      <c r="P16" s="1" t="s">
        <v>235</v>
      </c>
      <c r="Q16" s="1" t="s">
        <v>236</v>
      </c>
      <c r="R16" s="1" t="s">
        <v>235</v>
      </c>
      <c r="S16" s="1" t="s">
        <v>235</v>
      </c>
      <c r="T16" s="1" t="s">
        <v>235</v>
      </c>
      <c r="U16" s="1" t="s">
        <v>235</v>
      </c>
      <c r="V16" s="1" t="s">
        <v>235</v>
      </c>
      <c r="W16" s="1" t="s">
        <v>235</v>
      </c>
      <c r="X16" s="1" t="s">
        <v>235</v>
      </c>
      <c r="Y16" s="1" t="s">
        <v>235</v>
      </c>
      <c r="Z16" s="1" t="s">
        <v>235</v>
      </c>
      <c r="AA16" s="1" t="s">
        <v>235</v>
      </c>
      <c r="AB16" s="1">
        <v>5</v>
      </c>
    </row>
    <row r="17" spans="1:28" x14ac:dyDescent="0.25">
      <c r="A17">
        <v>16</v>
      </c>
      <c r="B17" s="3" t="s">
        <v>34</v>
      </c>
      <c r="C17" s="2">
        <v>44463.809849537036</v>
      </c>
      <c r="D17">
        <v>105</v>
      </c>
      <c r="E17" s="1" t="s">
        <v>35</v>
      </c>
      <c r="F17" s="1" t="s">
        <v>236</v>
      </c>
      <c r="G17" s="1" t="s">
        <v>236</v>
      </c>
      <c r="H17" s="1" t="s">
        <v>235</v>
      </c>
      <c r="I17" s="1" t="s">
        <v>235</v>
      </c>
      <c r="J17" s="1" t="s">
        <v>235</v>
      </c>
      <c r="K17" s="1" t="s">
        <v>235</v>
      </c>
      <c r="L17" s="1" t="s">
        <v>235</v>
      </c>
      <c r="M17" s="1" t="s">
        <v>235</v>
      </c>
      <c r="N17" s="1" t="s">
        <v>235</v>
      </c>
      <c r="O17" s="1" t="s">
        <v>235</v>
      </c>
      <c r="P17" s="1" t="s">
        <v>235</v>
      </c>
      <c r="Q17" s="1" t="s">
        <v>236</v>
      </c>
      <c r="R17" s="1" t="s">
        <v>235</v>
      </c>
      <c r="S17" s="1" t="s">
        <v>235</v>
      </c>
      <c r="T17" s="1" t="s">
        <v>235</v>
      </c>
      <c r="U17" s="1" t="s">
        <v>235</v>
      </c>
      <c r="V17" s="1" t="s">
        <v>235</v>
      </c>
      <c r="W17" s="1" t="s">
        <v>235</v>
      </c>
      <c r="X17" s="1" t="s">
        <v>235</v>
      </c>
      <c r="Y17" s="1" t="s">
        <v>235</v>
      </c>
      <c r="Z17" s="1" t="s">
        <v>235</v>
      </c>
      <c r="AA17" s="1" t="s">
        <v>235</v>
      </c>
      <c r="AB17" s="1">
        <v>3</v>
      </c>
    </row>
    <row r="18" spans="1:28" x14ac:dyDescent="0.25">
      <c r="A18">
        <v>17</v>
      </c>
      <c r="B18" s="3" t="s">
        <v>36</v>
      </c>
      <c r="C18" s="2">
        <v>44463.760937500003</v>
      </c>
      <c r="D18">
        <v>31</v>
      </c>
      <c r="E18" s="1" t="s">
        <v>37</v>
      </c>
      <c r="F18" s="1" t="s">
        <v>236</v>
      </c>
      <c r="G18" s="1" t="s">
        <v>236</v>
      </c>
      <c r="H18" s="1" t="s">
        <v>235</v>
      </c>
      <c r="I18" s="1" t="s">
        <v>235</v>
      </c>
      <c r="J18" s="1" t="s">
        <v>235</v>
      </c>
      <c r="K18" s="1" t="s">
        <v>235</v>
      </c>
      <c r="L18" s="1" t="s">
        <v>235</v>
      </c>
      <c r="M18" s="1" t="s">
        <v>235</v>
      </c>
      <c r="N18" s="1" t="s">
        <v>235</v>
      </c>
      <c r="O18" s="1" t="s">
        <v>235</v>
      </c>
      <c r="P18" s="1" t="s">
        <v>235</v>
      </c>
      <c r="Q18" s="1" t="s">
        <v>235</v>
      </c>
      <c r="R18" s="1" t="s">
        <v>235</v>
      </c>
      <c r="S18" s="1" t="s">
        <v>235</v>
      </c>
      <c r="T18" s="1" t="s">
        <v>235</v>
      </c>
      <c r="U18" s="1" t="s">
        <v>235</v>
      </c>
      <c r="V18" s="1" t="s">
        <v>235</v>
      </c>
      <c r="W18" s="1" t="s">
        <v>235</v>
      </c>
      <c r="X18" s="1" t="s">
        <v>235</v>
      </c>
      <c r="Y18" s="1" t="s">
        <v>235</v>
      </c>
      <c r="Z18" s="1" t="s">
        <v>235</v>
      </c>
      <c r="AA18" s="1" t="s">
        <v>236</v>
      </c>
      <c r="AB18" s="1">
        <v>3</v>
      </c>
    </row>
    <row r="19" spans="1:28" x14ac:dyDescent="0.25">
      <c r="A19">
        <v>18</v>
      </c>
      <c r="B19" s="3" t="s">
        <v>38</v>
      </c>
      <c r="C19" s="2">
        <v>44463.744305555556</v>
      </c>
      <c r="D19">
        <v>34</v>
      </c>
      <c r="E19" s="1" t="s">
        <v>39</v>
      </c>
      <c r="F19" s="1" t="s">
        <v>236</v>
      </c>
      <c r="G19" s="1" t="s">
        <v>236</v>
      </c>
      <c r="H19" s="1" t="s">
        <v>235</v>
      </c>
      <c r="I19" s="1" t="s">
        <v>235</v>
      </c>
      <c r="J19" s="1" t="s">
        <v>235</v>
      </c>
      <c r="K19" s="1" t="s">
        <v>235</v>
      </c>
      <c r="L19" s="1" t="s">
        <v>235</v>
      </c>
      <c r="M19" s="1" t="s">
        <v>235</v>
      </c>
      <c r="N19" s="1" t="s">
        <v>235</v>
      </c>
      <c r="O19" s="1" t="s">
        <v>235</v>
      </c>
      <c r="P19" s="1" t="s">
        <v>235</v>
      </c>
      <c r="Q19" s="1" t="s">
        <v>235</v>
      </c>
      <c r="R19" s="1" t="s">
        <v>235</v>
      </c>
      <c r="S19" s="1" t="s">
        <v>235</v>
      </c>
      <c r="T19" s="1" t="s">
        <v>235</v>
      </c>
      <c r="U19" s="1" t="s">
        <v>235</v>
      </c>
      <c r="V19" s="1" t="s">
        <v>235</v>
      </c>
      <c r="W19" s="1" t="s">
        <v>235</v>
      </c>
      <c r="X19" s="1" t="s">
        <v>235</v>
      </c>
      <c r="Y19" s="1" t="s">
        <v>235</v>
      </c>
      <c r="Z19" s="1" t="s">
        <v>235</v>
      </c>
      <c r="AA19" s="1" t="s">
        <v>236</v>
      </c>
      <c r="AB19" s="1">
        <v>3</v>
      </c>
    </row>
    <row r="20" spans="1:28" x14ac:dyDescent="0.25">
      <c r="A20">
        <v>19</v>
      </c>
      <c r="B20" s="3" t="s">
        <v>40</v>
      </c>
      <c r="C20" s="2">
        <v>44463.711388888885</v>
      </c>
      <c r="D20">
        <v>29</v>
      </c>
      <c r="E20" s="1" t="s">
        <v>41</v>
      </c>
      <c r="F20" s="1" t="s">
        <v>236</v>
      </c>
      <c r="G20" s="1" t="s">
        <v>236</v>
      </c>
      <c r="H20" s="1" t="s">
        <v>235</v>
      </c>
      <c r="I20" s="1" t="s">
        <v>235</v>
      </c>
      <c r="J20" s="1" t="s">
        <v>235</v>
      </c>
      <c r="K20" s="1" t="s">
        <v>235</v>
      </c>
      <c r="L20" s="1" t="s">
        <v>235</v>
      </c>
      <c r="M20" s="1" t="s">
        <v>235</v>
      </c>
      <c r="N20" s="1" t="s">
        <v>235</v>
      </c>
      <c r="O20" s="1" t="s">
        <v>235</v>
      </c>
      <c r="P20" s="1" t="s">
        <v>235</v>
      </c>
      <c r="Q20" s="1" t="s">
        <v>235</v>
      </c>
      <c r="R20" s="1" t="s">
        <v>235</v>
      </c>
      <c r="S20" s="1" t="s">
        <v>235</v>
      </c>
      <c r="T20" s="1" t="s">
        <v>235</v>
      </c>
      <c r="U20" s="1" t="s">
        <v>235</v>
      </c>
      <c r="V20" s="1" t="s">
        <v>235</v>
      </c>
      <c r="W20" s="1" t="s">
        <v>235</v>
      </c>
      <c r="X20" s="1" t="s">
        <v>235</v>
      </c>
      <c r="Y20" s="1" t="s">
        <v>235</v>
      </c>
      <c r="Z20" s="1" t="s">
        <v>235</v>
      </c>
      <c r="AA20" s="1" t="s">
        <v>236</v>
      </c>
      <c r="AB20" s="1">
        <v>3</v>
      </c>
    </row>
    <row r="21" spans="1:28" x14ac:dyDescent="0.25">
      <c r="A21">
        <v>20</v>
      </c>
      <c r="B21" s="3" t="s">
        <v>42</v>
      </c>
      <c r="C21" s="2">
        <v>44463.684814814813</v>
      </c>
      <c r="D21">
        <v>98</v>
      </c>
      <c r="E21" s="1" t="s">
        <v>43</v>
      </c>
      <c r="F21" s="1" t="s">
        <v>236</v>
      </c>
      <c r="G21" s="1" t="s">
        <v>236</v>
      </c>
      <c r="H21" s="1" t="s">
        <v>235</v>
      </c>
      <c r="I21" s="1" t="s">
        <v>235</v>
      </c>
      <c r="J21" s="1" t="s">
        <v>236</v>
      </c>
      <c r="K21" s="1" t="s">
        <v>235</v>
      </c>
      <c r="L21" s="1" t="s">
        <v>235</v>
      </c>
      <c r="M21" s="1" t="s">
        <v>235</v>
      </c>
      <c r="N21" s="1" t="s">
        <v>235</v>
      </c>
      <c r="O21" s="1" t="s">
        <v>235</v>
      </c>
      <c r="P21" s="1" t="s">
        <v>235</v>
      </c>
      <c r="Q21" s="1" t="s">
        <v>236</v>
      </c>
      <c r="R21" s="1" t="s">
        <v>235</v>
      </c>
      <c r="S21" s="1" t="s">
        <v>235</v>
      </c>
      <c r="T21" s="1" t="s">
        <v>235</v>
      </c>
      <c r="U21" s="1" t="s">
        <v>235</v>
      </c>
      <c r="V21" s="1" t="s">
        <v>235</v>
      </c>
      <c r="W21" s="1" t="s">
        <v>235</v>
      </c>
      <c r="X21" s="1" t="s">
        <v>235</v>
      </c>
      <c r="Y21" s="1" t="s">
        <v>235</v>
      </c>
      <c r="Z21" s="1" t="s">
        <v>235</v>
      </c>
      <c r="AA21" s="1" t="s">
        <v>235</v>
      </c>
      <c r="AB21" s="1">
        <v>4</v>
      </c>
    </row>
    <row r="22" spans="1:28" x14ac:dyDescent="0.25">
      <c r="A22">
        <v>21</v>
      </c>
      <c r="B22" s="3" t="s">
        <v>44</v>
      </c>
      <c r="C22" s="2">
        <v>44463.609097222223</v>
      </c>
      <c r="D22">
        <v>145</v>
      </c>
      <c r="E22" s="1" t="s">
        <v>45</v>
      </c>
      <c r="F22" s="1" t="s">
        <v>235</v>
      </c>
      <c r="G22" s="1" t="s">
        <v>235</v>
      </c>
      <c r="H22" s="1" t="s">
        <v>236</v>
      </c>
      <c r="I22" s="1" t="s">
        <v>235</v>
      </c>
      <c r="J22" s="1" t="s">
        <v>235</v>
      </c>
      <c r="K22" s="1" t="s">
        <v>235</v>
      </c>
      <c r="L22" s="1" t="s">
        <v>235</v>
      </c>
      <c r="M22" s="1" t="s">
        <v>235</v>
      </c>
      <c r="N22" s="1" t="s">
        <v>235</v>
      </c>
      <c r="O22" s="1" t="s">
        <v>235</v>
      </c>
      <c r="P22" s="1" t="s">
        <v>236</v>
      </c>
      <c r="Q22" s="1" t="s">
        <v>235</v>
      </c>
      <c r="R22" s="1" t="s">
        <v>235</v>
      </c>
      <c r="S22" s="1" t="s">
        <v>235</v>
      </c>
      <c r="T22" s="1" t="s">
        <v>235</v>
      </c>
      <c r="U22" s="1" t="s">
        <v>235</v>
      </c>
      <c r="V22" s="1" t="s">
        <v>235</v>
      </c>
      <c r="W22" s="1" t="s">
        <v>235</v>
      </c>
      <c r="X22" s="1" t="s">
        <v>235</v>
      </c>
      <c r="Y22" s="1" t="s">
        <v>235</v>
      </c>
      <c r="Z22" s="1" t="s">
        <v>235</v>
      </c>
      <c r="AA22" s="1" t="s">
        <v>235</v>
      </c>
      <c r="AB22" s="1">
        <v>5</v>
      </c>
    </row>
    <row r="23" spans="1:28" x14ac:dyDescent="0.25">
      <c r="A23">
        <v>22</v>
      </c>
      <c r="B23" s="3" t="s">
        <v>46</v>
      </c>
      <c r="C23" s="2">
        <v>44463.546724537038</v>
      </c>
      <c r="D23">
        <v>101</v>
      </c>
      <c r="E23" s="1" t="s">
        <v>47</v>
      </c>
      <c r="F23" s="1" t="s">
        <v>236</v>
      </c>
      <c r="G23" s="1" t="s">
        <v>236</v>
      </c>
      <c r="H23" s="1" t="s">
        <v>235</v>
      </c>
      <c r="I23" s="1" t="s">
        <v>235</v>
      </c>
      <c r="J23" s="1" t="s">
        <v>235</v>
      </c>
      <c r="K23" s="1" t="s">
        <v>235</v>
      </c>
      <c r="L23" s="1" t="s">
        <v>235</v>
      </c>
      <c r="M23" s="1" t="s">
        <v>235</v>
      </c>
      <c r="N23" s="1" t="s">
        <v>235</v>
      </c>
      <c r="O23" s="1" t="s">
        <v>235</v>
      </c>
      <c r="P23" s="1" t="s">
        <v>235</v>
      </c>
      <c r="Q23" s="1" t="s">
        <v>236</v>
      </c>
      <c r="R23" s="1" t="s">
        <v>235</v>
      </c>
      <c r="S23" s="1" t="s">
        <v>235</v>
      </c>
      <c r="T23" s="1" t="s">
        <v>235</v>
      </c>
      <c r="U23" s="1" t="s">
        <v>235</v>
      </c>
      <c r="V23" s="1" t="s">
        <v>235</v>
      </c>
      <c r="W23" s="1" t="s">
        <v>235</v>
      </c>
      <c r="X23" s="1" t="s">
        <v>235</v>
      </c>
      <c r="Y23" s="1" t="s">
        <v>235</v>
      </c>
      <c r="Z23" s="1" t="s">
        <v>235</v>
      </c>
      <c r="AA23" s="1" t="s">
        <v>235</v>
      </c>
      <c r="AB23" s="1">
        <v>3</v>
      </c>
    </row>
    <row r="24" spans="1:28" x14ac:dyDescent="0.25">
      <c r="A24">
        <v>23</v>
      </c>
      <c r="B24" s="3" t="s">
        <v>48</v>
      </c>
      <c r="C24" s="2">
        <v>44463.375</v>
      </c>
      <c r="D24">
        <v>91</v>
      </c>
      <c r="E24" s="1" t="s">
        <v>49</v>
      </c>
      <c r="F24" s="1" t="s">
        <v>236</v>
      </c>
      <c r="G24" s="1" t="s">
        <v>236</v>
      </c>
      <c r="H24" s="1" t="s">
        <v>235</v>
      </c>
      <c r="I24" s="1" t="s">
        <v>235</v>
      </c>
      <c r="J24" s="1" t="s">
        <v>235</v>
      </c>
      <c r="K24" s="1" t="s">
        <v>235</v>
      </c>
      <c r="L24" s="1" t="s">
        <v>235</v>
      </c>
      <c r="M24" s="1" t="s">
        <v>235</v>
      </c>
      <c r="N24" s="1" t="s">
        <v>235</v>
      </c>
      <c r="O24" s="1" t="s">
        <v>235</v>
      </c>
      <c r="P24" s="1" t="s">
        <v>235</v>
      </c>
      <c r="Q24" s="1" t="s">
        <v>236</v>
      </c>
      <c r="R24" s="1" t="s">
        <v>235</v>
      </c>
      <c r="S24" s="1" t="s">
        <v>235</v>
      </c>
      <c r="T24" s="1" t="s">
        <v>235</v>
      </c>
      <c r="U24" s="1" t="s">
        <v>235</v>
      </c>
      <c r="V24" s="1" t="s">
        <v>235</v>
      </c>
      <c r="W24" s="1" t="s">
        <v>235</v>
      </c>
      <c r="X24" s="1" t="s">
        <v>235</v>
      </c>
      <c r="Y24" s="1" t="s">
        <v>235</v>
      </c>
      <c r="Z24" s="1" t="s">
        <v>235</v>
      </c>
      <c r="AA24" s="1" t="s">
        <v>235</v>
      </c>
      <c r="AB24" s="1">
        <v>5</v>
      </c>
    </row>
    <row r="25" spans="1:28" x14ac:dyDescent="0.25">
      <c r="A25">
        <v>24</v>
      </c>
      <c r="B25" s="3" t="s">
        <v>50</v>
      </c>
      <c r="C25" s="2">
        <v>44462.625023148146</v>
      </c>
      <c r="D25">
        <v>150</v>
      </c>
      <c r="E25" s="1" t="s">
        <v>51</v>
      </c>
      <c r="F25" s="1" t="s">
        <v>236</v>
      </c>
      <c r="G25" s="1" t="s">
        <v>236</v>
      </c>
      <c r="H25" s="1" t="s">
        <v>236</v>
      </c>
      <c r="I25" s="1" t="s">
        <v>235</v>
      </c>
      <c r="J25" s="1" t="s">
        <v>235</v>
      </c>
      <c r="K25" s="1" t="s">
        <v>235</v>
      </c>
      <c r="L25" s="1" t="s">
        <v>235</v>
      </c>
      <c r="M25" s="1" t="s">
        <v>235</v>
      </c>
      <c r="N25" s="1" t="s">
        <v>235</v>
      </c>
      <c r="O25" s="1" t="s">
        <v>235</v>
      </c>
      <c r="P25" s="1" t="s">
        <v>235</v>
      </c>
      <c r="Q25" s="1" t="s">
        <v>236</v>
      </c>
      <c r="R25" s="1" t="s">
        <v>235</v>
      </c>
      <c r="S25" s="1" t="s">
        <v>235</v>
      </c>
      <c r="T25" s="1" t="s">
        <v>235</v>
      </c>
      <c r="U25" s="1" t="s">
        <v>235</v>
      </c>
      <c r="V25" s="1" t="s">
        <v>235</v>
      </c>
      <c r="W25" s="1" t="s">
        <v>235</v>
      </c>
      <c r="X25" s="1" t="s">
        <v>235</v>
      </c>
      <c r="Y25" s="1" t="s">
        <v>235</v>
      </c>
      <c r="Z25" s="1" t="s">
        <v>235</v>
      </c>
      <c r="AA25" s="1" t="s">
        <v>235</v>
      </c>
      <c r="AB25" s="1">
        <v>6</v>
      </c>
    </row>
    <row r="26" spans="1:28" x14ac:dyDescent="0.25">
      <c r="A26">
        <v>25</v>
      </c>
      <c r="B26" s="3" t="s">
        <v>52</v>
      </c>
      <c r="C26" s="2">
        <v>44462.521331018521</v>
      </c>
      <c r="D26">
        <v>134</v>
      </c>
      <c r="E26" s="1" t="s">
        <v>53</v>
      </c>
      <c r="F26" s="1" t="s">
        <v>236</v>
      </c>
      <c r="G26" s="1" t="s">
        <v>236</v>
      </c>
      <c r="H26" s="1" t="s">
        <v>235</v>
      </c>
      <c r="I26" s="1" t="s">
        <v>235</v>
      </c>
      <c r="J26" s="1" t="s">
        <v>235</v>
      </c>
      <c r="K26" s="1" t="s">
        <v>235</v>
      </c>
      <c r="L26" s="1" t="s">
        <v>235</v>
      </c>
      <c r="M26" s="1" t="s">
        <v>235</v>
      </c>
      <c r="N26" s="1" t="s">
        <v>235</v>
      </c>
      <c r="O26" s="1" t="s">
        <v>235</v>
      </c>
      <c r="P26" s="1" t="s">
        <v>235</v>
      </c>
      <c r="Q26" s="1" t="s">
        <v>236</v>
      </c>
      <c r="R26" s="1" t="s">
        <v>235</v>
      </c>
      <c r="S26" s="1" t="s">
        <v>235</v>
      </c>
      <c r="T26" s="1" t="s">
        <v>235</v>
      </c>
      <c r="U26" s="1" t="s">
        <v>235</v>
      </c>
      <c r="V26" s="1" t="s">
        <v>235</v>
      </c>
      <c r="W26" s="1" t="s">
        <v>235</v>
      </c>
      <c r="X26" s="1" t="s">
        <v>235</v>
      </c>
      <c r="Y26" s="1" t="s">
        <v>235</v>
      </c>
      <c r="Z26" s="1" t="s">
        <v>235</v>
      </c>
      <c r="AA26" s="1" t="s">
        <v>235</v>
      </c>
      <c r="AB26" s="1">
        <v>4</v>
      </c>
    </row>
    <row r="27" spans="1:28" x14ac:dyDescent="0.25">
      <c r="A27">
        <v>26</v>
      </c>
      <c r="B27" s="3" t="s">
        <v>54</v>
      </c>
      <c r="C27" s="2">
        <v>44462.497210648151</v>
      </c>
      <c r="D27">
        <v>61</v>
      </c>
      <c r="E27" s="1" t="s">
        <v>55</v>
      </c>
      <c r="F27" s="1" t="s">
        <v>236</v>
      </c>
      <c r="G27" s="1" t="s">
        <v>236</v>
      </c>
      <c r="H27" s="1" t="s">
        <v>235</v>
      </c>
      <c r="I27" s="1" t="s">
        <v>235</v>
      </c>
      <c r="J27" s="1" t="s">
        <v>235</v>
      </c>
      <c r="K27" s="1" t="s">
        <v>236</v>
      </c>
      <c r="L27" s="1" t="s">
        <v>235</v>
      </c>
      <c r="M27" s="1" t="s">
        <v>235</v>
      </c>
      <c r="N27" s="1" t="s">
        <v>235</v>
      </c>
      <c r="O27" s="1" t="s">
        <v>235</v>
      </c>
      <c r="P27" s="1" t="s">
        <v>236</v>
      </c>
      <c r="Q27" s="1" t="s">
        <v>235</v>
      </c>
      <c r="R27" s="1" t="s">
        <v>235</v>
      </c>
      <c r="S27" s="1" t="s">
        <v>235</v>
      </c>
      <c r="T27" s="1" t="s">
        <v>235</v>
      </c>
      <c r="U27" s="1" t="s">
        <v>235</v>
      </c>
      <c r="V27" s="1" t="s">
        <v>235</v>
      </c>
      <c r="W27" s="1" t="s">
        <v>235</v>
      </c>
      <c r="X27" s="1" t="s">
        <v>235</v>
      </c>
      <c r="Y27" s="1" t="s">
        <v>235</v>
      </c>
      <c r="Z27" s="1" t="s">
        <v>235</v>
      </c>
      <c r="AA27" s="1" t="s">
        <v>235</v>
      </c>
      <c r="AB27" s="1">
        <v>4</v>
      </c>
    </row>
    <row r="28" spans="1:28" x14ac:dyDescent="0.25">
      <c r="A28">
        <v>27</v>
      </c>
      <c r="B28" s="3" t="s">
        <v>56</v>
      </c>
      <c r="C28" s="2">
        <v>44462.430717592593</v>
      </c>
      <c r="D28">
        <v>58</v>
      </c>
      <c r="E28" s="1" t="s">
        <v>57</v>
      </c>
      <c r="F28" s="1" t="s">
        <v>236</v>
      </c>
      <c r="G28" s="1" t="s">
        <v>236</v>
      </c>
      <c r="H28" s="1" t="s">
        <v>235</v>
      </c>
      <c r="I28" s="1" t="s">
        <v>235</v>
      </c>
      <c r="J28" s="1" t="s">
        <v>235</v>
      </c>
      <c r="K28" s="1" t="s">
        <v>235</v>
      </c>
      <c r="L28" s="1" t="s">
        <v>235</v>
      </c>
      <c r="M28" s="1" t="s">
        <v>235</v>
      </c>
      <c r="N28" s="1" t="s">
        <v>235</v>
      </c>
      <c r="O28" s="1" t="s">
        <v>235</v>
      </c>
      <c r="P28" s="1" t="s">
        <v>235</v>
      </c>
      <c r="Q28" s="1" t="s">
        <v>236</v>
      </c>
      <c r="R28" s="1" t="s">
        <v>235</v>
      </c>
      <c r="S28" s="1" t="s">
        <v>235</v>
      </c>
      <c r="T28" s="1" t="s">
        <v>235</v>
      </c>
      <c r="U28" s="1" t="s">
        <v>235</v>
      </c>
      <c r="V28" s="1" t="s">
        <v>235</v>
      </c>
      <c r="W28" s="1" t="s">
        <v>235</v>
      </c>
      <c r="X28" s="1" t="s">
        <v>235</v>
      </c>
      <c r="Y28" s="1" t="s">
        <v>235</v>
      </c>
      <c r="Z28" s="1" t="s">
        <v>235</v>
      </c>
      <c r="AA28" s="1" t="s">
        <v>235</v>
      </c>
      <c r="AB28" s="1">
        <v>5</v>
      </c>
    </row>
    <row r="29" spans="1:28" x14ac:dyDescent="0.25">
      <c r="A29">
        <v>28</v>
      </c>
      <c r="B29" s="3" t="s">
        <v>58</v>
      </c>
      <c r="C29" s="2">
        <v>44461.527071759258</v>
      </c>
      <c r="D29">
        <v>183</v>
      </c>
      <c r="E29" s="1" t="s">
        <v>59</v>
      </c>
      <c r="F29" s="1" t="s">
        <v>236</v>
      </c>
      <c r="G29" s="1" t="s">
        <v>236</v>
      </c>
      <c r="H29" s="1" t="s">
        <v>235</v>
      </c>
      <c r="I29" s="1" t="s">
        <v>235</v>
      </c>
      <c r="J29" s="1" t="s">
        <v>235</v>
      </c>
      <c r="K29" s="1" t="s">
        <v>235</v>
      </c>
      <c r="L29" s="1" t="s">
        <v>235</v>
      </c>
      <c r="M29" s="1" t="s">
        <v>235</v>
      </c>
      <c r="N29" s="1" t="s">
        <v>235</v>
      </c>
      <c r="O29" s="1" t="s">
        <v>235</v>
      </c>
      <c r="P29" s="1" t="s">
        <v>235</v>
      </c>
      <c r="Q29" s="1" t="s">
        <v>236</v>
      </c>
      <c r="R29" s="1" t="s">
        <v>236</v>
      </c>
      <c r="S29" s="1" t="s">
        <v>235</v>
      </c>
      <c r="T29" s="1" t="s">
        <v>235</v>
      </c>
      <c r="U29" s="1" t="s">
        <v>236</v>
      </c>
      <c r="V29" s="1" t="s">
        <v>235</v>
      </c>
      <c r="W29" s="1" t="s">
        <v>235</v>
      </c>
      <c r="X29" s="1" t="s">
        <v>235</v>
      </c>
      <c r="Y29" s="1" t="s">
        <v>235</v>
      </c>
      <c r="Z29" s="1" t="s">
        <v>235</v>
      </c>
      <c r="AA29" s="1" t="s">
        <v>235</v>
      </c>
      <c r="AB29" s="1">
        <v>8</v>
      </c>
    </row>
    <row r="30" spans="1:28" x14ac:dyDescent="0.25">
      <c r="A30">
        <v>29</v>
      </c>
      <c r="B30" s="3" t="s">
        <v>60</v>
      </c>
      <c r="C30" s="2">
        <v>44460.624386574076</v>
      </c>
      <c r="D30">
        <v>101</v>
      </c>
      <c r="E30" s="1" t="s">
        <v>61</v>
      </c>
      <c r="F30" s="1" t="s">
        <v>236</v>
      </c>
      <c r="G30" s="1" t="s">
        <v>236</v>
      </c>
      <c r="H30" s="1" t="s">
        <v>235</v>
      </c>
      <c r="I30" s="1" t="s">
        <v>235</v>
      </c>
      <c r="J30" s="1" t="s">
        <v>235</v>
      </c>
      <c r="K30" s="1" t="s">
        <v>235</v>
      </c>
      <c r="L30" s="1" t="s">
        <v>235</v>
      </c>
      <c r="M30" s="1" t="s">
        <v>235</v>
      </c>
      <c r="N30" s="1" t="s">
        <v>235</v>
      </c>
      <c r="O30" s="1" t="s">
        <v>235</v>
      </c>
      <c r="P30" s="1" t="s">
        <v>236</v>
      </c>
      <c r="Q30" s="1" t="s">
        <v>235</v>
      </c>
      <c r="R30" s="1" t="s">
        <v>235</v>
      </c>
      <c r="S30" s="1" t="s">
        <v>235</v>
      </c>
      <c r="T30" s="1" t="s">
        <v>235</v>
      </c>
      <c r="U30" s="1" t="s">
        <v>235</v>
      </c>
      <c r="V30" s="1" t="s">
        <v>235</v>
      </c>
      <c r="W30" s="1" t="s">
        <v>235</v>
      </c>
      <c r="X30" s="1" t="s">
        <v>235</v>
      </c>
      <c r="Y30" s="1" t="s">
        <v>235</v>
      </c>
      <c r="Z30" s="1" t="s">
        <v>235</v>
      </c>
      <c r="AA30" s="1" t="s">
        <v>235</v>
      </c>
      <c r="AB30" s="1">
        <v>3</v>
      </c>
    </row>
    <row r="31" spans="1:28" x14ac:dyDescent="0.25">
      <c r="A31">
        <v>30</v>
      </c>
      <c r="B31" s="3" t="s">
        <v>62</v>
      </c>
      <c r="C31" s="2">
        <v>44460.466967592591</v>
      </c>
      <c r="D31">
        <v>103</v>
      </c>
      <c r="E31" s="1" t="s">
        <v>63</v>
      </c>
      <c r="F31" s="1" t="s">
        <v>236</v>
      </c>
      <c r="G31" s="1" t="s">
        <v>236</v>
      </c>
      <c r="H31" s="1" t="s">
        <v>235</v>
      </c>
      <c r="I31" s="1" t="s">
        <v>235</v>
      </c>
      <c r="J31" s="1" t="s">
        <v>235</v>
      </c>
      <c r="K31" s="1" t="s">
        <v>235</v>
      </c>
      <c r="L31" s="1" t="s">
        <v>235</v>
      </c>
      <c r="M31" s="1" t="s">
        <v>235</v>
      </c>
      <c r="N31" s="1" t="s">
        <v>235</v>
      </c>
      <c r="O31" s="1" t="s">
        <v>235</v>
      </c>
      <c r="P31" s="1" t="s">
        <v>235</v>
      </c>
      <c r="Q31" s="1" t="s">
        <v>235</v>
      </c>
      <c r="R31" s="1" t="s">
        <v>236</v>
      </c>
      <c r="S31" s="1" t="s">
        <v>235</v>
      </c>
      <c r="T31" s="1" t="s">
        <v>235</v>
      </c>
      <c r="U31" s="1" t="s">
        <v>235</v>
      </c>
      <c r="V31" s="1" t="s">
        <v>235</v>
      </c>
      <c r="W31" s="1" t="s">
        <v>235</v>
      </c>
      <c r="X31" s="1" t="s">
        <v>235</v>
      </c>
      <c r="Y31" s="1" t="s">
        <v>235</v>
      </c>
      <c r="Z31" s="1" t="s">
        <v>235</v>
      </c>
      <c r="AA31" s="1" t="s">
        <v>235</v>
      </c>
      <c r="AB31" s="1">
        <v>4</v>
      </c>
    </row>
    <row r="32" spans="1:28" x14ac:dyDescent="0.25">
      <c r="A32">
        <v>31</v>
      </c>
      <c r="B32" s="3" t="s">
        <v>64</v>
      </c>
      <c r="C32" s="2">
        <v>44460.462511574071</v>
      </c>
      <c r="D32">
        <v>91</v>
      </c>
      <c r="E32" s="1" t="s">
        <v>65</v>
      </c>
      <c r="F32" s="1" t="s">
        <v>236</v>
      </c>
      <c r="G32" s="1" t="s">
        <v>236</v>
      </c>
      <c r="H32" s="1" t="s">
        <v>235</v>
      </c>
      <c r="I32" s="1" t="s">
        <v>235</v>
      </c>
      <c r="J32" s="1" t="s">
        <v>236</v>
      </c>
      <c r="K32" s="1" t="s">
        <v>235</v>
      </c>
      <c r="L32" s="1" t="s">
        <v>235</v>
      </c>
      <c r="M32" s="1" t="s">
        <v>235</v>
      </c>
      <c r="N32" s="1" t="s">
        <v>235</v>
      </c>
      <c r="O32" s="1" t="s">
        <v>235</v>
      </c>
      <c r="P32" s="1" t="s">
        <v>235</v>
      </c>
      <c r="Q32" s="1" t="s">
        <v>235</v>
      </c>
      <c r="R32" s="1" t="s">
        <v>235</v>
      </c>
      <c r="S32" s="1" t="s">
        <v>235</v>
      </c>
      <c r="T32" s="1" t="s">
        <v>235</v>
      </c>
      <c r="U32" s="1" t="s">
        <v>235</v>
      </c>
      <c r="V32" s="1" t="s">
        <v>236</v>
      </c>
      <c r="W32" s="1" t="s">
        <v>235</v>
      </c>
      <c r="X32" s="1" t="s">
        <v>236</v>
      </c>
      <c r="Y32" s="1" t="s">
        <v>236</v>
      </c>
      <c r="Z32" s="1" t="s">
        <v>236</v>
      </c>
      <c r="AA32" s="1" t="s">
        <v>235</v>
      </c>
      <c r="AB32" s="1">
        <v>8</v>
      </c>
    </row>
    <row r="33" spans="1:28" x14ac:dyDescent="0.25">
      <c r="A33">
        <v>32</v>
      </c>
      <c r="B33" s="3" t="s">
        <v>66</v>
      </c>
      <c r="C33" s="2">
        <v>44460.410902777781</v>
      </c>
      <c r="D33">
        <v>44</v>
      </c>
      <c r="E33" s="1" t="s">
        <v>67</v>
      </c>
      <c r="F33" s="1" t="s">
        <v>236</v>
      </c>
      <c r="G33" s="1" t="s">
        <v>236</v>
      </c>
      <c r="H33" s="1" t="s">
        <v>235</v>
      </c>
      <c r="I33" s="1" t="s">
        <v>235</v>
      </c>
      <c r="J33" s="1" t="s">
        <v>235</v>
      </c>
      <c r="K33" s="1" t="s">
        <v>235</v>
      </c>
      <c r="L33" s="1" t="s">
        <v>235</v>
      </c>
      <c r="M33" s="1" t="s">
        <v>236</v>
      </c>
      <c r="N33" s="1" t="s">
        <v>235</v>
      </c>
      <c r="O33" s="1" t="s">
        <v>235</v>
      </c>
      <c r="P33" s="1" t="s">
        <v>235</v>
      </c>
      <c r="Q33" s="1" t="s">
        <v>235</v>
      </c>
      <c r="R33" s="1" t="s">
        <v>235</v>
      </c>
      <c r="S33" s="1" t="s">
        <v>235</v>
      </c>
      <c r="T33" s="1" t="s">
        <v>235</v>
      </c>
      <c r="U33" s="1" t="s">
        <v>235</v>
      </c>
      <c r="V33" s="1" t="s">
        <v>235</v>
      </c>
      <c r="W33" s="1" t="s">
        <v>235</v>
      </c>
      <c r="X33" s="1" t="s">
        <v>235</v>
      </c>
      <c r="Y33" s="1" t="s">
        <v>235</v>
      </c>
      <c r="Z33" s="1" t="s">
        <v>235</v>
      </c>
      <c r="AA33" s="1" t="s">
        <v>235</v>
      </c>
      <c r="AB33" s="1">
        <v>5</v>
      </c>
    </row>
    <row r="34" spans="1:28" x14ac:dyDescent="0.25">
      <c r="A34">
        <v>33</v>
      </c>
      <c r="B34" s="3" t="s">
        <v>68</v>
      </c>
      <c r="C34" s="2">
        <v>44460.409317129626</v>
      </c>
      <c r="D34">
        <v>71</v>
      </c>
      <c r="E34" s="1" t="s">
        <v>69</v>
      </c>
      <c r="F34" s="1" t="s">
        <v>236</v>
      </c>
      <c r="G34" s="1" t="s">
        <v>236</v>
      </c>
      <c r="H34" s="1" t="s">
        <v>235</v>
      </c>
      <c r="I34" s="1" t="s">
        <v>235</v>
      </c>
      <c r="J34" s="1" t="s">
        <v>235</v>
      </c>
      <c r="K34" s="1" t="s">
        <v>235</v>
      </c>
      <c r="L34" s="1" t="s">
        <v>235</v>
      </c>
      <c r="M34" s="1" t="s">
        <v>235</v>
      </c>
      <c r="N34" s="1" t="s">
        <v>235</v>
      </c>
      <c r="O34" s="1" t="s">
        <v>236</v>
      </c>
      <c r="P34" s="1" t="s">
        <v>235</v>
      </c>
      <c r="Q34" s="1" t="s">
        <v>235</v>
      </c>
      <c r="R34" s="1" t="s">
        <v>235</v>
      </c>
      <c r="S34" s="1" t="s">
        <v>235</v>
      </c>
      <c r="T34" s="1" t="s">
        <v>235</v>
      </c>
      <c r="U34" s="1" t="s">
        <v>235</v>
      </c>
      <c r="V34" s="1" t="s">
        <v>235</v>
      </c>
      <c r="W34" s="1" t="s">
        <v>235</v>
      </c>
      <c r="X34" s="1" t="s">
        <v>235</v>
      </c>
      <c r="Y34" s="1" t="s">
        <v>235</v>
      </c>
      <c r="Z34" s="1" t="s">
        <v>235</v>
      </c>
      <c r="AA34" s="1" t="s">
        <v>235</v>
      </c>
      <c r="AB34" s="1">
        <v>3</v>
      </c>
    </row>
    <row r="35" spans="1:28" x14ac:dyDescent="0.25">
      <c r="A35">
        <v>34</v>
      </c>
      <c r="B35" s="3" t="s">
        <v>70</v>
      </c>
      <c r="C35" s="2">
        <v>44459.75105324074</v>
      </c>
      <c r="D35">
        <v>171</v>
      </c>
      <c r="E35" s="1" t="s">
        <v>71</v>
      </c>
      <c r="F35" s="1" t="s">
        <v>236</v>
      </c>
      <c r="G35" s="1" t="s">
        <v>236</v>
      </c>
      <c r="H35" s="1" t="s">
        <v>235</v>
      </c>
      <c r="I35" s="1" t="s">
        <v>235</v>
      </c>
      <c r="J35" s="1" t="s">
        <v>235</v>
      </c>
      <c r="K35" s="1" t="s">
        <v>235</v>
      </c>
      <c r="L35" s="1" t="s">
        <v>235</v>
      </c>
      <c r="M35" s="1" t="s">
        <v>235</v>
      </c>
      <c r="N35" s="1" t="s">
        <v>235</v>
      </c>
      <c r="O35" s="1" t="s">
        <v>235</v>
      </c>
      <c r="P35" s="1" t="s">
        <v>235</v>
      </c>
      <c r="Q35" s="1" t="s">
        <v>236</v>
      </c>
      <c r="R35" s="1" t="s">
        <v>235</v>
      </c>
      <c r="S35" s="1" t="s">
        <v>235</v>
      </c>
      <c r="T35" s="1" t="s">
        <v>235</v>
      </c>
      <c r="U35" s="1" t="s">
        <v>235</v>
      </c>
      <c r="V35" s="1" t="s">
        <v>235</v>
      </c>
      <c r="W35" s="1" t="s">
        <v>235</v>
      </c>
      <c r="X35" s="1" t="s">
        <v>235</v>
      </c>
      <c r="Y35" s="1" t="s">
        <v>235</v>
      </c>
      <c r="Z35" s="1" t="s">
        <v>235</v>
      </c>
      <c r="AA35" s="1" t="s">
        <v>235</v>
      </c>
      <c r="AB35" s="1">
        <v>4</v>
      </c>
    </row>
    <row r="36" spans="1:28" x14ac:dyDescent="0.25">
      <c r="A36">
        <v>35</v>
      </c>
      <c r="B36" s="3" t="s">
        <v>72</v>
      </c>
      <c r="C36" s="2">
        <v>44459.634618055556</v>
      </c>
      <c r="D36">
        <v>111</v>
      </c>
      <c r="E36" s="1" t="s">
        <v>73</v>
      </c>
      <c r="F36" s="1" t="s">
        <v>236</v>
      </c>
      <c r="G36" s="1" t="s">
        <v>236</v>
      </c>
      <c r="H36" s="1" t="s">
        <v>235</v>
      </c>
      <c r="I36" s="1" t="s">
        <v>235</v>
      </c>
      <c r="J36" s="1" t="s">
        <v>235</v>
      </c>
      <c r="K36" s="1" t="s">
        <v>235</v>
      </c>
      <c r="L36" s="1" t="s">
        <v>235</v>
      </c>
      <c r="M36" s="1" t="s">
        <v>235</v>
      </c>
      <c r="N36" s="1" t="s">
        <v>235</v>
      </c>
      <c r="O36" s="1" t="s">
        <v>235</v>
      </c>
      <c r="P36" s="1" t="s">
        <v>235</v>
      </c>
      <c r="Q36" s="1" t="s">
        <v>236</v>
      </c>
      <c r="R36" s="1" t="s">
        <v>235</v>
      </c>
      <c r="S36" s="1" t="s">
        <v>235</v>
      </c>
      <c r="T36" s="1" t="s">
        <v>235</v>
      </c>
      <c r="U36" s="1" t="s">
        <v>235</v>
      </c>
      <c r="V36" s="1" t="s">
        <v>235</v>
      </c>
      <c r="W36" s="1" t="s">
        <v>235</v>
      </c>
      <c r="X36" s="1" t="s">
        <v>235</v>
      </c>
      <c r="Y36" s="1" t="s">
        <v>235</v>
      </c>
      <c r="Z36" s="1" t="s">
        <v>235</v>
      </c>
      <c r="AA36" s="1" t="s">
        <v>235</v>
      </c>
      <c r="AB36" s="1">
        <v>4</v>
      </c>
    </row>
    <row r="37" spans="1:28" x14ac:dyDescent="0.25">
      <c r="A37">
        <v>36</v>
      </c>
      <c r="B37" s="3" t="s">
        <v>74</v>
      </c>
      <c r="C37" s="2">
        <v>44459.432824074072</v>
      </c>
      <c r="D37">
        <v>68</v>
      </c>
      <c r="E37" s="1" t="s">
        <v>75</v>
      </c>
      <c r="F37" s="1" t="s">
        <v>236</v>
      </c>
      <c r="G37" s="1" t="s">
        <v>236</v>
      </c>
      <c r="H37" s="1" t="s">
        <v>235</v>
      </c>
      <c r="I37" s="1" t="s">
        <v>235</v>
      </c>
      <c r="J37" s="1" t="s">
        <v>235</v>
      </c>
      <c r="K37" s="1" t="s">
        <v>235</v>
      </c>
      <c r="L37" s="1" t="s">
        <v>235</v>
      </c>
      <c r="M37" s="1" t="s">
        <v>235</v>
      </c>
      <c r="N37" s="1" t="s">
        <v>235</v>
      </c>
      <c r="O37" s="1" t="s">
        <v>235</v>
      </c>
      <c r="P37" s="1" t="s">
        <v>235</v>
      </c>
      <c r="Q37" s="1" t="s">
        <v>235</v>
      </c>
      <c r="R37" s="1" t="s">
        <v>235</v>
      </c>
      <c r="S37" s="1" t="s">
        <v>235</v>
      </c>
      <c r="T37" s="1" t="s">
        <v>235</v>
      </c>
      <c r="U37" s="1" t="s">
        <v>235</v>
      </c>
      <c r="V37" s="1" t="s">
        <v>236</v>
      </c>
      <c r="W37" s="1" t="s">
        <v>235</v>
      </c>
      <c r="X37" s="1" t="s">
        <v>235</v>
      </c>
      <c r="Y37" s="1" t="s">
        <v>236</v>
      </c>
      <c r="Z37" s="1" t="s">
        <v>235</v>
      </c>
      <c r="AA37" s="1" t="s">
        <v>236</v>
      </c>
      <c r="AB37" s="1">
        <v>7</v>
      </c>
    </row>
    <row r="38" spans="1:28" x14ac:dyDescent="0.25">
      <c r="A38">
        <v>37</v>
      </c>
      <c r="B38" s="3" t="s">
        <v>76</v>
      </c>
      <c r="C38" s="2">
        <v>44458.625462962962</v>
      </c>
      <c r="D38">
        <v>97</v>
      </c>
      <c r="E38" s="1" t="s">
        <v>77</v>
      </c>
      <c r="F38" s="1" t="s">
        <v>236</v>
      </c>
      <c r="G38" s="1" t="s">
        <v>236</v>
      </c>
      <c r="H38" s="1" t="s">
        <v>235</v>
      </c>
      <c r="I38" s="1" t="s">
        <v>235</v>
      </c>
      <c r="J38" s="1" t="s">
        <v>235</v>
      </c>
      <c r="K38" s="1" t="s">
        <v>235</v>
      </c>
      <c r="L38" s="1" t="s">
        <v>235</v>
      </c>
      <c r="M38" s="1" t="s">
        <v>235</v>
      </c>
      <c r="N38" s="1" t="s">
        <v>235</v>
      </c>
      <c r="O38" s="1" t="s">
        <v>235</v>
      </c>
      <c r="P38" s="1" t="s">
        <v>235</v>
      </c>
      <c r="Q38" s="1" t="s">
        <v>236</v>
      </c>
      <c r="R38" s="1" t="s">
        <v>235</v>
      </c>
      <c r="S38" s="1" t="s">
        <v>235</v>
      </c>
      <c r="T38" s="1" t="s">
        <v>235</v>
      </c>
      <c r="U38" s="1" t="s">
        <v>235</v>
      </c>
      <c r="V38" s="1" t="s">
        <v>236</v>
      </c>
      <c r="W38" s="1" t="s">
        <v>235</v>
      </c>
      <c r="X38" s="1" t="s">
        <v>236</v>
      </c>
      <c r="Y38" s="1" t="s">
        <v>235</v>
      </c>
      <c r="Z38" s="1" t="s">
        <v>235</v>
      </c>
      <c r="AA38" s="1" t="s">
        <v>236</v>
      </c>
      <c r="AB38" s="1">
        <v>6</v>
      </c>
    </row>
    <row r="39" spans="1:28" x14ac:dyDescent="0.25">
      <c r="A39">
        <v>38</v>
      </c>
      <c r="B39" s="3" t="s">
        <v>78</v>
      </c>
      <c r="C39" s="2">
        <v>44458.3750462963</v>
      </c>
      <c r="D39">
        <v>26</v>
      </c>
      <c r="E39" s="1" t="s">
        <v>79</v>
      </c>
      <c r="F39" s="1" t="s">
        <v>236</v>
      </c>
      <c r="G39" s="1" t="s">
        <v>236</v>
      </c>
      <c r="H39" s="1" t="s">
        <v>235</v>
      </c>
      <c r="I39" s="1" t="s">
        <v>235</v>
      </c>
      <c r="J39" s="1" t="s">
        <v>235</v>
      </c>
      <c r="K39" s="1" t="s">
        <v>236</v>
      </c>
      <c r="L39" s="1" t="s">
        <v>236</v>
      </c>
      <c r="M39" s="1" t="s">
        <v>235</v>
      </c>
      <c r="N39" s="1" t="s">
        <v>235</v>
      </c>
      <c r="O39" s="1" t="s">
        <v>235</v>
      </c>
      <c r="P39" s="1" t="s">
        <v>235</v>
      </c>
      <c r="Q39" s="1" t="s">
        <v>236</v>
      </c>
      <c r="R39" s="1" t="s">
        <v>235</v>
      </c>
      <c r="S39" s="1" t="s">
        <v>235</v>
      </c>
      <c r="T39" s="1" t="s">
        <v>235</v>
      </c>
      <c r="U39" s="1" t="s">
        <v>235</v>
      </c>
      <c r="V39" s="1" t="s">
        <v>235</v>
      </c>
      <c r="W39" s="1" t="s">
        <v>235</v>
      </c>
      <c r="X39" s="1" t="s">
        <v>235</v>
      </c>
      <c r="Y39" s="1" t="s">
        <v>235</v>
      </c>
      <c r="Z39" s="1" t="s">
        <v>235</v>
      </c>
      <c r="AA39" s="1" t="s">
        <v>235</v>
      </c>
      <c r="AB39" s="1">
        <v>5</v>
      </c>
    </row>
    <row r="40" spans="1:28" x14ac:dyDescent="0.25">
      <c r="A40">
        <v>39</v>
      </c>
      <c r="B40" s="3" t="s">
        <v>80</v>
      </c>
      <c r="C40" s="2">
        <v>44457.625381944446</v>
      </c>
      <c r="D40">
        <v>107</v>
      </c>
      <c r="E40" s="1" t="s">
        <v>81</v>
      </c>
      <c r="F40" s="1" t="s">
        <v>236</v>
      </c>
      <c r="G40" s="1" t="s">
        <v>236</v>
      </c>
      <c r="H40" s="1" t="s">
        <v>235</v>
      </c>
      <c r="I40" s="1" t="s">
        <v>235</v>
      </c>
      <c r="J40" s="1" t="s">
        <v>235</v>
      </c>
      <c r="K40" s="1" t="s">
        <v>235</v>
      </c>
      <c r="L40" s="1" t="s">
        <v>235</v>
      </c>
      <c r="M40" s="1" t="s">
        <v>235</v>
      </c>
      <c r="N40" s="1" t="s">
        <v>235</v>
      </c>
      <c r="O40" s="1" t="s">
        <v>235</v>
      </c>
      <c r="P40" s="1" t="s">
        <v>236</v>
      </c>
      <c r="Q40" s="1" t="s">
        <v>236</v>
      </c>
      <c r="R40" s="1" t="s">
        <v>235</v>
      </c>
      <c r="S40" s="1" t="s">
        <v>235</v>
      </c>
      <c r="T40" s="1" t="s">
        <v>235</v>
      </c>
      <c r="U40" s="1" t="s">
        <v>235</v>
      </c>
      <c r="V40" s="1" t="s">
        <v>235</v>
      </c>
      <c r="W40" s="1" t="s">
        <v>235</v>
      </c>
      <c r="X40" s="1" t="s">
        <v>235</v>
      </c>
      <c r="Y40" s="1" t="s">
        <v>235</v>
      </c>
      <c r="Z40" s="1" t="s">
        <v>235</v>
      </c>
      <c r="AA40" s="1" t="s">
        <v>235</v>
      </c>
      <c r="AB40" s="1">
        <v>6</v>
      </c>
    </row>
    <row r="41" spans="1:28" x14ac:dyDescent="0.25">
      <c r="A41">
        <v>40</v>
      </c>
      <c r="B41" s="3" t="s">
        <v>82</v>
      </c>
      <c r="C41" s="2">
        <v>44456.667534722219</v>
      </c>
      <c r="D41">
        <v>207</v>
      </c>
      <c r="E41" s="1" t="s">
        <v>83</v>
      </c>
      <c r="F41" s="1" t="s">
        <v>236</v>
      </c>
      <c r="G41" s="1" t="s">
        <v>236</v>
      </c>
      <c r="H41" s="1" t="s">
        <v>235</v>
      </c>
      <c r="I41" s="1" t="s">
        <v>235</v>
      </c>
      <c r="J41" s="1" t="s">
        <v>235</v>
      </c>
      <c r="K41" s="1" t="s">
        <v>236</v>
      </c>
      <c r="L41" s="1" t="s">
        <v>235</v>
      </c>
      <c r="M41" s="1" t="s">
        <v>235</v>
      </c>
      <c r="N41" s="1" t="s">
        <v>236</v>
      </c>
      <c r="O41" s="1" t="s">
        <v>235</v>
      </c>
      <c r="P41" s="1" t="s">
        <v>235</v>
      </c>
      <c r="Q41" s="1" t="s">
        <v>235</v>
      </c>
      <c r="R41" s="1" t="s">
        <v>235</v>
      </c>
      <c r="S41" s="1" t="s">
        <v>235</v>
      </c>
      <c r="T41" s="1" t="s">
        <v>236</v>
      </c>
      <c r="U41" s="1" t="s">
        <v>235</v>
      </c>
      <c r="V41" s="1" t="s">
        <v>235</v>
      </c>
      <c r="W41" s="1" t="s">
        <v>235</v>
      </c>
      <c r="X41" s="1" t="s">
        <v>235</v>
      </c>
      <c r="Y41" s="1" t="s">
        <v>235</v>
      </c>
      <c r="Z41" s="1" t="s">
        <v>235</v>
      </c>
      <c r="AA41" s="1" t="s">
        <v>235</v>
      </c>
      <c r="AB41" s="1">
        <v>7</v>
      </c>
    </row>
    <row r="42" spans="1:28" x14ac:dyDescent="0.25">
      <c r="A42">
        <v>41</v>
      </c>
      <c r="B42" s="3" t="s">
        <v>84</v>
      </c>
      <c r="C42" s="2">
        <v>44456.542071759257</v>
      </c>
      <c r="D42">
        <v>138</v>
      </c>
      <c r="E42" s="1" t="s">
        <v>85</v>
      </c>
      <c r="F42" s="1" t="s">
        <v>236</v>
      </c>
      <c r="G42" s="1" t="s">
        <v>236</v>
      </c>
      <c r="H42" s="1" t="s">
        <v>235</v>
      </c>
      <c r="I42" s="1" t="s">
        <v>235</v>
      </c>
      <c r="J42" s="1" t="s">
        <v>235</v>
      </c>
      <c r="K42" s="1" t="s">
        <v>236</v>
      </c>
      <c r="L42" s="1" t="s">
        <v>235</v>
      </c>
      <c r="M42" s="1" t="s">
        <v>235</v>
      </c>
      <c r="N42" s="1" t="s">
        <v>235</v>
      </c>
      <c r="O42" s="1" t="s">
        <v>236</v>
      </c>
      <c r="P42" s="1" t="s">
        <v>235</v>
      </c>
      <c r="Q42" s="1" t="s">
        <v>235</v>
      </c>
      <c r="R42" s="1" t="s">
        <v>235</v>
      </c>
      <c r="S42" s="1" t="s">
        <v>235</v>
      </c>
      <c r="T42" s="1" t="s">
        <v>235</v>
      </c>
      <c r="U42" s="1" t="s">
        <v>235</v>
      </c>
      <c r="V42" s="1" t="s">
        <v>235</v>
      </c>
      <c r="W42" s="1" t="s">
        <v>235</v>
      </c>
      <c r="X42" s="1" t="s">
        <v>235</v>
      </c>
      <c r="Y42" s="1" t="s">
        <v>235</v>
      </c>
      <c r="Z42" s="1" t="s">
        <v>235</v>
      </c>
      <c r="AA42" s="1" t="s">
        <v>235</v>
      </c>
      <c r="AB42" s="1">
        <v>5</v>
      </c>
    </row>
    <row r="43" spans="1:28" x14ac:dyDescent="0.25">
      <c r="A43">
        <v>42</v>
      </c>
      <c r="B43" s="3" t="s">
        <v>86</v>
      </c>
      <c r="C43" s="2">
        <v>44456.426770833335</v>
      </c>
      <c r="D43">
        <v>48</v>
      </c>
      <c r="E43" s="1" t="s">
        <v>87</v>
      </c>
      <c r="F43" s="1" t="s">
        <v>236</v>
      </c>
      <c r="G43" s="1" t="s">
        <v>236</v>
      </c>
      <c r="H43" s="1" t="s">
        <v>235</v>
      </c>
      <c r="I43" s="1" t="s">
        <v>235</v>
      </c>
      <c r="J43" s="1" t="s">
        <v>235</v>
      </c>
      <c r="K43" s="1" t="s">
        <v>235</v>
      </c>
      <c r="L43" s="1" t="s">
        <v>235</v>
      </c>
      <c r="M43" s="1" t="s">
        <v>235</v>
      </c>
      <c r="N43" s="1" t="s">
        <v>235</v>
      </c>
      <c r="O43" s="1" t="s">
        <v>235</v>
      </c>
      <c r="P43" s="1" t="s">
        <v>235</v>
      </c>
      <c r="Q43" s="1" t="s">
        <v>236</v>
      </c>
      <c r="R43" s="1" t="s">
        <v>235</v>
      </c>
      <c r="S43" s="1" t="s">
        <v>235</v>
      </c>
      <c r="T43" s="1" t="s">
        <v>235</v>
      </c>
      <c r="U43" s="1" t="s">
        <v>235</v>
      </c>
      <c r="V43" s="1" t="s">
        <v>235</v>
      </c>
      <c r="W43" s="1" t="s">
        <v>235</v>
      </c>
      <c r="X43" s="1" t="s">
        <v>235</v>
      </c>
      <c r="Y43" s="1" t="s">
        <v>235</v>
      </c>
      <c r="Z43" s="1" t="s">
        <v>235</v>
      </c>
      <c r="AA43" s="1" t="s">
        <v>235</v>
      </c>
      <c r="AB43" s="1">
        <v>3</v>
      </c>
    </row>
    <row r="44" spans="1:28" x14ac:dyDescent="0.25">
      <c r="A44">
        <v>43</v>
      </c>
      <c r="B44" s="3" t="s">
        <v>88</v>
      </c>
      <c r="C44" s="2">
        <v>44455.654270833336</v>
      </c>
      <c r="D44">
        <v>89</v>
      </c>
      <c r="E44" s="1" t="s">
        <v>89</v>
      </c>
      <c r="F44" s="1" t="s">
        <v>236</v>
      </c>
      <c r="G44" s="1" t="s">
        <v>236</v>
      </c>
      <c r="H44" s="1" t="s">
        <v>236</v>
      </c>
      <c r="I44" s="1" t="s">
        <v>235</v>
      </c>
      <c r="J44" s="1" t="s">
        <v>235</v>
      </c>
      <c r="K44" s="1" t="s">
        <v>235</v>
      </c>
      <c r="L44" s="1" t="s">
        <v>235</v>
      </c>
      <c r="M44" s="1" t="s">
        <v>235</v>
      </c>
      <c r="N44" s="1" t="s">
        <v>235</v>
      </c>
      <c r="O44" s="1" t="s">
        <v>235</v>
      </c>
      <c r="P44" s="1" t="s">
        <v>235</v>
      </c>
      <c r="Q44" s="1" t="s">
        <v>236</v>
      </c>
      <c r="R44" s="1" t="s">
        <v>236</v>
      </c>
      <c r="S44" s="1" t="s">
        <v>235</v>
      </c>
      <c r="T44" s="1" t="s">
        <v>235</v>
      </c>
      <c r="U44" s="1" t="s">
        <v>235</v>
      </c>
      <c r="V44" s="1" t="s">
        <v>235</v>
      </c>
      <c r="W44" s="1" t="s">
        <v>235</v>
      </c>
      <c r="X44" s="1" t="s">
        <v>235</v>
      </c>
      <c r="Y44" s="1" t="s">
        <v>235</v>
      </c>
      <c r="Z44" s="1" t="s">
        <v>235</v>
      </c>
      <c r="AA44" s="1" t="s">
        <v>235</v>
      </c>
      <c r="AB44" s="1">
        <v>5</v>
      </c>
    </row>
    <row r="45" spans="1:28" x14ac:dyDescent="0.25">
      <c r="A45">
        <v>44</v>
      </c>
      <c r="B45" s="3" t="s">
        <v>90</v>
      </c>
      <c r="C45" s="2">
        <v>44455.39508101852</v>
      </c>
      <c r="D45">
        <v>103</v>
      </c>
      <c r="E45" s="1" t="s">
        <v>91</v>
      </c>
      <c r="F45" s="1" t="s">
        <v>236</v>
      </c>
      <c r="G45" s="1" t="s">
        <v>236</v>
      </c>
      <c r="H45" s="1" t="s">
        <v>235</v>
      </c>
      <c r="I45" s="1" t="s">
        <v>235</v>
      </c>
      <c r="J45" s="1" t="s">
        <v>235</v>
      </c>
      <c r="K45" s="1" t="s">
        <v>235</v>
      </c>
      <c r="L45" s="1" t="s">
        <v>235</v>
      </c>
      <c r="M45" s="1" t="s">
        <v>235</v>
      </c>
      <c r="N45" s="1" t="s">
        <v>235</v>
      </c>
      <c r="O45" s="1" t="s">
        <v>235</v>
      </c>
      <c r="P45" s="1" t="s">
        <v>235</v>
      </c>
      <c r="Q45" s="1" t="s">
        <v>236</v>
      </c>
      <c r="R45" s="1" t="s">
        <v>235</v>
      </c>
      <c r="S45" s="1" t="s">
        <v>235</v>
      </c>
      <c r="T45" s="1" t="s">
        <v>235</v>
      </c>
      <c r="U45" s="1" t="s">
        <v>235</v>
      </c>
      <c r="V45" s="1" t="s">
        <v>235</v>
      </c>
      <c r="W45" s="1" t="s">
        <v>235</v>
      </c>
      <c r="X45" s="1" t="s">
        <v>235</v>
      </c>
      <c r="Y45" s="1" t="s">
        <v>235</v>
      </c>
      <c r="Z45" s="1" t="s">
        <v>235</v>
      </c>
      <c r="AA45" s="1" t="s">
        <v>235</v>
      </c>
      <c r="AB45" s="1">
        <v>4</v>
      </c>
    </row>
    <row r="46" spans="1:28" x14ac:dyDescent="0.25">
      <c r="A46">
        <v>45</v>
      </c>
      <c r="B46" s="3" t="s">
        <v>92</v>
      </c>
      <c r="C46" s="2">
        <v>44454.661689814813</v>
      </c>
      <c r="D46">
        <v>90</v>
      </c>
      <c r="E46" s="1" t="s">
        <v>93</v>
      </c>
      <c r="F46" s="1" t="s">
        <v>236</v>
      </c>
      <c r="G46" s="1" t="s">
        <v>235</v>
      </c>
      <c r="H46" s="1" t="s">
        <v>236</v>
      </c>
      <c r="I46" s="1" t="s">
        <v>235</v>
      </c>
      <c r="J46" s="1" t="s">
        <v>235</v>
      </c>
      <c r="K46" s="1" t="s">
        <v>235</v>
      </c>
      <c r="L46" s="1" t="s">
        <v>235</v>
      </c>
      <c r="M46" s="1" t="s">
        <v>235</v>
      </c>
      <c r="N46" s="1" t="s">
        <v>235</v>
      </c>
      <c r="O46" s="1" t="s">
        <v>235</v>
      </c>
      <c r="P46" s="1" t="s">
        <v>235</v>
      </c>
      <c r="Q46" s="1" t="s">
        <v>235</v>
      </c>
      <c r="R46" s="1" t="s">
        <v>235</v>
      </c>
      <c r="S46" s="1" t="s">
        <v>235</v>
      </c>
      <c r="T46" s="1" t="s">
        <v>235</v>
      </c>
      <c r="U46" s="1" t="s">
        <v>235</v>
      </c>
      <c r="V46" s="1" t="s">
        <v>236</v>
      </c>
      <c r="W46" s="1" t="s">
        <v>235</v>
      </c>
      <c r="X46" s="1" t="s">
        <v>235</v>
      </c>
      <c r="Y46" s="1" t="s">
        <v>236</v>
      </c>
      <c r="Z46" s="1" t="s">
        <v>235</v>
      </c>
      <c r="AA46" s="1" t="s">
        <v>235</v>
      </c>
      <c r="AB46" s="1">
        <v>5</v>
      </c>
    </row>
    <row r="47" spans="1:28" x14ac:dyDescent="0.25">
      <c r="A47">
        <v>46</v>
      </c>
      <c r="B47" s="3" t="s">
        <v>94</v>
      </c>
      <c r="C47" s="2">
        <v>44454.633298611108</v>
      </c>
      <c r="D47">
        <v>90</v>
      </c>
      <c r="E47" s="1" t="s">
        <v>95</v>
      </c>
      <c r="F47" s="1" t="s">
        <v>236</v>
      </c>
      <c r="G47" s="1" t="s">
        <v>236</v>
      </c>
      <c r="H47" s="1" t="s">
        <v>235</v>
      </c>
      <c r="I47" s="1" t="s">
        <v>235</v>
      </c>
      <c r="J47" s="1" t="s">
        <v>235</v>
      </c>
      <c r="K47" s="1" t="s">
        <v>235</v>
      </c>
      <c r="L47" s="1" t="s">
        <v>235</v>
      </c>
      <c r="M47" s="1" t="s">
        <v>236</v>
      </c>
      <c r="N47" s="1" t="s">
        <v>235</v>
      </c>
      <c r="O47" s="1" t="s">
        <v>235</v>
      </c>
      <c r="P47" s="1" t="s">
        <v>235</v>
      </c>
      <c r="Q47" s="1" t="s">
        <v>235</v>
      </c>
      <c r="R47" s="1" t="s">
        <v>235</v>
      </c>
      <c r="S47" s="1" t="s">
        <v>235</v>
      </c>
      <c r="T47" s="1" t="s">
        <v>235</v>
      </c>
      <c r="U47" s="1" t="s">
        <v>235</v>
      </c>
      <c r="V47" s="1" t="s">
        <v>235</v>
      </c>
      <c r="W47" s="1" t="s">
        <v>235</v>
      </c>
      <c r="X47" s="1" t="s">
        <v>235</v>
      </c>
      <c r="Y47" s="1" t="s">
        <v>235</v>
      </c>
      <c r="Z47" s="1" t="s">
        <v>235</v>
      </c>
      <c r="AA47" s="1" t="s">
        <v>235</v>
      </c>
      <c r="AB47" s="1">
        <v>3</v>
      </c>
    </row>
    <row r="48" spans="1:28" x14ac:dyDescent="0.25">
      <c r="A48">
        <v>47</v>
      </c>
      <c r="B48" s="3" t="s">
        <v>96</v>
      </c>
      <c r="C48" s="2">
        <v>44454.620462962965</v>
      </c>
      <c r="D48">
        <v>67</v>
      </c>
      <c r="E48" s="1" t="s">
        <v>97</v>
      </c>
      <c r="F48" s="1" t="s">
        <v>236</v>
      </c>
      <c r="G48" s="1" t="s">
        <v>236</v>
      </c>
      <c r="H48" s="1" t="s">
        <v>235</v>
      </c>
      <c r="I48" s="1" t="s">
        <v>235</v>
      </c>
      <c r="J48" s="1" t="s">
        <v>235</v>
      </c>
      <c r="K48" s="1" t="s">
        <v>236</v>
      </c>
      <c r="L48" s="1" t="s">
        <v>235</v>
      </c>
      <c r="M48" s="1" t="s">
        <v>235</v>
      </c>
      <c r="N48" s="1" t="s">
        <v>235</v>
      </c>
      <c r="O48" s="1" t="s">
        <v>235</v>
      </c>
      <c r="P48" s="1" t="s">
        <v>235</v>
      </c>
      <c r="Q48" s="1" t="s">
        <v>236</v>
      </c>
      <c r="R48" s="1" t="s">
        <v>235</v>
      </c>
      <c r="S48" s="1" t="s">
        <v>235</v>
      </c>
      <c r="T48" s="1" t="s">
        <v>235</v>
      </c>
      <c r="U48" s="1" t="s">
        <v>235</v>
      </c>
      <c r="V48" s="1" t="s">
        <v>235</v>
      </c>
      <c r="W48" s="1" t="s">
        <v>235</v>
      </c>
      <c r="X48" s="1" t="s">
        <v>235</v>
      </c>
      <c r="Y48" s="1" t="s">
        <v>235</v>
      </c>
      <c r="Z48" s="1" t="s">
        <v>235</v>
      </c>
      <c r="AA48" s="1" t="s">
        <v>235</v>
      </c>
      <c r="AB48" s="1">
        <v>5</v>
      </c>
    </row>
    <row r="49" spans="1:28" x14ac:dyDescent="0.25">
      <c r="A49">
        <v>48</v>
      </c>
      <c r="B49" s="3" t="s">
        <v>98</v>
      </c>
      <c r="C49" s="2">
        <v>44453.729328703703</v>
      </c>
      <c r="D49">
        <v>137</v>
      </c>
      <c r="E49" s="1" t="s">
        <v>99</v>
      </c>
      <c r="F49" s="1" t="s">
        <v>236</v>
      </c>
      <c r="G49" s="1" t="s">
        <v>236</v>
      </c>
      <c r="H49" s="1" t="s">
        <v>236</v>
      </c>
      <c r="I49" s="1" t="s">
        <v>235</v>
      </c>
      <c r="J49" s="1" t="s">
        <v>235</v>
      </c>
      <c r="K49" s="1" t="s">
        <v>235</v>
      </c>
      <c r="L49" s="1" t="s">
        <v>235</v>
      </c>
      <c r="M49" s="1" t="s">
        <v>235</v>
      </c>
      <c r="N49" s="1" t="s">
        <v>236</v>
      </c>
      <c r="O49" s="1" t="s">
        <v>235</v>
      </c>
      <c r="P49" s="1" t="s">
        <v>236</v>
      </c>
      <c r="Q49" s="1" t="s">
        <v>235</v>
      </c>
      <c r="R49" s="1" t="s">
        <v>235</v>
      </c>
      <c r="S49" s="1" t="s">
        <v>236</v>
      </c>
      <c r="T49" s="1" t="s">
        <v>236</v>
      </c>
      <c r="U49" s="1" t="s">
        <v>235</v>
      </c>
      <c r="V49" s="1" t="s">
        <v>235</v>
      </c>
      <c r="W49" s="1" t="s">
        <v>235</v>
      </c>
      <c r="X49" s="1" t="s">
        <v>235</v>
      </c>
      <c r="Y49" s="1" t="s">
        <v>235</v>
      </c>
      <c r="Z49" s="1" t="s">
        <v>235</v>
      </c>
      <c r="AA49" s="1" t="s">
        <v>235</v>
      </c>
      <c r="AB49" s="1">
        <v>6</v>
      </c>
    </row>
    <row r="50" spans="1:28" x14ac:dyDescent="0.25">
      <c r="A50">
        <v>49</v>
      </c>
      <c r="B50" s="3" t="s">
        <v>100</v>
      </c>
      <c r="C50" s="2">
        <v>44453.598368055558</v>
      </c>
      <c r="D50">
        <v>122</v>
      </c>
      <c r="E50" s="1" t="s">
        <v>101</v>
      </c>
      <c r="F50" s="1" t="s">
        <v>236</v>
      </c>
      <c r="G50" s="1" t="s">
        <v>236</v>
      </c>
      <c r="H50" s="1" t="s">
        <v>236</v>
      </c>
      <c r="I50" s="1" t="s">
        <v>235</v>
      </c>
      <c r="J50" s="1" t="s">
        <v>235</v>
      </c>
      <c r="K50" s="1" t="s">
        <v>235</v>
      </c>
      <c r="L50" s="1" t="s">
        <v>235</v>
      </c>
      <c r="M50" s="1" t="s">
        <v>235</v>
      </c>
      <c r="N50" s="1" t="s">
        <v>235</v>
      </c>
      <c r="O50" s="1" t="s">
        <v>235</v>
      </c>
      <c r="P50" s="1" t="s">
        <v>235</v>
      </c>
      <c r="Q50" s="1" t="s">
        <v>235</v>
      </c>
      <c r="R50" s="1" t="s">
        <v>235</v>
      </c>
      <c r="S50" s="1" t="s">
        <v>235</v>
      </c>
      <c r="T50" s="1" t="s">
        <v>235</v>
      </c>
      <c r="U50" s="1" t="s">
        <v>235</v>
      </c>
      <c r="V50" s="1" t="s">
        <v>235</v>
      </c>
      <c r="W50" s="1" t="s">
        <v>235</v>
      </c>
      <c r="X50" s="1" t="s">
        <v>235</v>
      </c>
      <c r="Y50" s="1" t="s">
        <v>236</v>
      </c>
      <c r="Z50" s="1" t="s">
        <v>235</v>
      </c>
      <c r="AA50" s="1" t="s">
        <v>236</v>
      </c>
      <c r="AB50" s="1">
        <v>7</v>
      </c>
    </row>
    <row r="51" spans="1:28" x14ac:dyDescent="0.25">
      <c r="A51">
        <v>50</v>
      </c>
      <c r="B51" s="3" t="s">
        <v>102</v>
      </c>
      <c r="C51" s="2">
        <v>44453.493645833332</v>
      </c>
      <c r="D51">
        <v>122</v>
      </c>
      <c r="E51" s="1" t="s">
        <v>103</v>
      </c>
      <c r="F51" s="1" t="s">
        <v>236</v>
      </c>
      <c r="G51" s="1" t="s">
        <v>236</v>
      </c>
      <c r="H51" s="1" t="s">
        <v>235</v>
      </c>
      <c r="I51" s="1" t="s">
        <v>235</v>
      </c>
      <c r="J51" s="1" t="s">
        <v>235</v>
      </c>
      <c r="K51" s="1" t="s">
        <v>235</v>
      </c>
      <c r="L51" s="1" t="s">
        <v>235</v>
      </c>
      <c r="M51" s="1" t="s">
        <v>236</v>
      </c>
      <c r="N51" s="1" t="s">
        <v>235</v>
      </c>
      <c r="O51" s="1" t="s">
        <v>235</v>
      </c>
      <c r="P51" s="1" t="s">
        <v>235</v>
      </c>
      <c r="Q51" s="1" t="s">
        <v>235</v>
      </c>
      <c r="R51" s="1" t="s">
        <v>235</v>
      </c>
      <c r="S51" s="1" t="s">
        <v>235</v>
      </c>
      <c r="T51" s="1" t="s">
        <v>235</v>
      </c>
      <c r="U51" s="1" t="s">
        <v>235</v>
      </c>
      <c r="V51" s="1" t="s">
        <v>235</v>
      </c>
      <c r="W51" s="1" t="s">
        <v>235</v>
      </c>
      <c r="X51" s="1" t="s">
        <v>235</v>
      </c>
      <c r="Y51" s="1" t="s">
        <v>235</v>
      </c>
      <c r="Z51" s="1" t="s">
        <v>235</v>
      </c>
      <c r="AA51" s="1" t="s">
        <v>236</v>
      </c>
      <c r="AB51" s="1">
        <v>6</v>
      </c>
    </row>
    <row r="52" spans="1:28" x14ac:dyDescent="0.25">
      <c r="A52">
        <v>51</v>
      </c>
      <c r="B52" s="3" t="s">
        <v>104</v>
      </c>
      <c r="C52" s="2">
        <v>44453.454363425924</v>
      </c>
      <c r="D52">
        <v>62</v>
      </c>
      <c r="E52" s="1" t="s">
        <v>105</v>
      </c>
      <c r="F52" s="1" t="s">
        <v>236</v>
      </c>
      <c r="G52" s="1" t="s">
        <v>236</v>
      </c>
      <c r="H52" s="1" t="s">
        <v>235</v>
      </c>
      <c r="I52" s="1" t="s">
        <v>235</v>
      </c>
      <c r="J52" s="1" t="s">
        <v>235</v>
      </c>
      <c r="K52" s="1" t="s">
        <v>235</v>
      </c>
      <c r="L52" s="1" t="s">
        <v>235</v>
      </c>
      <c r="M52" s="1" t="s">
        <v>236</v>
      </c>
      <c r="N52" s="1" t="s">
        <v>235</v>
      </c>
      <c r="O52" s="1" t="s">
        <v>235</v>
      </c>
      <c r="P52" s="1" t="s">
        <v>235</v>
      </c>
      <c r="Q52" s="1" t="s">
        <v>235</v>
      </c>
      <c r="R52" s="1" t="s">
        <v>235</v>
      </c>
      <c r="S52" s="1" t="s">
        <v>235</v>
      </c>
      <c r="T52" s="1" t="s">
        <v>235</v>
      </c>
      <c r="U52" s="1" t="s">
        <v>235</v>
      </c>
      <c r="V52" s="1" t="s">
        <v>235</v>
      </c>
      <c r="W52" s="1" t="s">
        <v>235</v>
      </c>
      <c r="X52" s="1" t="s">
        <v>235</v>
      </c>
      <c r="Y52" s="1" t="s">
        <v>235</v>
      </c>
      <c r="Z52" s="1" t="s">
        <v>235</v>
      </c>
      <c r="AA52" s="1" t="s">
        <v>235</v>
      </c>
      <c r="AB52" s="1">
        <v>4</v>
      </c>
    </row>
    <row r="53" spans="1:28" x14ac:dyDescent="0.25">
      <c r="A53">
        <v>52</v>
      </c>
      <c r="B53" s="3" t="s">
        <v>106</v>
      </c>
      <c r="C53" s="2">
        <v>44453.441921296297</v>
      </c>
      <c r="D53">
        <v>45</v>
      </c>
      <c r="E53" s="1" t="s">
        <v>107</v>
      </c>
      <c r="F53" s="1" t="s">
        <v>236</v>
      </c>
      <c r="G53" s="1" t="s">
        <v>236</v>
      </c>
      <c r="H53" s="1" t="s">
        <v>235</v>
      </c>
      <c r="I53" s="1" t="s">
        <v>235</v>
      </c>
      <c r="J53" s="1" t="s">
        <v>235</v>
      </c>
      <c r="K53" s="1" t="s">
        <v>235</v>
      </c>
      <c r="L53" s="1" t="s">
        <v>235</v>
      </c>
      <c r="M53" s="1" t="s">
        <v>235</v>
      </c>
      <c r="N53" s="1" t="s">
        <v>235</v>
      </c>
      <c r="O53" s="1" t="s">
        <v>235</v>
      </c>
      <c r="P53" s="1" t="s">
        <v>235</v>
      </c>
      <c r="Q53" s="1" t="s">
        <v>235</v>
      </c>
      <c r="R53" s="1" t="s">
        <v>235</v>
      </c>
      <c r="S53" s="1" t="s">
        <v>235</v>
      </c>
      <c r="T53" s="1" t="s">
        <v>236</v>
      </c>
      <c r="U53" s="1" t="s">
        <v>235</v>
      </c>
      <c r="V53" s="1" t="s">
        <v>235</v>
      </c>
      <c r="W53" s="1" t="s">
        <v>235</v>
      </c>
      <c r="X53" s="1" t="s">
        <v>235</v>
      </c>
      <c r="Y53" s="1" t="s">
        <v>236</v>
      </c>
      <c r="Z53" s="1" t="s">
        <v>235</v>
      </c>
      <c r="AA53" s="1" t="s">
        <v>235</v>
      </c>
      <c r="AB53" s="1">
        <v>6</v>
      </c>
    </row>
    <row r="54" spans="1:28" x14ac:dyDescent="0.25">
      <c r="A54">
        <v>53</v>
      </c>
      <c r="B54" s="3" t="s">
        <v>108</v>
      </c>
      <c r="C54" s="2">
        <v>44452.771099537036</v>
      </c>
      <c r="D54">
        <v>110</v>
      </c>
      <c r="E54" s="1" t="s">
        <v>109</v>
      </c>
      <c r="F54" s="1" t="s">
        <v>236</v>
      </c>
      <c r="G54" s="1" t="s">
        <v>236</v>
      </c>
      <c r="H54" s="1" t="s">
        <v>235</v>
      </c>
      <c r="I54" s="1" t="s">
        <v>235</v>
      </c>
      <c r="J54" s="1" t="s">
        <v>235</v>
      </c>
      <c r="K54" s="1" t="s">
        <v>235</v>
      </c>
      <c r="L54" s="1" t="s">
        <v>235</v>
      </c>
      <c r="M54" s="1" t="s">
        <v>235</v>
      </c>
      <c r="N54" s="1" t="s">
        <v>235</v>
      </c>
      <c r="O54" s="1" t="s">
        <v>235</v>
      </c>
      <c r="P54" s="1" t="s">
        <v>235</v>
      </c>
      <c r="Q54" s="1" t="s">
        <v>235</v>
      </c>
      <c r="R54" s="1" t="s">
        <v>235</v>
      </c>
      <c r="S54" s="1" t="s">
        <v>235</v>
      </c>
      <c r="T54" s="1" t="s">
        <v>235</v>
      </c>
      <c r="U54" s="1" t="s">
        <v>236</v>
      </c>
      <c r="V54" s="1" t="s">
        <v>235</v>
      </c>
      <c r="W54" s="1" t="s">
        <v>235</v>
      </c>
      <c r="X54" s="1" t="s">
        <v>235</v>
      </c>
      <c r="Y54" s="1" t="s">
        <v>235</v>
      </c>
      <c r="Z54" s="1" t="s">
        <v>235</v>
      </c>
      <c r="AA54" s="1" t="s">
        <v>235</v>
      </c>
      <c r="AB54" s="1">
        <v>6</v>
      </c>
    </row>
    <row r="55" spans="1:28" x14ac:dyDescent="0.25">
      <c r="A55">
        <v>54</v>
      </c>
      <c r="B55" s="3" t="s">
        <v>110</v>
      </c>
      <c r="C55" s="2">
        <v>44452.435520833336</v>
      </c>
      <c r="D55">
        <v>169</v>
      </c>
      <c r="E55" s="1" t="s">
        <v>111</v>
      </c>
      <c r="F55" s="1" t="s">
        <v>236</v>
      </c>
      <c r="G55" s="1" t="s">
        <v>236</v>
      </c>
      <c r="H55" s="1" t="s">
        <v>235</v>
      </c>
      <c r="I55" s="1" t="s">
        <v>235</v>
      </c>
      <c r="J55" s="1" t="s">
        <v>235</v>
      </c>
      <c r="K55" s="1" t="s">
        <v>235</v>
      </c>
      <c r="L55" s="1" t="s">
        <v>235</v>
      </c>
      <c r="M55" s="1" t="s">
        <v>236</v>
      </c>
      <c r="N55" s="1" t="s">
        <v>235</v>
      </c>
      <c r="O55" s="1" t="s">
        <v>236</v>
      </c>
      <c r="P55" s="1" t="s">
        <v>235</v>
      </c>
      <c r="Q55" s="1" t="s">
        <v>235</v>
      </c>
      <c r="R55" s="1" t="s">
        <v>235</v>
      </c>
      <c r="S55" s="1" t="s">
        <v>235</v>
      </c>
      <c r="T55" s="1" t="s">
        <v>235</v>
      </c>
      <c r="U55" s="1" t="s">
        <v>235</v>
      </c>
      <c r="V55" s="1" t="s">
        <v>235</v>
      </c>
      <c r="W55" s="1" t="s">
        <v>235</v>
      </c>
      <c r="X55" s="1" t="s">
        <v>235</v>
      </c>
      <c r="Y55" s="1" t="s">
        <v>235</v>
      </c>
      <c r="Z55" s="1" t="s">
        <v>235</v>
      </c>
      <c r="AA55" s="1" t="s">
        <v>236</v>
      </c>
      <c r="AB55" s="1">
        <v>5</v>
      </c>
    </row>
    <row r="56" spans="1:28" x14ac:dyDescent="0.25">
      <c r="A56">
        <v>55</v>
      </c>
      <c r="B56" s="3" t="s">
        <v>112</v>
      </c>
      <c r="C56" s="2">
        <v>44451.375324074077</v>
      </c>
      <c r="D56">
        <v>43</v>
      </c>
      <c r="E56" s="1" t="s">
        <v>113</v>
      </c>
      <c r="F56" s="1" t="s">
        <v>236</v>
      </c>
      <c r="G56" s="1" t="s">
        <v>236</v>
      </c>
      <c r="H56" s="1" t="s">
        <v>235</v>
      </c>
      <c r="I56" s="1" t="s">
        <v>235</v>
      </c>
      <c r="J56" s="1" t="s">
        <v>235</v>
      </c>
      <c r="K56" s="1" t="s">
        <v>236</v>
      </c>
      <c r="L56" s="1" t="s">
        <v>236</v>
      </c>
      <c r="M56" s="1" t="s">
        <v>235</v>
      </c>
      <c r="N56" s="1" t="s">
        <v>235</v>
      </c>
      <c r="O56" s="1" t="s">
        <v>235</v>
      </c>
      <c r="P56" s="1" t="s">
        <v>235</v>
      </c>
      <c r="Q56" s="1" t="s">
        <v>236</v>
      </c>
      <c r="R56" s="1" t="s">
        <v>235</v>
      </c>
      <c r="S56" s="1" t="s">
        <v>235</v>
      </c>
      <c r="T56" s="1" t="s">
        <v>235</v>
      </c>
      <c r="U56" s="1" t="s">
        <v>235</v>
      </c>
      <c r="V56" s="1" t="s">
        <v>235</v>
      </c>
      <c r="W56" s="1" t="s">
        <v>235</v>
      </c>
      <c r="X56" s="1" t="s">
        <v>235</v>
      </c>
      <c r="Y56" s="1" t="s">
        <v>235</v>
      </c>
      <c r="Z56" s="1" t="s">
        <v>235</v>
      </c>
      <c r="AA56" s="1" t="s">
        <v>235</v>
      </c>
      <c r="AB56" s="1">
        <v>5</v>
      </c>
    </row>
    <row r="57" spans="1:28" x14ac:dyDescent="0.25">
      <c r="A57">
        <v>56</v>
      </c>
      <c r="B57" s="3" t="s">
        <v>114</v>
      </c>
      <c r="C57" s="2">
        <v>44450.333437499998</v>
      </c>
      <c r="D57">
        <v>113</v>
      </c>
      <c r="E57" s="1" t="s">
        <v>115</v>
      </c>
      <c r="F57" s="1" t="s">
        <v>235</v>
      </c>
      <c r="G57" s="1" t="s">
        <v>236</v>
      </c>
      <c r="H57" s="1" t="s">
        <v>235</v>
      </c>
      <c r="I57" s="1" t="s">
        <v>235</v>
      </c>
      <c r="J57" s="1" t="s">
        <v>235</v>
      </c>
      <c r="K57" s="1" t="s">
        <v>235</v>
      </c>
      <c r="L57" s="1" t="s">
        <v>235</v>
      </c>
      <c r="M57" s="1" t="s">
        <v>235</v>
      </c>
      <c r="N57" s="1" t="s">
        <v>235</v>
      </c>
      <c r="O57" s="1" t="s">
        <v>235</v>
      </c>
      <c r="P57" s="1" t="s">
        <v>235</v>
      </c>
      <c r="Q57" s="1" t="s">
        <v>236</v>
      </c>
      <c r="R57" s="1" t="s">
        <v>235</v>
      </c>
      <c r="S57" s="1" t="s">
        <v>236</v>
      </c>
      <c r="T57" s="1" t="s">
        <v>235</v>
      </c>
      <c r="U57" s="1" t="s">
        <v>235</v>
      </c>
      <c r="V57" s="1" t="s">
        <v>235</v>
      </c>
      <c r="W57" s="1" t="s">
        <v>235</v>
      </c>
      <c r="X57" s="1" t="s">
        <v>235</v>
      </c>
      <c r="Y57" s="1" t="s">
        <v>235</v>
      </c>
      <c r="Z57" s="1" t="s">
        <v>235</v>
      </c>
      <c r="AA57" s="1" t="s">
        <v>235</v>
      </c>
      <c r="AB57" s="1">
        <v>5</v>
      </c>
    </row>
    <row r="58" spans="1:28" x14ac:dyDescent="0.25">
      <c r="A58">
        <v>57</v>
      </c>
      <c r="B58" s="3" t="s">
        <v>116</v>
      </c>
      <c r="C58" s="2">
        <v>44449.614236111112</v>
      </c>
      <c r="D58">
        <v>36</v>
      </c>
      <c r="E58" s="1" t="s">
        <v>117</v>
      </c>
      <c r="F58" s="1" t="s">
        <v>236</v>
      </c>
      <c r="G58" s="1" t="s">
        <v>236</v>
      </c>
      <c r="H58" s="1" t="s">
        <v>235</v>
      </c>
      <c r="I58" s="1" t="s">
        <v>235</v>
      </c>
      <c r="J58" s="1" t="s">
        <v>236</v>
      </c>
      <c r="K58" s="1" t="s">
        <v>235</v>
      </c>
      <c r="L58" s="1" t="s">
        <v>235</v>
      </c>
      <c r="M58" s="1" t="s">
        <v>235</v>
      </c>
      <c r="N58" s="1" t="s">
        <v>235</v>
      </c>
      <c r="O58" s="1" t="s">
        <v>235</v>
      </c>
      <c r="P58" s="1" t="s">
        <v>235</v>
      </c>
      <c r="Q58" s="1" t="s">
        <v>236</v>
      </c>
      <c r="R58" s="1" t="s">
        <v>235</v>
      </c>
      <c r="S58" s="1" t="s">
        <v>235</v>
      </c>
      <c r="T58" s="1" t="s">
        <v>235</v>
      </c>
      <c r="U58" s="1" t="s">
        <v>235</v>
      </c>
      <c r="V58" s="1" t="s">
        <v>235</v>
      </c>
      <c r="W58" s="1" t="s">
        <v>235</v>
      </c>
      <c r="X58" s="1" t="s">
        <v>235</v>
      </c>
      <c r="Y58" s="1" t="s">
        <v>235</v>
      </c>
      <c r="Z58" s="1" t="s">
        <v>235</v>
      </c>
      <c r="AA58" s="1" t="s">
        <v>235</v>
      </c>
      <c r="AB58" s="1">
        <v>5</v>
      </c>
    </row>
    <row r="59" spans="1:28" x14ac:dyDescent="0.25">
      <c r="A59">
        <v>58</v>
      </c>
      <c r="B59" s="3" t="s">
        <v>118</v>
      </c>
      <c r="C59" s="2">
        <v>44449.586770833332</v>
      </c>
      <c r="D59">
        <v>52</v>
      </c>
      <c r="E59" s="1" t="s">
        <v>119</v>
      </c>
      <c r="F59" s="1" t="s">
        <v>236</v>
      </c>
      <c r="G59" s="1" t="s">
        <v>236</v>
      </c>
      <c r="H59" s="1" t="s">
        <v>235</v>
      </c>
      <c r="I59" s="1" t="s">
        <v>235</v>
      </c>
      <c r="J59" s="1" t="s">
        <v>236</v>
      </c>
      <c r="K59" s="1" t="s">
        <v>235</v>
      </c>
      <c r="L59" s="1" t="s">
        <v>235</v>
      </c>
      <c r="M59" s="1" t="s">
        <v>235</v>
      </c>
      <c r="N59" s="1" t="s">
        <v>235</v>
      </c>
      <c r="O59" s="1" t="s">
        <v>235</v>
      </c>
      <c r="P59" s="1" t="s">
        <v>235</v>
      </c>
      <c r="Q59" s="1" t="s">
        <v>236</v>
      </c>
      <c r="R59" s="1" t="s">
        <v>235</v>
      </c>
      <c r="S59" s="1" t="s">
        <v>235</v>
      </c>
      <c r="T59" s="1" t="s">
        <v>235</v>
      </c>
      <c r="U59" s="1" t="s">
        <v>235</v>
      </c>
      <c r="V59" s="1" t="s">
        <v>235</v>
      </c>
      <c r="W59" s="1" t="s">
        <v>235</v>
      </c>
      <c r="X59" s="1" t="s">
        <v>235</v>
      </c>
      <c r="Y59" s="1" t="s">
        <v>235</v>
      </c>
      <c r="Z59" s="1" t="s">
        <v>235</v>
      </c>
      <c r="AA59" s="1" t="s">
        <v>235</v>
      </c>
      <c r="AB59" s="1">
        <v>5</v>
      </c>
    </row>
    <row r="60" spans="1:28" x14ac:dyDescent="0.25">
      <c r="A60">
        <v>59</v>
      </c>
      <c r="B60" s="3" t="s">
        <v>120</v>
      </c>
      <c r="C60" s="2">
        <v>44449.438807870371</v>
      </c>
      <c r="D60">
        <v>49</v>
      </c>
      <c r="E60" s="1" t="s">
        <v>121</v>
      </c>
      <c r="F60" s="1" t="s">
        <v>236</v>
      </c>
      <c r="G60" s="1" t="s">
        <v>236</v>
      </c>
      <c r="H60" s="1" t="s">
        <v>235</v>
      </c>
      <c r="I60" s="1" t="s">
        <v>235</v>
      </c>
      <c r="J60" s="1" t="s">
        <v>236</v>
      </c>
      <c r="K60" s="1" t="s">
        <v>235</v>
      </c>
      <c r="L60" s="1" t="s">
        <v>235</v>
      </c>
      <c r="M60" s="1" t="s">
        <v>235</v>
      </c>
      <c r="N60" s="1" t="s">
        <v>235</v>
      </c>
      <c r="O60" s="1" t="s">
        <v>236</v>
      </c>
      <c r="P60" s="1" t="s">
        <v>235</v>
      </c>
      <c r="Q60" s="1" t="s">
        <v>236</v>
      </c>
      <c r="R60" s="1" t="s">
        <v>236</v>
      </c>
      <c r="S60" s="1" t="s">
        <v>235</v>
      </c>
      <c r="T60" s="1" t="s">
        <v>235</v>
      </c>
      <c r="U60" s="1" t="s">
        <v>235</v>
      </c>
      <c r="V60" s="1" t="s">
        <v>235</v>
      </c>
      <c r="W60" s="1" t="s">
        <v>235</v>
      </c>
      <c r="X60" s="1" t="s">
        <v>235</v>
      </c>
      <c r="Y60" s="1" t="s">
        <v>235</v>
      </c>
      <c r="Z60" s="1" t="s">
        <v>235</v>
      </c>
      <c r="AA60" s="1" t="s">
        <v>235</v>
      </c>
      <c r="AB60" s="1">
        <v>6</v>
      </c>
    </row>
    <row r="61" spans="1:28" x14ac:dyDescent="0.25">
      <c r="A61">
        <v>60</v>
      </c>
      <c r="B61" s="3" t="s">
        <v>122</v>
      </c>
      <c r="C61" s="2">
        <v>44448.636886574073</v>
      </c>
      <c r="D61">
        <v>115</v>
      </c>
      <c r="E61" s="1" t="s">
        <v>123</v>
      </c>
      <c r="F61" s="1" t="s">
        <v>236</v>
      </c>
      <c r="G61" s="1" t="s">
        <v>236</v>
      </c>
      <c r="H61" s="1" t="s">
        <v>235</v>
      </c>
      <c r="I61" s="1" t="s">
        <v>235</v>
      </c>
      <c r="J61" s="1" t="s">
        <v>235</v>
      </c>
      <c r="K61" s="1" t="s">
        <v>236</v>
      </c>
      <c r="L61" s="1" t="s">
        <v>235</v>
      </c>
      <c r="M61" s="1" t="s">
        <v>235</v>
      </c>
      <c r="N61" s="1" t="s">
        <v>235</v>
      </c>
      <c r="O61" s="1" t="s">
        <v>235</v>
      </c>
      <c r="P61" s="1" t="s">
        <v>235</v>
      </c>
      <c r="Q61" s="1" t="s">
        <v>236</v>
      </c>
      <c r="R61" s="1" t="s">
        <v>235</v>
      </c>
      <c r="S61" s="1" t="s">
        <v>235</v>
      </c>
      <c r="T61" s="1" t="s">
        <v>235</v>
      </c>
      <c r="U61" s="1" t="s">
        <v>235</v>
      </c>
      <c r="V61" s="1" t="s">
        <v>235</v>
      </c>
      <c r="W61" s="1" t="s">
        <v>235</v>
      </c>
      <c r="X61" s="1" t="s">
        <v>235</v>
      </c>
      <c r="Y61" s="1" t="s">
        <v>235</v>
      </c>
      <c r="Z61" s="1" t="s">
        <v>236</v>
      </c>
      <c r="AA61" s="1" t="s">
        <v>235</v>
      </c>
      <c r="AB61" s="1">
        <v>6</v>
      </c>
    </row>
    <row r="62" spans="1:28" x14ac:dyDescent="0.25">
      <c r="A62">
        <v>61</v>
      </c>
      <c r="B62" s="3" t="s">
        <v>124</v>
      </c>
      <c r="C62" s="2">
        <v>44448.583877314813</v>
      </c>
      <c r="D62">
        <v>72</v>
      </c>
      <c r="E62" s="1" t="s">
        <v>125</v>
      </c>
      <c r="F62" s="1" t="s">
        <v>236</v>
      </c>
      <c r="G62" s="1" t="s">
        <v>236</v>
      </c>
      <c r="H62" s="1" t="s">
        <v>235</v>
      </c>
      <c r="I62" s="1" t="s">
        <v>235</v>
      </c>
      <c r="J62" s="1" t="s">
        <v>235</v>
      </c>
      <c r="K62" s="1" t="s">
        <v>236</v>
      </c>
      <c r="L62" s="1" t="s">
        <v>235</v>
      </c>
      <c r="M62" s="1" t="s">
        <v>235</v>
      </c>
      <c r="N62" s="1" t="s">
        <v>235</v>
      </c>
      <c r="O62" s="1" t="s">
        <v>235</v>
      </c>
      <c r="P62" s="1" t="s">
        <v>235</v>
      </c>
      <c r="Q62" s="1" t="s">
        <v>235</v>
      </c>
      <c r="R62" s="1" t="s">
        <v>235</v>
      </c>
      <c r="S62" s="1" t="s">
        <v>235</v>
      </c>
      <c r="T62" s="1" t="s">
        <v>235</v>
      </c>
      <c r="U62" s="1" t="s">
        <v>235</v>
      </c>
      <c r="V62" s="1" t="s">
        <v>235</v>
      </c>
      <c r="W62" s="1" t="s">
        <v>235</v>
      </c>
      <c r="X62" s="1" t="s">
        <v>235</v>
      </c>
      <c r="Y62" s="1" t="s">
        <v>235</v>
      </c>
      <c r="Z62" s="1" t="s">
        <v>235</v>
      </c>
      <c r="AA62" s="1" t="s">
        <v>235</v>
      </c>
      <c r="AB62" s="1">
        <v>4</v>
      </c>
    </row>
    <row r="63" spans="1:28" x14ac:dyDescent="0.25">
      <c r="A63">
        <v>62</v>
      </c>
      <c r="B63" s="3" t="s">
        <v>126</v>
      </c>
      <c r="C63" s="2">
        <v>44448.573611111111</v>
      </c>
      <c r="D63">
        <v>42</v>
      </c>
      <c r="E63" s="1" t="s">
        <v>127</v>
      </c>
      <c r="F63" s="1" t="s">
        <v>236</v>
      </c>
      <c r="G63" s="1" t="s">
        <v>236</v>
      </c>
      <c r="H63" s="1" t="s">
        <v>235</v>
      </c>
      <c r="I63" s="1" t="s">
        <v>235</v>
      </c>
      <c r="J63" s="1" t="s">
        <v>235</v>
      </c>
      <c r="K63" s="1" t="s">
        <v>235</v>
      </c>
      <c r="L63" s="1" t="s">
        <v>235</v>
      </c>
      <c r="M63" s="1" t="s">
        <v>235</v>
      </c>
      <c r="N63" s="1" t="s">
        <v>235</v>
      </c>
      <c r="O63" s="1" t="s">
        <v>235</v>
      </c>
      <c r="P63" s="1" t="s">
        <v>235</v>
      </c>
      <c r="Q63" s="1" t="s">
        <v>235</v>
      </c>
      <c r="R63" s="1" t="s">
        <v>235</v>
      </c>
      <c r="S63" s="1" t="s">
        <v>235</v>
      </c>
      <c r="T63" s="1" t="s">
        <v>235</v>
      </c>
      <c r="U63" s="1" t="s">
        <v>235</v>
      </c>
      <c r="V63" s="1" t="s">
        <v>235</v>
      </c>
      <c r="W63" s="1" t="s">
        <v>235</v>
      </c>
      <c r="X63" s="1" t="s">
        <v>236</v>
      </c>
      <c r="Y63" s="1" t="s">
        <v>235</v>
      </c>
      <c r="Z63" s="1" t="s">
        <v>235</v>
      </c>
      <c r="AA63" s="1" t="s">
        <v>236</v>
      </c>
      <c r="AB63" s="1">
        <v>4</v>
      </c>
    </row>
    <row r="64" spans="1:28" x14ac:dyDescent="0.25">
      <c r="A64">
        <v>63</v>
      </c>
      <c r="B64" s="3" t="s">
        <v>128</v>
      </c>
      <c r="C64" s="2">
        <v>44448.45144675926</v>
      </c>
      <c r="D64">
        <v>64</v>
      </c>
      <c r="E64" s="1" t="s">
        <v>129</v>
      </c>
      <c r="F64" s="1" t="s">
        <v>236</v>
      </c>
      <c r="G64" s="1" t="s">
        <v>236</v>
      </c>
      <c r="H64" s="1" t="s">
        <v>235</v>
      </c>
      <c r="I64" s="1" t="s">
        <v>235</v>
      </c>
      <c r="J64" s="1" t="s">
        <v>235</v>
      </c>
      <c r="K64" s="1" t="s">
        <v>236</v>
      </c>
      <c r="L64" s="1" t="s">
        <v>235</v>
      </c>
      <c r="M64" s="1" t="s">
        <v>235</v>
      </c>
      <c r="N64" s="1" t="s">
        <v>235</v>
      </c>
      <c r="O64" s="1" t="s">
        <v>235</v>
      </c>
      <c r="P64" s="1" t="s">
        <v>235</v>
      </c>
      <c r="Q64" s="1" t="s">
        <v>236</v>
      </c>
      <c r="R64" s="1" t="s">
        <v>235</v>
      </c>
      <c r="S64" s="1" t="s">
        <v>235</v>
      </c>
      <c r="T64" s="1" t="s">
        <v>235</v>
      </c>
      <c r="U64" s="1" t="s">
        <v>235</v>
      </c>
      <c r="V64" s="1" t="s">
        <v>235</v>
      </c>
      <c r="W64" s="1" t="s">
        <v>235</v>
      </c>
      <c r="X64" s="1" t="s">
        <v>235</v>
      </c>
      <c r="Y64" s="1" t="s">
        <v>235</v>
      </c>
      <c r="Z64" s="1" t="s">
        <v>235</v>
      </c>
      <c r="AA64" s="1" t="s">
        <v>235</v>
      </c>
      <c r="AB64" s="1">
        <v>4</v>
      </c>
    </row>
    <row r="65" spans="1:28" x14ac:dyDescent="0.25">
      <c r="A65">
        <v>64</v>
      </c>
      <c r="B65" s="3" t="s">
        <v>130</v>
      </c>
      <c r="C65" s="2">
        <v>44447.700092592589</v>
      </c>
      <c r="D65">
        <v>176</v>
      </c>
      <c r="E65" s="1" t="s">
        <v>131</v>
      </c>
      <c r="F65" s="1" t="s">
        <v>235</v>
      </c>
      <c r="G65" s="1" t="s">
        <v>236</v>
      </c>
      <c r="H65" s="1" t="s">
        <v>236</v>
      </c>
      <c r="I65" s="1" t="s">
        <v>235</v>
      </c>
      <c r="J65" s="1" t="s">
        <v>235</v>
      </c>
      <c r="K65" s="1" t="s">
        <v>235</v>
      </c>
      <c r="L65" s="1" t="s">
        <v>235</v>
      </c>
      <c r="M65" s="1" t="s">
        <v>235</v>
      </c>
      <c r="N65" s="1" t="s">
        <v>235</v>
      </c>
      <c r="O65" s="1" t="s">
        <v>235</v>
      </c>
      <c r="P65" s="1" t="s">
        <v>236</v>
      </c>
      <c r="Q65" s="1" t="s">
        <v>235</v>
      </c>
      <c r="R65" s="1" t="s">
        <v>236</v>
      </c>
      <c r="S65" s="1" t="s">
        <v>235</v>
      </c>
      <c r="T65" s="1" t="s">
        <v>235</v>
      </c>
      <c r="U65" s="1" t="s">
        <v>236</v>
      </c>
      <c r="V65" s="1" t="s">
        <v>235</v>
      </c>
      <c r="W65" s="1" t="s">
        <v>235</v>
      </c>
      <c r="X65" s="1" t="s">
        <v>235</v>
      </c>
      <c r="Y65" s="1" t="s">
        <v>235</v>
      </c>
      <c r="Z65" s="1" t="s">
        <v>235</v>
      </c>
      <c r="AA65" s="1" t="s">
        <v>235</v>
      </c>
      <c r="AB65" s="1">
        <v>7</v>
      </c>
    </row>
    <row r="66" spans="1:28" x14ac:dyDescent="0.25">
      <c r="A66">
        <v>65</v>
      </c>
      <c r="B66" s="3" t="s">
        <v>132</v>
      </c>
      <c r="C66" s="2">
        <v>44446.708437499998</v>
      </c>
      <c r="D66">
        <v>145</v>
      </c>
      <c r="E66" s="1" t="s">
        <v>133</v>
      </c>
      <c r="F66" s="1" t="s">
        <v>236</v>
      </c>
      <c r="G66" s="1" t="s">
        <v>236</v>
      </c>
      <c r="H66" s="1" t="s">
        <v>235</v>
      </c>
      <c r="I66" s="1" t="s">
        <v>235</v>
      </c>
      <c r="J66" s="1" t="s">
        <v>235</v>
      </c>
      <c r="K66" s="1" t="s">
        <v>236</v>
      </c>
      <c r="L66" s="1" t="s">
        <v>235</v>
      </c>
      <c r="M66" s="1" t="s">
        <v>235</v>
      </c>
      <c r="N66" s="1" t="s">
        <v>235</v>
      </c>
      <c r="O66" s="1" t="s">
        <v>235</v>
      </c>
      <c r="P66" s="1" t="s">
        <v>235</v>
      </c>
      <c r="Q66" s="1" t="s">
        <v>235</v>
      </c>
      <c r="R66" s="1" t="s">
        <v>235</v>
      </c>
      <c r="S66" s="1" t="s">
        <v>235</v>
      </c>
      <c r="T66" s="1" t="s">
        <v>236</v>
      </c>
      <c r="U66" s="1" t="s">
        <v>235</v>
      </c>
      <c r="V66" s="1" t="s">
        <v>235</v>
      </c>
      <c r="W66" s="1" t="s">
        <v>235</v>
      </c>
      <c r="X66" s="1" t="s">
        <v>235</v>
      </c>
      <c r="Y66" s="1" t="s">
        <v>236</v>
      </c>
      <c r="Z66" s="1" t="s">
        <v>235</v>
      </c>
      <c r="AA66" s="1" t="s">
        <v>235</v>
      </c>
      <c r="AB66" s="1">
        <v>7</v>
      </c>
    </row>
    <row r="67" spans="1:28" x14ac:dyDescent="0.25">
      <c r="A67">
        <v>66</v>
      </c>
      <c r="B67" s="3" t="s">
        <v>134</v>
      </c>
      <c r="C67" s="2">
        <v>44446.646886574075</v>
      </c>
      <c r="D67">
        <v>33</v>
      </c>
      <c r="E67" s="1" t="s">
        <v>135</v>
      </c>
      <c r="F67" s="1" t="s">
        <v>236</v>
      </c>
      <c r="G67" s="1" t="s">
        <v>236</v>
      </c>
      <c r="H67" s="1" t="s">
        <v>235</v>
      </c>
      <c r="I67" s="1" t="s">
        <v>235</v>
      </c>
      <c r="J67" s="1" t="s">
        <v>235</v>
      </c>
      <c r="K67" s="1" t="s">
        <v>235</v>
      </c>
      <c r="L67" s="1" t="s">
        <v>235</v>
      </c>
      <c r="M67" s="1" t="s">
        <v>236</v>
      </c>
      <c r="N67" s="1" t="s">
        <v>235</v>
      </c>
      <c r="O67" s="1" t="s">
        <v>235</v>
      </c>
      <c r="P67" s="1" t="s">
        <v>235</v>
      </c>
      <c r="Q67" s="1" t="s">
        <v>235</v>
      </c>
      <c r="R67" s="1" t="s">
        <v>235</v>
      </c>
      <c r="S67" s="1" t="s">
        <v>235</v>
      </c>
      <c r="T67" s="1" t="s">
        <v>235</v>
      </c>
      <c r="U67" s="1" t="s">
        <v>235</v>
      </c>
      <c r="V67" s="1" t="s">
        <v>235</v>
      </c>
      <c r="W67" s="1" t="s">
        <v>235</v>
      </c>
      <c r="X67" s="1" t="s">
        <v>235</v>
      </c>
      <c r="Y67" s="1" t="s">
        <v>235</v>
      </c>
      <c r="Z67" s="1" t="s">
        <v>235</v>
      </c>
      <c r="AA67" s="1" t="s">
        <v>235</v>
      </c>
      <c r="AB67" s="1">
        <v>3</v>
      </c>
    </row>
    <row r="68" spans="1:28" x14ac:dyDescent="0.25">
      <c r="A68">
        <v>67</v>
      </c>
      <c r="B68" s="3" t="s">
        <v>136</v>
      </c>
      <c r="C68" s="2">
        <v>44446.58866898148</v>
      </c>
      <c r="D68">
        <v>104</v>
      </c>
      <c r="E68" s="1" t="s">
        <v>137</v>
      </c>
      <c r="F68" s="1" t="s">
        <v>236</v>
      </c>
      <c r="G68" s="1" t="s">
        <v>236</v>
      </c>
      <c r="H68" s="1" t="s">
        <v>235</v>
      </c>
      <c r="I68" s="1" t="s">
        <v>235</v>
      </c>
      <c r="J68" s="1" t="s">
        <v>235</v>
      </c>
      <c r="K68" s="1" t="s">
        <v>235</v>
      </c>
      <c r="L68" s="1" t="s">
        <v>235</v>
      </c>
      <c r="M68" s="1" t="s">
        <v>235</v>
      </c>
      <c r="N68" s="1" t="s">
        <v>235</v>
      </c>
      <c r="O68" s="1" t="s">
        <v>235</v>
      </c>
      <c r="P68" s="1" t="s">
        <v>236</v>
      </c>
      <c r="Q68" s="1" t="s">
        <v>236</v>
      </c>
      <c r="R68" s="1" t="s">
        <v>236</v>
      </c>
      <c r="S68" s="1" t="s">
        <v>235</v>
      </c>
      <c r="T68" s="1" t="s">
        <v>235</v>
      </c>
      <c r="U68" s="1" t="s">
        <v>236</v>
      </c>
      <c r="V68" s="1" t="s">
        <v>235</v>
      </c>
      <c r="W68" s="1" t="s">
        <v>235</v>
      </c>
      <c r="X68" s="1" t="s">
        <v>235</v>
      </c>
      <c r="Y68" s="1" t="s">
        <v>235</v>
      </c>
      <c r="Z68" s="1" t="s">
        <v>235</v>
      </c>
      <c r="AA68" s="1" t="s">
        <v>235</v>
      </c>
      <c r="AB68" s="1">
        <v>9</v>
      </c>
    </row>
    <row r="69" spans="1:28" x14ac:dyDescent="0.25">
      <c r="A69">
        <v>68</v>
      </c>
      <c r="B69" s="3" t="s">
        <v>138</v>
      </c>
      <c r="C69" s="2">
        <v>44446.584374999999</v>
      </c>
      <c r="D69">
        <v>23</v>
      </c>
      <c r="E69" s="1" t="s">
        <v>139</v>
      </c>
      <c r="F69" s="1" t="s">
        <v>236</v>
      </c>
      <c r="G69" s="1" t="s">
        <v>236</v>
      </c>
      <c r="H69" s="1" t="s">
        <v>235</v>
      </c>
      <c r="I69" s="1" t="s">
        <v>235</v>
      </c>
      <c r="J69" s="1" t="s">
        <v>235</v>
      </c>
      <c r="K69" s="1" t="s">
        <v>236</v>
      </c>
      <c r="L69" s="1" t="s">
        <v>235</v>
      </c>
      <c r="M69" s="1" t="s">
        <v>235</v>
      </c>
      <c r="N69" s="1" t="s">
        <v>235</v>
      </c>
      <c r="O69" s="1" t="s">
        <v>235</v>
      </c>
      <c r="P69" s="1" t="s">
        <v>235</v>
      </c>
      <c r="Q69" s="1" t="s">
        <v>236</v>
      </c>
      <c r="R69" s="1" t="s">
        <v>235</v>
      </c>
      <c r="S69" s="1" t="s">
        <v>235</v>
      </c>
      <c r="T69" s="1" t="s">
        <v>235</v>
      </c>
      <c r="U69" s="1" t="s">
        <v>235</v>
      </c>
      <c r="V69" s="1" t="s">
        <v>235</v>
      </c>
      <c r="W69" s="1" t="s">
        <v>235</v>
      </c>
      <c r="X69" s="1" t="s">
        <v>235</v>
      </c>
      <c r="Y69" s="1" t="s">
        <v>235</v>
      </c>
      <c r="Z69" s="1" t="s">
        <v>235</v>
      </c>
      <c r="AA69" s="1" t="s">
        <v>235</v>
      </c>
      <c r="AB69" s="1">
        <v>4</v>
      </c>
    </row>
    <row r="70" spans="1:28" x14ac:dyDescent="0.25">
      <c r="A70">
        <v>69</v>
      </c>
      <c r="B70" s="3" t="s">
        <v>140</v>
      </c>
      <c r="C70" s="2">
        <v>44446.544814814813</v>
      </c>
      <c r="D70">
        <v>41</v>
      </c>
      <c r="E70" s="1" t="s">
        <v>141</v>
      </c>
      <c r="F70" s="1" t="s">
        <v>236</v>
      </c>
      <c r="G70" s="1" t="s">
        <v>236</v>
      </c>
      <c r="H70" s="1" t="s">
        <v>235</v>
      </c>
      <c r="I70" s="1" t="s">
        <v>235</v>
      </c>
      <c r="J70" s="1" t="s">
        <v>235</v>
      </c>
      <c r="K70" s="1" t="s">
        <v>235</v>
      </c>
      <c r="L70" s="1" t="s">
        <v>235</v>
      </c>
      <c r="M70" s="1" t="s">
        <v>235</v>
      </c>
      <c r="N70" s="1" t="s">
        <v>235</v>
      </c>
      <c r="O70" s="1" t="s">
        <v>235</v>
      </c>
      <c r="P70" s="1" t="s">
        <v>235</v>
      </c>
      <c r="Q70" s="1" t="s">
        <v>235</v>
      </c>
      <c r="R70" s="1" t="s">
        <v>235</v>
      </c>
      <c r="S70" s="1" t="s">
        <v>235</v>
      </c>
      <c r="T70" s="1" t="s">
        <v>235</v>
      </c>
      <c r="U70" s="1" t="s">
        <v>235</v>
      </c>
      <c r="V70" s="1" t="s">
        <v>235</v>
      </c>
      <c r="W70" s="1" t="s">
        <v>236</v>
      </c>
      <c r="X70" s="1" t="s">
        <v>235</v>
      </c>
      <c r="Y70" s="1" t="s">
        <v>235</v>
      </c>
      <c r="Z70" s="1" t="s">
        <v>235</v>
      </c>
      <c r="AA70" s="1" t="s">
        <v>235</v>
      </c>
      <c r="AB70" s="1">
        <v>4</v>
      </c>
    </row>
    <row r="71" spans="1:28" x14ac:dyDescent="0.25">
      <c r="A71">
        <v>70</v>
      </c>
      <c r="B71" s="3" t="s">
        <v>142</v>
      </c>
      <c r="C71" s="2">
        <v>44446.427245370367</v>
      </c>
      <c r="D71">
        <v>18</v>
      </c>
      <c r="E71" s="1" t="s">
        <v>143</v>
      </c>
      <c r="F71" s="1" t="s">
        <v>236</v>
      </c>
      <c r="G71" s="1" t="s">
        <v>236</v>
      </c>
      <c r="H71" s="1" t="s">
        <v>235</v>
      </c>
      <c r="I71" s="1" t="s">
        <v>235</v>
      </c>
      <c r="J71" s="1" t="s">
        <v>235</v>
      </c>
      <c r="K71" s="1" t="s">
        <v>235</v>
      </c>
      <c r="L71" s="1" t="s">
        <v>235</v>
      </c>
      <c r="M71" s="1" t="s">
        <v>235</v>
      </c>
      <c r="N71" s="1" t="s">
        <v>235</v>
      </c>
      <c r="O71" s="1" t="s">
        <v>235</v>
      </c>
      <c r="P71" s="1" t="s">
        <v>235</v>
      </c>
      <c r="Q71" s="1" t="s">
        <v>235</v>
      </c>
      <c r="R71" s="1" t="s">
        <v>235</v>
      </c>
      <c r="S71" s="1" t="s">
        <v>235</v>
      </c>
      <c r="T71" s="1" t="s">
        <v>235</v>
      </c>
      <c r="U71" s="1" t="s">
        <v>235</v>
      </c>
      <c r="V71" s="1" t="s">
        <v>235</v>
      </c>
      <c r="W71" s="1" t="s">
        <v>235</v>
      </c>
      <c r="X71" s="1" t="s">
        <v>235</v>
      </c>
      <c r="Y71" s="1" t="s">
        <v>235</v>
      </c>
      <c r="Z71" s="1" t="s">
        <v>235</v>
      </c>
      <c r="AA71" s="1" t="s">
        <v>236</v>
      </c>
      <c r="AB71" s="1">
        <v>4</v>
      </c>
    </row>
    <row r="72" spans="1:28" x14ac:dyDescent="0.25">
      <c r="A72">
        <v>71</v>
      </c>
      <c r="B72" s="3" t="s">
        <v>144</v>
      </c>
      <c r="C72" s="2">
        <v>44445.663217592592</v>
      </c>
      <c r="D72">
        <v>60</v>
      </c>
      <c r="E72" s="1" t="s">
        <v>145</v>
      </c>
      <c r="F72" s="1" t="s">
        <v>236</v>
      </c>
      <c r="G72" s="1" t="s">
        <v>236</v>
      </c>
      <c r="H72" s="1" t="s">
        <v>235</v>
      </c>
      <c r="I72" s="1" t="s">
        <v>235</v>
      </c>
      <c r="J72" s="1" t="s">
        <v>235</v>
      </c>
      <c r="K72" s="1" t="s">
        <v>235</v>
      </c>
      <c r="L72" s="1" t="s">
        <v>235</v>
      </c>
      <c r="M72" s="1" t="s">
        <v>236</v>
      </c>
      <c r="N72" s="1" t="s">
        <v>235</v>
      </c>
      <c r="O72" s="1" t="s">
        <v>235</v>
      </c>
      <c r="P72" s="1" t="s">
        <v>235</v>
      </c>
      <c r="Q72" s="1" t="s">
        <v>235</v>
      </c>
      <c r="R72" s="1" t="s">
        <v>235</v>
      </c>
      <c r="S72" s="1" t="s">
        <v>235</v>
      </c>
      <c r="T72" s="1" t="s">
        <v>235</v>
      </c>
      <c r="U72" s="1" t="s">
        <v>235</v>
      </c>
      <c r="V72" s="1" t="s">
        <v>235</v>
      </c>
      <c r="W72" s="1" t="s">
        <v>235</v>
      </c>
      <c r="X72" s="1" t="s">
        <v>235</v>
      </c>
      <c r="Y72" s="1" t="s">
        <v>235</v>
      </c>
      <c r="Z72" s="1" t="s">
        <v>235</v>
      </c>
      <c r="AA72" s="1" t="s">
        <v>235</v>
      </c>
      <c r="AB72" s="1">
        <v>3</v>
      </c>
    </row>
    <row r="73" spans="1:28" x14ac:dyDescent="0.25">
      <c r="A73">
        <v>72</v>
      </c>
      <c r="B73" s="3" t="s">
        <v>146</v>
      </c>
      <c r="C73" s="2">
        <v>44445.608402777776</v>
      </c>
      <c r="D73">
        <v>97</v>
      </c>
      <c r="E73" s="1" t="s">
        <v>147</v>
      </c>
      <c r="F73" s="1" t="s">
        <v>236</v>
      </c>
      <c r="G73" s="1" t="s">
        <v>236</v>
      </c>
      <c r="H73" s="1" t="s">
        <v>236</v>
      </c>
      <c r="I73" s="1" t="s">
        <v>235</v>
      </c>
      <c r="J73" s="1" t="s">
        <v>235</v>
      </c>
      <c r="K73" s="1" t="s">
        <v>235</v>
      </c>
      <c r="L73" s="1" t="s">
        <v>235</v>
      </c>
      <c r="M73" s="1" t="s">
        <v>235</v>
      </c>
      <c r="N73" s="1" t="s">
        <v>235</v>
      </c>
      <c r="O73" s="1" t="s">
        <v>235</v>
      </c>
      <c r="P73" s="1" t="s">
        <v>236</v>
      </c>
      <c r="Q73" s="1" t="s">
        <v>236</v>
      </c>
      <c r="R73" s="1" t="s">
        <v>235</v>
      </c>
      <c r="S73" s="1" t="s">
        <v>235</v>
      </c>
      <c r="T73" s="1" t="s">
        <v>235</v>
      </c>
      <c r="U73" s="1" t="s">
        <v>235</v>
      </c>
      <c r="V73" s="1" t="s">
        <v>235</v>
      </c>
      <c r="W73" s="1" t="s">
        <v>235</v>
      </c>
      <c r="X73" s="1" t="s">
        <v>235</v>
      </c>
      <c r="Y73" s="1" t="s">
        <v>235</v>
      </c>
      <c r="Z73" s="1" t="s">
        <v>235</v>
      </c>
      <c r="AA73" s="1" t="s">
        <v>236</v>
      </c>
      <c r="AB73" s="1">
        <v>7</v>
      </c>
    </row>
    <row r="74" spans="1:28" x14ac:dyDescent="0.25">
      <c r="A74">
        <v>73</v>
      </c>
      <c r="B74" s="3" t="s">
        <v>148</v>
      </c>
      <c r="C74" s="2">
        <v>44445.562523148146</v>
      </c>
      <c r="D74">
        <v>46</v>
      </c>
      <c r="E74" s="1" t="s">
        <v>149</v>
      </c>
      <c r="F74" s="1" t="s">
        <v>236</v>
      </c>
      <c r="G74" s="1" t="s">
        <v>236</v>
      </c>
      <c r="H74" s="1" t="s">
        <v>235</v>
      </c>
      <c r="I74" s="1" t="s">
        <v>235</v>
      </c>
      <c r="J74" s="1" t="s">
        <v>236</v>
      </c>
      <c r="K74" s="1" t="s">
        <v>235</v>
      </c>
      <c r="L74" s="1" t="s">
        <v>235</v>
      </c>
      <c r="M74" s="1" t="s">
        <v>235</v>
      </c>
      <c r="N74" s="1" t="s">
        <v>235</v>
      </c>
      <c r="O74" s="1" t="s">
        <v>235</v>
      </c>
      <c r="P74" s="1" t="s">
        <v>235</v>
      </c>
      <c r="Q74" s="1" t="s">
        <v>236</v>
      </c>
      <c r="R74" s="1" t="s">
        <v>235</v>
      </c>
      <c r="S74" s="1" t="s">
        <v>235</v>
      </c>
      <c r="T74" s="1" t="s">
        <v>235</v>
      </c>
      <c r="U74" s="1" t="s">
        <v>235</v>
      </c>
      <c r="V74" s="1" t="s">
        <v>235</v>
      </c>
      <c r="W74" s="1" t="s">
        <v>235</v>
      </c>
      <c r="X74" s="1" t="s">
        <v>235</v>
      </c>
      <c r="Y74" s="1" t="s">
        <v>235</v>
      </c>
      <c r="Z74" s="1" t="s">
        <v>235</v>
      </c>
      <c r="AA74" s="1" t="s">
        <v>235</v>
      </c>
      <c r="AB74" s="1">
        <v>5</v>
      </c>
    </row>
    <row r="75" spans="1:28" x14ac:dyDescent="0.25">
      <c r="A75">
        <v>74</v>
      </c>
      <c r="B75" s="3" t="s">
        <v>150</v>
      </c>
      <c r="C75" s="2">
        <v>44445.43109953704</v>
      </c>
      <c r="D75">
        <v>73</v>
      </c>
      <c r="E75" s="1" t="s">
        <v>151</v>
      </c>
      <c r="F75" s="1" t="s">
        <v>236</v>
      </c>
      <c r="G75" s="1" t="s">
        <v>236</v>
      </c>
      <c r="H75" s="1" t="s">
        <v>236</v>
      </c>
      <c r="I75" s="1" t="s">
        <v>235</v>
      </c>
      <c r="J75" s="1" t="s">
        <v>235</v>
      </c>
      <c r="K75" s="1" t="s">
        <v>235</v>
      </c>
      <c r="L75" s="1" t="s">
        <v>235</v>
      </c>
      <c r="M75" s="1" t="s">
        <v>235</v>
      </c>
      <c r="N75" s="1" t="s">
        <v>235</v>
      </c>
      <c r="O75" s="1" t="s">
        <v>235</v>
      </c>
      <c r="P75" s="1" t="s">
        <v>236</v>
      </c>
      <c r="Q75" s="1" t="s">
        <v>235</v>
      </c>
      <c r="R75" s="1" t="s">
        <v>235</v>
      </c>
      <c r="S75" s="1" t="s">
        <v>235</v>
      </c>
      <c r="T75" s="1" t="s">
        <v>235</v>
      </c>
      <c r="U75" s="1" t="s">
        <v>236</v>
      </c>
      <c r="V75" s="1" t="s">
        <v>235</v>
      </c>
      <c r="W75" s="1" t="s">
        <v>235</v>
      </c>
      <c r="X75" s="1" t="s">
        <v>235</v>
      </c>
      <c r="Y75" s="1" t="s">
        <v>235</v>
      </c>
      <c r="Z75" s="1" t="s">
        <v>235</v>
      </c>
      <c r="AA75" s="1" t="s">
        <v>235</v>
      </c>
      <c r="AB75" s="1">
        <v>7</v>
      </c>
    </row>
    <row r="76" spans="1:28" x14ac:dyDescent="0.25">
      <c r="A76">
        <v>75</v>
      </c>
      <c r="B76" s="3" t="s">
        <v>152</v>
      </c>
      <c r="C76" s="2">
        <v>44442.635266203702</v>
      </c>
      <c r="D76">
        <v>38</v>
      </c>
      <c r="E76" s="1" t="s">
        <v>153</v>
      </c>
      <c r="F76" s="1" t="s">
        <v>236</v>
      </c>
      <c r="G76" s="1" t="s">
        <v>236</v>
      </c>
      <c r="H76" s="1" t="s">
        <v>235</v>
      </c>
      <c r="I76" s="1" t="s">
        <v>235</v>
      </c>
      <c r="J76" s="1" t="s">
        <v>235</v>
      </c>
      <c r="K76" s="1" t="s">
        <v>236</v>
      </c>
      <c r="L76" s="1" t="s">
        <v>235</v>
      </c>
      <c r="M76" s="1" t="s">
        <v>235</v>
      </c>
      <c r="N76" s="1" t="s">
        <v>235</v>
      </c>
      <c r="O76" s="1" t="s">
        <v>235</v>
      </c>
      <c r="P76" s="1" t="s">
        <v>235</v>
      </c>
      <c r="Q76" s="1" t="s">
        <v>235</v>
      </c>
      <c r="R76" s="1" t="s">
        <v>235</v>
      </c>
      <c r="S76" s="1" t="s">
        <v>235</v>
      </c>
      <c r="T76" s="1" t="s">
        <v>235</v>
      </c>
      <c r="U76" s="1" t="s">
        <v>235</v>
      </c>
      <c r="V76" s="1" t="s">
        <v>235</v>
      </c>
      <c r="W76" s="1" t="s">
        <v>235</v>
      </c>
      <c r="X76" s="1" t="s">
        <v>235</v>
      </c>
      <c r="Y76" s="1" t="s">
        <v>235</v>
      </c>
      <c r="Z76" s="1" t="s">
        <v>235</v>
      </c>
      <c r="AA76" s="1" t="s">
        <v>235</v>
      </c>
      <c r="AB76" s="1">
        <v>3</v>
      </c>
    </row>
    <row r="77" spans="1:28" x14ac:dyDescent="0.25">
      <c r="A77">
        <v>76</v>
      </c>
      <c r="B77" s="3" t="s">
        <v>154</v>
      </c>
      <c r="C77" s="2">
        <v>44442.63181712963</v>
      </c>
      <c r="D77">
        <v>72</v>
      </c>
      <c r="E77" s="1" t="s">
        <v>155</v>
      </c>
      <c r="F77" s="1" t="s">
        <v>236</v>
      </c>
      <c r="G77" s="1" t="s">
        <v>235</v>
      </c>
      <c r="H77" s="1" t="s">
        <v>235</v>
      </c>
      <c r="I77" s="1" t="s">
        <v>235</v>
      </c>
      <c r="J77" s="1" t="s">
        <v>235</v>
      </c>
      <c r="K77" s="1" t="s">
        <v>235</v>
      </c>
      <c r="L77" s="1" t="s">
        <v>235</v>
      </c>
      <c r="M77" s="1" t="s">
        <v>235</v>
      </c>
      <c r="N77" s="1" t="s">
        <v>235</v>
      </c>
      <c r="O77" s="1" t="s">
        <v>235</v>
      </c>
      <c r="P77" s="1" t="s">
        <v>235</v>
      </c>
      <c r="Q77" s="1" t="s">
        <v>235</v>
      </c>
      <c r="R77" s="1" t="s">
        <v>235</v>
      </c>
      <c r="S77" s="1" t="s">
        <v>235</v>
      </c>
      <c r="T77" s="1" t="s">
        <v>235</v>
      </c>
      <c r="U77" s="1" t="s">
        <v>235</v>
      </c>
      <c r="V77" s="1" t="s">
        <v>235</v>
      </c>
      <c r="W77" s="1" t="s">
        <v>236</v>
      </c>
      <c r="X77" s="1" t="s">
        <v>236</v>
      </c>
      <c r="Y77" s="1" t="s">
        <v>235</v>
      </c>
      <c r="Z77" s="1" t="s">
        <v>235</v>
      </c>
      <c r="AA77" s="1" t="s">
        <v>235</v>
      </c>
      <c r="AB77" s="1">
        <v>6</v>
      </c>
    </row>
    <row r="78" spans="1:28" x14ac:dyDescent="0.25">
      <c r="A78">
        <v>77</v>
      </c>
      <c r="B78" s="3" t="s">
        <v>156</v>
      </c>
      <c r="C78" s="2">
        <v>44442.581770833334</v>
      </c>
      <c r="D78">
        <v>118</v>
      </c>
      <c r="E78" s="1" t="s">
        <v>157</v>
      </c>
      <c r="F78" s="1" t="s">
        <v>236</v>
      </c>
      <c r="G78" s="1" t="s">
        <v>236</v>
      </c>
      <c r="H78" s="1" t="s">
        <v>235</v>
      </c>
      <c r="I78" s="1" t="s">
        <v>235</v>
      </c>
      <c r="J78" s="1" t="s">
        <v>235</v>
      </c>
      <c r="K78" s="1" t="s">
        <v>235</v>
      </c>
      <c r="L78" s="1" t="s">
        <v>235</v>
      </c>
      <c r="M78" s="1" t="s">
        <v>235</v>
      </c>
      <c r="N78" s="1" t="s">
        <v>235</v>
      </c>
      <c r="O78" s="1" t="s">
        <v>235</v>
      </c>
      <c r="P78" s="1" t="s">
        <v>235</v>
      </c>
      <c r="Q78" s="1" t="s">
        <v>235</v>
      </c>
      <c r="R78" s="1" t="s">
        <v>235</v>
      </c>
      <c r="S78" s="1" t="s">
        <v>235</v>
      </c>
      <c r="T78" s="1" t="s">
        <v>235</v>
      </c>
      <c r="U78" s="1" t="s">
        <v>235</v>
      </c>
      <c r="V78" s="1" t="s">
        <v>235</v>
      </c>
      <c r="W78" s="1" t="s">
        <v>235</v>
      </c>
      <c r="X78" s="1" t="s">
        <v>236</v>
      </c>
      <c r="Y78" s="1" t="s">
        <v>235</v>
      </c>
      <c r="Z78" s="1" t="s">
        <v>235</v>
      </c>
      <c r="AA78" s="1" t="s">
        <v>236</v>
      </c>
      <c r="AB78" s="1">
        <v>6</v>
      </c>
    </row>
    <row r="79" spans="1:28" x14ac:dyDescent="0.25">
      <c r="A79">
        <v>78</v>
      </c>
      <c r="B79" s="3" t="s">
        <v>158</v>
      </c>
      <c r="C79" s="2">
        <v>44442.469733796293</v>
      </c>
      <c r="D79">
        <v>57</v>
      </c>
      <c r="E79" s="1" t="s">
        <v>159</v>
      </c>
      <c r="F79" s="1" t="s">
        <v>236</v>
      </c>
      <c r="G79" s="1" t="s">
        <v>236</v>
      </c>
      <c r="H79" s="1" t="s">
        <v>235</v>
      </c>
      <c r="I79" s="1" t="s">
        <v>235</v>
      </c>
      <c r="J79" s="1" t="s">
        <v>235</v>
      </c>
      <c r="K79" s="1" t="s">
        <v>235</v>
      </c>
      <c r="L79" s="1" t="s">
        <v>235</v>
      </c>
      <c r="M79" s="1" t="s">
        <v>236</v>
      </c>
      <c r="N79" s="1" t="s">
        <v>235</v>
      </c>
      <c r="O79" s="1" t="s">
        <v>235</v>
      </c>
      <c r="P79" s="1" t="s">
        <v>235</v>
      </c>
      <c r="Q79" s="1" t="s">
        <v>235</v>
      </c>
      <c r="R79" s="1" t="s">
        <v>235</v>
      </c>
      <c r="S79" s="1" t="s">
        <v>235</v>
      </c>
      <c r="T79" s="1" t="s">
        <v>235</v>
      </c>
      <c r="U79" s="1" t="s">
        <v>235</v>
      </c>
      <c r="V79" s="1" t="s">
        <v>235</v>
      </c>
      <c r="W79" s="1" t="s">
        <v>235</v>
      </c>
      <c r="X79" s="1" t="s">
        <v>235</v>
      </c>
      <c r="Y79" s="1" t="s">
        <v>235</v>
      </c>
      <c r="Z79" s="1" t="s">
        <v>235</v>
      </c>
      <c r="AA79" s="1" t="s">
        <v>235</v>
      </c>
      <c r="AB79" s="1">
        <v>3</v>
      </c>
    </row>
    <row r="80" spans="1:28" x14ac:dyDescent="0.25">
      <c r="A80">
        <v>79</v>
      </c>
      <c r="B80" s="3" t="s">
        <v>160</v>
      </c>
      <c r="C80" s="2">
        <v>44441.612638888888</v>
      </c>
      <c r="D80">
        <v>147</v>
      </c>
      <c r="E80" s="1" t="s">
        <v>161</v>
      </c>
      <c r="F80" s="1" t="s">
        <v>236</v>
      </c>
      <c r="G80" s="1" t="s">
        <v>236</v>
      </c>
      <c r="H80" s="1" t="s">
        <v>235</v>
      </c>
      <c r="I80" s="1" t="s">
        <v>236</v>
      </c>
      <c r="J80" s="1" t="s">
        <v>235</v>
      </c>
      <c r="K80" s="1" t="s">
        <v>236</v>
      </c>
      <c r="L80" s="1" t="s">
        <v>235</v>
      </c>
      <c r="M80" s="1" t="s">
        <v>235</v>
      </c>
      <c r="N80" s="1" t="s">
        <v>235</v>
      </c>
      <c r="O80" s="1" t="s">
        <v>235</v>
      </c>
      <c r="P80" s="1" t="s">
        <v>235</v>
      </c>
      <c r="Q80" s="1" t="s">
        <v>235</v>
      </c>
      <c r="R80" s="1" t="s">
        <v>235</v>
      </c>
      <c r="S80" s="1" t="s">
        <v>235</v>
      </c>
      <c r="T80" s="1" t="s">
        <v>235</v>
      </c>
      <c r="U80" s="1" t="s">
        <v>235</v>
      </c>
      <c r="V80" s="1" t="s">
        <v>235</v>
      </c>
      <c r="W80" s="1" t="s">
        <v>235</v>
      </c>
      <c r="X80" s="1" t="s">
        <v>235</v>
      </c>
      <c r="Y80" s="1" t="s">
        <v>235</v>
      </c>
      <c r="Z80" s="1" t="s">
        <v>236</v>
      </c>
      <c r="AA80" s="1" t="s">
        <v>235</v>
      </c>
      <c r="AB80" s="1">
        <v>6</v>
      </c>
    </row>
    <row r="81" spans="1:28" x14ac:dyDescent="0.25">
      <c r="A81">
        <v>80</v>
      </c>
      <c r="B81" s="3" t="s">
        <v>162</v>
      </c>
      <c r="C81" s="2">
        <v>44441.522465277776</v>
      </c>
      <c r="D81">
        <v>33</v>
      </c>
      <c r="E81" s="1" t="s">
        <v>163</v>
      </c>
      <c r="F81" s="1" t="s">
        <v>236</v>
      </c>
      <c r="G81" s="1" t="s">
        <v>236</v>
      </c>
      <c r="H81" s="1" t="s">
        <v>235</v>
      </c>
      <c r="I81" s="1" t="s">
        <v>235</v>
      </c>
      <c r="J81" s="1" t="s">
        <v>236</v>
      </c>
      <c r="K81" s="1" t="s">
        <v>235</v>
      </c>
      <c r="L81" s="1" t="s">
        <v>235</v>
      </c>
      <c r="M81" s="1" t="s">
        <v>235</v>
      </c>
      <c r="N81" s="1" t="s">
        <v>235</v>
      </c>
      <c r="O81" s="1" t="s">
        <v>235</v>
      </c>
      <c r="P81" s="1" t="s">
        <v>235</v>
      </c>
      <c r="Q81" s="1" t="s">
        <v>236</v>
      </c>
      <c r="R81" s="1" t="s">
        <v>235</v>
      </c>
      <c r="S81" s="1" t="s">
        <v>235</v>
      </c>
      <c r="T81" s="1" t="s">
        <v>235</v>
      </c>
      <c r="U81" s="1" t="s">
        <v>235</v>
      </c>
      <c r="V81" s="1" t="s">
        <v>235</v>
      </c>
      <c r="W81" s="1" t="s">
        <v>235</v>
      </c>
      <c r="X81" s="1" t="s">
        <v>235</v>
      </c>
      <c r="Y81" s="1" t="s">
        <v>235</v>
      </c>
      <c r="Z81" s="1" t="s">
        <v>235</v>
      </c>
      <c r="AA81" s="1" t="s">
        <v>235</v>
      </c>
      <c r="AB81" s="1">
        <v>5</v>
      </c>
    </row>
    <row r="82" spans="1:28" x14ac:dyDescent="0.25">
      <c r="A82">
        <v>81</v>
      </c>
      <c r="B82" s="3" t="s">
        <v>164</v>
      </c>
      <c r="C82" s="2">
        <v>44440.724560185183</v>
      </c>
      <c r="D82">
        <v>21</v>
      </c>
      <c r="E82" s="1" t="s">
        <v>165</v>
      </c>
      <c r="F82" s="1" t="s">
        <v>236</v>
      </c>
      <c r="G82" s="1" t="s">
        <v>236</v>
      </c>
      <c r="H82" s="1" t="s">
        <v>235</v>
      </c>
      <c r="I82" s="1" t="s">
        <v>235</v>
      </c>
      <c r="J82" s="1" t="s">
        <v>235</v>
      </c>
      <c r="K82" s="1" t="s">
        <v>235</v>
      </c>
      <c r="L82" s="1" t="s">
        <v>235</v>
      </c>
      <c r="M82" s="1" t="s">
        <v>235</v>
      </c>
      <c r="N82" s="1" t="s">
        <v>235</v>
      </c>
      <c r="O82" s="1" t="s">
        <v>235</v>
      </c>
      <c r="P82" s="1" t="s">
        <v>235</v>
      </c>
      <c r="Q82" s="1" t="s">
        <v>235</v>
      </c>
      <c r="R82" s="1" t="s">
        <v>235</v>
      </c>
      <c r="S82" s="1" t="s">
        <v>235</v>
      </c>
      <c r="T82" s="1" t="s">
        <v>235</v>
      </c>
      <c r="U82" s="1" t="s">
        <v>235</v>
      </c>
      <c r="V82" s="1" t="s">
        <v>235</v>
      </c>
      <c r="W82" s="1" t="s">
        <v>235</v>
      </c>
      <c r="X82" s="1" t="s">
        <v>235</v>
      </c>
      <c r="Y82" s="1" t="s">
        <v>235</v>
      </c>
      <c r="Z82" s="1" t="s">
        <v>235</v>
      </c>
      <c r="AA82" s="1" t="s">
        <v>236</v>
      </c>
      <c r="AB82" s="1">
        <v>3</v>
      </c>
    </row>
    <row r="83" spans="1:28" x14ac:dyDescent="0.25">
      <c r="A83">
        <v>82</v>
      </c>
      <c r="B83" s="3" t="s">
        <v>166</v>
      </c>
      <c r="C83" s="2">
        <v>44440.651828703703</v>
      </c>
      <c r="D83">
        <v>76</v>
      </c>
      <c r="E83" s="1" t="s">
        <v>167</v>
      </c>
      <c r="F83" s="1" t="s">
        <v>235</v>
      </c>
      <c r="G83" s="1" t="s">
        <v>236</v>
      </c>
      <c r="H83" s="1" t="s">
        <v>235</v>
      </c>
      <c r="I83" s="1" t="s">
        <v>235</v>
      </c>
      <c r="J83" s="1" t="s">
        <v>235</v>
      </c>
      <c r="K83" s="1" t="s">
        <v>235</v>
      </c>
      <c r="L83" s="1" t="s">
        <v>235</v>
      </c>
      <c r="M83" s="1" t="s">
        <v>235</v>
      </c>
      <c r="N83" s="1" t="s">
        <v>235</v>
      </c>
      <c r="O83" s="1" t="s">
        <v>235</v>
      </c>
      <c r="P83" s="1" t="s">
        <v>235</v>
      </c>
      <c r="Q83" s="1" t="s">
        <v>235</v>
      </c>
      <c r="R83" s="1" t="s">
        <v>235</v>
      </c>
      <c r="S83" s="1" t="s">
        <v>235</v>
      </c>
      <c r="T83" s="1" t="s">
        <v>235</v>
      </c>
      <c r="U83" s="1" t="s">
        <v>235</v>
      </c>
      <c r="V83" s="1" t="s">
        <v>235</v>
      </c>
      <c r="W83" s="1" t="s">
        <v>235</v>
      </c>
      <c r="X83" s="1" t="s">
        <v>235</v>
      </c>
      <c r="Y83" s="1" t="s">
        <v>236</v>
      </c>
      <c r="Z83" s="1" t="s">
        <v>235</v>
      </c>
      <c r="AA83" s="1" t="s">
        <v>235</v>
      </c>
      <c r="AB83" s="1">
        <v>4</v>
      </c>
    </row>
    <row r="84" spans="1:28" x14ac:dyDescent="0.25">
      <c r="A84">
        <v>83</v>
      </c>
      <c r="B84" s="3" t="s">
        <v>168</v>
      </c>
      <c r="C84" s="2">
        <v>44440.613125000003</v>
      </c>
      <c r="D84">
        <v>73</v>
      </c>
      <c r="E84" s="1" t="s">
        <v>169</v>
      </c>
      <c r="F84" s="1" t="s">
        <v>236</v>
      </c>
      <c r="G84" s="1" t="s">
        <v>236</v>
      </c>
      <c r="H84" s="1" t="s">
        <v>236</v>
      </c>
      <c r="I84" s="1" t="s">
        <v>235</v>
      </c>
      <c r="J84" s="1" t="s">
        <v>235</v>
      </c>
      <c r="K84" s="1" t="s">
        <v>235</v>
      </c>
      <c r="L84" s="1" t="s">
        <v>235</v>
      </c>
      <c r="M84" s="1" t="s">
        <v>235</v>
      </c>
      <c r="N84" s="1" t="s">
        <v>235</v>
      </c>
      <c r="O84" s="1" t="s">
        <v>235</v>
      </c>
      <c r="P84" s="1" t="s">
        <v>235</v>
      </c>
      <c r="Q84" s="1" t="s">
        <v>235</v>
      </c>
      <c r="R84" s="1" t="s">
        <v>236</v>
      </c>
      <c r="S84" s="1" t="s">
        <v>235</v>
      </c>
      <c r="T84" s="1" t="s">
        <v>235</v>
      </c>
      <c r="U84" s="1" t="s">
        <v>235</v>
      </c>
      <c r="V84" s="1" t="s">
        <v>235</v>
      </c>
      <c r="W84" s="1" t="s">
        <v>236</v>
      </c>
      <c r="X84" s="1" t="s">
        <v>235</v>
      </c>
      <c r="Y84" s="1" t="s">
        <v>235</v>
      </c>
      <c r="Z84" s="1" t="s">
        <v>235</v>
      </c>
      <c r="AA84" s="1" t="s">
        <v>235</v>
      </c>
      <c r="AB84" s="1">
        <v>5</v>
      </c>
    </row>
    <row r="85" spans="1:28" x14ac:dyDescent="0.25">
      <c r="A85">
        <v>84</v>
      </c>
      <c r="B85" s="3" t="s">
        <v>170</v>
      </c>
      <c r="C85" s="2">
        <v>44440.588599537034</v>
      </c>
      <c r="D85">
        <v>17</v>
      </c>
      <c r="E85" s="1" t="s">
        <v>171</v>
      </c>
      <c r="F85" s="1" t="s">
        <v>236</v>
      </c>
      <c r="G85" s="1" t="s">
        <v>236</v>
      </c>
      <c r="H85" s="1" t="s">
        <v>235</v>
      </c>
      <c r="I85" s="1" t="s">
        <v>235</v>
      </c>
      <c r="J85" s="1" t="s">
        <v>236</v>
      </c>
      <c r="K85" s="1" t="s">
        <v>235</v>
      </c>
      <c r="L85" s="1" t="s">
        <v>235</v>
      </c>
      <c r="M85" s="1" t="s">
        <v>235</v>
      </c>
      <c r="N85" s="1" t="s">
        <v>235</v>
      </c>
      <c r="O85" s="1" t="s">
        <v>235</v>
      </c>
      <c r="P85" s="1" t="s">
        <v>235</v>
      </c>
      <c r="Q85" s="1" t="s">
        <v>236</v>
      </c>
      <c r="R85" s="1" t="s">
        <v>235</v>
      </c>
      <c r="S85" s="1" t="s">
        <v>235</v>
      </c>
      <c r="T85" s="1" t="s">
        <v>235</v>
      </c>
      <c r="U85" s="1" t="s">
        <v>235</v>
      </c>
      <c r="V85" s="1" t="s">
        <v>235</v>
      </c>
      <c r="W85" s="1" t="s">
        <v>235</v>
      </c>
      <c r="X85" s="1" t="s">
        <v>235</v>
      </c>
      <c r="Y85" s="1" t="s">
        <v>235</v>
      </c>
      <c r="Z85" s="1" t="s">
        <v>235</v>
      </c>
      <c r="AA85" s="1" t="s">
        <v>235</v>
      </c>
      <c r="AB85" s="1">
        <v>5</v>
      </c>
    </row>
    <row r="86" spans="1:28" x14ac:dyDescent="0.25">
      <c r="A86">
        <v>85</v>
      </c>
      <c r="B86" s="3" t="s">
        <v>172</v>
      </c>
      <c r="C86" s="2">
        <v>44440.563206018516</v>
      </c>
      <c r="D86">
        <v>83</v>
      </c>
      <c r="E86" s="1" t="s">
        <v>173</v>
      </c>
      <c r="F86" s="1" t="s">
        <v>235</v>
      </c>
      <c r="G86" s="1" t="s">
        <v>236</v>
      </c>
      <c r="H86" s="1" t="s">
        <v>235</v>
      </c>
      <c r="I86" s="1" t="s">
        <v>235</v>
      </c>
      <c r="J86" s="1" t="s">
        <v>235</v>
      </c>
      <c r="K86" s="1" t="s">
        <v>235</v>
      </c>
      <c r="L86" s="1" t="s">
        <v>235</v>
      </c>
      <c r="M86" s="1" t="s">
        <v>235</v>
      </c>
      <c r="N86" s="1" t="s">
        <v>235</v>
      </c>
      <c r="O86" s="1" t="s">
        <v>235</v>
      </c>
      <c r="P86" s="1" t="s">
        <v>235</v>
      </c>
      <c r="Q86" s="1" t="s">
        <v>235</v>
      </c>
      <c r="R86" s="1" t="s">
        <v>236</v>
      </c>
      <c r="S86" s="1" t="s">
        <v>235</v>
      </c>
      <c r="T86" s="1" t="s">
        <v>235</v>
      </c>
      <c r="U86" s="1" t="s">
        <v>236</v>
      </c>
      <c r="V86" s="1" t="s">
        <v>235</v>
      </c>
      <c r="W86" s="1" t="s">
        <v>235</v>
      </c>
      <c r="X86" s="1" t="s">
        <v>235</v>
      </c>
      <c r="Y86" s="1" t="s">
        <v>235</v>
      </c>
      <c r="Z86" s="1" t="s">
        <v>235</v>
      </c>
      <c r="AA86" s="1" t="s">
        <v>236</v>
      </c>
      <c r="AB86" s="1">
        <v>5</v>
      </c>
    </row>
    <row r="87" spans="1:28" x14ac:dyDescent="0.25">
      <c r="A87">
        <v>86</v>
      </c>
      <c r="B87" s="3" t="s">
        <v>174</v>
      </c>
      <c r="C87" s="2">
        <v>44440.554768518516</v>
      </c>
      <c r="D87">
        <v>49</v>
      </c>
      <c r="E87" s="1" t="s">
        <v>175</v>
      </c>
      <c r="F87" s="1" t="s">
        <v>236</v>
      </c>
      <c r="G87" s="1" t="s">
        <v>236</v>
      </c>
      <c r="H87" s="1" t="s">
        <v>235</v>
      </c>
      <c r="I87" s="1" t="s">
        <v>235</v>
      </c>
      <c r="J87" s="1" t="s">
        <v>235</v>
      </c>
      <c r="K87" s="1" t="s">
        <v>235</v>
      </c>
      <c r="L87" s="1" t="s">
        <v>235</v>
      </c>
      <c r="M87" s="1" t="s">
        <v>235</v>
      </c>
      <c r="N87" s="1" t="s">
        <v>235</v>
      </c>
      <c r="O87" s="1" t="s">
        <v>235</v>
      </c>
      <c r="P87" s="1" t="s">
        <v>235</v>
      </c>
      <c r="Q87" s="1" t="s">
        <v>236</v>
      </c>
      <c r="R87" s="1" t="s">
        <v>236</v>
      </c>
      <c r="S87" s="1" t="s">
        <v>235</v>
      </c>
      <c r="T87" s="1" t="s">
        <v>235</v>
      </c>
      <c r="U87" s="1" t="s">
        <v>235</v>
      </c>
      <c r="V87" s="1" t="s">
        <v>235</v>
      </c>
      <c r="W87" s="1" t="s">
        <v>235</v>
      </c>
      <c r="X87" s="1" t="s">
        <v>235</v>
      </c>
      <c r="Y87" s="1" t="s">
        <v>235</v>
      </c>
      <c r="Z87" s="1" t="s">
        <v>235</v>
      </c>
      <c r="AA87" s="1" t="s">
        <v>235</v>
      </c>
      <c r="AB87" s="1">
        <v>4</v>
      </c>
    </row>
    <row r="88" spans="1:28" x14ac:dyDescent="0.25">
      <c r="A88">
        <v>87</v>
      </c>
      <c r="B88" s="3" t="s">
        <v>176</v>
      </c>
      <c r="C88" s="2">
        <v>44440.410219907404</v>
      </c>
      <c r="D88">
        <v>38</v>
      </c>
      <c r="E88" s="1" t="s">
        <v>177</v>
      </c>
      <c r="F88" s="1" t="s">
        <v>236</v>
      </c>
      <c r="G88" s="1" t="s">
        <v>236</v>
      </c>
      <c r="H88" s="1" t="s">
        <v>235</v>
      </c>
      <c r="I88" s="1" t="s">
        <v>235</v>
      </c>
      <c r="J88" s="1" t="s">
        <v>235</v>
      </c>
      <c r="K88" s="1" t="s">
        <v>235</v>
      </c>
      <c r="L88" s="1" t="s">
        <v>235</v>
      </c>
      <c r="M88" s="1" t="s">
        <v>235</v>
      </c>
      <c r="N88" s="1" t="s">
        <v>235</v>
      </c>
      <c r="O88" s="1" t="s">
        <v>235</v>
      </c>
      <c r="P88" s="1" t="s">
        <v>235</v>
      </c>
      <c r="Q88" s="1" t="s">
        <v>235</v>
      </c>
      <c r="R88" s="1" t="s">
        <v>236</v>
      </c>
      <c r="S88" s="1" t="s">
        <v>235</v>
      </c>
      <c r="T88" s="1" t="s">
        <v>235</v>
      </c>
      <c r="U88" s="1" t="s">
        <v>236</v>
      </c>
      <c r="V88" s="1" t="s">
        <v>235</v>
      </c>
      <c r="W88" s="1" t="s">
        <v>235</v>
      </c>
      <c r="X88" s="1" t="s">
        <v>235</v>
      </c>
      <c r="Y88" s="1" t="s">
        <v>235</v>
      </c>
      <c r="Z88" s="1" t="s">
        <v>235</v>
      </c>
      <c r="AA88" s="1" t="s">
        <v>235</v>
      </c>
      <c r="AB88" s="1">
        <v>6</v>
      </c>
    </row>
    <row r="89" spans="1:28" x14ac:dyDescent="0.25">
      <c r="A89">
        <v>88</v>
      </c>
      <c r="B89" s="3" t="s">
        <v>178</v>
      </c>
      <c r="C89" s="2">
        <v>44439.640821759262</v>
      </c>
      <c r="D89">
        <v>53</v>
      </c>
      <c r="E89" s="1" t="s">
        <v>179</v>
      </c>
      <c r="F89" s="1" t="s">
        <v>236</v>
      </c>
      <c r="G89" s="1" t="s">
        <v>236</v>
      </c>
      <c r="H89" s="1" t="s">
        <v>235</v>
      </c>
      <c r="I89" s="1" t="s">
        <v>235</v>
      </c>
      <c r="J89" s="1" t="s">
        <v>235</v>
      </c>
      <c r="K89" s="1" t="s">
        <v>235</v>
      </c>
      <c r="L89" s="1" t="s">
        <v>235</v>
      </c>
      <c r="M89" s="1" t="s">
        <v>235</v>
      </c>
      <c r="N89" s="1" t="s">
        <v>236</v>
      </c>
      <c r="O89" s="1" t="s">
        <v>235</v>
      </c>
      <c r="P89" s="1" t="s">
        <v>235</v>
      </c>
      <c r="Q89" s="1" t="s">
        <v>235</v>
      </c>
      <c r="R89" s="1" t="s">
        <v>235</v>
      </c>
      <c r="S89" s="1" t="s">
        <v>235</v>
      </c>
      <c r="T89" s="1" t="s">
        <v>236</v>
      </c>
      <c r="U89" s="1" t="s">
        <v>235</v>
      </c>
      <c r="V89" s="1" t="s">
        <v>235</v>
      </c>
      <c r="W89" s="1" t="s">
        <v>235</v>
      </c>
      <c r="X89" s="1" t="s">
        <v>235</v>
      </c>
      <c r="Y89" s="1" t="s">
        <v>235</v>
      </c>
      <c r="Z89" s="1" t="s">
        <v>235</v>
      </c>
      <c r="AA89" s="1" t="s">
        <v>236</v>
      </c>
      <c r="AB89" s="1">
        <v>5</v>
      </c>
    </row>
    <row r="90" spans="1:28" x14ac:dyDescent="0.25">
      <c r="A90">
        <v>89</v>
      </c>
      <c r="B90" s="3" t="s">
        <v>180</v>
      </c>
      <c r="C90" s="2">
        <v>44439.402777777781</v>
      </c>
      <c r="D90">
        <v>59</v>
      </c>
      <c r="E90" s="1" t="s">
        <v>181</v>
      </c>
      <c r="F90" s="1" t="s">
        <v>236</v>
      </c>
      <c r="G90" s="1" t="s">
        <v>236</v>
      </c>
      <c r="H90" s="1" t="s">
        <v>235</v>
      </c>
      <c r="I90" s="1" t="s">
        <v>235</v>
      </c>
      <c r="J90" s="1" t="s">
        <v>235</v>
      </c>
      <c r="K90" s="1" t="s">
        <v>236</v>
      </c>
      <c r="L90" s="1" t="s">
        <v>235</v>
      </c>
      <c r="M90" s="1" t="s">
        <v>235</v>
      </c>
      <c r="N90" s="1" t="s">
        <v>235</v>
      </c>
      <c r="O90" s="1" t="s">
        <v>235</v>
      </c>
      <c r="P90" s="1" t="s">
        <v>235</v>
      </c>
      <c r="Q90" s="1" t="s">
        <v>236</v>
      </c>
      <c r="R90" s="1" t="s">
        <v>235</v>
      </c>
      <c r="S90" s="1" t="s">
        <v>235</v>
      </c>
      <c r="T90" s="1" t="s">
        <v>235</v>
      </c>
      <c r="U90" s="1" t="s">
        <v>235</v>
      </c>
      <c r="V90" s="1" t="s">
        <v>235</v>
      </c>
      <c r="W90" s="1" t="s">
        <v>235</v>
      </c>
      <c r="X90" s="1" t="s">
        <v>235</v>
      </c>
      <c r="Y90" s="1" t="s">
        <v>235</v>
      </c>
      <c r="Z90" s="1" t="s">
        <v>235</v>
      </c>
      <c r="AA90" s="1" t="s">
        <v>236</v>
      </c>
      <c r="AB90" s="1">
        <v>5</v>
      </c>
    </row>
    <row r="91" spans="1:28" x14ac:dyDescent="0.25">
      <c r="A91">
        <v>90</v>
      </c>
      <c r="B91" s="3" t="s">
        <v>182</v>
      </c>
      <c r="C91" s="2">
        <v>44438.725648148145</v>
      </c>
      <c r="D91">
        <v>34</v>
      </c>
      <c r="E91" s="1" t="s">
        <v>183</v>
      </c>
      <c r="F91" s="1" t="s">
        <v>235</v>
      </c>
      <c r="G91" s="1" t="s">
        <v>236</v>
      </c>
      <c r="H91" s="1" t="s">
        <v>235</v>
      </c>
      <c r="I91" s="1" t="s">
        <v>235</v>
      </c>
      <c r="J91" s="1" t="s">
        <v>235</v>
      </c>
      <c r="K91" s="1" t="s">
        <v>235</v>
      </c>
      <c r="L91" s="1" t="s">
        <v>235</v>
      </c>
      <c r="M91" s="1" t="s">
        <v>235</v>
      </c>
      <c r="N91" s="1" t="s">
        <v>236</v>
      </c>
      <c r="O91" s="1" t="s">
        <v>235</v>
      </c>
      <c r="P91" s="1" t="s">
        <v>235</v>
      </c>
      <c r="Q91" s="1" t="s">
        <v>236</v>
      </c>
      <c r="R91" s="1" t="s">
        <v>235</v>
      </c>
      <c r="S91" s="1" t="s">
        <v>235</v>
      </c>
      <c r="T91" s="1" t="s">
        <v>235</v>
      </c>
      <c r="U91" s="1" t="s">
        <v>235</v>
      </c>
      <c r="V91" s="1" t="s">
        <v>235</v>
      </c>
      <c r="W91" s="1" t="s">
        <v>235</v>
      </c>
      <c r="X91" s="1" t="s">
        <v>235</v>
      </c>
      <c r="Y91" s="1" t="s">
        <v>235</v>
      </c>
      <c r="Z91" s="1" t="s">
        <v>235</v>
      </c>
      <c r="AA91" s="1" t="s">
        <v>235</v>
      </c>
      <c r="AB91" s="1">
        <v>3</v>
      </c>
    </row>
    <row r="92" spans="1:28" x14ac:dyDescent="0.25">
      <c r="A92">
        <v>91</v>
      </c>
      <c r="B92" s="3" t="s">
        <v>184</v>
      </c>
      <c r="C92" s="2">
        <v>44438.6403587963</v>
      </c>
      <c r="D92">
        <v>51</v>
      </c>
      <c r="E92" s="1" t="s">
        <v>185</v>
      </c>
      <c r="F92" s="1" t="s">
        <v>236</v>
      </c>
      <c r="G92" s="1" t="s">
        <v>236</v>
      </c>
      <c r="H92" s="1" t="s">
        <v>235</v>
      </c>
      <c r="I92" s="1" t="s">
        <v>236</v>
      </c>
      <c r="J92" s="1" t="s">
        <v>235</v>
      </c>
      <c r="K92" s="1" t="s">
        <v>235</v>
      </c>
      <c r="L92" s="1" t="s">
        <v>235</v>
      </c>
      <c r="M92" s="1" t="s">
        <v>235</v>
      </c>
      <c r="N92" s="1" t="s">
        <v>236</v>
      </c>
      <c r="O92" s="1" t="s">
        <v>235</v>
      </c>
      <c r="P92" s="1" t="s">
        <v>235</v>
      </c>
      <c r="Q92" s="1" t="s">
        <v>235</v>
      </c>
      <c r="R92" s="1" t="s">
        <v>235</v>
      </c>
      <c r="S92" s="1" t="s">
        <v>235</v>
      </c>
      <c r="T92" s="1" t="s">
        <v>235</v>
      </c>
      <c r="U92" s="1" t="s">
        <v>235</v>
      </c>
      <c r="V92" s="1" t="s">
        <v>235</v>
      </c>
      <c r="W92" s="1" t="s">
        <v>235</v>
      </c>
      <c r="X92" s="1" t="s">
        <v>235</v>
      </c>
      <c r="Y92" s="1" t="s">
        <v>236</v>
      </c>
      <c r="Z92" s="1" t="s">
        <v>235</v>
      </c>
      <c r="AA92" s="1" t="s">
        <v>235</v>
      </c>
      <c r="AB92" s="1">
        <v>7</v>
      </c>
    </row>
    <row r="93" spans="1:28" x14ac:dyDescent="0.25">
      <c r="A93">
        <v>92</v>
      </c>
      <c r="B93" s="3" t="s">
        <v>186</v>
      </c>
      <c r="C93" s="2">
        <v>44438.483738425923</v>
      </c>
      <c r="D93">
        <v>42</v>
      </c>
      <c r="E93" s="1" t="s">
        <v>187</v>
      </c>
      <c r="F93" s="1" t="s">
        <v>235</v>
      </c>
      <c r="G93" s="1" t="s">
        <v>236</v>
      </c>
      <c r="H93" s="1" t="s">
        <v>235</v>
      </c>
      <c r="I93" s="1" t="s">
        <v>235</v>
      </c>
      <c r="J93" s="1" t="s">
        <v>235</v>
      </c>
      <c r="K93" s="1" t="s">
        <v>235</v>
      </c>
      <c r="L93" s="1" t="s">
        <v>235</v>
      </c>
      <c r="M93" s="1" t="s">
        <v>235</v>
      </c>
      <c r="N93" s="1" t="s">
        <v>235</v>
      </c>
      <c r="O93" s="1" t="s">
        <v>235</v>
      </c>
      <c r="P93" s="1" t="s">
        <v>235</v>
      </c>
      <c r="Q93" s="1" t="s">
        <v>236</v>
      </c>
      <c r="R93" s="1" t="s">
        <v>235</v>
      </c>
      <c r="S93" s="1" t="s">
        <v>235</v>
      </c>
      <c r="T93" s="1" t="s">
        <v>235</v>
      </c>
      <c r="U93" s="1" t="s">
        <v>235</v>
      </c>
      <c r="V93" s="1" t="s">
        <v>235</v>
      </c>
      <c r="W93" s="1" t="s">
        <v>235</v>
      </c>
      <c r="X93" s="1" t="s">
        <v>235</v>
      </c>
      <c r="Y93" s="1" t="s">
        <v>235</v>
      </c>
      <c r="Z93" s="1" t="s">
        <v>235</v>
      </c>
      <c r="AA93" s="1" t="s">
        <v>235</v>
      </c>
      <c r="AB93" s="1">
        <v>3</v>
      </c>
    </row>
    <row r="94" spans="1:28" x14ac:dyDescent="0.25">
      <c r="A94">
        <v>93</v>
      </c>
      <c r="B94" s="3" t="s">
        <v>188</v>
      </c>
      <c r="C94" s="2">
        <v>44438.465092592596</v>
      </c>
      <c r="D94">
        <v>65</v>
      </c>
      <c r="E94" s="1" t="s">
        <v>189</v>
      </c>
      <c r="F94" s="1" t="s">
        <v>236</v>
      </c>
      <c r="G94" s="1" t="s">
        <v>236</v>
      </c>
      <c r="H94" s="1" t="s">
        <v>235</v>
      </c>
      <c r="I94" s="1" t="s">
        <v>235</v>
      </c>
      <c r="J94" s="1" t="s">
        <v>235</v>
      </c>
      <c r="K94" s="1" t="s">
        <v>235</v>
      </c>
      <c r="L94" s="1" t="s">
        <v>235</v>
      </c>
      <c r="M94" s="1" t="s">
        <v>235</v>
      </c>
      <c r="N94" s="1" t="s">
        <v>236</v>
      </c>
      <c r="O94" s="1" t="s">
        <v>235</v>
      </c>
      <c r="P94" s="1" t="s">
        <v>236</v>
      </c>
      <c r="Q94" s="1" t="s">
        <v>235</v>
      </c>
      <c r="R94" s="1" t="s">
        <v>235</v>
      </c>
      <c r="S94" s="1" t="s">
        <v>235</v>
      </c>
      <c r="T94" s="1" t="s">
        <v>235</v>
      </c>
      <c r="U94" s="1" t="s">
        <v>236</v>
      </c>
      <c r="V94" s="1" t="s">
        <v>235</v>
      </c>
      <c r="W94" s="1" t="s">
        <v>235</v>
      </c>
      <c r="X94" s="1" t="s">
        <v>235</v>
      </c>
      <c r="Y94" s="1" t="s">
        <v>235</v>
      </c>
      <c r="Z94" s="1" t="s">
        <v>235</v>
      </c>
      <c r="AA94" s="1" t="s">
        <v>235</v>
      </c>
      <c r="AB94" s="1">
        <v>8</v>
      </c>
    </row>
    <row r="95" spans="1:28" x14ac:dyDescent="0.25">
      <c r="A95">
        <v>94</v>
      </c>
      <c r="B95" s="3" t="s">
        <v>190</v>
      </c>
      <c r="C95" s="2">
        <v>44438.357847222222</v>
      </c>
      <c r="D95">
        <v>54</v>
      </c>
      <c r="E95" s="1" t="s">
        <v>191</v>
      </c>
      <c r="F95" s="1" t="s">
        <v>236</v>
      </c>
      <c r="G95" s="1" t="s">
        <v>236</v>
      </c>
      <c r="H95" s="1" t="s">
        <v>235</v>
      </c>
      <c r="I95" s="1" t="s">
        <v>235</v>
      </c>
      <c r="J95" s="1" t="s">
        <v>235</v>
      </c>
      <c r="K95" s="1" t="s">
        <v>235</v>
      </c>
      <c r="L95" s="1" t="s">
        <v>235</v>
      </c>
      <c r="M95" s="1" t="s">
        <v>236</v>
      </c>
      <c r="N95" s="1" t="s">
        <v>235</v>
      </c>
      <c r="O95" s="1" t="s">
        <v>235</v>
      </c>
      <c r="P95" s="1" t="s">
        <v>235</v>
      </c>
      <c r="Q95" s="1" t="s">
        <v>236</v>
      </c>
      <c r="R95" s="1" t="s">
        <v>235</v>
      </c>
      <c r="S95" s="1" t="s">
        <v>235</v>
      </c>
      <c r="T95" s="1" t="s">
        <v>235</v>
      </c>
      <c r="U95" s="1" t="s">
        <v>235</v>
      </c>
      <c r="V95" s="1" t="s">
        <v>235</v>
      </c>
      <c r="W95" s="1" t="s">
        <v>235</v>
      </c>
      <c r="X95" s="1" t="s">
        <v>235</v>
      </c>
      <c r="Y95" s="1" t="s">
        <v>235</v>
      </c>
      <c r="Z95" s="1" t="s">
        <v>235</v>
      </c>
      <c r="AA95" s="1" t="s">
        <v>235</v>
      </c>
      <c r="AB95" s="1">
        <v>7</v>
      </c>
    </row>
    <row r="96" spans="1:28" x14ac:dyDescent="0.25">
      <c r="A96">
        <v>95</v>
      </c>
      <c r="B96" s="3" t="s">
        <v>192</v>
      </c>
      <c r="C96" s="2">
        <v>44435.654675925929</v>
      </c>
      <c r="D96">
        <v>20</v>
      </c>
      <c r="E96" s="1" t="s">
        <v>193</v>
      </c>
      <c r="F96" s="1" t="s">
        <v>236</v>
      </c>
      <c r="G96" s="1" t="s">
        <v>236</v>
      </c>
      <c r="H96" s="1" t="s">
        <v>235</v>
      </c>
      <c r="I96" s="1" t="s">
        <v>235</v>
      </c>
      <c r="J96" s="1" t="s">
        <v>236</v>
      </c>
      <c r="K96" s="1" t="s">
        <v>235</v>
      </c>
      <c r="L96" s="1" t="s">
        <v>235</v>
      </c>
      <c r="M96" s="1" t="s">
        <v>235</v>
      </c>
      <c r="N96" s="1" t="s">
        <v>235</v>
      </c>
      <c r="O96" s="1" t="s">
        <v>235</v>
      </c>
      <c r="P96" s="1" t="s">
        <v>235</v>
      </c>
      <c r="Q96" s="1" t="s">
        <v>236</v>
      </c>
      <c r="R96" s="1" t="s">
        <v>235</v>
      </c>
      <c r="S96" s="1" t="s">
        <v>235</v>
      </c>
      <c r="T96" s="1" t="s">
        <v>235</v>
      </c>
      <c r="U96" s="1" t="s">
        <v>235</v>
      </c>
      <c r="V96" s="1" t="s">
        <v>235</v>
      </c>
      <c r="W96" s="1" t="s">
        <v>235</v>
      </c>
      <c r="X96" s="1" t="s">
        <v>235</v>
      </c>
      <c r="Y96" s="1" t="s">
        <v>235</v>
      </c>
      <c r="Z96" s="1" t="s">
        <v>235</v>
      </c>
      <c r="AA96" s="1" t="s">
        <v>235</v>
      </c>
      <c r="AB96" s="1">
        <v>5</v>
      </c>
    </row>
    <row r="97" spans="1:28" x14ac:dyDescent="0.25">
      <c r="A97">
        <v>96</v>
      </c>
      <c r="B97" s="3" t="s">
        <v>194</v>
      </c>
      <c r="C97" s="2">
        <v>44435.643495370372</v>
      </c>
      <c r="D97">
        <v>27</v>
      </c>
      <c r="E97" s="1" t="s">
        <v>195</v>
      </c>
      <c r="F97" s="1" t="s">
        <v>236</v>
      </c>
      <c r="G97" s="1" t="s">
        <v>236</v>
      </c>
      <c r="H97" s="1" t="s">
        <v>235</v>
      </c>
      <c r="I97" s="1" t="s">
        <v>235</v>
      </c>
      <c r="J97" s="1" t="s">
        <v>236</v>
      </c>
      <c r="K97" s="1" t="s">
        <v>235</v>
      </c>
      <c r="L97" s="1" t="s">
        <v>235</v>
      </c>
      <c r="M97" s="1" t="s">
        <v>235</v>
      </c>
      <c r="N97" s="1" t="s">
        <v>235</v>
      </c>
      <c r="O97" s="1" t="s">
        <v>235</v>
      </c>
      <c r="P97" s="1" t="s">
        <v>235</v>
      </c>
      <c r="Q97" s="1" t="s">
        <v>236</v>
      </c>
      <c r="R97" s="1" t="s">
        <v>235</v>
      </c>
      <c r="S97" s="1" t="s">
        <v>235</v>
      </c>
      <c r="T97" s="1" t="s">
        <v>235</v>
      </c>
      <c r="U97" s="1" t="s">
        <v>235</v>
      </c>
      <c r="V97" s="1" t="s">
        <v>235</v>
      </c>
      <c r="W97" s="1" t="s">
        <v>235</v>
      </c>
      <c r="X97" s="1" t="s">
        <v>235</v>
      </c>
      <c r="Y97" s="1" t="s">
        <v>235</v>
      </c>
      <c r="Z97" s="1" t="s">
        <v>235</v>
      </c>
      <c r="AA97" s="1" t="s">
        <v>235</v>
      </c>
      <c r="AB97" s="1">
        <v>5</v>
      </c>
    </row>
    <row r="98" spans="1:28" x14ac:dyDescent="0.25">
      <c r="A98">
        <v>97</v>
      </c>
      <c r="B98" s="3" t="s">
        <v>196</v>
      </c>
      <c r="C98" s="2">
        <v>44435.634039351855</v>
      </c>
      <c r="D98">
        <v>69</v>
      </c>
      <c r="E98" s="1" t="s">
        <v>197</v>
      </c>
      <c r="F98" s="1" t="s">
        <v>236</v>
      </c>
      <c r="G98" s="1" t="s">
        <v>236</v>
      </c>
      <c r="H98" s="1" t="s">
        <v>235</v>
      </c>
      <c r="I98" s="1" t="s">
        <v>235</v>
      </c>
      <c r="J98" s="1" t="s">
        <v>235</v>
      </c>
      <c r="K98" s="1" t="s">
        <v>235</v>
      </c>
      <c r="L98" s="1" t="s">
        <v>235</v>
      </c>
      <c r="M98" s="1" t="s">
        <v>235</v>
      </c>
      <c r="N98" s="1" t="s">
        <v>235</v>
      </c>
      <c r="O98" s="1" t="s">
        <v>235</v>
      </c>
      <c r="P98" s="1" t="s">
        <v>235</v>
      </c>
      <c r="Q98" s="1" t="s">
        <v>235</v>
      </c>
      <c r="R98" s="1" t="s">
        <v>235</v>
      </c>
      <c r="S98" s="1" t="s">
        <v>235</v>
      </c>
      <c r="T98" s="1" t="s">
        <v>235</v>
      </c>
      <c r="U98" s="1" t="s">
        <v>235</v>
      </c>
      <c r="V98" s="1" t="s">
        <v>235</v>
      </c>
      <c r="W98" s="1" t="s">
        <v>236</v>
      </c>
      <c r="X98" s="1" t="s">
        <v>236</v>
      </c>
      <c r="Y98" s="1" t="s">
        <v>235</v>
      </c>
      <c r="Z98" s="1" t="s">
        <v>235</v>
      </c>
      <c r="AA98" s="1" t="s">
        <v>236</v>
      </c>
      <c r="AB98" s="1">
        <v>6</v>
      </c>
    </row>
    <row r="99" spans="1:28" x14ac:dyDescent="0.25">
      <c r="A99">
        <v>98</v>
      </c>
      <c r="B99" s="3" t="s">
        <v>198</v>
      </c>
      <c r="C99" s="2">
        <v>44435.630289351851</v>
      </c>
      <c r="D99">
        <v>43</v>
      </c>
      <c r="E99" s="1" t="s">
        <v>199</v>
      </c>
      <c r="F99" s="1" t="s">
        <v>235</v>
      </c>
      <c r="G99" s="1" t="s">
        <v>236</v>
      </c>
      <c r="H99" s="1" t="s">
        <v>235</v>
      </c>
      <c r="I99" s="1" t="s">
        <v>235</v>
      </c>
      <c r="J99" s="1" t="s">
        <v>235</v>
      </c>
      <c r="K99" s="1" t="s">
        <v>235</v>
      </c>
      <c r="L99" s="1" t="s">
        <v>235</v>
      </c>
      <c r="M99" s="1" t="s">
        <v>235</v>
      </c>
      <c r="N99" s="1" t="s">
        <v>235</v>
      </c>
      <c r="O99" s="1" t="s">
        <v>235</v>
      </c>
      <c r="P99" s="1" t="s">
        <v>235</v>
      </c>
      <c r="Q99" s="1" t="s">
        <v>236</v>
      </c>
      <c r="R99" s="1" t="s">
        <v>235</v>
      </c>
      <c r="S99" s="1" t="s">
        <v>235</v>
      </c>
      <c r="T99" s="1" t="s">
        <v>235</v>
      </c>
      <c r="U99" s="1" t="s">
        <v>235</v>
      </c>
      <c r="V99" s="1" t="s">
        <v>235</v>
      </c>
      <c r="W99" s="1" t="s">
        <v>235</v>
      </c>
      <c r="X99" s="1" t="s">
        <v>235</v>
      </c>
      <c r="Y99" s="1" t="s">
        <v>235</v>
      </c>
      <c r="Z99" s="1" t="s">
        <v>235</v>
      </c>
      <c r="AA99" s="1" t="s">
        <v>235</v>
      </c>
      <c r="AB99" s="1">
        <v>2</v>
      </c>
    </row>
    <row r="100" spans="1:28" x14ac:dyDescent="0.25">
      <c r="A100">
        <v>99</v>
      </c>
      <c r="B100" s="3" t="s">
        <v>200</v>
      </c>
      <c r="C100" s="2">
        <v>44435.591053240743</v>
      </c>
      <c r="D100">
        <v>36</v>
      </c>
      <c r="E100" s="1" t="s">
        <v>201</v>
      </c>
      <c r="F100" s="1" t="s">
        <v>236</v>
      </c>
      <c r="G100" s="1" t="s">
        <v>236</v>
      </c>
      <c r="H100" s="1" t="s">
        <v>235</v>
      </c>
      <c r="I100" s="1" t="s">
        <v>235</v>
      </c>
      <c r="J100" s="1" t="s">
        <v>235</v>
      </c>
      <c r="K100" s="1" t="s">
        <v>235</v>
      </c>
      <c r="L100" s="1" t="s">
        <v>235</v>
      </c>
      <c r="M100" s="1" t="s">
        <v>235</v>
      </c>
      <c r="N100" s="1" t="s">
        <v>236</v>
      </c>
      <c r="O100" s="1" t="s">
        <v>235</v>
      </c>
      <c r="P100" s="1" t="s">
        <v>235</v>
      </c>
      <c r="Q100" s="1" t="s">
        <v>235</v>
      </c>
      <c r="R100" s="1" t="s">
        <v>235</v>
      </c>
      <c r="S100" s="1" t="s">
        <v>235</v>
      </c>
      <c r="T100" s="1" t="s">
        <v>235</v>
      </c>
      <c r="U100" s="1" t="s">
        <v>235</v>
      </c>
      <c r="V100" s="1" t="s">
        <v>235</v>
      </c>
      <c r="W100" s="1" t="s">
        <v>236</v>
      </c>
      <c r="X100" s="1" t="s">
        <v>235</v>
      </c>
      <c r="Y100" s="1" t="s">
        <v>235</v>
      </c>
      <c r="Z100" s="1" t="s">
        <v>235</v>
      </c>
      <c r="AA100" s="1" t="s">
        <v>236</v>
      </c>
      <c r="AB100" s="1">
        <v>6</v>
      </c>
    </row>
    <row r="101" spans="1:28" x14ac:dyDescent="0.25">
      <c r="A101">
        <v>100</v>
      </c>
      <c r="B101" s="3" t="s">
        <v>202</v>
      </c>
      <c r="C101" s="2">
        <v>44435.578206018516</v>
      </c>
      <c r="D101">
        <v>37</v>
      </c>
      <c r="E101" s="1" t="s">
        <v>203</v>
      </c>
      <c r="F101" s="1" t="s">
        <v>236</v>
      </c>
      <c r="G101" s="1" t="s">
        <v>236</v>
      </c>
      <c r="H101" s="1" t="s">
        <v>235</v>
      </c>
      <c r="I101" s="1" t="s">
        <v>235</v>
      </c>
      <c r="J101" s="1" t="s">
        <v>235</v>
      </c>
      <c r="K101" s="1" t="s">
        <v>235</v>
      </c>
      <c r="L101" s="1" t="s">
        <v>235</v>
      </c>
      <c r="M101" s="1" t="s">
        <v>235</v>
      </c>
      <c r="N101" s="1" t="s">
        <v>235</v>
      </c>
      <c r="O101" s="1" t="s">
        <v>235</v>
      </c>
      <c r="P101" s="1" t="s">
        <v>235</v>
      </c>
      <c r="Q101" s="1" t="s">
        <v>235</v>
      </c>
      <c r="R101" s="1" t="s">
        <v>236</v>
      </c>
      <c r="S101" s="1" t="s">
        <v>235</v>
      </c>
      <c r="T101" s="1" t="s">
        <v>235</v>
      </c>
      <c r="U101" s="1" t="s">
        <v>235</v>
      </c>
      <c r="V101" s="1" t="s">
        <v>236</v>
      </c>
      <c r="W101" s="1" t="s">
        <v>235</v>
      </c>
      <c r="X101" s="1" t="s">
        <v>235</v>
      </c>
      <c r="Y101" s="1" t="s">
        <v>235</v>
      </c>
      <c r="Z101" s="1" t="s">
        <v>235</v>
      </c>
      <c r="AA101" s="1" t="s">
        <v>235</v>
      </c>
      <c r="AB101" s="1">
        <v>4</v>
      </c>
    </row>
    <row r="102" spans="1:28" ht="15" customHeight="1" x14ac:dyDescent="0.25">
      <c r="A102">
        <v>101</v>
      </c>
      <c r="B102" s="3" t="s">
        <v>226</v>
      </c>
      <c r="C102" s="2">
        <v>44435.568055555559</v>
      </c>
      <c r="D102">
        <v>44</v>
      </c>
      <c r="E102" s="5" t="s">
        <v>227</v>
      </c>
      <c r="F102" s="1" t="s">
        <v>236</v>
      </c>
      <c r="G102" s="1" t="s">
        <v>236</v>
      </c>
      <c r="H102" s="1" t="s">
        <v>235</v>
      </c>
      <c r="I102" s="1" t="s">
        <v>235</v>
      </c>
      <c r="J102" s="1" t="s">
        <v>235</v>
      </c>
      <c r="K102" s="1" t="s">
        <v>235</v>
      </c>
      <c r="L102" s="1" t="s">
        <v>235</v>
      </c>
      <c r="M102" s="1" t="s">
        <v>235</v>
      </c>
      <c r="N102" s="1" t="s">
        <v>235</v>
      </c>
      <c r="O102" s="1" t="s">
        <v>235</v>
      </c>
      <c r="P102" s="1" t="s">
        <v>235</v>
      </c>
      <c r="Q102" s="1" t="s">
        <v>235</v>
      </c>
      <c r="R102" s="1" t="s">
        <v>235</v>
      </c>
      <c r="S102" s="1" t="s">
        <v>235</v>
      </c>
      <c r="T102" s="1" t="s">
        <v>235</v>
      </c>
      <c r="U102" s="1" t="s">
        <v>236</v>
      </c>
      <c r="V102" s="1" t="s">
        <v>235</v>
      </c>
      <c r="W102" s="1" t="s">
        <v>235</v>
      </c>
      <c r="X102" s="1" t="s">
        <v>235</v>
      </c>
      <c r="Y102" s="1" t="s">
        <v>235</v>
      </c>
      <c r="Z102" s="1" t="s">
        <v>235</v>
      </c>
      <c r="AA102" s="1" t="s">
        <v>236</v>
      </c>
      <c r="AB102" s="1">
        <v>7</v>
      </c>
    </row>
    <row r="103" spans="1:28" ht="15" customHeight="1" x14ac:dyDescent="0.25">
      <c r="A103">
        <v>102</v>
      </c>
      <c r="B103" s="3" t="s">
        <v>228</v>
      </c>
      <c r="C103" s="2">
        <v>44434.59652777778</v>
      </c>
      <c r="D103">
        <v>57</v>
      </c>
      <c r="E103" s="6" t="s">
        <v>229</v>
      </c>
      <c r="F103" s="1" t="s">
        <v>236</v>
      </c>
      <c r="G103" s="1" t="s">
        <v>236</v>
      </c>
      <c r="H103" s="1" t="s">
        <v>235</v>
      </c>
      <c r="I103" s="1" t="s">
        <v>235</v>
      </c>
      <c r="J103" s="1" t="s">
        <v>235</v>
      </c>
      <c r="K103" s="1" t="s">
        <v>235</v>
      </c>
      <c r="L103" s="1" t="s">
        <v>236</v>
      </c>
      <c r="M103" s="1" t="s">
        <v>235</v>
      </c>
      <c r="N103" s="1" t="s">
        <v>235</v>
      </c>
      <c r="O103" s="1" t="s">
        <v>235</v>
      </c>
      <c r="P103" s="1" t="s">
        <v>235</v>
      </c>
      <c r="Q103" s="1" t="s">
        <v>236</v>
      </c>
      <c r="R103" s="1" t="s">
        <v>235</v>
      </c>
      <c r="S103" s="1" t="s">
        <v>235</v>
      </c>
      <c r="T103" s="1" t="s">
        <v>235</v>
      </c>
      <c r="U103" s="1" t="s">
        <v>235</v>
      </c>
      <c r="V103" s="1" t="s">
        <v>235</v>
      </c>
      <c r="W103" s="1" t="s">
        <v>235</v>
      </c>
      <c r="X103" s="1" t="s">
        <v>235</v>
      </c>
      <c r="Y103" s="1" t="s">
        <v>235</v>
      </c>
      <c r="Z103" s="1" t="s">
        <v>235</v>
      </c>
      <c r="AA103" s="1" t="s">
        <v>235</v>
      </c>
      <c r="AB103" s="1">
        <v>5</v>
      </c>
    </row>
    <row r="104" spans="1:28" ht="15" customHeight="1" x14ac:dyDescent="0.25">
      <c r="A104">
        <v>103</v>
      </c>
      <c r="B104" s="3" t="s">
        <v>230</v>
      </c>
      <c r="C104" s="2">
        <v>44434.554166666669</v>
      </c>
      <c r="D104">
        <v>125</v>
      </c>
      <c r="E104" s="1" t="s">
        <v>231</v>
      </c>
      <c r="F104" s="1" t="s">
        <v>236</v>
      </c>
      <c r="G104" s="1" t="s">
        <v>236</v>
      </c>
      <c r="H104" s="1" t="s">
        <v>235</v>
      </c>
      <c r="I104" s="1" t="s">
        <v>235</v>
      </c>
      <c r="J104" s="1" t="s">
        <v>235</v>
      </c>
      <c r="K104" s="1" t="s">
        <v>235</v>
      </c>
      <c r="L104" s="1" t="s">
        <v>235</v>
      </c>
      <c r="M104" s="1" t="s">
        <v>235</v>
      </c>
      <c r="N104" s="1" t="s">
        <v>235</v>
      </c>
      <c r="O104" s="1" t="s">
        <v>235</v>
      </c>
      <c r="P104" s="1" t="s">
        <v>235</v>
      </c>
      <c r="Q104" s="1" t="s">
        <v>236</v>
      </c>
      <c r="R104" s="1" t="s">
        <v>235</v>
      </c>
      <c r="S104" s="1" t="s">
        <v>235</v>
      </c>
      <c r="T104" s="1" t="s">
        <v>235</v>
      </c>
      <c r="U104" s="1" t="s">
        <v>235</v>
      </c>
      <c r="V104" s="1" t="s">
        <v>235</v>
      </c>
      <c r="W104" s="1" t="s">
        <v>235</v>
      </c>
      <c r="X104" s="1" t="s">
        <v>235</v>
      </c>
      <c r="Y104" s="1" t="s">
        <v>235</v>
      </c>
      <c r="Z104" s="1" t="s">
        <v>235</v>
      </c>
      <c r="AA104" s="1" t="s">
        <v>236</v>
      </c>
      <c r="AB104" s="1">
        <v>7</v>
      </c>
    </row>
    <row r="105" spans="1:28" ht="15" customHeight="1" x14ac:dyDescent="0.25">
      <c r="A105">
        <v>104</v>
      </c>
      <c r="B105" s="3" t="s">
        <v>232</v>
      </c>
      <c r="C105" s="2">
        <v>44434.551388888889</v>
      </c>
      <c r="D105">
        <v>84</v>
      </c>
      <c r="E105" s="1" t="s">
        <v>233</v>
      </c>
      <c r="F105" s="1" t="s">
        <v>236</v>
      </c>
      <c r="G105" s="1" t="s">
        <v>236</v>
      </c>
      <c r="H105" s="1" t="s">
        <v>235</v>
      </c>
      <c r="I105" s="1" t="s">
        <v>235</v>
      </c>
      <c r="J105" s="1" t="s">
        <v>235</v>
      </c>
      <c r="K105" s="1" t="s">
        <v>236</v>
      </c>
      <c r="L105" s="1" t="s">
        <v>235</v>
      </c>
      <c r="M105" s="1" t="s">
        <v>235</v>
      </c>
      <c r="N105" s="1" t="s">
        <v>235</v>
      </c>
      <c r="O105" s="1" t="s">
        <v>235</v>
      </c>
      <c r="P105" s="1" t="s">
        <v>236</v>
      </c>
      <c r="Q105" s="1" t="s">
        <v>235</v>
      </c>
      <c r="R105" s="1" t="s">
        <v>235</v>
      </c>
      <c r="S105" s="1" t="s">
        <v>235</v>
      </c>
      <c r="T105" s="1" t="s">
        <v>235</v>
      </c>
      <c r="U105" s="1" t="s">
        <v>235</v>
      </c>
      <c r="V105" s="1" t="s">
        <v>235</v>
      </c>
      <c r="W105" s="1" t="s">
        <v>235</v>
      </c>
      <c r="X105" s="1" t="s">
        <v>235</v>
      </c>
      <c r="Y105" s="1" t="s">
        <v>235</v>
      </c>
      <c r="Z105" s="1" t="s">
        <v>235</v>
      </c>
      <c r="AA105" s="1" t="s">
        <v>236</v>
      </c>
      <c r="AB105" s="1">
        <v>7</v>
      </c>
    </row>
    <row r="1048573" spans="6:27" x14ac:dyDescent="0.25">
      <c r="F1048573">
        <f t="shared" ref="F1048573:Z1048573" si="0">SUM(F2:F1048572)</f>
        <v>0</v>
      </c>
      <c r="G1048573">
        <f t="shared" si="0"/>
        <v>0</v>
      </c>
      <c r="H1048573">
        <f t="shared" si="0"/>
        <v>0</v>
      </c>
      <c r="I1048573">
        <f t="shared" si="0"/>
        <v>0</v>
      </c>
      <c r="J1048573">
        <f t="shared" si="0"/>
        <v>0</v>
      </c>
      <c r="K1048573">
        <f t="shared" si="0"/>
        <v>0</v>
      </c>
      <c r="L1048573">
        <f t="shared" si="0"/>
        <v>0</v>
      </c>
      <c r="M1048573">
        <f t="shared" si="0"/>
        <v>0</v>
      </c>
      <c r="N1048573">
        <f t="shared" si="0"/>
        <v>0</v>
      </c>
      <c r="O1048573">
        <f t="shared" si="0"/>
        <v>0</v>
      </c>
      <c r="P1048573">
        <f t="shared" si="0"/>
        <v>0</v>
      </c>
      <c r="Q1048573">
        <f t="shared" si="0"/>
        <v>0</v>
      </c>
      <c r="R1048573">
        <f t="shared" si="0"/>
        <v>0</v>
      </c>
      <c r="S1048573">
        <f t="shared" si="0"/>
        <v>0</v>
      </c>
      <c r="T1048573">
        <f t="shared" si="0"/>
        <v>0</v>
      </c>
      <c r="U1048573">
        <f t="shared" si="0"/>
        <v>0</v>
      </c>
      <c r="V1048573">
        <f t="shared" si="0"/>
        <v>0</v>
      </c>
      <c r="W1048573">
        <f t="shared" si="0"/>
        <v>0</v>
      </c>
      <c r="X1048573">
        <f t="shared" si="0"/>
        <v>0</v>
      </c>
      <c r="Y1048573">
        <f t="shared" si="0"/>
        <v>0</v>
      </c>
      <c r="Z1048573">
        <f t="shared" si="0"/>
        <v>0</v>
      </c>
      <c r="AA1048573">
        <f>SUM(AA2:AA1048572)</f>
        <v>0</v>
      </c>
    </row>
  </sheetData>
  <phoneticPr fontId="1" type="noConversion"/>
  <conditionalFormatting sqref="F1:AA1048576">
    <cfRule type="cellIs" dxfId="33" priority="1" operator="equal">
      <formula>"Nein"</formula>
    </cfRule>
    <cfRule type="cellIs" dxfId="32" priority="2" operator="equal">
      <formula>"""Nein"""</formula>
    </cfRule>
    <cfRule type="cellIs" dxfId="31" priority="3" operator="equal">
      <formula>"Ja"</formula>
    </cfRule>
    <cfRule type="cellIs" dxfId="30" priority="4" operator="equal">
      <formula>"""Ja"""</formula>
    </cfRule>
    <cfRule type="containsText" dxfId="29" priority="6" operator="containsText" text="Wahr">
      <formula>NOT(ISERROR(SEARCH("Wahr",F1)))</formula>
    </cfRule>
    <cfRule type="containsText" dxfId="28" priority="7" operator="containsText" text="Falsch">
      <formula>NOT(ISERROR(SEARCH("Falsch",F1)))</formula>
    </cfRule>
  </conditionalFormatting>
  <conditionalFormatting sqref="B102:B105">
    <cfRule type="duplicateValues" dxfId="27" priority="5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AB4F-3B03-48CF-A4AD-23469D95239A}">
  <dimension ref="A1:I34"/>
  <sheetViews>
    <sheetView workbookViewId="0">
      <selection activeCell="A10" sqref="A10"/>
    </sheetView>
  </sheetViews>
  <sheetFormatPr baseColWidth="10" defaultRowHeight="15" x14ac:dyDescent="0.25"/>
  <cols>
    <col min="1" max="1" width="24.28515625" bestFit="1" customWidth="1"/>
    <col min="3" max="3" width="17.140625" style="9" bestFit="1" customWidth="1"/>
    <col min="5" max="5" width="20.28515625" bestFit="1" customWidth="1"/>
    <col min="6" max="6" width="15.7109375" bestFit="1" customWidth="1"/>
    <col min="7" max="7" width="15.7109375" customWidth="1"/>
    <col min="8" max="8" width="19.140625" bestFit="1" customWidth="1"/>
    <col min="9" max="9" width="16.28515625" bestFit="1" customWidth="1"/>
  </cols>
  <sheetData>
    <row r="1" spans="1:7" x14ac:dyDescent="0.25">
      <c r="A1" s="7" t="s">
        <v>237</v>
      </c>
      <c r="B1" s="7" t="s">
        <v>238</v>
      </c>
      <c r="C1" s="8" t="s">
        <v>239</v>
      </c>
      <c r="D1" s="7" t="s">
        <v>204</v>
      </c>
      <c r="E1" s="7" t="s">
        <v>240</v>
      </c>
      <c r="F1" s="7" t="s">
        <v>241</v>
      </c>
      <c r="G1" s="7"/>
    </row>
    <row r="2" spans="1:7" x14ac:dyDescent="0.25">
      <c r="A2" t="s">
        <v>206</v>
      </c>
      <c r="B2">
        <f>COUNTIF(tweets2!F:F,"Ja")</f>
        <v>95</v>
      </c>
      <c r="C2" s="9">
        <f>B2/104</f>
        <v>0.91346153846153844</v>
      </c>
      <c r="D2">
        <f>SUMIF(tweets2!F:F,"Ja",tweets2!D:D)</f>
        <v>8224</v>
      </c>
      <c r="E2">
        <f>AVERAGEIF(tweets2!F:F,"Ja",tweets2!D:D)</f>
        <v>86.568421052631578</v>
      </c>
      <c r="F2">
        <f t="array" ref="F2">MEDIAN(IF(tweets2!F:F="Ja",tweets2!D:D))</f>
        <v>72</v>
      </c>
    </row>
    <row r="3" spans="1:7" x14ac:dyDescent="0.25">
      <c r="A3" t="s">
        <v>207</v>
      </c>
      <c r="B3">
        <f>COUNTIF(tweets2!G:G,"Ja")</f>
        <v>101</v>
      </c>
      <c r="C3" s="9">
        <f>B3/104</f>
        <v>0.97115384615384615</v>
      </c>
      <c r="D3">
        <f>SUMIF(tweets2!G:G,"Ja",tweets2!D:D)</f>
        <v>8685</v>
      </c>
      <c r="E3">
        <f>AVERAGEIF(tweets2!G:G,"Ja",tweets2!D:D)</f>
        <v>85.990099009900987</v>
      </c>
      <c r="F3">
        <f t="array" ref="F3">MEDIAN(IF(tweets2!G:G="Ja",tweets2!D:D))</f>
        <v>71</v>
      </c>
    </row>
    <row r="4" spans="1:7" x14ac:dyDescent="0.25">
      <c r="A4" t="s">
        <v>209</v>
      </c>
      <c r="B4">
        <f>COUNTIF(tweets2!H:H,"Ja")</f>
        <v>11</v>
      </c>
      <c r="C4" s="9">
        <f>B4/104</f>
        <v>0.10576923076923077</v>
      </c>
      <c r="D4">
        <f>SUMIF(tweets2!H:H,"Ja",tweets2!D:D)</f>
        <v>1188</v>
      </c>
      <c r="E4">
        <f>AVERAGEIF(tweets2!H:H,"Ja",tweets2!D:D)</f>
        <v>108</v>
      </c>
      <c r="F4">
        <f t="array" ref="F4">MEDIAN(IF(tweets2!H:H="Ja",tweets2!D:D))</f>
        <v>97</v>
      </c>
    </row>
    <row r="5" spans="1:7" x14ac:dyDescent="0.25">
      <c r="A5" t="s">
        <v>208</v>
      </c>
      <c r="B5">
        <f>COUNTIF(tweets2!I:I,"Ja")</f>
        <v>3</v>
      </c>
      <c r="C5" s="9">
        <f t="shared" ref="C5:C23" si="0">B5/104</f>
        <v>2.8846153846153848E-2</v>
      </c>
      <c r="D5">
        <f>SUMIF(tweets2!I:I,"Ja",tweets2!D:D)</f>
        <v>464</v>
      </c>
      <c r="E5">
        <f>AVERAGEIF(tweets2!I:I,"Ja",tweets2!D:D)</f>
        <v>154.66666666666666</v>
      </c>
      <c r="F5" cm="1">
        <f t="array" ref="F5">MEDIAN(IF(tweets2!I:I="Ja",tweets2!D:D))</f>
        <v>147</v>
      </c>
    </row>
    <row r="6" spans="1:7" x14ac:dyDescent="0.25">
      <c r="A6" t="s">
        <v>212</v>
      </c>
      <c r="B6">
        <f>COUNTIF(tweets2!J:J,"Ja")</f>
        <v>10</v>
      </c>
      <c r="C6" s="9">
        <f t="shared" si="0"/>
        <v>9.6153846153846159E-2</v>
      </c>
      <c r="D6">
        <f>SUMIF(tweets2!J:J,"Ja",tweets2!D:D)</f>
        <v>469</v>
      </c>
      <c r="E6">
        <f>AVERAGEIF(tweets2!J:J,"Ja",tweets2!D:D)</f>
        <v>46.9</v>
      </c>
      <c r="F6" cm="1">
        <f t="array" ref="F6">MEDIAN(IF(tweets2!J:J="Ja",tweets2!D:D))</f>
        <v>41</v>
      </c>
    </row>
    <row r="7" spans="1:7" x14ac:dyDescent="0.25">
      <c r="A7" t="s">
        <v>210</v>
      </c>
      <c r="B7">
        <f>COUNTIF(tweets2!K:K,"Ja")</f>
        <v>18</v>
      </c>
      <c r="C7" s="9">
        <f t="shared" si="0"/>
        <v>0.17307692307692307</v>
      </c>
      <c r="D7">
        <f>SUMIF(tweets2!K:K,"Ja",tweets2!D:D)</f>
        <v>1674</v>
      </c>
      <c r="E7">
        <f>AVERAGEIF(tweets2!K:K,"Ja",tweets2!D:D)</f>
        <v>93</v>
      </c>
      <c r="F7" cm="1">
        <f t="array" ref="F7">MEDIAN(IF(tweets2!K:K="Ja",tweets2!D:D))</f>
        <v>69.5</v>
      </c>
    </row>
    <row r="8" spans="1:7" x14ac:dyDescent="0.25">
      <c r="A8" t="s">
        <v>211</v>
      </c>
      <c r="B8">
        <f>COUNTIF(tweets2!L:L,"Ja")</f>
        <v>4</v>
      </c>
      <c r="C8" s="9">
        <f t="shared" si="0"/>
        <v>3.8461538461538464E-2</v>
      </c>
      <c r="D8">
        <f>SUMIF(tweets2!L:L,"Ja",tweets2!D:D)</f>
        <v>177</v>
      </c>
      <c r="E8">
        <f>AVERAGEIF(tweets2!L:L,"Ja",tweets2!D:D)</f>
        <v>44.25</v>
      </c>
      <c r="F8" cm="1">
        <f t="array" ref="F8">MEDIAN(IF(tweets2!L:L="Ja",tweets2!D:D))</f>
        <v>47</v>
      </c>
    </row>
    <row r="9" spans="1:7" x14ac:dyDescent="0.25">
      <c r="A9" t="s">
        <v>251</v>
      </c>
      <c r="B9">
        <f>COUNTIF(tweets2!M:M,"Ja")</f>
        <v>10</v>
      </c>
      <c r="C9" s="9">
        <f t="shared" si="0"/>
        <v>9.6153846153846159E-2</v>
      </c>
      <c r="D9">
        <f>SUMIF(tweets2!M:M,"Ja",tweets2!D:D)</f>
        <v>727</v>
      </c>
      <c r="E9">
        <f>AVERAGEIF(tweets2!M:M,"Ja",tweets2!D:D)</f>
        <v>72.7</v>
      </c>
      <c r="F9" cm="1">
        <f t="array" ref="F9">MEDIAN(IF(tweets2!M:M="Ja",tweets2!D:D))</f>
        <v>58.5</v>
      </c>
    </row>
    <row r="10" spans="1:7" x14ac:dyDescent="0.25">
      <c r="A10" t="s">
        <v>213</v>
      </c>
      <c r="B10">
        <f>COUNTIF(tweets2!N:N,"Ja")</f>
        <v>9</v>
      </c>
      <c r="C10" s="9">
        <f t="shared" si="0"/>
        <v>8.6538461538461536E-2</v>
      </c>
      <c r="D10">
        <f>SUMIF(tweets2!N:N,"Ja",tweets2!D:D)</f>
        <v>798</v>
      </c>
      <c r="E10">
        <f>AVERAGEIF(tweets2!N:N,"Ja",tweets2!D:D)</f>
        <v>88.666666666666671</v>
      </c>
      <c r="F10">
        <f t="array" ref="F10">MEDIAN(IF(tweets2!N:N="Ja",tweets2!D:D))</f>
        <v>56</v>
      </c>
    </row>
    <row r="11" spans="1:7" x14ac:dyDescent="0.25">
      <c r="A11" t="s">
        <v>242</v>
      </c>
      <c r="B11">
        <f>COUNTIF(tweets2!O:O,"Ja")</f>
        <v>6</v>
      </c>
      <c r="C11" s="9">
        <f t="shared" si="0"/>
        <v>5.7692307692307696E-2</v>
      </c>
      <c r="D11">
        <f>SUMIF(tweets2!O:O,"Ja",tweets2!D:D)</f>
        <v>686</v>
      </c>
      <c r="E11">
        <f>AVERAGEIF(tweets2!O:O,"Ja",tweets2!D:D)</f>
        <v>114.33333333333333</v>
      </c>
      <c r="F11">
        <f t="array" ref="F11">MEDIAN(IF(tweets2!O:O="Ja",tweets2!D:D))</f>
        <v>109</v>
      </c>
    </row>
    <row r="12" spans="1:7" x14ac:dyDescent="0.25">
      <c r="A12" t="s">
        <v>243</v>
      </c>
      <c r="B12">
        <f>COUNTIF(tweets2!P:P,"Ja")</f>
        <v>12</v>
      </c>
      <c r="C12" s="9">
        <f t="shared" si="0"/>
        <v>0.11538461538461539</v>
      </c>
      <c r="D12">
        <f>SUMIF(tweets2!P:P,"Ja",tweets2!D:D)</f>
        <v>1244</v>
      </c>
      <c r="E12">
        <f>AVERAGEIF(tweets2!P:P,"Ja",tweets2!D:D)</f>
        <v>103.66666666666667</v>
      </c>
      <c r="F12">
        <f t="array" ref="F12">MEDIAN(IF(tweets2!P:P="Ja",tweets2!D:D))</f>
        <v>99</v>
      </c>
    </row>
    <row r="13" spans="1:7" x14ac:dyDescent="0.25">
      <c r="A13" t="s">
        <v>205</v>
      </c>
      <c r="B13">
        <f>COUNTIF(tweets2!Q:Q,"Ja")</f>
        <v>48</v>
      </c>
      <c r="C13" s="9">
        <f t="shared" si="0"/>
        <v>0.46153846153846156</v>
      </c>
      <c r="D13">
        <f>SUMIF(tweets2!Q:Q,"Ja",tweets2!D:D)</f>
        <v>4273</v>
      </c>
      <c r="E13">
        <f>AVERAGEIF(tweets2!Q:Q,"Ja",tweets2!D:D)</f>
        <v>89.020833333333329</v>
      </c>
      <c r="F13">
        <f t="array" ref="F13">MEDIAN(IF(tweets2!Q:Q="Ja",tweets2!D:D))</f>
        <v>84</v>
      </c>
    </row>
    <row r="14" spans="1:7" x14ac:dyDescent="0.25">
      <c r="A14" t="s">
        <v>244</v>
      </c>
      <c r="B14">
        <f>COUNTIF(tweets2!R:R,"Ja")</f>
        <v>13</v>
      </c>
      <c r="C14" s="9">
        <f t="shared" si="0"/>
        <v>0.125</v>
      </c>
      <c r="D14">
        <f>SUMIF(tweets2!R:R,"Ja",tweets2!D:D)</f>
        <v>1186</v>
      </c>
      <c r="E14">
        <f>AVERAGEIF(tweets2!R:R,"Ja",tweets2!D:D)</f>
        <v>91.230769230769226</v>
      </c>
      <c r="F14">
        <f t="array" ref="F14">MEDIAN(IF(tweets2!R:R="Ja",tweets2!D:D))</f>
        <v>88</v>
      </c>
    </row>
    <row r="15" spans="1:7" x14ac:dyDescent="0.25">
      <c r="A15" t="s">
        <v>245</v>
      </c>
      <c r="B15">
        <f>COUNTIF(tweets2!S:S,"Ja")</f>
        <v>2</v>
      </c>
      <c r="C15" s="9">
        <f t="shared" si="0"/>
        <v>1.9230769230769232E-2</v>
      </c>
      <c r="D15">
        <f>SUMIF(tweets2!S:S,"Ja",tweets2!D:D)</f>
        <v>250</v>
      </c>
      <c r="E15">
        <f>AVERAGEIF(tweets2!S:S,"Ja",tweets2!D:D)</f>
        <v>125</v>
      </c>
      <c r="F15">
        <f t="array" ref="F15">MEDIAN(IF(tweets2!S:S="Ja",tweets2!D:D))</f>
        <v>125</v>
      </c>
    </row>
    <row r="16" spans="1:7" x14ac:dyDescent="0.25">
      <c r="A16" t="s">
        <v>217</v>
      </c>
      <c r="B16">
        <f>COUNTIF(tweets2!T:T,"Ja")</f>
        <v>5</v>
      </c>
      <c r="C16" s="9">
        <f t="shared" si="0"/>
        <v>4.807692307692308E-2</v>
      </c>
      <c r="D16">
        <f>SUMIF(tweets2!T:T,"Ja",tweets2!D:D)</f>
        <v>587</v>
      </c>
      <c r="E16">
        <f>AVERAGEIF(tweets2!T:T,"Ja",tweets2!D:D)</f>
        <v>117.4</v>
      </c>
      <c r="F16">
        <f t="array" ref="F16">MEDIAN(IF(tweets2!T:T="Ja",tweets2!D:D))</f>
        <v>137</v>
      </c>
    </row>
    <row r="17" spans="1:9" x14ac:dyDescent="0.25">
      <c r="A17" t="s">
        <v>218</v>
      </c>
      <c r="B17">
        <f>COUNTIF(tweets2!U:U,"Ja")</f>
        <v>9</v>
      </c>
      <c r="C17" s="9">
        <f t="shared" si="0"/>
        <v>8.6538461538461536E-2</v>
      </c>
      <c r="D17">
        <f>SUMIF(tweets2!U:U,"Ja",tweets2!D:D)</f>
        <v>876</v>
      </c>
      <c r="E17">
        <f>AVERAGEIF(tweets2!U:U,"Ja",tweets2!D:D)</f>
        <v>97.333333333333329</v>
      </c>
      <c r="F17">
        <f t="array" ref="F17">MEDIAN(IF(tweets2!U:U="Ja",tweets2!D:D))</f>
        <v>83</v>
      </c>
    </row>
    <row r="18" spans="1:9" x14ac:dyDescent="0.25">
      <c r="A18" t="s">
        <v>219</v>
      </c>
      <c r="B18">
        <f>COUNTIF(tweets2!V:V,"Ja")</f>
        <v>5</v>
      </c>
      <c r="C18" s="9">
        <f t="shared" si="0"/>
        <v>4.807692307692308E-2</v>
      </c>
      <c r="D18">
        <f>SUMIF(tweets2!V:V,"Ja",tweets2!D:D)</f>
        <v>383</v>
      </c>
      <c r="E18">
        <f>AVERAGEIF(tweets2!V:V,"Ja",tweets2!D:D)</f>
        <v>76.599999999999994</v>
      </c>
      <c r="F18">
        <f t="array" ref="F18">MEDIAN(IF(tweets2!V:V="Ja",tweets2!D:D))</f>
        <v>90</v>
      </c>
    </row>
    <row r="19" spans="1:9" x14ac:dyDescent="0.25">
      <c r="A19" t="s">
        <v>220</v>
      </c>
      <c r="B19">
        <f>COUNTIF(tweets2!W:W,"Ja")</f>
        <v>5</v>
      </c>
      <c r="C19" s="9">
        <f t="shared" si="0"/>
        <v>4.807692307692308E-2</v>
      </c>
      <c r="D19">
        <f>SUMIF(tweets2!W:W,"Ja",tweets2!D:D)</f>
        <v>291</v>
      </c>
      <c r="E19">
        <f>AVERAGEIF(tweets2!W:W,"Ja",tweets2!D:D)</f>
        <v>58.2</v>
      </c>
      <c r="F19">
        <f t="array" ref="F19">MEDIAN(IF(tweets2!W:W="Ja",tweets2!D:D))</f>
        <v>69</v>
      </c>
    </row>
    <row r="20" spans="1:9" x14ac:dyDescent="0.25">
      <c r="A20" t="s">
        <v>246</v>
      </c>
      <c r="B20">
        <f>COUNTIF(tweets2!X:X,"Ja")</f>
        <v>6</v>
      </c>
      <c r="C20" s="9">
        <f t="shared" si="0"/>
        <v>5.7692307692307696E-2</v>
      </c>
      <c r="D20">
        <f>SUMIF(tweets2!X:X,"Ja",tweets2!D:D)</f>
        <v>489</v>
      </c>
      <c r="E20">
        <f>AVERAGEIF(tweets2!X:X,"Ja",tweets2!D:D)</f>
        <v>81.5</v>
      </c>
      <c r="F20">
        <f t="array" ref="F20">MEDIAN(IF(tweets2!X:X="Ja",tweets2!D:D))</f>
        <v>81.5</v>
      </c>
    </row>
    <row r="21" spans="1:9" x14ac:dyDescent="0.25">
      <c r="A21" t="s">
        <v>247</v>
      </c>
      <c r="B21">
        <f>COUNTIF(tweets2!Y:Y,"Ja")</f>
        <v>8</v>
      </c>
      <c r="C21" s="9">
        <f t="shared" si="0"/>
        <v>7.6923076923076927E-2</v>
      </c>
      <c r="D21">
        <f>SUMIF(tweets2!Y:Y,"Ja",tweets2!D:D)</f>
        <v>688</v>
      </c>
      <c r="E21">
        <f>AVERAGEIF(tweets2!Y:Y,"Ja",tweets2!D:D)</f>
        <v>86</v>
      </c>
      <c r="F21">
        <f t="array" ref="F21">MEDIAN(IF(tweets2!Y:Y="Ja",tweets2!D:D))</f>
        <v>83</v>
      </c>
    </row>
    <row r="22" spans="1:9" x14ac:dyDescent="0.25">
      <c r="A22" t="s">
        <v>222</v>
      </c>
      <c r="B22">
        <f>COUNTIF(tweets2!Z:Z,"Ja")</f>
        <v>3</v>
      </c>
      <c r="C22" s="9">
        <f t="shared" si="0"/>
        <v>2.8846153846153848E-2</v>
      </c>
      <c r="D22">
        <f>SUMIF(tweets2!Z:Z,"Ja",tweets2!D:D)</f>
        <v>353</v>
      </c>
      <c r="E22">
        <f>AVERAGEIF(tweets2!Z:Z,"Ja",tweets2!D:D)</f>
        <v>117.66666666666667</v>
      </c>
      <c r="F22">
        <f t="array" ref="F22">MEDIAN(IF(tweets2!Z:Z="Ja",tweets2!D:D))</f>
        <v>115</v>
      </c>
    </row>
    <row r="23" spans="1:9" x14ac:dyDescent="0.25">
      <c r="A23" t="s">
        <v>223</v>
      </c>
      <c r="B23">
        <f>COUNTIF(tweets2!AA:AA,"Ja")</f>
        <v>22</v>
      </c>
      <c r="C23" s="9">
        <f t="shared" si="0"/>
        <v>0.21153846153846154</v>
      </c>
      <c r="D23">
        <f>SUMIF(tweets2!AA:AA,"Ja",tweets2!D:D)</f>
        <v>1585</v>
      </c>
      <c r="E23">
        <f>AVERAGEIF(tweets2!AA:AA,"Ja",tweets2!D:D)</f>
        <v>72.045454545454547</v>
      </c>
      <c r="F23">
        <f t="array" ref="F23">MEDIAN(IF(tweets2!AA:AA="Ja",tweets2!D:D))</f>
        <v>66</v>
      </c>
    </row>
    <row r="26" spans="1:9" x14ac:dyDescent="0.25">
      <c r="A26" s="7" t="s">
        <v>248</v>
      </c>
      <c r="B26" s="7" t="s">
        <v>238</v>
      </c>
      <c r="C26" s="8" t="s">
        <v>239</v>
      </c>
      <c r="D26" s="7" t="s">
        <v>204</v>
      </c>
      <c r="E26" s="7" t="s">
        <v>240</v>
      </c>
      <c r="F26" s="7" t="s">
        <v>241</v>
      </c>
      <c r="G26" s="7"/>
      <c r="H26" s="7" t="s">
        <v>249</v>
      </c>
      <c r="I26" s="7" t="s">
        <v>250</v>
      </c>
    </row>
    <row r="27" spans="1:9" x14ac:dyDescent="0.25">
      <c r="A27">
        <v>2</v>
      </c>
      <c r="B27">
        <f>COUNTIF(tweets2!AB:AB,A27)</f>
        <v>3</v>
      </c>
      <c r="C27" s="9">
        <f>B27/104</f>
        <v>2.8846153846153848E-2</v>
      </c>
      <c r="D27">
        <f>SUMIF(tweets2!AB:AB,A27,tweets2!D:D)</f>
        <v>231</v>
      </c>
      <c r="E27">
        <f>AVERAGEIF(tweets2!AB:AB,A27,tweets2!D:D)</f>
        <v>77</v>
      </c>
      <c r="F27">
        <f t="array" ref="F27">MEDIAN(IF(tweets2!AB:AB=A27,tweets2!D:D))</f>
        <v>56</v>
      </c>
      <c r="H27">
        <f>AVERAGE(tweets2!AB:AB)</f>
        <v>4.8365384615384617</v>
      </c>
      <c r="I27">
        <f>MEDIAN(tweets2!AB:AB)</f>
        <v>5</v>
      </c>
    </row>
    <row r="28" spans="1:9" x14ac:dyDescent="0.25">
      <c r="A28">
        <v>3</v>
      </c>
      <c r="B28">
        <f>COUNTIF(tweets2!AB:AB,A28)</f>
        <v>22</v>
      </c>
      <c r="C28" s="9">
        <f t="shared" ref="C28:C33" si="1">B28/104</f>
        <v>0.21153846153846154</v>
      </c>
      <c r="D28">
        <f>SUMIF(tweets2!AB:AB,A28,tweets2!D:D)</f>
        <v>1998</v>
      </c>
      <c r="E28">
        <f>AVERAGEIF(tweets2!AB:AB,A28,tweets2!D:D)</f>
        <v>90.818181818181813</v>
      </c>
      <c r="F28">
        <f t="array" ref="F28">MEDIAN(IF(tweets2!AB:AB=A28,tweets2!D:D))</f>
        <v>62</v>
      </c>
    </row>
    <row r="29" spans="1:9" x14ac:dyDescent="0.25">
      <c r="A29">
        <v>4</v>
      </c>
      <c r="B29">
        <f>COUNTIF(tweets2!AB:AB,A29)</f>
        <v>20</v>
      </c>
      <c r="C29" s="9">
        <f t="shared" si="1"/>
        <v>0.19230769230769232</v>
      </c>
      <c r="D29">
        <f>SUMIF(tweets2!AB:AB,A29,tweets2!D:D)</f>
        <v>1707</v>
      </c>
      <c r="E29">
        <f>AVERAGEIF(tweets2!AB:AB,A29,tweets2!D:D)</f>
        <v>85.35</v>
      </c>
      <c r="F29">
        <f t="array" ref="F29">MEDIAN(IF(tweets2!AB:AB=A29,tweets2!D:D))</f>
        <v>74</v>
      </c>
    </row>
    <row r="30" spans="1:9" x14ac:dyDescent="0.25">
      <c r="A30">
        <v>5</v>
      </c>
      <c r="B30">
        <f>COUNTIF(tweets2!AB:AB,A30)</f>
        <v>26</v>
      </c>
      <c r="C30" s="9">
        <f t="shared" si="1"/>
        <v>0.25</v>
      </c>
      <c r="D30">
        <f>SUMIF(tweets2!AB:AB,A30,tweets2!D:D)</f>
        <v>1839</v>
      </c>
      <c r="E30">
        <f>AVERAGEIF(tweets2!AB:AB,A30,tweets2!D:D)</f>
        <v>70.730769230769226</v>
      </c>
      <c r="F30">
        <f t="array" ref="F30">MEDIAN(IF(tweets2!AB:AB=A30,tweets2!D:D))</f>
        <v>57.5</v>
      </c>
    </row>
    <row r="31" spans="1:9" x14ac:dyDescent="0.25">
      <c r="A31">
        <v>6</v>
      </c>
      <c r="B31">
        <f>COUNTIF(tweets2!AB:AB,A31)</f>
        <v>16</v>
      </c>
      <c r="C31" s="9">
        <f t="shared" si="1"/>
        <v>0.15384615384615385</v>
      </c>
      <c r="D31">
        <f>SUMIF(tweets2!AB:AB,A31,tweets2!D:D)</f>
        <v>1492</v>
      </c>
      <c r="E31">
        <f>AVERAGEIF(tweets2!AB:AB,A31,tweets2!D:D)</f>
        <v>93.25</v>
      </c>
      <c r="F31">
        <f t="array" ref="F31">MEDIAN(IF(tweets2!AB:AB=A31,tweets2!D:D))</f>
        <v>102</v>
      </c>
    </row>
    <row r="32" spans="1:9" x14ac:dyDescent="0.25">
      <c r="A32">
        <v>7</v>
      </c>
      <c r="B32">
        <f>COUNTIF(tweets2!AB:AB,A32)</f>
        <v>12</v>
      </c>
      <c r="C32" s="9">
        <f t="shared" si="1"/>
        <v>0.11538461538461539</v>
      </c>
      <c r="D32">
        <f>SUMIF(tweets2!AB:AB,A32,tweets2!D:D)</f>
        <v>1246</v>
      </c>
      <c r="E32">
        <f>AVERAGEIF(tweets2!AB:AB,A32,tweets2!D:D)</f>
        <v>103.83333333333333</v>
      </c>
      <c r="F32">
        <f t="array" ref="F32">MEDIAN(IF(tweets2!AB:AB=A32,tweets2!D:D))</f>
        <v>90.5</v>
      </c>
    </row>
    <row r="33" spans="1:6" x14ac:dyDescent="0.25">
      <c r="A33">
        <v>8</v>
      </c>
      <c r="B33">
        <f>COUNTIF(tweets2!AB:AB,A33)</f>
        <v>4</v>
      </c>
      <c r="C33" s="9">
        <f t="shared" si="1"/>
        <v>3.8461538461538464E-2</v>
      </c>
      <c r="D33">
        <f>SUMIF(tweets2!AB:AB,A33,tweets2!D:D)</f>
        <v>375</v>
      </c>
      <c r="E33">
        <f>AVERAGEIF(tweets2!AB:AB,A33,tweets2!D:D)</f>
        <v>93.75</v>
      </c>
      <c r="F33">
        <f t="array" ref="F33">MEDIAN(IF(tweets2!AB:AB=A33,tweets2!D:D))</f>
        <v>78</v>
      </c>
    </row>
    <row r="34" spans="1:6" x14ac:dyDescent="0.25">
      <c r="A34">
        <v>9</v>
      </c>
      <c r="B34">
        <f>COUNTIF(tweets2!AB:AB,A34)</f>
        <v>1</v>
      </c>
      <c r="C34" s="9">
        <f>B34/104</f>
        <v>9.6153846153846159E-3</v>
      </c>
      <c r="D34">
        <f>SUMIF(tweets2!AB:AB,A34,tweets2!D:D)</f>
        <v>104</v>
      </c>
      <c r="E34">
        <f>AVERAGEIF(tweets2!AB:AB,A34,tweets2!D:D)</f>
        <v>104</v>
      </c>
      <c r="F34">
        <f t="array" ref="F34">MEDIAN(IF(tweets2!AB:AB=A34,tweets2!D:D))</f>
        <v>104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7800-6933-49A0-A0CC-A7AA9955DC77}">
  <dimension ref="A1"/>
  <sheetViews>
    <sheetView tabSelected="1" workbookViewId="0">
      <selection activeCell="C52" sqref="C5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16288-79E5-489B-B946-128F03DA7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tweets2</vt:lpstr>
      <vt:lpstr>Statistik</vt:lpstr>
      <vt:lpstr>Graphen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2022-02-12T07:39:24Z</dcterms:created>
  <dcterms:modified xsi:type="dcterms:W3CDTF">2022-03-03T11:28:27Z</dcterms:modified>
</cp:coreProperties>
</file>