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430"/>
  <workbookPr autoCompressPictures="0"/>
  <mc:AlternateContent xmlns:mc="http://schemas.openxmlformats.org/markup-compatibility/2006">
    <mc:Choice Requires="x15">
      <x15ac:absPath xmlns:x15ac="http://schemas.microsoft.com/office/spreadsheetml/2010/11/ac" url="https://d.docs.live.net/2eba328ab996dff9/Work/Smartsheet_Publishing/FL Templates/Project Management/German/"/>
    </mc:Choice>
  </mc:AlternateContent>
  <xr:revisionPtr revIDLastSave="0" documentId="8_{59F67D47-6785-4B0D-AE92-57C007FC9681}" xr6:coauthVersionLast="45" xr6:coauthVersionMax="45" xr10:uidLastSave="{00000000-0000-0000-0000-000000000000}"/>
  <bookViews>
    <workbookView xWindow="-110" yWindow="-110" windowWidth="38460" windowHeight="21220" tabRatio="500" xr2:uid="{00000000-000D-0000-FFFF-FFFF00000000}"/>
  </bookViews>
  <sheets>
    <sheet name="Vorlage Für Projektrisiko" sheetId="1" r:id="rId1"/>
    <sheet name="LEER - Vorlage Für Projektrisik" sheetId="5" r:id="rId2"/>
    <sheet name="- Haftungsausschluss -" sheetId="4" r:id="rId3"/>
  </sheets>
  <externalReferences>
    <externalReference r:id="rId4"/>
    <externalReference r:id="rId5"/>
  </externalReferences>
  <definedNames>
    <definedName name="Interval">'[1]Office Work Schedule'!#REF!</definedName>
    <definedName name="ScheduleStart">'[1]Office Work Schedule'!#REF!</definedName>
    <definedName name="Type" localSheetId="2">'[2]Maintenance Work Order'!#REF!</definedName>
    <definedName name="Type">'[2]Maintenance Work Order'!#REF!</definedName>
    <definedName name="_xlnm.Print_Area" localSheetId="1">'LEER - Vorlage Für Projektrisik'!$B$1:$H$35</definedName>
    <definedName name="_xlnm.Print_Area" localSheetId="0">'Vorlage Für Projektrisiko'!$B$2:$H$36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7" i="5" l="1"/>
  <c r="E7" i="5"/>
  <c r="D7" i="5"/>
  <c r="G7" i="5" s="1"/>
  <c r="F6" i="5"/>
  <c r="G6" i="5" s="1"/>
  <c r="E6" i="5"/>
  <c r="D6" i="5"/>
  <c r="F5" i="5"/>
  <c r="G5" i="5" s="1"/>
  <c r="E5" i="5"/>
  <c r="D5" i="5"/>
  <c r="F4" i="5"/>
  <c r="E4" i="5"/>
  <c r="D4" i="5"/>
  <c r="F3" i="5"/>
  <c r="E3" i="5"/>
  <c r="D3" i="5"/>
  <c r="G3" i="5" s="1"/>
  <c r="F8" i="1"/>
  <c r="F7" i="1"/>
  <c r="F6" i="1"/>
  <c r="F5" i="1"/>
  <c r="F4" i="1"/>
  <c r="E8" i="1"/>
  <c r="E7" i="1"/>
  <c r="E6" i="1"/>
  <c r="E5" i="1"/>
  <c r="E4" i="1"/>
  <c r="D8" i="1"/>
  <c r="D7" i="1"/>
  <c r="D6" i="1"/>
  <c r="D5" i="1"/>
  <c r="D4" i="1"/>
  <c r="E8" i="5" l="1"/>
  <c r="F8" i="5"/>
  <c r="G4" i="5"/>
  <c r="G8" i="5" s="1"/>
  <c r="D8" i="5"/>
  <c r="H3" i="5" l="1"/>
  <c r="H5" i="5"/>
  <c r="H7" i="5"/>
  <c r="H6" i="5"/>
  <c r="H4" i="5"/>
  <c r="G8" i="1" l="1"/>
  <c r="G6" i="1"/>
  <c r="E9" i="1" l="1"/>
  <c r="G5" i="1"/>
  <c r="G7" i="1"/>
  <c r="F9" i="1"/>
  <c r="G4" i="1"/>
  <c r="D9" i="1"/>
  <c r="G9" i="1" l="1"/>
  <c r="H8" i="1" l="1"/>
  <c r="H6" i="1"/>
  <c r="H7" i="1"/>
  <c r="H4" i="1"/>
  <c r="H5" i="1"/>
</calcChain>
</file>

<file path=xl/sharedStrings.xml><?xml version="1.0" encoding="utf-8"?>
<sst xmlns="http://schemas.openxmlformats.org/spreadsheetml/2006/main" count="106" uniqueCount="49">
  <si>
    <t>Aufgabe 3</t>
  </si>
  <si>
    <t>Aufgabe 4</t>
  </si>
  <si>
    <t>Aufgabe 5</t>
  </si>
  <si>
    <t>KLICKEN SIE HIER ZUR ERSTELLUNG IN SMARTSHEET</t>
  </si>
  <si>
    <t>Aufgabe 1</t>
  </si>
  <si>
    <t>Aufgabe 2</t>
  </si>
  <si>
    <t>Aufgabe 6</t>
  </si>
  <si>
    <t>Aufgabe 7</t>
  </si>
  <si>
    <t>Aufgabe 8</t>
  </si>
  <si>
    <t>Aufgabe 9</t>
  </si>
  <si>
    <t>Aufgabe 10</t>
  </si>
  <si>
    <t>Aufgabe 11</t>
  </si>
  <si>
    <t>Aufgabe 12</t>
  </si>
  <si>
    <t>Aufgabe 13</t>
  </si>
  <si>
    <t>Aufgabe 14</t>
  </si>
  <si>
    <t>Aufgabe 15</t>
  </si>
  <si>
    <t>Aufgabe 16</t>
  </si>
  <si>
    <t>Aufgabe 17</t>
  </si>
  <si>
    <t>Aufgabe 18</t>
  </si>
  <si>
    <t>Aufgabe 19</t>
  </si>
  <si>
    <t>Aufgabe 20</t>
  </si>
  <si>
    <t>Aufgabe 21</t>
  </si>
  <si>
    <t>Aufgabe 22</t>
  </si>
  <si>
    <t>Aufgabe 23</t>
  </si>
  <si>
    <t>Aufgabe 1 Unteraufgabe 1</t>
  </si>
  <si>
    <t>Aufgabe 1 Unteraufgabe 2</t>
  </si>
  <si>
    <t xml:space="preserve">Vollständige Tabelle unten.  Diagrammzähler werden automatisch ausgefüllt, oben. </t>
  </si>
  <si>
    <t>VORLAGE FÜR PROJEKTRISIKO</t>
  </si>
  <si>
    <t>Hoch</t>
  </si>
  <si>
    <t>Mittel</t>
  </si>
  <si>
    <t>Niedrig</t>
  </si>
  <si>
    <t>GESAMTSTATUS</t>
  </si>
  <si>
    <t>% VON GESAMT</t>
  </si>
  <si>
    <t>Nicht begonnen</t>
  </si>
  <si>
    <t>In Bearbeitung</t>
  </si>
  <si>
    <t>Abgeschlossen</t>
  </si>
  <si>
    <t>Warten</t>
  </si>
  <si>
    <t>Überfällig</t>
  </si>
  <si>
    <t>GESAMTRISIKO</t>
  </si>
  <si>
    <t>AUFGABEN-ID</t>
  </si>
  <si>
    <t>AUFGABE</t>
  </si>
  <si>
    <t>ZUGEWIESEN ZU</t>
  </si>
  <si>
    <t>DEADLINE</t>
  </si>
  <si>
    <t>STATUS</t>
  </si>
  <si>
    <t>RISIKOEBENE</t>
  </si>
  <si>
    <t>KOMMENTARE</t>
  </si>
  <si>
    <t>STATUS-
SCHLÜSSEL</t>
  </si>
  <si>
    <t>RISIKOEBENE 
SCHLÜSSEL</t>
  </si>
  <si>
    <t xml:space="preserve">Alle von Smartsheet auf der Website aufgeführten Artikel, Vorlagen oder Informationen dienen lediglich als Referenz. Wir versuchen, die Informationen stets zu aktualisieren und zu korrigieren. Wir geben jedoch, weder ausdrücklich noch stillschweigend, keine Zusicherungen oder Garantien jeglicher Art über die Vollständigkeit, Genauigkeit, Zuverlässigkeit, Eignung oder Verfügbarkeit in Bezug auf die Website oder die auf der Website enthaltenen Informationen, Artikel, Vorlagen oder zugehörigen Grafiken. Jegliches Vertrauen, das Sie in solche Informationen setzen, ist aus eigener Verantwortung.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</si>
</sst>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 &quot;€&quot;_-;\-* #,##0\ &quot;€&quot;_-;_-* &quot;-&quot;\ &quot;€&quot;_-;_-@_-"/>
    <numFmt numFmtId="165" formatCode="_-* #,##0_-;\-* #,##0_-;_-* &quot;-&quot;_-;_-@_-"/>
    <numFmt numFmtId="166" formatCode="_-* #,##0.00\ &quot;€&quot;_-;\-* #,##0.00\ &quot;€&quot;_-;_-* &quot;-&quot;??\ &quot;€&quot;_-;_-@_-"/>
    <numFmt numFmtId="167" formatCode="_-* #,##0.00_-;\-* #,##0.00_-;_-* &quot;-&quot;??_-;_-@_-"/>
    <numFmt numFmtId="168" formatCode="mm/dd/yyyy"/>
    <numFmt numFmtId="169" formatCode="0.0"/>
  </numFmts>
  <fonts count="16" x14ac:knownFonts="1">
    <font>
      <sz val="12"/>
      <color theme="1"/>
      <name val="Calibri"/>
      <family val="2"/>
      <scheme val="minor"/>
    </font>
    <font>
      <sz val="10"/>
      <color theme="1"/>
      <name val="Arial"/>
      <family val="2"/>
    </font>
    <font>
      <u/>
      <sz val="12"/>
      <color theme="10"/>
      <name val="Calibri"/>
      <family val="2"/>
      <scheme val="minor"/>
    </font>
    <font>
      <u/>
      <sz val="12"/>
      <color theme="11"/>
      <name val="Calibri"/>
      <family val="2"/>
      <scheme val="minor"/>
    </font>
    <font>
      <sz val="10"/>
      <color theme="1"/>
      <name val="Century Gothic"/>
      <family val="1"/>
    </font>
    <font>
      <sz val="10"/>
      <color rgb="FF000000"/>
      <name val="Century Gothic"/>
      <family val="1"/>
    </font>
    <font>
      <sz val="11"/>
      <color theme="1"/>
      <name val="Calibri"/>
      <family val="2"/>
      <scheme val="minor"/>
    </font>
    <font>
      <sz val="12"/>
      <color theme="1"/>
      <name val="Century Gothic"/>
      <family val="1"/>
    </font>
    <font>
      <sz val="11"/>
      <color theme="1" tint="0.34998626667073579"/>
      <name val="Century Gothic"/>
      <family val="1"/>
    </font>
    <font>
      <sz val="12"/>
      <color rgb="FF000000"/>
      <name val="Arial"/>
      <family val="2"/>
    </font>
    <font>
      <sz val="9"/>
      <color rgb="FF000000"/>
      <name val="Century Gothic"/>
      <family val="2"/>
    </font>
    <font>
      <sz val="12"/>
      <color theme="1"/>
      <name val="Calibri"/>
      <family val="2"/>
      <scheme val="minor"/>
    </font>
    <font>
      <b/>
      <sz val="20"/>
      <color theme="1" tint="0.34998626667073579"/>
      <name val="Century Gothic"/>
      <family val="1"/>
    </font>
    <font>
      <sz val="10"/>
      <color theme="0"/>
      <name val="Century Gothic"/>
      <family val="1"/>
    </font>
    <font>
      <b/>
      <sz val="10"/>
      <color theme="0"/>
      <name val="Century Gothic"/>
      <family val="1"/>
    </font>
    <font>
      <b/>
      <sz val="22"/>
      <color theme="0"/>
      <name val="Century Gothic"/>
      <family val="2"/>
    </font>
  </fonts>
  <fills count="1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3" tint="-0.49995422223578601"/>
        <bgColor indexed="64"/>
      </patternFill>
    </fill>
    <fill>
      <patternFill patternType="solid">
        <fgColor theme="7" tint="0.39997558519241921"/>
        <bgColor indexed="64"/>
      </patternFill>
    </fill>
    <fill>
      <patternFill patternType="solid">
        <fgColor theme="0" tint="-4.9958800012207406E-2"/>
        <bgColor indexed="64"/>
      </patternFill>
    </fill>
    <fill>
      <patternFill patternType="solid">
        <fgColor rgb="FF92D050"/>
        <bgColor indexed="64"/>
      </patternFill>
    </fill>
    <fill>
      <patternFill patternType="solid">
        <fgColor rgb="FF00B050"/>
        <bgColor indexed="64"/>
      </patternFill>
    </fill>
    <fill>
      <patternFill patternType="solid">
        <fgColor theme="0" tint="-0.14996795556505021"/>
        <bgColor indexed="64"/>
      </patternFill>
    </fill>
    <fill>
      <patternFill patternType="solid">
        <fgColor rgb="FFEBEBEB"/>
        <bgColor indexed="64"/>
      </patternFill>
    </fill>
    <fill>
      <patternFill patternType="solid">
        <fgColor theme="7" tint="0.79995117038483843"/>
        <bgColor indexed="64"/>
      </patternFill>
    </fill>
    <fill>
      <patternFill patternType="solid">
        <fgColor rgb="FFFF0000"/>
        <bgColor indexed="64"/>
      </patternFill>
    </fill>
    <fill>
      <patternFill patternType="solid">
        <fgColor rgb="FFFFC000"/>
        <bgColor indexed="64"/>
      </patternFill>
    </fill>
    <fill>
      <patternFill patternType="solid">
        <fgColor theme="3" tint="0.79995117038483843"/>
        <bgColor indexed="64"/>
      </patternFill>
    </fill>
    <fill>
      <patternFill patternType="solid">
        <fgColor rgb="FF94EFFB"/>
        <bgColor indexed="64"/>
      </patternFill>
    </fill>
    <fill>
      <patternFill patternType="solid">
        <fgColor rgb="FFEAEEF3"/>
        <bgColor indexed="64"/>
      </patternFill>
    </fill>
    <fill>
      <patternFill patternType="solid">
        <fgColor rgb="FF00BD32"/>
        <bgColor indexed="64"/>
      </patternFill>
    </fill>
  </fills>
  <borders count="15">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ck">
        <color theme="0" tint="-0.34995574816125979"/>
      </left>
      <right/>
      <top/>
      <bottom/>
      <diagonal/>
    </border>
    <border>
      <left style="thin">
        <color theme="0" tint="-0.24994659260841701"/>
      </left>
      <right style="medium">
        <color theme="0" tint="-0.24994659260841701"/>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style="thin">
        <color theme="0" tint="-0.24994659260841701"/>
      </right>
      <top style="thin">
        <color theme="0" tint="-0.24994659260841701"/>
      </top>
      <bottom style="medium">
        <color theme="0" tint="-0.24994659260841701"/>
      </bottom>
      <diagonal/>
    </border>
    <border>
      <left style="thin">
        <color theme="0" tint="-0.24994659260841701"/>
      </left>
      <right style="thin">
        <color theme="0" tint="-0.24994659260841701"/>
      </right>
      <top style="thin">
        <color theme="0" tint="-0.24994659260841701"/>
      </top>
      <bottom style="medium">
        <color theme="0" tint="-0.24994659260841701"/>
      </bottom>
      <diagonal/>
    </border>
    <border>
      <left style="thin">
        <color theme="0" tint="-0.24994659260841701"/>
      </left>
      <right style="medium">
        <color theme="0" tint="-0.24994659260841701"/>
      </right>
      <top style="thin">
        <color theme="0" tint="-0.24994659260841701"/>
      </top>
      <bottom style="medium">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style="medium">
        <color theme="0" tint="-0.24994659260841701"/>
      </top>
      <bottom style="medium">
        <color theme="0" tint="-0.24994659260841701"/>
      </bottom>
      <diagonal/>
    </border>
    <border>
      <left/>
      <right style="thin">
        <color theme="0" tint="-0.24994659260841701"/>
      </right>
      <top style="medium">
        <color theme="0" tint="-0.24994659260841701"/>
      </top>
      <bottom style="medium">
        <color theme="0" tint="-0.24994659260841701"/>
      </bottom>
      <diagonal/>
    </border>
    <border>
      <left style="thin">
        <color theme="0" tint="-0.24994659260841701"/>
      </left>
      <right style="medium">
        <color theme="0" tint="-0.24994659260841701"/>
      </right>
      <top style="medium">
        <color theme="0" tint="-0.24994659260841701"/>
      </top>
      <bottom style="medium">
        <color theme="0" tint="-0.24994659260841701"/>
      </bottom>
      <diagonal/>
    </border>
    <border>
      <left style="medium">
        <color theme="0" tint="-0.24994659260841701"/>
      </left>
      <right/>
      <top/>
      <bottom style="thin">
        <color theme="0" tint="-0.24994659260841701"/>
      </bottom>
      <diagonal/>
    </border>
    <border>
      <left/>
      <right style="thin">
        <color theme="0" tint="-0.24994659260841701"/>
      </right>
      <top style="medium">
        <color theme="0" tint="-0.24994659260841701"/>
      </top>
      <bottom/>
      <diagonal/>
    </border>
    <border>
      <left/>
      <right/>
      <top/>
      <bottom style="thin">
        <color theme="0" tint="-0.24994659260841701"/>
      </bottom>
      <diagonal/>
    </border>
  </borders>
  <cellStyleXfs count="13">
    <xf numFmtId="0" fontId="0" fillId="0" borderId="0"/>
    <xf numFmtId="9" fontId="1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6" fillId="0" borderId="0"/>
    <xf numFmtId="0" fontId="2" fillId="0" borderId="0" applyNumberFormat="0" applyFill="0" applyBorder="0" applyAlignment="0" applyProtection="0"/>
    <xf numFmtId="0" fontId="2" fillId="0" borderId="0" applyNumberFormat="0" applyFill="0" applyBorder="0" applyAlignment="0" applyProtection="0"/>
  </cellStyleXfs>
  <cellXfs count="56">
    <xf numFmtId="0" fontId="0" fillId="0" borderId="0" xfId="0"/>
    <xf numFmtId="0" fontId="4" fillId="2" borderId="0" xfId="0" applyFont="1" applyFill="1" applyAlignment="1">
      <alignment wrapText="1"/>
    </xf>
    <xf numFmtId="0" fontId="5" fillId="2" borderId="1" xfId="0" applyFont="1" applyFill="1" applyBorder="1" applyAlignment="1">
      <alignment horizontal="left" vertical="center" wrapText="1" indent="1" readingOrder="1"/>
    </xf>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Border="1" applyAlignment="1">
      <alignment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8" fontId="5" fillId="6" borderId="1" xfId="0" applyNumberFormat="1" applyFont="1" applyFill="1" applyBorder="1" applyAlignment="1">
      <alignment horizontal="center" vertical="center" wrapText="1" readingOrder="1"/>
    </xf>
    <xf numFmtId="0" fontId="0" fillId="0" borderId="0" xfId="0" applyBorder="1" applyAlignment="1"/>
    <xf numFmtId="0" fontId="4" fillId="0" borderId="0" xfId="0" applyFont="1" applyBorder="1" applyAlignment="1">
      <alignment horizontal="left" vertical="center" wrapText="1" indent="1"/>
    </xf>
    <xf numFmtId="0" fontId="7" fillId="7" borderId="4" xfId="0" applyFont="1" applyFill="1" applyBorder="1" applyAlignment="1">
      <alignment horizontal="center" vertical="center" wrapText="1"/>
    </xf>
    <xf numFmtId="0" fontId="7" fillId="8" borderId="4" xfId="0" applyFont="1" applyFill="1" applyBorder="1" applyAlignment="1">
      <alignment horizontal="center" vertical="center" wrapText="1"/>
    </xf>
    <xf numFmtId="0" fontId="7" fillId="9" borderId="4" xfId="0" applyFont="1" applyFill="1" applyBorder="1" applyAlignment="1">
      <alignment horizontal="center" vertical="center" wrapText="1"/>
    </xf>
    <xf numFmtId="0" fontId="7" fillId="5" borderId="5" xfId="0" applyFont="1" applyFill="1" applyBorder="1" applyAlignment="1">
      <alignment horizontal="center" vertical="center" wrapText="1"/>
    </xf>
    <xf numFmtId="0" fontId="7" fillId="6" borderId="1" xfId="0" applyFont="1" applyFill="1" applyBorder="1" applyAlignment="1">
      <alignment horizontal="center" vertical="center"/>
    </xf>
    <xf numFmtId="0" fontId="7" fillId="6" borderId="6"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6"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7" xfId="0" applyFont="1" applyFill="1" applyBorder="1" applyAlignment="1">
      <alignment horizontal="center" vertical="center"/>
    </xf>
    <xf numFmtId="0" fontId="7" fillId="11" borderId="8" xfId="0" applyFont="1" applyFill="1" applyBorder="1" applyAlignment="1">
      <alignment horizontal="center" vertical="center" wrapText="1"/>
    </xf>
    <xf numFmtId="0" fontId="7" fillId="12" borderId="9" xfId="0" applyFont="1" applyFill="1" applyBorder="1" applyAlignment="1">
      <alignment horizontal="center" vertical="center"/>
    </xf>
    <xf numFmtId="0" fontId="7" fillId="13" borderId="9" xfId="0" applyFont="1" applyFill="1" applyBorder="1" applyAlignment="1">
      <alignment horizontal="center" vertical="center"/>
    </xf>
    <xf numFmtId="0" fontId="7" fillId="14" borderId="10" xfId="0" applyFont="1" applyFill="1" applyBorder="1" applyAlignment="1">
      <alignment horizontal="center" vertical="center"/>
    </xf>
    <xf numFmtId="0" fontId="7" fillId="15" borderId="11" xfId="0" applyFont="1" applyFill="1" applyBorder="1" applyAlignment="1">
      <alignment horizontal="center" vertical="center"/>
    </xf>
    <xf numFmtId="169" fontId="4" fillId="16" borderId="1" xfId="0" applyNumberFormat="1" applyFont="1" applyFill="1" applyBorder="1" applyAlignment="1">
      <alignment horizontal="left" vertical="center" wrapText="1" indent="1"/>
    </xf>
    <xf numFmtId="9" fontId="8" fillId="0" borderId="0" xfId="1" applyFont="1" applyBorder="1" applyAlignment="1">
      <alignment horizontal="left" vertical="center" wrapText="1" indent="1"/>
    </xf>
    <xf numFmtId="0" fontId="5" fillId="2" borderId="3" xfId="0" applyNumberFormat="1" applyFont="1" applyFill="1" applyBorder="1" applyAlignment="1">
      <alignment horizontal="left" vertical="center" wrapText="1" indent="1" readingOrder="1"/>
    </xf>
    <xf numFmtId="0" fontId="4" fillId="0" borderId="3" xfId="0" applyNumberFormat="1" applyFont="1" applyBorder="1" applyAlignment="1">
      <alignment horizontal="left" vertical="center" wrapText="1" indent="1"/>
    </xf>
    <xf numFmtId="0" fontId="5" fillId="2" borderId="1" xfId="0" applyFont="1" applyFill="1" applyBorder="1" applyAlignment="1">
      <alignment horizontal="right" vertical="center" wrapText="1" indent="1" readingOrder="1"/>
    </xf>
    <xf numFmtId="0" fontId="5" fillId="2" borderId="1" xfId="0" applyFont="1" applyFill="1" applyBorder="1" applyAlignment="1">
      <alignment horizontal="left" vertical="center" wrapText="1" indent="1"/>
    </xf>
    <xf numFmtId="0" fontId="5" fillId="2" borderId="12" xfId="0" applyFont="1" applyFill="1" applyBorder="1" applyAlignment="1">
      <alignment horizontal="left" vertical="center" wrapText="1" indent="1"/>
    </xf>
    <xf numFmtId="0" fontId="5" fillId="2" borderId="0" xfId="0" applyFont="1" applyFill="1" applyAlignment="1">
      <alignment horizontal="left" vertical="center" wrapText="1" indent="1"/>
    </xf>
    <xf numFmtId="0" fontId="5" fillId="2" borderId="1" xfId="0" applyFont="1" applyFill="1" applyBorder="1" applyAlignment="1">
      <alignment horizontal="right" vertical="center" wrapText="1" indent="1"/>
    </xf>
    <xf numFmtId="0" fontId="5" fillId="0" borderId="1" xfId="0" applyFont="1" applyBorder="1" applyAlignment="1">
      <alignment horizontal="right" vertical="center" wrapText="1" indent="1"/>
    </xf>
    <xf numFmtId="0" fontId="5" fillId="5" borderId="6" xfId="0" applyFont="1" applyFill="1" applyBorder="1" applyAlignment="1">
      <alignment horizontal="right" vertical="center" wrapText="1" indent="1"/>
    </xf>
    <xf numFmtId="0" fontId="5" fillId="0" borderId="13" xfId="0" applyFont="1" applyBorder="1" applyAlignment="1">
      <alignment horizontal="right" vertical="center" wrapText="1" indent="1"/>
    </xf>
    <xf numFmtId="0" fontId="5" fillId="0" borderId="1" xfId="0" applyNumberFormat="1" applyFont="1" applyBorder="1" applyAlignment="1">
      <alignment horizontal="left" vertical="center" wrapText="1" indent="1"/>
    </xf>
    <xf numFmtId="0" fontId="5" fillId="0" borderId="1" xfId="0" applyFont="1" applyBorder="1" applyAlignment="1">
      <alignment horizontal="left" vertical="center" wrapText="1" indent="1"/>
    </xf>
    <xf numFmtId="0" fontId="5" fillId="5" borderId="1" xfId="0" applyFont="1" applyFill="1" applyBorder="1" applyAlignment="1">
      <alignment horizontal="left" vertical="center" wrapText="1" indent="1"/>
    </xf>
    <xf numFmtId="0" fontId="10" fillId="2" borderId="14" xfId="0" applyFont="1" applyFill="1" applyBorder="1" applyAlignment="1">
      <alignment horizontal="left" vertical="center"/>
    </xf>
    <xf numFmtId="0" fontId="9" fillId="0" borderId="2" xfId="10" applyFont="1" applyBorder="1" applyAlignment="1">
      <alignment horizontal="left" vertical="center" wrapText="1" indent="2"/>
    </xf>
    <xf numFmtId="0" fontId="12" fillId="2" borderId="0" xfId="0" applyFont="1" applyFill="1" applyBorder="1" applyAlignment="1">
      <alignment vertical="center"/>
    </xf>
    <xf numFmtId="0" fontId="13" fillId="2" borderId="0" xfId="0" applyFont="1" applyFill="1" applyAlignment="1">
      <alignment horizontal="left" vertical="center" wrapText="1" indent="1"/>
    </xf>
    <xf numFmtId="0" fontId="14" fillId="4" borderId="1" xfId="0" applyFont="1" applyFill="1" applyBorder="1" applyAlignment="1">
      <alignment horizontal="left" vertical="center" wrapText="1" indent="1"/>
    </xf>
    <xf numFmtId="0" fontId="14" fillId="4" borderId="3" xfId="0" applyFont="1" applyFill="1" applyBorder="1" applyAlignment="1">
      <alignment horizontal="left" vertical="center" wrapText="1" indent="1"/>
    </xf>
    <xf numFmtId="0" fontId="14" fillId="3" borderId="1" xfId="0" applyFont="1" applyFill="1" applyBorder="1" applyAlignment="1">
      <alignment horizontal="left" vertical="center" wrapText="1" indent="1"/>
    </xf>
    <xf numFmtId="0" fontId="6" fillId="0" borderId="0" xfId="10"/>
    <xf numFmtId="0" fontId="0" fillId="0" borderId="0" xfId="0" applyAlignment="1">
      <alignment vertical="center"/>
    </xf>
    <xf numFmtId="0" fontId="5" fillId="2" borderId="1" xfId="0" applyFont="1" applyFill="1" applyBorder="1" applyAlignment="1">
      <alignment horizontal="center" vertical="center" wrapText="1"/>
    </xf>
    <xf numFmtId="0" fontId="5" fillId="2" borderId="1" xfId="0" applyFont="1" applyFill="1" applyBorder="1" applyAlignment="1">
      <alignment horizontal="center" vertical="center" wrapText="1" readingOrder="1"/>
    </xf>
    <xf numFmtId="0" fontId="5" fillId="2" borderId="3" xfId="0" applyFont="1" applyFill="1" applyBorder="1" applyAlignment="1">
      <alignment horizontal="center" vertical="center" wrapText="1" readingOrder="1"/>
    </xf>
    <xf numFmtId="0" fontId="15" fillId="17" borderId="0" xfId="12" applyFont="1" applyFill="1" applyAlignment="1">
      <alignment horizontal="center" vertical="center"/>
    </xf>
  </cellXfs>
  <cellStyles count="13">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Followed Hyperlink" xfId="7" hidden="1" xr:uid="{00000000-0005-0000-0000-000007000000}"/>
    <cellStyle name="Followed Hyperlink" xfId="8" hidden="1" xr:uid="{00000000-0005-0000-0000-000008000000}"/>
    <cellStyle name="Followed Hyperlink" xfId="9" hidden="1" xr:uid="{00000000-0005-0000-0000-000009000000}"/>
    <cellStyle name="Hyperlink" xfId="6" hidden="1" xr:uid="{00000000-0005-0000-0000-000006000000}"/>
    <cellStyle name="Hyperlink" xfId="11" xr:uid="{00000000-0005-0000-0000-00000B000000}"/>
    <cellStyle name="Normal 2" xfId="10" xr:uid="{00000000-0005-0000-0000-00000A000000}"/>
    <cellStyle name="Percent" xfId="1" xr:uid="{00000000-0005-0000-0000-000001000000}"/>
    <cellStyle name="Гиперссылка" xfId="12" builtinId="8"/>
    <cellStyle name="Обычный" xfId="0" builtinId="0"/>
  </cellStyles>
  <dxfs count="44">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theme="7" tint="0.79995117038483843"/>
        </patternFill>
      </fill>
    </dxf>
    <dxf>
      <fill>
        <patternFill>
          <bgColor rgb="FF92D050"/>
        </patternFill>
      </fill>
    </dxf>
    <dxf>
      <fill>
        <patternFill>
          <bgColor rgb="FF00B050"/>
        </patternFill>
      </fill>
    </dxf>
    <dxf>
      <fill>
        <patternFill>
          <bgColor theme="0" tint="-0.14993743705557422"/>
        </patternFill>
      </fill>
    </dxf>
    <dxf>
      <fill>
        <patternFill>
          <bgColor theme="7" tint="0.39994506668294322"/>
        </patternFill>
      </fill>
    </dxf>
    <dxf>
      <fill>
        <patternFill>
          <bgColor rgb="FFFF0000"/>
        </patternFill>
      </fill>
    </dxf>
    <dxf>
      <fill>
        <patternFill>
          <bgColor rgb="FFFFC000"/>
        </patternFill>
      </fill>
    </dxf>
    <dxf>
      <fill>
        <patternFill>
          <bgColor rgb="FF94EFFB"/>
        </patternFill>
      </fill>
    </dxf>
    <dxf>
      <fill>
        <patternFill>
          <bgColor theme="7" tint="0.79995117038483843"/>
        </patternFill>
      </fill>
    </dxf>
    <dxf>
      <fill>
        <patternFill>
          <bgColor rgb="FF92D050"/>
        </patternFill>
      </fill>
    </dxf>
    <dxf>
      <fill>
        <patternFill>
          <bgColor rgb="FF00B050"/>
        </patternFill>
      </fill>
    </dxf>
    <dxf>
      <fill>
        <patternFill>
          <bgColor theme="0" tint="-0.14993743705557422"/>
        </patternFill>
      </fill>
    </dxf>
    <dxf>
      <fill>
        <patternFill>
          <bgColor theme="7" tint="0.39994506668294322"/>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rgb="FFFF0000"/>
        </patternFill>
      </fill>
    </dxf>
    <dxf>
      <fill>
        <patternFill>
          <bgColor rgb="FFFFC000"/>
        </patternFill>
      </fill>
    </dxf>
    <dxf>
      <fill>
        <patternFill>
          <bgColor rgb="FF94EFFB"/>
        </patternFill>
      </fill>
    </dxf>
    <dxf>
      <fill>
        <patternFill>
          <bgColor theme="7" tint="0.79995117038483843"/>
        </patternFill>
      </fill>
    </dxf>
    <dxf>
      <fill>
        <patternFill>
          <bgColor rgb="FF92D050"/>
        </patternFill>
      </fill>
    </dxf>
    <dxf>
      <fill>
        <patternFill>
          <bgColor rgb="FF00B050"/>
        </patternFill>
      </fill>
    </dxf>
    <dxf>
      <fill>
        <patternFill>
          <bgColor theme="0" tint="-0.14993743705557422"/>
        </patternFill>
      </fill>
    </dxf>
    <dxf>
      <fill>
        <patternFill>
          <bgColor theme="7" tint="0.39994506668294322"/>
        </patternFill>
      </fill>
    </dxf>
    <dxf>
      <fill>
        <patternFill>
          <bgColor rgb="FFFF0000"/>
        </patternFill>
      </fill>
    </dxf>
    <dxf>
      <fill>
        <patternFill>
          <bgColor rgb="FFFFC000"/>
        </patternFill>
      </fill>
    </dxf>
    <dxf>
      <fill>
        <patternFill>
          <bgColor rgb="FF94EFFB"/>
        </patternFill>
      </fill>
    </dxf>
    <dxf>
      <fill>
        <patternFill>
          <bgColor theme="7" tint="0.79995117038483843"/>
        </patternFill>
      </fill>
    </dxf>
    <dxf>
      <fill>
        <patternFill>
          <bgColor rgb="FF92D050"/>
        </patternFill>
      </fill>
    </dxf>
    <dxf>
      <fill>
        <patternFill>
          <bgColor rgb="FF00B050"/>
        </patternFill>
      </fill>
    </dxf>
    <dxf>
      <fill>
        <patternFill>
          <bgColor theme="0" tint="-0.14993743705557422"/>
        </patternFill>
      </fill>
    </dxf>
    <dxf>
      <fill>
        <patternFill>
          <bgColor theme="7" tint="0.39994506668294322"/>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bit.ly/32wqxe4"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63500</xdr:colOff>
      <xdr:row>0</xdr:row>
      <xdr:rowOff>0</xdr:rowOff>
    </xdr:from>
    <xdr:to>
      <xdr:col>6</xdr:col>
      <xdr:colOff>657973</xdr:colOff>
      <xdr:row>1</xdr:row>
      <xdr:rowOff>18495</xdr:rowOff>
    </xdr:to>
    <xdr:pic>
      <xdr:nvPicPr>
        <xdr:cNvPr id="3" name="Picture 2">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rcRect/>
        <a:stretch/>
      </xdr:blipFill>
      <xdr:spPr>
        <a:xfrm>
          <a:off x="63500" y="0"/>
          <a:ext cx="8252573" cy="268549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IC-Office-Work-Schedule-Template16"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fice Work Schedule"/>
    </sheet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bit.ly/32wqxe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U1081"/>
  <sheetViews>
    <sheetView showGridLines="0" tabSelected="1" workbookViewId="0">
      <pane ySplit="1" topLeftCell="A2" activePane="bottomLeft" state="frozen"/>
      <selection pane="bottomLeft" activeCell="B38" sqref="B38:H38"/>
    </sheetView>
  </sheetViews>
  <sheetFormatPr defaultColWidth="11" defaultRowHeight="12.5" x14ac:dyDescent="0.25"/>
  <cols>
    <col min="1" max="1" width="3.33203125" style="3" customWidth="1"/>
    <col min="2" max="2" width="12.83203125" style="3" customWidth="1"/>
    <col min="3" max="3" width="30.83203125" style="3" customWidth="1"/>
    <col min="4" max="7" width="17.83203125" style="3" customWidth="1"/>
    <col min="8" max="8" width="40.83203125" style="3" customWidth="1"/>
    <col min="9" max="9" width="3.33203125" style="3" customWidth="1"/>
    <col min="10" max="10" width="16.83203125" style="3" customWidth="1"/>
    <col min="11" max="11" width="3.33203125" style="3" customWidth="1"/>
    <col min="12" max="12" width="13.83203125" style="3" customWidth="1"/>
    <col min="13" max="13" width="3.33203125" style="3" customWidth="1"/>
    <col min="14" max="16" width="11" style="3"/>
    <col min="17" max="17" width="9" style="3" customWidth="1"/>
    <col min="18" max="16384" width="11" style="3"/>
  </cols>
  <sheetData>
    <row r="1" spans="1:257" ht="210" customHeight="1" x14ac:dyDescent="0.25"/>
    <row r="2" spans="1:257" ht="45" customHeight="1" x14ac:dyDescent="0.35">
      <c r="A2" s="1"/>
      <c r="B2" s="45" t="s">
        <v>27</v>
      </c>
      <c r="C2" s="11"/>
      <c r="D2" s="11"/>
      <c r="E2" s="11"/>
      <c r="F2" s="11"/>
      <c r="G2" s="11"/>
      <c r="H2" s="11"/>
      <c r="I2" s="6"/>
      <c r="J2" s="11"/>
      <c r="K2" s="6"/>
      <c r="L2" s="1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row>
    <row r="3" spans="1:257" ht="25" customHeight="1" x14ac:dyDescent="0.25">
      <c r="A3" s="1"/>
      <c r="B3" s="1"/>
      <c r="C3" s="1"/>
      <c r="D3" s="52" t="s">
        <v>28</v>
      </c>
      <c r="E3" s="53" t="s">
        <v>29</v>
      </c>
      <c r="F3" s="54" t="s">
        <v>30</v>
      </c>
      <c r="G3" s="34" t="s">
        <v>31</v>
      </c>
      <c r="H3" s="35" t="s">
        <v>32</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row>
    <row r="4" spans="1:257" ht="25" customHeight="1" x14ac:dyDescent="0.25">
      <c r="A4" s="1"/>
      <c r="B4" s="1"/>
      <c r="C4" s="36" t="s">
        <v>33</v>
      </c>
      <c r="D4" s="19">
        <f>COUNTIFS(F12:F36,"Nicht begonnen",G12:G36,"Hoch")</f>
        <v>0</v>
      </c>
      <c r="E4" s="17">
        <f>COUNTIFS(F12:F36,"Nicht begonnen",G12:G36,"Mittel")</f>
        <v>2</v>
      </c>
      <c r="F4" s="21">
        <f>COUNTIFS(F12:F36,"Nicht begonnen",G12:G36,"Niedrig")</f>
        <v>1</v>
      </c>
      <c r="G4" s="23">
        <f>SUM(D4:F4)</f>
        <v>3</v>
      </c>
      <c r="H4" s="29">
        <f>IFERROR(G4/G9,"0%")</f>
        <v>0.3</v>
      </c>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row>
    <row r="5" spans="1:257" ht="25" customHeight="1" x14ac:dyDescent="0.25">
      <c r="A5" s="1"/>
      <c r="B5" s="1"/>
      <c r="C5" s="32" t="s">
        <v>34</v>
      </c>
      <c r="D5" s="19">
        <f>COUNTIFS(F12:F36,"In Bearbeitung",G12:G36,"Hoch")</f>
        <v>1</v>
      </c>
      <c r="E5" s="17">
        <f>COUNTIFS(F12:F36,"In Bearbeitung",G12:G36,"Mittel")</f>
        <v>1</v>
      </c>
      <c r="F5" s="21">
        <f>COUNTIFS(F12:F36,"In Bearbeitung",G12:G36,"Niedrig")</f>
        <v>0</v>
      </c>
      <c r="G5" s="13">
        <f t="shared" ref="G5:G8" si="0">SUM(D5:F5)</f>
        <v>2</v>
      </c>
      <c r="H5" s="29">
        <f>IFERROR(G5/G9,"0%")</f>
        <v>0.2</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row>
    <row r="6" spans="1:257" ht="25" customHeight="1" x14ac:dyDescent="0.25">
      <c r="A6" s="1"/>
      <c r="B6" s="1"/>
      <c r="C6" s="32" t="s">
        <v>35</v>
      </c>
      <c r="D6" s="19">
        <f>COUNTIFS(F12:F36,"Abgeschlossen",G12:G36,"Hoch")</f>
        <v>2</v>
      </c>
      <c r="E6" s="17">
        <f>COUNTIFS(F12:F36,"Abgeschlossen",G12:G36,"Mittel")</f>
        <v>0</v>
      </c>
      <c r="F6" s="21">
        <f>COUNTIFS(F12:F36,"Abgeschlossen",G12:G36,"Niedrig")</f>
        <v>1</v>
      </c>
      <c r="G6" s="14">
        <f t="shared" si="0"/>
        <v>3</v>
      </c>
      <c r="H6" s="29">
        <f>IFERROR(G6/G9,"0%")</f>
        <v>0.3</v>
      </c>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row>
    <row r="7" spans="1:257" ht="25" customHeight="1" x14ac:dyDescent="0.25">
      <c r="A7" s="1"/>
      <c r="B7" s="1"/>
      <c r="C7" s="37" t="s">
        <v>36</v>
      </c>
      <c r="D7" s="19">
        <f>COUNTIFS(F12:F36,"Warten",G12:G36,"Hoch")</f>
        <v>0</v>
      </c>
      <c r="E7" s="17">
        <f>COUNTIFS(F12:F36,"Warten",G12:G36,"Mittel")</f>
        <v>0</v>
      </c>
      <c r="F7" s="21">
        <f>COUNTIFS(F12:F36,"Warten",G12:G36,"Niedrig")</f>
        <v>1</v>
      </c>
      <c r="G7" s="15">
        <f t="shared" si="0"/>
        <v>1</v>
      </c>
      <c r="H7" s="29">
        <f>IFERROR(G7/G9,"0%")</f>
        <v>0.1</v>
      </c>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row>
    <row r="8" spans="1:257" ht="25" customHeight="1" thickBot="1" x14ac:dyDescent="0.3">
      <c r="A8" s="1"/>
      <c r="B8" s="1"/>
      <c r="C8" s="38" t="s">
        <v>37</v>
      </c>
      <c r="D8" s="20">
        <f>COUNTIFS(F12:F36,"Überfällig",G12:G36,"Hoch")</f>
        <v>1</v>
      </c>
      <c r="E8" s="18">
        <f>COUNTIFS(F12:F36,"Überfällig",G12:G36,"Mittel")</f>
        <v>0</v>
      </c>
      <c r="F8" s="22">
        <f>COUNTIFS(F12:F36,"Überfällig",G12:G36,"Niedrig")</f>
        <v>0</v>
      </c>
      <c r="G8" s="16">
        <f t="shared" si="0"/>
        <v>1</v>
      </c>
      <c r="H8" s="29">
        <f>IFERROR(G8/G9,"0%")</f>
        <v>0.1</v>
      </c>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row>
    <row r="9" spans="1:257" ht="25" customHeight="1" thickBot="1" x14ac:dyDescent="0.3">
      <c r="A9" s="1"/>
      <c r="B9" s="1"/>
      <c r="C9" s="39" t="s">
        <v>38</v>
      </c>
      <c r="D9" s="24">
        <f>SUM(D4:D8)</f>
        <v>4</v>
      </c>
      <c r="E9" s="25">
        <f t="shared" ref="E9:G9" si="1">SUM(E4:E8)</f>
        <v>3</v>
      </c>
      <c r="F9" s="27">
        <f t="shared" si="1"/>
        <v>3</v>
      </c>
      <c r="G9" s="26">
        <f t="shared" si="1"/>
        <v>10</v>
      </c>
      <c r="H9" s="12"/>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row>
    <row r="10" spans="1:257" x14ac:dyDescent="0.25">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row>
    <row r="11" spans="1:257" s="8" customFormat="1" ht="35" customHeight="1" x14ac:dyDescent="0.35">
      <c r="A11" s="7"/>
      <c r="B11" s="47" t="s">
        <v>39</v>
      </c>
      <c r="C11" s="47" t="s">
        <v>40</v>
      </c>
      <c r="D11" s="48" t="s">
        <v>41</v>
      </c>
      <c r="E11" s="49" t="s">
        <v>42</v>
      </c>
      <c r="F11" s="47" t="s">
        <v>43</v>
      </c>
      <c r="G11" s="47" t="s">
        <v>44</v>
      </c>
      <c r="H11" s="48" t="s">
        <v>45</v>
      </c>
      <c r="I11" s="46"/>
      <c r="J11" s="47" t="s">
        <v>46</v>
      </c>
      <c r="K11" s="46"/>
      <c r="L11" s="47" t="s">
        <v>47</v>
      </c>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c r="IT11" s="7"/>
      <c r="IU11" s="7"/>
      <c r="IV11" s="7"/>
      <c r="IW11" s="7"/>
    </row>
    <row r="12" spans="1:257" s="5" customFormat="1" ht="25" customHeight="1" x14ac:dyDescent="0.35">
      <c r="A12" s="4"/>
      <c r="B12" s="28">
        <v>1</v>
      </c>
      <c r="C12" s="40" t="s">
        <v>4</v>
      </c>
      <c r="D12" s="30"/>
      <c r="E12" s="10"/>
      <c r="F12" s="2" t="s">
        <v>35</v>
      </c>
      <c r="G12" s="2" t="s">
        <v>28</v>
      </c>
      <c r="H12" s="30"/>
      <c r="I12" s="4"/>
      <c r="J12" s="33" t="s">
        <v>33</v>
      </c>
      <c r="K12" s="4"/>
      <c r="L12" s="33" t="s">
        <v>28</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row>
    <row r="13" spans="1:257" s="5" customFormat="1" ht="25" customHeight="1" x14ac:dyDescent="0.35">
      <c r="A13" s="4"/>
      <c r="B13" s="28">
        <v>1.1000000000000001</v>
      </c>
      <c r="C13" s="40" t="s">
        <v>24</v>
      </c>
      <c r="D13" s="30"/>
      <c r="E13" s="10"/>
      <c r="F13" s="2" t="s">
        <v>35</v>
      </c>
      <c r="G13" s="2" t="s">
        <v>28</v>
      </c>
      <c r="H13" s="30"/>
      <c r="I13" s="4"/>
      <c r="J13" s="2" t="s">
        <v>34</v>
      </c>
      <c r="K13" s="4"/>
      <c r="L13" s="2" t="s">
        <v>29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row>
    <row r="14" spans="1:257" s="5" customFormat="1" ht="25" customHeight="1" x14ac:dyDescent="0.35">
      <c r="A14" s="4"/>
      <c r="B14" s="28">
        <v>1.2</v>
      </c>
      <c r="C14" s="40" t="s">
        <v>25</v>
      </c>
      <c r="D14" s="30"/>
      <c r="E14" s="10"/>
      <c r="F14" s="2" t="s">
        <v>34</v>
      </c>
      <c r="G14" s="2" t="s">
        <v>28</v>
      </c>
      <c r="H14" s="30"/>
      <c r="I14" s="4"/>
      <c r="J14" s="2" t="s">
        <v>35</v>
      </c>
      <c r="K14" s="4"/>
      <c r="L14" s="2" t="s">
        <v>30</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row>
    <row r="15" spans="1:257" s="5" customFormat="1" ht="25" customHeight="1" x14ac:dyDescent="0.35">
      <c r="A15" s="4"/>
      <c r="B15" s="28">
        <v>2</v>
      </c>
      <c r="C15" s="40" t="s">
        <v>5</v>
      </c>
      <c r="D15" s="31"/>
      <c r="E15" s="10"/>
      <c r="F15" s="41" t="s">
        <v>37</v>
      </c>
      <c r="G15" s="41" t="s">
        <v>28</v>
      </c>
      <c r="H15" s="31"/>
      <c r="I15" s="4"/>
      <c r="J15" s="41" t="s">
        <v>36</v>
      </c>
      <c r="K15" s="4"/>
      <c r="L15" s="9"/>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row>
    <row r="16" spans="1:257" s="5" customFormat="1" ht="25" customHeight="1" x14ac:dyDescent="0.25">
      <c r="A16" s="4"/>
      <c r="B16" s="28">
        <v>3</v>
      </c>
      <c r="C16" s="40" t="s">
        <v>0</v>
      </c>
      <c r="D16" s="30"/>
      <c r="E16" s="10"/>
      <c r="F16" s="2" t="s">
        <v>33</v>
      </c>
      <c r="G16" s="2" t="s">
        <v>29</v>
      </c>
      <c r="H16" s="30"/>
      <c r="I16" s="4"/>
      <c r="J16" s="42" t="s">
        <v>37</v>
      </c>
      <c r="K16" s="4"/>
      <c r="L16" s="6"/>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row>
    <row r="17" spans="1:257" s="5" customFormat="1" ht="25" customHeight="1" x14ac:dyDescent="0.25">
      <c r="A17" s="4"/>
      <c r="B17" s="28">
        <v>4</v>
      </c>
      <c r="C17" s="40" t="s">
        <v>1</v>
      </c>
      <c r="D17" s="30"/>
      <c r="E17" s="10"/>
      <c r="F17" s="2" t="s">
        <v>36</v>
      </c>
      <c r="G17" s="2" t="s">
        <v>30</v>
      </c>
      <c r="H17" s="30"/>
      <c r="I17" s="4"/>
      <c r="J17" s="9"/>
      <c r="K17" s="4"/>
      <c r="L17" s="6"/>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row>
    <row r="18" spans="1:257" s="5" customFormat="1" ht="25" customHeight="1" x14ac:dyDescent="0.25">
      <c r="A18" s="4"/>
      <c r="B18" s="28">
        <v>5</v>
      </c>
      <c r="C18" s="40" t="s">
        <v>2</v>
      </c>
      <c r="D18" s="30"/>
      <c r="E18" s="10"/>
      <c r="F18" s="2" t="s">
        <v>33</v>
      </c>
      <c r="G18" s="2" t="s">
        <v>29</v>
      </c>
      <c r="H18" s="30"/>
      <c r="I18" s="4"/>
      <c r="J18" s="6"/>
      <c r="K18" s="4"/>
      <c r="L18" s="6"/>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row>
    <row r="19" spans="1:257" s="5" customFormat="1" ht="25" customHeight="1" x14ac:dyDescent="0.25">
      <c r="A19" s="4"/>
      <c r="B19" s="28">
        <v>6</v>
      </c>
      <c r="C19" s="40" t="s">
        <v>6</v>
      </c>
      <c r="D19" s="30"/>
      <c r="E19" s="10"/>
      <c r="F19" s="2" t="s">
        <v>33</v>
      </c>
      <c r="G19" s="2" t="s">
        <v>30</v>
      </c>
      <c r="H19" s="30"/>
      <c r="I19" s="4"/>
      <c r="J19" s="6"/>
      <c r="K19" s="4"/>
      <c r="L19" s="6"/>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row>
    <row r="20" spans="1:257" s="5" customFormat="1" ht="25" customHeight="1" x14ac:dyDescent="0.25">
      <c r="A20" s="4"/>
      <c r="B20" s="28">
        <v>7</v>
      </c>
      <c r="C20" s="40" t="s">
        <v>7</v>
      </c>
      <c r="D20" s="30"/>
      <c r="E20" s="10"/>
      <c r="F20" s="2" t="s">
        <v>34</v>
      </c>
      <c r="G20" s="2" t="s">
        <v>29</v>
      </c>
      <c r="H20" s="30"/>
      <c r="I20" s="4"/>
      <c r="J20" s="6"/>
      <c r="K20" s="4"/>
      <c r="L20" s="6"/>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row>
    <row r="21" spans="1:257" s="5" customFormat="1" ht="25" customHeight="1" x14ac:dyDescent="0.25">
      <c r="A21" s="4"/>
      <c r="B21" s="28">
        <v>8</v>
      </c>
      <c r="C21" s="40" t="s">
        <v>8</v>
      </c>
      <c r="D21" s="30"/>
      <c r="E21" s="10"/>
      <c r="F21" s="2" t="s">
        <v>35</v>
      </c>
      <c r="G21" s="2" t="s">
        <v>30</v>
      </c>
      <c r="H21" s="30"/>
      <c r="I21" s="4"/>
      <c r="J21" s="6"/>
      <c r="K21" s="4"/>
      <c r="L21" s="6"/>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row>
    <row r="22" spans="1:257" s="5" customFormat="1" ht="25" customHeight="1" x14ac:dyDescent="0.25">
      <c r="A22" s="4"/>
      <c r="B22" s="28">
        <v>9</v>
      </c>
      <c r="C22" s="40" t="s">
        <v>9</v>
      </c>
      <c r="D22" s="30"/>
      <c r="E22" s="10"/>
      <c r="F22" s="2"/>
      <c r="G22" s="2"/>
      <c r="H22" s="30"/>
      <c r="I22" s="4"/>
      <c r="J22" s="6"/>
      <c r="K22" s="4"/>
      <c r="L22" s="6"/>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row>
    <row r="23" spans="1:257" s="5" customFormat="1" ht="25" customHeight="1" x14ac:dyDescent="0.25">
      <c r="A23" s="4"/>
      <c r="B23" s="28">
        <v>10</v>
      </c>
      <c r="C23" s="40" t="s">
        <v>10</v>
      </c>
      <c r="D23" s="30"/>
      <c r="E23" s="10"/>
      <c r="F23" s="2"/>
      <c r="G23" s="2"/>
      <c r="H23" s="30"/>
      <c r="I23" s="4"/>
      <c r="J23" s="6"/>
      <c r="K23" s="4"/>
      <c r="L23" s="6"/>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row>
    <row r="24" spans="1:257" s="5" customFormat="1" ht="25" customHeight="1" x14ac:dyDescent="0.25">
      <c r="A24" s="4"/>
      <c r="B24" s="28">
        <v>11</v>
      </c>
      <c r="C24" s="40" t="s">
        <v>11</v>
      </c>
      <c r="D24" s="30"/>
      <c r="E24" s="10"/>
      <c r="F24" s="2"/>
      <c r="G24" s="2"/>
      <c r="H24" s="30"/>
      <c r="I24" s="4"/>
      <c r="J24" s="6"/>
      <c r="K24" s="4"/>
      <c r="L24" s="6"/>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row>
    <row r="25" spans="1:257" s="5" customFormat="1" ht="25" customHeight="1" x14ac:dyDescent="0.25">
      <c r="A25" s="4"/>
      <c r="B25" s="28">
        <v>12</v>
      </c>
      <c r="C25" s="40" t="s">
        <v>12</v>
      </c>
      <c r="D25" s="30"/>
      <c r="E25" s="10"/>
      <c r="F25" s="2"/>
      <c r="G25" s="2"/>
      <c r="H25" s="30"/>
      <c r="I25" s="4"/>
      <c r="J25" s="6"/>
      <c r="K25" s="4"/>
      <c r="L25" s="6"/>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row>
    <row r="26" spans="1:257" s="5" customFormat="1" ht="25" customHeight="1" x14ac:dyDescent="0.25">
      <c r="A26" s="4"/>
      <c r="B26" s="28">
        <v>13</v>
      </c>
      <c r="C26" s="40" t="s">
        <v>13</v>
      </c>
      <c r="D26" s="30"/>
      <c r="E26" s="10"/>
      <c r="F26" s="2"/>
      <c r="G26" s="2"/>
      <c r="H26" s="30"/>
      <c r="I26" s="4"/>
      <c r="J26" s="6"/>
      <c r="K26" s="4"/>
      <c r="L26" s="6"/>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row>
    <row r="27" spans="1:257" s="5" customFormat="1" ht="25" customHeight="1" x14ac:dyDescent="0.25">
      <c r="A27" s="4"/>
      <c r="B27" s="28">
        <v>14</v>
      </c>
      <c r="C27" s="40" t="s">
        <v>14</v>
      </c>
      <c r="D27" s="30"/>
      <c r="E27" s="10"/>
      <c r="F27" s="2"/>
      <c r="G27" s="2"/>
      <c r="H27" s="30"/>
      <c r="I27" s="4"/>
      <c r="J27" s="6"/>
      <c r="K27" s="4"/>
      <c r="L27" s="6"/>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row>
    <row r="28" spans="1:257" s="5" customFormat="1" ht="25" customHeight="1" x14ac:dyDescent="0.25">
      <c r="A28" s="4"/>
      <c r="B28" s="28">
        <v>15</v>
      </c>
      <c r="C28" s="40" t="s">
        <v>15</v>
      </c>
      <c r="D28" s="30"/>
      <c r="E28" s="10"/>
      <c r="F28" s="2"/>
      <c r="G28" s="2"/>
      <c r="H28" s="30"/>
      <c r="I28" s="4"/>
      <c r="J28" s="6"/>
      <c r="K28" s="4"/>
      <c r="L28" s="6"/>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row>
    <row r="29" spans="1:257" s="5" customFormat="1" ht="25" customHeight="1" x14ac:dyDescent="0.25">
      <c r="A29" s="4"/>
      <c r="B29" s="28">
        <v>16</v>
      </c>
      <c r="C29" s="40" t="s">
        <v>16</v>
      </c>
      <c r="D29" s="30"/>
      <c r="E29" s="10"/>
      <c r="F29" s="2"/>
      <c r="G29" s="2"/>
      <c r="H29" s="30"/>
      <c r="I29" s="4"/>
      <c r="J29" s="6"/>
      <c r="K29" s="4"/>
      <c r="L29" s="6"/>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row>
    <row r="30" spans="1:257" s="5" customFormat="1" ht="25" customHeight="1" x14ac:dyDescent="0.25">
      <c r="A30" s="4"/>
      <c r="B30" s="28">
        <v>17</v>
      </c>
      <c r="C30" s="40" t="s">
        <v>17</v>
      </c>
      <c r="D30" s="30"/>
      <c r="E30" s="10"/>
      <c r="F30" s="2"/>
      <c r="G30" s="2"/>
      <c r="H30" s="30"/>
      <c r="I30" s="4"/>
      <c r="J30" s="6"/>
      <c r="K30" s="4"/>
      <c r="L30" s="6"/>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row>
    <row r="31" spans="1:257" s="5" customFormat="1" ht="25" customHeight="1" x14ac:dyDescent="0.25">
      <c r="A31" s="4"/>
      <c r="B31" s="28">
        <v>18</v>
      </c>
      <c r="C31" s="40" t="s">
        <v>18</v>
      </c>
      <c r="D31" s="30"/>
      <c r="E31" s="10"/>
      <c r="F31" s="2"/>
      <c r="G31" s="2"/>
      <c r="H31" s="30"/>
      <c r="I31" s="4"/>
      <c r="J31" s="6"/>
      <c r="K31" s="4"/>
      <c r="L31" s="6"/>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row>
    <row r="32" spans="1:257" s="5" customFormat="1" ht="25" customHeight="1" x14ac:dyDescent="0.25">
      <c r="A32" s="4"/>
      <c r="B32" s="28">
        <v>19</v>
      </c>
      <c r="C32" s="40" t="s">
        <v>19</v>
      </c>
      <c r="D32" s="30"/>
      <c r="E32" s="10"/>
      <c r="F32" s="2"/>
      <c r="G32" s="2"/>
      <c r="H32" s="30"/>
      <c r="I32" s="4"/>
      <c r="J32" s="6"/>
      <c r="K32" s="4"/>
      <c r="L32" s="6"/>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row>
    <row r="33" spans="1:257" s="5" customFormat="1" ht="25" customHeight="1" x14ac:dyDescent="0.25">
      <c r="A33" s="4"/>
      <c r="B33" s="28">
        <v>20</v>
      </c>
      <c r="C33" s="40" t="s">
        <v>20</v>
      </c>
      <c r="D33" s="30"/>
      <c r="E33" s="10"/>
      <c r="F33" s="2"/>
      <c r="G33" s="2"/>
      <c r="H33" s="30"/>
      <c r="I33" s="4"/>
      <c r="J33" s="6"/>
      <c r="K33" s="4"/>
      <c r="L33" s="6"/>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row>
    <row r="34" spans="1:257" s="5" customFormat="1" ht="25" customHeight="1" x14ac:dyDescent="0.25">
      <c r="A34" s="4"/>
      <c r="B34" s="28">
        <v>21</v>
      </c>
      <c r="C34" s="40" t="s">
        <v>21</v>
      </c>
      <c r="D34" s="30"/>
      <c r="E34" s="10"/>
      <c r="F34" s="2"/>
      <c r="G34" s="2"/>
      <c r="H34" s="30"/>
      <c r="I34" s="4"/>
      <c r="J34" s="6"/>
      <c r="K34" s="4"/>
      <c r="L34" s="6"/>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row>
    <row r="35" spans="1:257" s="5" customFormat="1" ht="25" customHeight="1" x14ac:dyDescent="0.25">
      <c r="A35" s="4"/>
      <c r="B35" s="28">
        <v>22</v>
      </c>
      <c r="C35" s="40" t="s">
        <v>22</v>
      </c>
      <c r="D35" s="30"/>
      <c r="E35" s="10"/>
      <c r="F35" s="2"/>
      <c r="G35" s="2"/>
      <c r="H35" s="30"/>
      <c r="I35" s="4"/>
      <c r="J35" s="6"/>
      <c r="K35" s="4"/>
      <c r="L35" s="6"/>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row>
    <row r="36" spans="1:257" s="5" customFormat="1" ht="25" customHeight="1" x14ac:dyDescent="0.25">
      <c r="A36" s="4"/>
      <c r="B36" s="28">
        <v>23</v>
      </c>
      <c r="C36" s="40" t="s">
        <v>23</v>
      </c>
      <c r="D36" s="30"/>
      <c r="E36" s="10"/>
      <c r="F36" s="2"/>
      <c r="G36" s="2"/>
      <c r="H36" s="30"/>
      <c r="I36" s="4"/>
      <c r="J36" s="6"/>
      <c r="K36" s="4"/>
      <c r="L36" s="6"/>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row>
    <row r="37" spans="1:257"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row>
    <row r="38" spans="1:257" s="51" customFormat="1" ht="50" customHeight="1" x14ac:dyDescent="0.35">
      <c r="B38" s="55" t="s">
        <v>3</v>
      </c>
      <c r="C38" s="55"/>
      <c r="D38" s="55"/>
      <c r="E38" s="55"/>
      <c r="F38" s="55"/>
      <c r="G38" s="55"/>
      <c r="H38" s="55"/>
    </row>
    <row r="39" spans="1:257"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row>
    <row r="40" spans="1:257"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row>
    <row r="41" spans="1:257"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row>
    <row r="42" spans="1:257"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row>
    <row r="43" spans="1:257"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row>
    <row r="44" spans="1:257"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row>
    <row r="45" spans="1:257"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row>
    <row r="46" spans="1:257"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row>
    <row r="47" spans="1:257"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row>
    <row r="48" spans="1:257"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row>
    <row r="49" spans="1:257"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row>
    <row r="50" spans="1:257"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row>
    <row r="51" spans="1:257"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row>
    <row r="52" spans="1:257"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row>
    <row r="53" spans="1:257"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row>
    <row r="54" spans="1:257"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row>
    <row r="55" spans="1:257"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row>
    <row r="56" spans="1:257"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row>
    <row r="57" spans="1:257"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row>
    <row r="58" spans="1:257"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row>
    <row r="59" spans="1:257"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row>
    <row r="60" spans="1:257"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row>
    <row r="61" spans="1:257"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row>
    <row r="62" spans="1:257"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row>
    <row r="63" spans="1:257"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row>
    <row r="64" spans="1:257"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row>
    <row r="65" spans="1:257"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row>
    <row r="66" spans="1:257"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row>
    <row r="67" spans="1:257"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row>
    <row r="68" spans="1:257"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row>
    <row r="69" spans="1:257"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row>
    <row r="70" spans="1:257"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row>
    <row r="71" spans="1:257"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row>
    <row r="72" spans="1:257"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row>
    <row r="73" spans="1:257"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row>
    <row r="74" spans="1:257"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row>
    <row r="75" spans="1:257"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row>
    <row r="76" spans="1:257"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row>
    <row r="77" spans="1:257"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row>
    <row r="78" spans="1:257"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row>
    <row r="79" spans="1:257"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row>
    <row r="80" spans="1:257"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row>
    <row r="81" spans="1:257"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row>
    <row r="82" spans="1:257"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row>
    <row r="83" spans="1:257"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row>
    <row r="84" spans="1:257"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row>
    <row r="85" spans="1:257"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row>
    <row r="86" spans="1:257"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row>
    <row r="87" spans="1:257"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row>
    <row r="88" spans="1:257"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row>
    <row r="89" spans="1:257"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row>
    <row r="90" spans="1:257"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row>
    <row r="91" spans="1:257"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row>
    <row r="92" spans="1:257"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row>
    <row r="93" spans="1:257"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row>
    <row r="94" spans="1:257"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row>
    <row r="95" spans="1:257"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row>
    <row r="96" spans="1:257"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row>
    <row r="97" spans="1:257"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row>
    <row r="98" spans="1:257"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row>
    <row r="99" spans="1:257"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row>
    <row r="100" spans="1:257"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row>
    <row r="101" spans="1:257"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row>
    <row r="102" spans="1:257"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row>
    <row r="103" spans="1:257"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row>
    <row r="104" spans="1:257"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row>
    <row r="105" spans="1:257"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row>
    <row r="106" spans="1:257"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row>
    <row r="107" spans="1:257"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row>
    <row r="108" spans="1:257"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row>
    <row r="109" spans="1:257"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row>
    <row r="110" spans="1:257"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row>
    <row r="111" spans="1:257"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row>
    <row r="112" spans="1:257"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row>
    <row r="113" spans="1:257"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row>
    <row r="114" spans="1:257"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row>
    <row r="115" spans="1:257"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row>
    <row r="116" spans="1:257"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row>
    <row r="117" spans="1:257"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row>
    <row r="118" spans="1:257"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row>
    <row r="119" spans="1:257"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row>
    <row r="120" spans="1:257"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row>
    <row r="121" spans="1:257"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row>
    <row r="122" spans="1:257"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row>
    <row r="123" spans="1:257"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row>
    <row r="124" spans="1:257"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row>
    <row r="125" spans="1:257"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row>
    <row r="126" spans="1:257"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row>
    <row r="127" spans="1:257"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row>
    <row r="128" spans="1:257"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row>
    <row r="129" spans="1:257"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row>
    <row r="130" spans="1:257"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row>
    <row r="131" spans="1:257"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row>
    <row r="132" spans="1:257"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row>
    <row r="133" spans="1:257"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row>
    <row r="134" spans="1:257"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row>
    <row r="135" spans="1:257"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row>
    <row r="136" spans="1:257"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row>
    <row r="137" spans="1:257"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row>
    <row r="138" spans="1:257"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row>
    <row r="139" spans="1:257"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row>
    <row r="140" spans="1:257"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row>
    <row r="141" spans="1:257"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row>
    <row r="142" spans="1:257"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row>
    <row r="143" spans="1:257"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row>
    <row r="144" spans="1:257"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row>
    <row r="145" spans="1:257"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row>
    <row r="146" spans="1:257"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row>
    <row r="147" spans="1:257"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row>
    <row r="148" spans="1:257"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row>
    <row r="149" spans="1:257"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row>
    <row r="150" spans="1:257"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row>
    <row r="151" spans="1:257"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row>
    <row r="152" spans="1:257"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row>
    <row r="153" spans="1:257"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row>
    <row r="154" spans="1:257"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row>
    <row r="155" spans="1:257"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row>
    <row r="156" spans="1:257"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row>
    <row r="157" spans="1:257"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row>
    <row r="158" spans="1:257"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row>
    <row r="159" spans="1:257"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row>
    <row r="160" spans="1:257"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row>
    <row r="161" spans="1:257"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row>
    <row r="162" spans="1:257"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row>
    <row r="163" spans="1:257"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row>
    <row r="164" spans="1:257"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row>
    <row r="165" spans="1:257"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row>
    <row r="166" spans="1:257"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row>
    <row r="167" spans="1:257"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row>
    <row r="168" spans="1:257"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row>
    <row r="169" spans="1:257"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row>
    <row r="170" spans="1:257"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row>
    <row r="171" spans="1:257"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row>
    <row r="172" spans="1:257"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row>
    <row r="173" spans="1:257"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row>
    <row r="174" spans="1:257"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row>
    <row r="175" spans="1:257"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row>
    <row r="176" spans="1:257"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row>
    <row r="177" spans="1:257"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row>
    <row r="178" spans="1:257"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row>
    <row r="179" spans="1:257"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row>
    <row r="180" spans="1:257"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row>
    <row r="181" spans="1:257"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row>
    <row r="182" spans="1:257"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row>
    <row r="183" spans="1:257"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row>
    <row r="184" spans="1:257"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row>
    <row r="185" spans="1:257"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row>
    <row r="186" spans="1:257"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row>
    <row r="187" spans="1:257"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row>
    <row r="188" spans="1:257"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row>
    <row r="189" spans="1:257"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row>
    <row r="190" spans="1:257"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row>
    <row r="191" spans="1:257"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row>
    <row r="192" spans="1:257"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row>
    <row r="193" spans="1:257"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row>
    <row r="194" spans="1:257"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row>
    <row r="195" spans="1:257"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row>
    <row r="196" spans="1:257"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row>
    <row r="197" spans="1:257"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row>
    <row r="198" spans="1:257"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row>
    <row r="199" spans="1:257"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row>
    <row r="200" spans="1:257"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row>
    <row r="201" spans="1:257"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row>
    <row r="202" spans="1:257"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row>
    <row r="203" spans="1:257"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row>
    <row r="204" spans="1:257"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row>
    <row r="205" spans="1:257"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row>
    <row r="206" spans="1:257"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row>
    <row r="207" spans="1:257"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row>
    <row r="208" spans="1:257"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row>
    <row r="209" spans="1:257"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row>
    <row r="210" spans="1:257"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row>
    <row r="211" spans="1:257"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row>
    <row r="212" spans="1:257"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row>
    <row r="213" spans="1:257"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row>
    <row r="214" spans="1:257"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row>
    <row r="215" spans="1:257"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row>
    <row r="216" spans="1:257"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row>
    <row r="217" spans="1:257"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row>
    <row r="218" spans="1:257"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row>
    <row r="219" spans="1:257"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row>
    <row r="220" spans="1:257"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row>
    <row r="221" spans="1:257"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row>
    <row r="222" spans="1:257"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row>
    <row r="223" spans="1:257"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row>
    <row r="224" spans="1:257"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row>
    <row r="225" spans="1:257"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row>
    <row r="226" spans="1:257"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row>
    <row r="227" spans="1:257"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row>
    <row r="228" spans="1:257"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row>
    <row r="229" spans="1:257"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row>
    <row r="230" spans="1:257"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row>
    <row r="231" spans="1:257"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row>
    <row r="232" spans="1:257"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row>
    <row r="233" spans="1:257"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row>
    <row r="234" spans="1:257"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row>
    <row r="235" spans="1:257"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row>
    <row r="236" spans="1:257"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row>
    <row r="237" spans="1:257"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row>
    <row r="238" spans="1:257"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row>
    <row r="239" spans="1:257"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row>
    <row r="240" spans="1:257"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row>
    <row r="241" spans="1:257"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row>
    <row r="242" spans="1:257"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row>
    <row r="243" spans="1:257"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row>
    <row r="244" spans="1:257"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row>
    <row r="245" spans="1:257"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row>
    <row r="246" spans="1:257"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row>
    <row r="247" spans="1:257"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row>
    <row r="248" spans="1:257"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row>
    <row r="249" spans="1:257"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row>
    <row r="250" spans="1:257"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row>
    <row r="251" spans="1:257"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row>
    <row r="252" spans="1:257"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row>
    <row r="253" spans="1:257"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row>
    <row r="254" spans="1:257"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row>
    <row r="255" spans="1:257"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row>
    <row r="256" spans="1:257"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row>
    <row r="257" spans="1:257"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row>
    <row r="258" spans="1:257"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row>
    <row r="259" spans="1:257"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row>
    <row r="260" spans="1:257"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row>
    <row r="261" spans="1:257"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row>
    <row r="262" spans="1:257"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row>
    <row r="263" spans="1:257"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row>
    <row r="264" spans="1:257"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row>
    <row r="265" spans="1:257"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row>
    <row r="266" spans="1:257"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row>
    <row r="267" spans="1:257"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row>
    <row r="268" spans="1:257"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row>
    <row r="269" spans="1:257"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row>
    <row r="270" spans="1:257"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row>
    <row r="271" spans="1:257"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row>
    <row r="272" spans="1:257"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row>
    <row r="273" spans="1:257"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row>
    <row r="274" spans="1:257"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row>
    <row r="275" spans="1:257"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row>
    <row r="276" spans="1:257"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row>
    <row r="277" spans="1:257"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row>
    <row r="278" spans="1:257"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row>
    <row r="279" spans="1:257"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row>
    <row r="280" spans="1:257"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row>
    <row r="281" spans="1:257"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row>
    <row r="282" spans="1:257"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row>
    <row r="283" spans="1:257"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row>
    <row r="284" spans="1:257"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row>
    <row r="285" spans="1:257"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row>
    <row r="286" spans="1:257"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row>
    <row r="287" spans="1:257"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row>
    <row r="288" spans="1:257"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row>
    <row r="289" spans="1:257"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row>
    <row r="290" spans="1:257"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row>
    <row r="291" spans="1:257"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row>
    <row r="292" spans="1:257"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row>
    <row r="293" spans="1:257"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row>
    <row r="294" spans="1:257"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row>
    <row r="295" spans="1:257"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row>
    <row r="296" spans="1:257"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row>
    <row r="297" spans="1:257"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row>
    <row r="298" spans="1:257"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row>
    <row r="299" spans="1:257"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row>
    <row r="300" spans="1:257"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row>
    <row r="301" spans="1:257"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row>
    <row r="302" spans="1:257"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row>
    <row r="303" spans="1:257"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row>
    <row r="304" spans="1:257"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row>
    <row r="305" spans="1:257"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row>
    <row r="306" spans="1:257"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row>
    <row r="307" spans="1:257"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row>
    <row r="308" spans="1:257"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row>
    <row r="309" spans="1:257"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row>
    <row r="310" spans="1:257"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row>
    <row r="311" spans="1:257"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row>
    <row r="312" spans="1:257"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row>
    <row r="313" spans="1:257"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row>
    <row r="314" spans="1:257"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row>
    <row r="315" spans="1:257"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row>
    <row r="316" spans="1:257"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row>
    <row r="317" spans="1:257"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row>
    <row r="318" spans="1:257"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row>
    <row r="319" spans="1:257"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row>
    <row r="320" spans="1:257"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row>
    <row r="321" spans="1:257"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row>
    <row r="322" spans="1:257"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row>
    <row r="323" spans="1:257"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row>
    <row r="324" spans="1:257"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row>
    <row r="325" spans="1:257"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row>
    <row r="326" spans="1:257"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row>
    <row r="327" spans="1:257"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row>
    <row r="328" spans="1:257"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row>
    <row r="329" spans="1:257"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row>
    <row r="330" spans="1:257"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row>
    <row r="331" spans="1:257"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row>
    <row r="332" spans="1:257"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row>
    <row r="333" spans="1:257"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row>
    <row r="334" spans="1:257"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row>
    <row r="335" spans="1:257"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row>
    <row r="336" spans="1:257"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row>
    <row r="337" spans="1:257"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row>
    <row r="338" spans="1:257"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row>
    <row r="339" spans="1:257"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row>
    <row r="340" spans="1:257"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row>
    <row r="341" spans="1:257"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row>
    <row r="342" spans="1:257"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row>
    <row r="343" spans="1:257"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row>
    <row r="344" spans="1:257"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row>
    <row r="345" spans="1:257"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row>
    <row r="346" spans="1:257"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row>
    <row r="347" spans="1:257"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row>
    <row r="348" spans="1:257"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row>
    <row r="349" spans="1:257"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row>
    <row r="350" spans="1:257"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row>
    <row r="351" spans="1:257"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row>
    <row r="352" spans="1:257"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row>
    <row r="353" spans="1:257"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row>
    <row r="354" spans="1:257"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row>
    <row r="355" spans="1:257"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row>
    <row r="356" spans="1:257"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row>
    <row r="357" spans="1:257"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row>
    <row r="358" spans="1:257"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row>
    <row r="359" spans="1:257"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row>
    <row r="360" spans="1:257"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row>
    <row r="361" spans="1:257"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row>
    <row r="362" spans="1:257"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row>
    <row r="363" spans="1:257"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row>
    <row r="364" spans="1:257"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row>
    <row r="365" spans="1:257"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row>
    <row r="366" spans="1:257"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row>
    <row r="367" spans="1:257"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row>
    <row r="368" spans="1:257"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row>
    <row r="369" spans="1:257"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row>
    <row r="370" spans="1:257"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row>
    <row r="371" spans="1:257"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row>
    <row r="372" spans="1:257"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row>
    <row r="373" spans="1:257"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row>
    <row r="374" spans="1:257"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row>
    <row r="375" spans="1:257"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row>
    <row r="376" spans="1:257"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row>
    <row r="377" spans="1:257"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row>
    <row r="378" spans="1:257"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row>
    <row r="379" spans="1:257"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row>
    <row r="380" spans="1:257"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row>
    <row r="381" spans="1:257"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row>
    <row r="382" spans="1:257"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row>
    <row r="383" spans="1:257"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row>
    <row r="384" spans="1:257"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row>
    <row r="385" spans="1:28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row>
    <row r="386" spans="1:28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row>
    <row r="387" spans="1:28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row>
    <row r="388" spans="1:28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row>
    <row r="389" spans="1:28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row>
    <row r="390" spans="1:28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row>
    <row r="391" spans="1:28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row>
    <row r="392" spans="1:28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row>
    <row r="393" spans="1:28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row>
    <row r="394" spans="1:28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row>
    <row r="395" spans="1:28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row>
    <row r="396" spans="1:28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row>
    <row r="397" spans="1:28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row>
    <row r="398" spans="1:28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row>
    <row r="399" spans="1:28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row>
    <row r="400" spans="1:28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row>
    <row r="401" spans="1:28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row>
    <row r="402" spans="1:28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row>
    <row r="403" spans="1:28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row>
    <row r="404" spans="1:28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row>
    <row r="405" spans="1:28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row>
    <row r="406" spans="1:28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row>
    <row r="407" spans="1:28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row>
    <row r="408" spans="1:28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row>
    <row r="409" spans="1:28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row>
    <row r="410" spans="1:28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row>
    <row r="411" spans="1:28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row>
    <row r="412" spans="1:28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row>
    <row r="413" spans="1:28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row>
    <row r="414" spans="1:28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row>
    <row r="415" spans="1:28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row>
    <row r="416" spans="1:28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row>
    <row r="417" spans="1:28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row>
    <row r="418" spans="1:28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row>
    <row r="419" spans="1:28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row>
    <row r="420" spans="1:28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row>
    <row r="421" spans="1:28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row>
    <row r="422" spans="1:28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row>
    <row r="423" spans="1:28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row>
    <row r="424" spans="1:28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row>
    <row r="425" spans="1:28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row>
    <row r="426" spans="1:28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row>
    <row r="427" spans="1:28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row>
    <row r="428" spans="1:28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row>
    <row r="429" spans="1:28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row>
    <row r="430" spans="1:28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row>
    <row r="431" spans="1:28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row>
    <row r="432" spans="1:28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row>
    <row r="433" spans="1:28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row>
    <row r="434" spans="1:28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row>
    <row r="435" spans="1:28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row>
    <row r="436" spans="1:28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row>
    <row r="437" spans="1:28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row>
    <row r="438" spans="1:28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row>
    <row r="439" spans="1:28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row>
    <row r="440" spans="1:28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row>
    <row r="441" spans="1:28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row>
    <row r="442" spans="1:28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row>
    <row r="443" spans="1:28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row>
    <row r="444" spans="1:28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row>
    <row r="445" spans="1:28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row>
    <row r="446" spans="1:28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row>
    <row r="447" spans="1:28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row>
    <row r="448" spans="1:28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row>
    <row r="449" spans="1:28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row>
    <row r="450" spans="1:28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row>
    <row r="451" spans="1:28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row>
    <row r="452" spans="1:28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row>
    <row r="453" spans="1:28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row>
    <row r="454" spans="1:28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row>
    <row r="455" spans="1:28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row>
    <row r="456" spans="1:28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row>
    <row r="457" spans="1:28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row>
    <row r="458" spans="1:28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row>
    <row r="459" spans="1:28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row>
    <row r="460" spans="1:28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row>
    <row r="461" spans="1:28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row>
    <row r="462" spans="1:28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row>
    <row r="463" spans="1:28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row>
    <row r="464" spans="1:28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row>
    <row r="465" spans="1:28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row>
    <row r="466" spans="1:28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row>
    <row r="467" spans="1:28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row>
    <row r="468" spans="1:28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row>
    <row r="469" spans="1:28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row>
    <row r="470" spans="1:28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row>
    <row r="471" spans="1:28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row>
    <row r="472" spans="1:28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row>
    <row r="473" spans="1:28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row>
    <row r="474" spans="1:28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row>
    <row r="475" spans="1:28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row>
    <row r="476" spans="1:28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row>
    <row r="477" spans="1:28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row>
    <row r="478" spans="1:28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row>
    <row r="479" spans="1:28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row>
    <row r="480" spans="1:28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row>
    <row r="481" spans="1:28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row>
    <row r="482" spans="1:28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row>
    <row r="483" spans="1:28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row>
    <row r="484" spans="1:28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row>
    <row r="485" spans="1:28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row>
    <row r="486" spans="1:28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row>
    <row r="487" spans="1:28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row>
    <row r="488" spans="1:28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row>
    <row r="489" spans="1:28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row>
    <row r="490" spans="1:28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row>
    <row r="491" spans="1:28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row>
    <row r="492" spans="1:28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row>
    <row r="493" spans="1:28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row>
    <row r="494" spans="1:28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row>
    <row r="495" spans="1:28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row>
    <row r="496" spans="1:28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row>
    <row r="497" spans="1:28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row>
    <row r="498" spans="1:28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row>
    <row r="499" spans="1:28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row>
    <row r="500" spans="1:28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row>
    <row r="501" spans="1:28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row>
    <row r="502" spans="1:28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row>
    <row r="503" spans="1:28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row>
    <row r="504" spans="1:28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row>
    <row r="505" spans="1:28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row>
    <row r="506" spans="1:28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row>
    <row r="507" spans="1:28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row>
    <row r="508" spans="1:28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row>
    <row r="509" spans="1:28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row>
    <row r="510" spans="1:28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row>
    <row r="511" spans="1:28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row>
    <row r="512" spans="1:28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row>
    <row r="513" spans="1:28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row>
    <row r="514" spans="1:28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row>
    <row r="515" spans="1:28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row>
    <row r="516" spans="1:28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row>
    <row r="517" spans="1:28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row>
    <row r="518" spans="1:28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row>
    <row r="519" spans="1:28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row>
    <row r="520" spans="1:28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row>
    <row r="521" spans="1:28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row>
    <row r="522" spans="1:28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row>
    <row r="523" spans="1:28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row>
    <row r="524" spans="1:28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row>
    <row r="525" spans="1:28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row>
    <row r="526" spans="1:28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row>
    <row r="527" spans="1:28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row>
    <row r="528" spans="1:28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row>
    <row r="529" spans="1:28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row>
    <row r="530" spans="1:28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row>
    <row r="531" spans="1:28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row>
    <row r="532" spans="1:28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row>
    <row r="533" spans="1:28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row>
    <row r="534" spans="1:28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row>
    <row r="535" spans="1:28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row>
    <row r="536" spans="1:28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row>
    <row r="537" spans="1:28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row>
    <row r="538" spans="1:28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row>
    <row r="539" spans="1:28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row>
    <row r="540" spans="1:28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row>
    <row r="541" spans="1:28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row>
    <row r="542" spans="1:28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row>
    <row r="543" spans="1:28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row>
    <row r="544" spans="1:28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row>
    <row r="545" spans="1:28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row>
    <row r="546" spans="1:28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row>
    <row r="547" spans="1:28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row>
    <row r="548" spans="1:28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row>
    <row r="549" spans="1:28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row>
    <row r="550" spans="1:28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row>
    <row r="551" spans="1:28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row>
    <row r="552" spans="1:28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row>
    <row r="553" spans="1:28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row>
    <row r="554" spans="1:28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row>
    <row r="555" spans="1:28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row>
    <row r="556" spans="1:28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row>
    <row r="557" spans="1:28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row>
    <row r="558" spans="1:28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row>
    <row r="559" spans="1:28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row>
    <row r="560" spans="1:28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row>
    <row r="561" spans="1:28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row>
    <row r="562" spans="1:28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row>
    <row r="563" spans="1:28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row>
    <row r="564" spans="1:28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row>
    <row r="565" spans="1:28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row>
    <row r="566" spans="1:28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row>
    <row r="567" spans="1:28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row>
    <row r="568" spans="1:28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row>
    <row r="569" spans="1:28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row>
    <row r="570" spans="1:28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row>
    <row r="571" spans="1:28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row>
    <row r="572" spans="1:28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row>
    <row r="573" spans="1:28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row>
    <row r="574" spans="1:28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row>
    <row r="575" spans="1:28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row>
    <row r="576" spans="1:28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row>
    <row r="577" spans="1:28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row>
    <row r="578" spans="1:28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row>
    <row r="579" spans="1:28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row>
    <row r="580" spans="1:28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row>
    <row r="581" spans="1:28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row>
    <row r="582" spans="1:28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row>
    <row r="583" spans="1:28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row>
    <row r="584" spans="1:28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row>
    <row r="585" spans="1:28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row>
    <row r="586" spans="1:28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row>
    <row r="587" spans="1:28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row>
    <row r="588" spans="1:28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row>
    <row r="589" spans="1:28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row>
    <row r="590" spans="1:28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row>
    <row r="591" spans="1:28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row>
    <row r="592" spans="1:28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row>
    <row r="593" spans="1:28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row>
    <row r="594" spans="1:28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row>
    <row r="595" spans="1:28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row>
    <row r="596" spans="1:28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row>
    <row r="597" spans="1:28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row>
    <row r="598" spans="1:28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row>
    <row r="599" spans="1:28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row>
    <row r="600" spans="1:28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row>
    <row r="601" spans="1:28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row>
    <row r="602" spans="1:28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row>
    <row r="603" spans="1:28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row>
    <row r="604" spans="1:28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row>
    <row r="605" spans="1:28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row>
    <row r="606" spans="1:28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row>
    <row r="607" spans="1:28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row>
    <row r="608" spans="1:28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row>
    <row r="609" spans="1:28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row>
    <row r="610" spans="1:28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row>
    <row r="611" spans="1:28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row>
    <row r="612" spans="1:28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row>
    <row r="613" spans="1:28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row>
    <row r="614" spans="1:28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row>
    <row r="615" spans="1:28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row>
    <row r="616" spans="1:28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row>
    <row r="617" spans="1:28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row>
    <row r="618" spans="1:28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row>
    <row r="619" spans="1:28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row>
    <row r="620" spans="1:28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row>
    <row r="621" spans="1:28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row>
    <row r="622" spans="1:28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row>
    <row r="623" spans="1:28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row>
    <row r="624" spans="1:28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row>
    <row r="625" spans="1:28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row>
    <row r="626" spans="1:28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row>
    <row r="627" spans="1:28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row>
    <row r="628" spans="1:28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row>
    <row r="629" spans="1:28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row>
    <row r="630" spans="1:28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row>
    <row r="631" spans="1:28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row>
    <row r="632" spans="1:28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row>
    <row r="633" spans="1:28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row>
    <row r="634" spans="1:28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row>
    <row r="635" spans="1:28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row>
    <row r="636" spans="1:28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row>
    <row r="637" spans="1:28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row>
    <row r="638" spans="1:28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row>
    <row r="639" spans="1:28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row>
    <row r="640" spans="1:28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row>
    <row r="641" spans="1:28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row>
    <row r="642" spans="1:28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row>
    <row r="643" spans="1:28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row>
    <row r="644" spans="1:28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row>
    <row r="645" spans="1:28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row>
    <row r="646" spans="1:28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row>
    <row r="647" spans="1:28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row>
    <row r="648" spans="1:28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row>
    <row r="649" spans="1:28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row>
    <row r="650" spans="1:28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row>
    <row r="651" spans="1:28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row>
    <row r="652" spans="1:28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row>
    <row r="653" spans="1:28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row>
    <row r="654" spans="1:28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row>
    <row r="655" spans="1:28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row>
    <row r="656" spans="1:28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row>
    <row r="657" spans="1:28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row>
    <row r="658" spans="1:28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row>
    <row r="659" spans="1:28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row>
    <row r="660" spans="1:28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row>
    <row r="661" spans="1:28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row>
    <row r="662" spans="1:28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row>
    <row r="663" spans="1:28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row>
    <row r="664" spans="1:28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row>
    <row r="665" spans="1:28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row>
    <row r="666" spans="1:28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row>
    <row r="667" spans="1:28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row>
    <row r="668" spans="1:28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row>
    <row r="669" spans="1:28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row>
    <row r="670" spans="1:28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row>
    <row r="671" spans="1:28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row>
    <row r="672" spans="1:28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row>
    <row r="673" spans="1:28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row>
    <row r="674" spans="1:28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row>
    <row r="675" spans="1:28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row>
    <row r="676" spans="1:28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row>
    <row r="677" spans="1:28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row>
    <row r="678" spans="1:28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row>
    <row r="679" spans="1:28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row>
    <row r="680" spans="1:28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row>
    <row r="681" spans="1:28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row>
    <row r="682" spans="1:28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row>
    <row r="683" spans="1:28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row>
    <row r="684" spans="1:28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row>
    <row r="685" spans="1:28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row>
    <row r="686" spans="1:28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row>
    <row r="687" spans="1:28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row>
    <row r="688" spans="1:28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row>
    <row r="689" spans="1:28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row>
    <row r="690" spans="1:28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row>
    <row r="691" spans="1:28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row>
    <row r="692" spans="1:28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row>
    <row r="693" spans="1:28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row>
    <row r="694" spans="1:28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row>
    <row r="695" spans="1:28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row>
    <row r="696" spans="1:28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row>
    <row r="697" spans="1:28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row>
    <row r="698" spans="1:28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row>
    <row r="699" spans="1:28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row>
    <row r="700" spans="1:28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row>
    <row r="701" spans="1:28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row>
    <row r="702" spans="1:28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row>
    <row r="703" spans="1:28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row>
    <row r="704" spans="1:28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row>
    <row r="705" spans="1:28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row>
    <row r="706" spans="1:28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row>
    <row r="707" spans="1:28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row>
    <row r="708" spans="1:28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row>
    <row r="709" spans="1:28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row>
    <row r="710" spans="1:28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row>
    <row r="711" spans="1:28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row>
    <row r="712" spans="1:28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row>
    <row r="713" spans="1:28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row>
    <row r="714" spans="1:28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row>
    <row r="715" spans="1:28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row>
    <row r="716" spans="1:28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row>
    <row r="717" spans="1:28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row>
    <row r="718" spans="1:28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row>
    <row r="719" spans="1:28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row>
    <row r="720" spans="1:28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row>
    <row r="721" spans="1:28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row>
    <row r="722" spans="1:28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row>
    <row r="723" spans="1:28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row>
    <row r="724" spans="1:28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row>
    <row r="725" spans="1:28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row>
    <row r="726" spans="1:28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row>
    <row r="727" spans="1:28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row>
    <row r="728" spans="1:28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row>
    <row r="729" spans="1:28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row>
    <row r="730" spans="1:28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row>
    <row r="731" spans="1:28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row>
    <row r="732" spans="1:28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row>
    <row r="733" spans="1:28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row>
    <row r="734" spans="1:28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row>
    <row r="735" spans="1:28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row>
    <row r="736" spans="1:28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row>
    <row r="737" spans="1:28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row>
    <row r="738" spans="1:28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row>
    <row r="739" spans="1:28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row>
    <row r="740" spans="1:28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row>
    <row r="741" spans="1:28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row>
    <row r="742" spans="1:28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row>
    <row r="743" spans="1:28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row>
    <row r="744" spans="1:28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row>
    <row r="745" spans="1:28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row>
    <row r="746" spans="1:28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row>
    <row r="747" spans="1:28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row>
    <row r="748" spans="1:28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row>
    <row r="749" spans="1:28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row>
    <row r="750" spans="1:28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row>
    <row r="751" spans="1:28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row>
    <row r="752" spans="1:28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row>
    <row r="753" spans="1:28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row>
    <row r="754" spans="1:28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row>
    <row r="755" spans="1:28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row>
    <row r="756" spans="1:28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row>
    <row r="757" spans="1:28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row>
    <row r="758" spans="1:28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row>
    <row r="759" spans="1:28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row>
    <row r="760" spans="1:28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row>
    <row r="761" spans="1:28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row>
    <row r="762" spans="1:28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row>
    <row r="763" spans="1:28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row>
    <row r="764" spans="1:28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row>
    <row r="765" spans="1:28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row>
    <row r="766" spans="1:28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row>
    <row r="767" spans="1:28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row>
    <row r="768" spans="1:28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row>
    <row r="769" spans="1:28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row>
    <row r="770" spans="1:28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row>
    <row r="771" spans="1:28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row>
    <row r="772" spans="1:28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row>
    <row r="773" spans="1:28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row>
    <row r="774" spans="1:28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row>
    <row r="775" spans="1:28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row>
    <row r="776" spans="1:28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row>
    <row r="777" spans="1:28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row>
    <row r="778" spans="1:28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row>
    <row r="779" spans="1:28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row>
    <row r="780" spans="1:28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row>
    <row r="781" spans="1:28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row>
    <row r="782" spans="1:28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row>
    <row r="783" spans="1:28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row>
    <row r="784" spans="1:28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row>
    <row r="785" spans="1:28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row>
    <row r="786" spans="1:28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row>
    <row r="787" spans="1:28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row>
    <row r="788" spans="1:28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row>
    <row r="789" spans="1:28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row>
    <row r="790" spans="1:28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row>
    <row r="791" spans="1:28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row>
    <row r="792" spans="1:28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row>
    <row r="793" spans="1:28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row>
    <row r="794" spans="1:28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row>
    <row r="795" spans="1:28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row>
    <row r="796" spans="1:28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row>
    <row r="797" spans="1:28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row>
    <row r="798" spans="1:28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row>
    <row r="799" spans="1:28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row>
    <row r="800" spans="1:28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row>
    <row r="801" spans="1:28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row>
    <row r="802" spans="1:28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row>
    <row r="803" spans="1:28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row>
    <row r="804" spans="1:28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row>
    <row r="805" spans="1:28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row>
    <row r="806" spans="1:28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row>
    <row r="807" spans="1:28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row>
    <row r="808" spans="1:28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row>
    <row r="809" spans="1:28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row>
    <row r="810" spans="1:28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row>
    <row r="811" spans="1:28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row>
    <row r="812" spans="1:28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row>
    <row r="813" spans="1:28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row>
    <row r="814" spans="1:28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row>
    <row r="815" spans="1:28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row>
    <row r="816" spans="1:28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row>
    <row r="817" spans="1:28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row>
    <row r="818" spans="1:28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row>
    <row r="819" spans="1:28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row>
    <row r="820" spans="1:28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row>
    <row r="821" spans="1:28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row>
    <row r="822" spans="1:28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row>
    <row r="823" spans="1:28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row>
    <row r="824" spans="1:28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row>
    <row r="825" spans="1:28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row>
    <row r="826" spans="1:28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row>
    <row r="827" spans="1:28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row>
    <row r="828" spans="1:28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row>
    <row r="829" spans="1:28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row>
    <row r="830" spans="1:28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row>
    <row r="831" spans="1:28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row>
    <row r="832" spans="1:28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row>
    <row r="833" spans="1:28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row>
    <row r="834" spans="1:28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row>
    <row r="835" spans="1:28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row>
    <row r="836" spans="1:28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row>
    <row r="837" spans="1:28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row>
    <row r="838" spans="1:28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row>
    <row r="839" spans="1:28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row>
    <row r="840" spans="1:28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row>
    <row r="841" spans="1:28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row>
    <row r="842" spans="1:28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row>
    <row r="843" spans="1:28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row>
    <row r="844" spans="1:28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row>
    <row r="845" spans="1:28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row>
    <row r="846" spans="1:28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row>
    <row r="847" spans="1:28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row>
    <row r="848" spans="1:28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row>
    <row r="849" spans="1:28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row>
    <row r="850" spans="1:28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row>
    <row r="851" spans="1:28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row>
    <row r="852" spans="1:28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row>
    <row r="853" spans="1:28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row>
    <row r="854" spans="1:28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row>
    <row r="855" spans="1:28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row>
    <row r="856" spans="1:28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row>
    <row r="857" spans="1:28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row>
    <row r="858" spans="1:28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row>
    <row r="859" spans="1:28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row>
    <row r="860" spans="1:28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row>
    <row r="861" spans="1:28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row>
    <row r="862" spans="1:28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row>
    <row r="863" spans="1:28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row>
    <row r="864" spans="1:28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row>
    <row r="865" spans="1:28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row>
    <row r="866" spans="1:28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row>
    <row r="867" spans="1:28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row>
    <row r="868" spans="1:28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row>
    <row r="869" spans="1:28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row>
    <row r="870" spans="1:28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row>
    <row r="871" spans="1:28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row>
    <row r="872" spans="1:28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row>
    <row r="873" spans="1:28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row>
    <row r="874" spans="1:28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row>
    <row r="875" spans="1:28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row>
    <row r="876" spans="1:28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row>
    <row r="877" spans="1:28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row>
    <row r="878" spans="1:28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row>
    <row r="879" spans="1:28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row>
    <row r="880" spans="1:28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row>
    <row r="881" spans="1:28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row>
    <row r="882" spans="1:28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row>
    <row r="883" spans="1:28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row>
    <row r="884" spans="1:28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row>
    <row r="885" spans="1:28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row>
    <row r="886" spans="1:28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row>
    <row r="887" spans="1:28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row>
    <row r="888" spans="1:28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row>
    <row r="889" spans="1:28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row>
    <row r="890" spans="1:28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row>
    <row r="891" spans="1:28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row>
    <row r="892" spans="1:28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row>
    <row r="893" spans="1:28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row>
    <row r="894" spans="1:28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row>
    <row r="895" spans="1:28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row>
    <row r="896" spans="1:28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row>
    <row r="897" spans="1:28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row>
    <row r="898" spans="1:28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row>
    <row r="899" spans="1:28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row>
    <row r="900" spans="1:28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row>
    <row r="901" spans="1:28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row>
    <row r="902" spans="1:28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row>
    <row r="903" spans="1:28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row>
    <row r="904" spans="1:28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row>
    <row r="905" spans="1:28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row>
    <row r="906" spans="1:28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row>
    <row r="907" spans="1:28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row>
    <row r="908" spans="1:28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row>
    <row r="909" spans="1:28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row>
    <row r="910" spans="1:28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row>
    <row r="911" spans="1:28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row>
    <row r="912" spans="1:28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row>
    <row r="913" spans="1:28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row>
    <row r="914" spans="1:28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row>
    <row r="915" spans="1:28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row>
    <row r="916" spans="1:28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row>
    <row r="917" spans="1:28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row>
    <row r="918" spans="1:28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row>
    <row r="919" spans="1:28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row>
    <row r="920" spans="1:28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row>
    <row r="921" spans="1:28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row>
    <row r="922" spans="1:28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row>
    <row r="923" spans="1:28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row>
    <row r="924" spans="1:28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row>
    <row r="925" spans="1:28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row>
    <row r="926" spans="1:28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row>
    <row r="927" spans="1:28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row>
    <row r="928" spans="1:28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row>
    <row r="929" spans="1:28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row>
    <row r="930" spans="1:28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row>
    <row r="931" spans="1:28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row>
    <row r="932" spans="1:28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row>
    <row r="933" spans="1:28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row>
    <row r="934" spans="1:28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row>
    <row r="935" spans="1:28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row>
    <row r="936" spans="1:28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row>
    <row r="937" spans="1:28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row>
    <row r="938" spans="1:28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row>
    <row r="939" spans="1:28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row>
    <row r="940" spans="1:28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row>
    <row r="941" spans="1:28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row>
    <row r="942" spans="1:28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row>
    <row r="943" spans="1:28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row>
    <row r="944" spans="1:28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row>
    <row r="945" spans="1:28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row>
    <row r="946" spans="1:28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row>
    <row r="947" spans="1:28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row>
    <row r="948" spans="1:28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row>
    <row r="949" spans="1:28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row>
    <row r="950" spans="1:28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row>
    <row r="951" spans="1:28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row>
    <row r="952" spans="1:28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row>
    <row r="953" spans="1:28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row>
    <row r="954" spans="1:28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row>
    <row r="955" spans="1:28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row>
    <row r="956" spans="1:28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row>
    <row r="957" spans="1:28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row>
    <row r="958" spans="1:28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row>
    <row r="959" spans="1:28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row>
    <row r="960" spans="1:28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row>
    <row r="961" spans="1:28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row>
    <row r="962" spans="1:28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row>
    <row r="963" spans="1:28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row>
    <row r="964" spans="1:28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row>
    <row r="965" spans="1:28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row>
    <row r="966" spans="1:28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row>
    <row r="967" spans="1:28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row>
    <row r="968" spans="1:28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row>
    <row r="969" spans="1:28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row>
    <row r="970" spans="1:28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row>
    <row r="971" spans="1:28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row>
    <row r="972" spans="1:28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row>
    <row r="973" spans="1:28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row>
    <row r="974" spans="1:28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row>
    <row r="975" spans="1:28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row>
    <row r="976" spans="1:28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row>
    <row r="977" spans="1:28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row>
    <row r="978" spans="1:28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row>
    <row r="979" spans="1:28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row>
    <row r="980" spans="1:28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row>
    <row r="981" spans="1:28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row>
    <row r="982" spans="1:28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row>
    <row r="983" spans="1:28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row>
    <row r="984" spans="1:28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row>
    <row r="985" spans="1:28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row>
    <row r="986" spans="1:28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row>
    <row r="987" spans="1:28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row>
    <row r="988" spans="1:28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row>
    <row r="989" spans="1:28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row>
    <row r="990" spans="1:28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row>
    <row r="991" spans="1:28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row>
    <row r="992" spans="1:28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row>
    <row r="993" spans="1:28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row>
    <row r="994" spans="1:28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row>
    <row r="995" spans="1:28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row>
    <row r="996" spans="1:28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row>
    <row r="997" spans="1:28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row>
    <row r="998" spans="1:28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row>
    <row r="999" spans="1:28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row>
    <row r="1000" spans="1:28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row>
    <row r="1001" spans="1:28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row>
    <row r="1002" spans="1:28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row>
    <row r="1003" spans="1:28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row>
    <row r="1004" spans="1:28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row>
    <row r="1005" spans="1:28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row>
    <row r="1006" spans="1:28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row>
    <row r="1007" spans="1:28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row>
    <row r="1008" spans="1:28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row>
    <row r="1009" spans="1:28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row>
    <row r="1010" spans="1:28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row>
    <row r="1011" spans="1:28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row>
    <row r="1012" spans="1:28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row>
    <row r="1013" spans="1:28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row>
    <row r="1014" spans="1:28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row>
    <row r="1015" spans="1:28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row>
    <row r="1016" spans="1:28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row>
    <row r="1017" spans="1:28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row>
    <row r="1018" spans="1:28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row>
    <row r="1019" spans="1:28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row>
    <row r="1020" spans="1:28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row>
    <row r="1021" spans="1:28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row>
    <row r="1022" spans="1:28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row>
    <row r="1023" spans="1:28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row>
    <row r="1024" spans="1:28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row>
    <row r="1025" spans="1:28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row>
    <row r="1026" spans="1:28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row>
    <row r="1027" spans="1:281"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row>
    <row r="1028" spans="1:281"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row>
    <row r="1029" spans="1:281"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row>
    <row r="1030" spans="1:281"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row>
    <row r="1031" spans="1:281"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row>
    <row r="1032" spans="1:281"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row>
    <row r="1033" spans="1:281"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row>
    <row r="1034" spans="1:281"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row>
    <row r="1035" spans="1:281"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row>
    <row r="1036" spans="1:281"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row>
    <row r="1037" spans="1:281"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row>
    <row r="1038" spans="1:281"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row>
    <row r="1039" spans="1:281"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row>
    <row r="1040" spans="1:281"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row>
    <row r="1041" spans="1:281"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row>
    <row r="1042" spans="1:281"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row>
    <row r="1043" spans="1:281"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row>
    <row r="1044" spans="1:281"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row>
    <row r="1045" spans="1:281"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row>
    <row r="1046" spans="1:281"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row>
    <row r="1047" spans="1:281"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row>
    <row r="1048" spans="1:281"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row>
    <row r="1049" spans="1:281"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row>
    <row r="1050" spans="1:281"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row>
    <row r="1051" spans="1:281"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row>
    <row r="1052" spans="1:281"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row>
    <row r="1053" spans="1:281"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row>
    <row r="1054" spans="1:281"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row>
    <row r="1055" spans="1:281"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row>
    <row r="1056" spans="1:281"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row>
    <row r="1057" spans="1:281"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row>
    <row r="1058" spans="1:281"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row>
    <row r="1059" spans="1:281"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row>
    <row r="1060" spans="1:281"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row>
    <row r="1061" spans="1:281"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row>
    <row r="1062" spans="1:281"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row>
    <row r="1063" spans="1:281"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row>
    <row r="1064" spans="1:281"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row>
    <row r="1065" spans="1:281"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row>
    <row r="1066" spans="1:281"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row>
    <row r="1067" spans="1:281"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row>
    <row r="1068" spans="1:281"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row>
    <row r="1069" spans="1:281"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row>
    <row r="1070" spans="1:281"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row>
    <row r="1071" spans="1:281"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row>
    <row r="1072" spans="1:281"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row>
    <row r="1073" spans="1:281"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row>
    <row r="1074" spans="1:281"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row>
    <row r="1075" spans="1:281"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row>
    <row r="1076" spans="1:281"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row>
    <row r="1077" spans="1:281"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row>
    <row r="1078" spans="1:281"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row>
    <row r="1079" spans="1:281"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row>
    <row r="1080" spans="1:281"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row>
    <row r="1081" spans="1:281"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row>
  </sheetData>
  <mergeCells count="1">
    <mergeCell ref="B38:H38"/>
  </mergeCells>
  <conditionalFormatting sqref="J12:J17 F12:F36">
    <cfRule type="containsText" dxfId="43" priority="26" operator="containsText" text="Überfällig">
      <formula>NOT(ISERROR(SEARCH("Überfällig",F12)))</formula>
    </cfRule>
    <cfRule type="containsText" dxfId="42" priority="43" operator="containsText" text="Warten">
      <formula>NOT(ISERROR(SEARCH("Warten",F12)))</formula>
    </cfRule>
    <cfRule type="containsText" dxfId="41" priority="44" operator="containsText" text="Abgeschlossen">
      <formula>NOT(ISERROR(SEARCH("Abgeschlossen",F12)))</formula>
    </cfRule>
    <cfRule type="containsText" dxfId="40" priority="45" operator="containsText" text="In Bearbeitung">
      <formula>NOT(ISERROR(SEARCH("In Bearbeitung",F12)))</formula>
    </cfRule>
    <cfRule type="containsText" dxfId="39" priority="46" operator="containsText" text="Nicht begonnen">
      <formula>NOT(ISERROR(SEARCH("Nicht begonnen",F12)))</formula>
    </cfRule>
  </conditionalFormatting>
  <conditionalFormatting sqref="L12:L15 G12:G36">
    <cfRule type="containsText" dxfId="38" priority="23" operator="containsText" text="Niedrig">
      <formula>NOT(ISERROR(SEARCH("Niedrig",G12)))</formula>
    </cfRule>
    <cfRule type="containsText" dxfId="37" priority="24" operator="containsText" text="Mittel">
      <formula>NOT(ISERROR(SEARCH("Mittel",G12)))</formula>
    </cfRule>
    <cfRule type="containsText" dxfId="36" priority="25" operator="containsText" text="Hoch">
      <formula>NOT(ISERROR(SEARCH("Hoch",G12)))</formula>
    </cfRule>
  </conditionalFormatting>
  <conditionalFormatting sqref="C4:C8">
    <cfRule type="containsText" dxfId="35" priority="10" operator="containsText" text="Überfällig">
      <formula>NOT(ISERROR(SEARCH("Überfällig",C4)))</formula>
    </cfRule>
    <cfRule type="containsText" dxfId="34" priority="11" operator="containsText" text="Warten">
      <formula>NOT(ISERROR(SEARCH("Warten",C4)))</formula>
    </cfRule>
    <cfRule type="containsText" dxfId="33" priority="12" operator="containsText" text="Abgeschlossen">
      <formula>NOT(ISERROR(SEARCH("Abgeschlossen",C4)))</formula>
    </cfRule>
    <cfRule type="containsText" dxfId="32" priority="13" operator="containsText" text="In Bearbeitung">
      <formula>NOT(ISERROR(SEARCH("In Bearbeitung",C4)))</formula>
    </cfRule>
    <cfRule type="containsText" dxfId="31" priority="14" operator="containsText" text="Nicht begonnen">
      <formula>NOT(ISERROR(SEARCH("Nicht begonnen",C4)))</formula>
    </cfRule>
  </conditionalFormatting>
  <conditionalFormatting sqref="D3">
    <cfRule type="containsText" dxfId="30" priority="7" operator="containsText" text="Niedrig">
      <formula>NOT(ISERROR(SEARCH("Niedrig",D3)))</formula>
    </cfRule>
    <cfRule type="containsText" dxfId="29" priority="8" operator="containsText" text="Mittel">
      <formula>NOT(ISERROR(SEARCH("Mittel",D3)))</formula>
    </cfRule>
    <cfRule type="containsText" dxfId="28" priority="9" operator="containsText" text="Hoch">
      <formula>NOT(ISERROR(SEARCH("Hoch",D3)))</formula>
    </cfRule>
  </conditionalFormatting>
  <conditionalFormatting sqref="F3">
    <cfRule type="containsText" dxfId="27" priority="1" operator="containsText" text="Niedrig">
      <formula>NOT(ISERROR(SEARCH("Niedrig",F3)))</formula>
    </cfRule>
    <cfRule type="containsText" dxfId="26" priority="2" operator="containsText" text="Mittel">
      <formula>NOT(ISERROR(SEARCH("Mittel",F3)))</formula>
    </cfRule>
    <cfRule type="containsText" dxfId="25" priority="3" operator="containsText" text="Hoch">
      <formula>NOT(ISERROR(SEARCH("Hoch",F3)))</formula>
    </cfRule>
  </conditionalFormatting>
  <conditionalFormatting sqref="E3">
    <cfRule type="containsText" dxfId="24" priority="4" operator="containsText" text="Niedrig">
      <formula>NOT(ISERROR(SEARCH("Niedrig",E3)))</formula>
    </cfRule>
    <cfRule type="containsText" dxfId="23" priority="5" operator="containsText" text="Mittel">
      <formula>NOT(ISERROR(SEARCH("Mittel",E3)))</formula>
    </cfRule>
    <cfRule type="containsText" dxfId="22" priority="6" operator="containsText" text="Hoch">
      <formula>NOT(ISERROR(SEARCH("Hoch",E3)))</formula>
    </cfRule>
  </conditionalFormatting>
  <dataValidations count="2">
    <dataValidation type="list" allowBlank="1" showInputMessage="1" showErrorMessage="1" sqref="F12:F36" xr:uid="{00000000-0002-0000-0000-000000000000}">
      <formula1>$J$12:$J$17</formula1>
    </dataValidation>
    <dataValidation type="list" allowBlank="1" showInputMessage="1" showErrorMessage="1" sqref="G12:G36" xr:uid="{00000000-0002-0000-0000-000001000000}">
      <formula1>$L$12:$L$15</formula1>
    </dataValidation>
  </dataValidations>
  <hyperlinks>
    <hyperlink ref="B38:H38" r:id="rId1" display="KLICKEN SIE HIER ZUR ERSTELLUNG IN SMARTSHEET" xr:uid="{3BFC0AA8-E599-4A9E-A98E-589D99ACC77A}"/>
  </hyperlinks>
  <pageMargins left="0.3" right="0.3" top="0.3" bottom="0.3" header="0" footer="0"/>
  <pageSetup scale="80" fitToHeight="0"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A5130-05E9-CC42-98F6-66F5DD42476D}">
  <sheetPr>
    <tabColor theme="3" tint="0.39997558519241921"/>
    <pageSetUpPr fitToPage="1"/>
  </sheetPr>
  <dimension ref="A1:JU1079"/>
  <sheetViews>
    <sheetView showGridLines="0" workbookViewId="0">
      <pane ySplit="10" topLeftCell="A11" activePane="bottomLeft" state="frozen"/>
      <selection pane="bottomLeft" activeCell="B11" sqref="B11"/>
    </sheetView>
  </sheetViews>
  <sheetFormatPr defaultColWidth="11" defaultRowHeight="12.5" x14ac:dyDescent="0.25"/>
  <cols>
    <col min="1" max="1" width="3.33203125" style="3" customWidth="1"/>
    <col min="2" max="2" width="12.83203125" style="3" customWidth="1"/>
    <col min="3" max="3" width="30.83203125" style="3" customWidth="1"/>
    <col min="4" max="7" width="17.83203125" style="3" customWidth="1"/>
    <col min="8" max="8" width="40.83203125" style="3" customWidth="1"/>
    <col min="9" max="9" width="3.33203125" style="3" customWidth="1"/>
    <col min="10" max="10" width="16.83203125" style="3" customWidth="1"/>
    <col min="11" max="11" width="3.33203125" style="3" customWidth="1"/>
    <col min="12" max="12" width="13.83203125" style="3" customWidth="1"/>
    <col min="13" max="13" width="3.33203125" style="3" customWidth="1"/>
    <col min="14" max="16" width="11" style="3"/>
    <col min="17" max="17" width="9" style="3" customWidth="1"/>
    <col min="18" max="16384" width="11" style="3"/>
  </cols>
  <sheetData>
    <row r="1" spans="1:257" ht="45" customHeight="1" x14ac:dyDescent="0.35">
      <c r="A1" s="1"/>
      <c r="B1" s="45" t="s">
        <v>27</v>
      </c>
      <c r="C1" s="11"/>
      <c r="D1" s="11"/>
      <c r="E1" s="11"/>
      <c r="F1" s="11"/>
      <c r="G1" s="11"/>
      <c r="H1" s="11"/>
      <c r="I1" s="6"/>
      <c r="J1" s="11"/>
      <c r="K1" s="6"/>
      <c r="L1" s="1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row>
    <row r="2" spans="1:257" ht="25" customHeight="1" x14ac:dyDescent="0.25">
      <c r="A2" s="1"/>
      <c r="B2" s="1"/>
      <c r="C2" s="1"/>
      <c r="D2" s="52" t="s">
        <v>28</v>
      </c>
      <c r="E2" s="53" t="s">
        <v>29</v>
      </c>
      <c r="F2" s="54" t="s">
        <v>30</v>
      </c>
      <c r="G2" s="34" t="s">
        <v>31</v>
      </c>
      <c r="H2" s="35" t="s">
        <v>32</v>
      </c>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row>
    <row r="3" spans="1:257" ht="25" customHeight="1" x14ac:dyDescent="0.25">
      <c r="A3" s="1"/>
      <c r="B3" s="1"/>
      <c r="C3" s="36" t="s">
        <v>33</v>
      </c>
      <c r="D3" s="19">
        <f>COUNTIFS(F11:F35,"Nicht begonnen",G11:G35,"Hoch")</f>
        <v>0</v>
      </c>
      <c r="E3" s="17">
        <f>COUNTIFS(F11:F35,"Nicht begonnen",G11:G35,"Mittel")</f>
        <v>0</v>
      </c>
      <c r="F3" s="21">
        <f>COUNTIFS(F11:F35,"Nicht begonnen",G11:G35,"Niedrig")</f>
        <v>0</v>
      </c>
      <c r="G3" s="23">
        <f>SUM(D3:F3)</f>
        <v>0</v>
      </c>
      <c r="H3" s="29" t="str">
        <f>IFERROR(G3/G8,"0%")</f>
        <v>0%</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row>
    <row r="4" spans="1:257" ht="25" customHeight="1" x14ac:dyDescent="0.25">
      <c r="A4" s="1"/>
      <c r="B4" s="1"/>
      <c r="C4" s="32" t="s">
        <v>34</v>
      </c>
      <c r="D4" s="19">
        <f>COUNTIFS(F11:F35,"In Bearbeitung",G11:G35,"Hoch")</f>
        <v>0</v>
      </c>
      <c r="E4" s="17">
        <f>COUNTIFS(F11:F35,"In Bearbeitung",G11:G35,"Mittel")</f>
        <v>0</v>
      </c>
      <c r="F4" s="21">
        <f>COUNTIFS(F11:F35,"In Bearbeitung",G11:G35,"Niedrig")</f>
        <v>0</v>
      </c>
      <c r="G4" s="13">
        <f t="shared" ref="G4:G7" si="0">SUM(D4:F4)</f>
        <v>0</v>
      </c>
      <c r="H4" s="29" t="str">
        <f>IFERROR(G4/G8,"0%")</f>
        <v>0%</v>
      </c>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row>
    <row r="5" spans="1:257" ht="25" customHeight="1" x14ac:dyDescent="0.25">
      <c r="A5" s="1"/>
      <c r="B5" s="1"/>
      <c r="C5" s="32" t="s">
        <v>35</v>
      </c>
      <c r="D5" s="19">
        <f>COUNTIFS(F11:F35,"Abgeschlossen",G11:G35,"Hoch")</f>
        <v>0</v>
      </c>
      <c r="E5" s="17">
        <f>COUNTIFS(F11:F35,"Abgeschlossen",G11:G35,"Mittel")</f>
        <v>0</v>
      </c>
      <c r="F5" s="21">
        <f>COUNTIFS(F11:F35,"Abgeschlossen",G11:G35,"Niedrig")</f>
        <v>0</v>
      </c>
      <c r="G5" s="14">
        <f t="shared" si="0"/>
        <v>0</v>
      </c>
      <c r="H5" s="29" t="str">
        <f>IFERROR(G5/G8,"0%")</f>
        <v>0%</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row>
    <row r="6" spans="1:257" ht="25" customHeight="1" x14ac:dyDescent="0.25">
      <c r="A6" s="1"/>
      <c r="B6" s="1"/>
      <c r="C6" s="37" t="s">
        <v>36</v>
      </c>
      <c r="D6" s="19">
        <f>COUNTIFS(F11:F35,"Warten",G11:G35,"Hoch")</f>
        <v>0</v>
      </c>
      <c r="E6" s="17">
        <f>COUNTIFS(F11:F35,"Warten",G11:G35,"Mittel")</f>
        <v>0</v>
      </c>
      <c r="F6" s="21">
        <f>COUNTIFS(F11:F35,"Warten",G11:G35,"Niedrig")</f>
        <v>0</v>
      </c>
      <c r="G6" s="15">
        <f t="shared" si="0"/>
        <v>0</v>
      </c>
      <c r="H6" s="29" t="str">
        <f>IFERROR(G6/G8,"0%")</f>
        <v>0%</v>
      </c>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row>
    <row r="7" spans="1:257" ht="25" customHeight="1" thickBot="1" x14ac:dyDescent="0.3">
      <c r="A7" s="1"/>
      <c r="B7" s="1"/>
      <c r="C7" s="38" t="s">
        <v>37</v>
      </c>
      <c r="D7" s="20">
        <f>COUNTIFS(F11:F35,"Überfällig",G11:G35,"Hoch")</f>
        <v>0</v>
      </c>
      <c r="E7" s="18">
        <f>COUNTIFS(F11:F35,"Überfällig",G11:G35,"Mittel")</f>
        <v>0</v>
      </c>
      <c r="F7" s="22">
        <f>COUNTIFS(F11:F35,"Überfällig",G11:G35,"Niedrig")</f>
        <v>0</v>
      </c>
      <c r="G7" s="16">
        <f t="shared" si="0"/>
        <v>0</v>
      </c>
      <c r="H7" s="29" t="str">
        <f>IFERROR(G7/G8,"0%")</f>
        <v>0%</v>
      </c>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row>
    <row r="8" spans="1:257" ht="25" customHeight="1" thickBot="1" x14ac:dyDescent="0.3">
      <c r="A8" s="1"/>
      <c r="B8" s="1"/>
      <c r="C8" s="39" t="s">
        <v>38</v>
      </c>
      <c r="D8" s="24">
        <f>SUM(D3:D7)</f>
        <v>0</v>
      </c>
      <c r="E8" s="25">
        <f t="shared" ref="E8:G8" si="1">SUM(E3:E7)</f>
        <v>0</v>
      </c>
      <c r="F8" s="27">
        <f t="shared" si="1"/>
        <v>0</v>
      </c>
      <c r="G8" s="26">
        <f t="shared" si="1"/>
        <v>0</v>
      </c>
      <c r="H8" s="12"/>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row>
    <row r="9" spans="1:257" ht="20" customHeight="1" x14ac:dyDescent="0.25">
      <c r="A9" s="1"/>
      <c r="B9" s="1"/>
      <c r="C9" s="43" t="s">
        <v>26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row>
    <row r="10" spans="1:257" s="8" customFormat="1" ht="35" customHeight="1" x14ac:dyDescent="0.35">
      <c r="A10" s="7"/>
      <c r="B10" s="47" t="s">
        <v>39</v>
      </c>
      <c r="C10" s="47" t="s">
        <v>40</v>
      </c>
      <c r="D10" s="48" t="s">
        <v>41</v>
      </c>
      <c r="E10" s="49" t="s">
        <v>42</v>
      </c>
      <c r="F10" s="47" t="s">
        <v>43</v>
      </c>
      <c r="G10" s="47" t="s">
        <v>44</v>
      </c>
      <c r="H10" s="48" t="s">
        <v>45</v>
      </c>
      <c r="I10" s="46"/>
      <c r="J10" s="47" t="s">
        <v>46</v>
      </c>
      <c r="K10" s="46"/>
      <c r="L10" s="47" t="s">
        <v>47</v>
      </c>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c r="IT10" s="7"/>
      <c r="IU10" s="7"/>
      <c r="IV10" s="7"/>
      <c r="IW10" s="7"/>
    </row>
    <row r="11" spans="1:257" s="5" customFormat="1" ht="25" customHeight="1" x14ac:dyDescent="0.35">
      <c r="A11" s="4"/>
      <c r="B11" s="28"/>
      <c r="C11" s="40"/>
      <c r="D11" s="30"/>
      <c r="E11" s="10"/>
      <c r="F11" s="2"/>
      <c r="G11" s="2"/>
      <c r="H11" s="30"/>
      <c r="I11" s="4"/>
      <c r="J11" s="33" t="s">
        <v>33</v>
      </c>
      <c r="K11" s="4"/>
      <c r="L11" s="33" t="s">
        <v>28</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row>
    <row r="12" spans="1:257" s="5" customFormat="1" ht="25" customHeight="1" x14ac:dyDescent="0.35">
      <c r="A12" s="4"/>
      <c r="B12" s="28"/>
      <c r="C12" s="40"/>
      <c r="D12" s="30"/>
      <c r="E12" s="10"/>
      <c r="F12" s="2"/>
      <c r="G12" s="2"/>
      <c r="H12" s="30"/>
      <c r="I12" s="4"/>
      <c r="J12" s="2" t="s">
        <v>34</v>
      </c>
      <c r="K12" s="4"/>
      <c r="L12" s="2" t="s">
        <v>29</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row>
    <row r="13" spans="1:257" s="5" customFormat="1" ht="25" customHeight="1" x14ac:dyDescent="0.35">
      <c r="A13" s="4"/>
      <c r="B13" s="28"/>
      <c r="C13" s="40"/>
      <c r="D13" s="30"/>
      <c r="E13" s="10"/>
      <c r="F13" s="2"/>
      <c r="G13" s="2"/>
      <c r="H13" s="30"/>
      <c r="I13" s="4"/>
      <c r="J13" s="2" t="s">
        <v>35</v>
      </c>
      <c r="K13" s="4"/>
      <c r="L13" s="2" t="s">
        <v>30</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row>
    <row r="14" spans="1:257" s="5" customFormat="1" ht="25" customHeight="1" x14ac:dyDescent="0.35">
      <c r="A14" s="4"/>
      <c r="B14" s="28"/>
      <c r="C14" s="40"/>
      <c r="D14" s="31"/>
      <c r="E14" s="10"/>
      <c r="F14" s="41"/>
      <c r="G14" s="41"/>
      <c r="H14" s="31"/>
      <c r="I14" s="4"/>
      <c r="J14" s="41" t="s">
        <v>36</v>
      </c>
      <c r="K14" s="4"/>
      <c r="L14" s="9"/>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row>
    <row r="15" spans="1:257" s="5" customFormat="1" ht="25" customHeight="1" x14ac:dyDescent="0.25">
      <c r="A15" s="4"/>
      <c r="B15" s="28"/>
      <c r="C15" s="40"/>
      <c r="D15" s="30"/>
      <c r="E15" s="10"/>
      <c r="F15" s="2"/>
      <c r="G15" s="2"/>
      <c r="H15" s="30"/>
      <c r="I15" s="4"/>
      <c r="J15" s="42" t="s">
        <v>37</v>
      </c>
      <c r="K15" s="4"/>
      <c r="L15" s="6"/>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row>
    <row r="16" spans="1:257" s="5" customFormat="1" ht="25" customHeight="1" x14ac:dyDescent="0.25">
      <c r="A16" s="4"/>
      <c r="B16" s="28"/>
      <c r="C16" s="40"/>
      <c r="D16" s="30"/>
      <c r="E16" s="10"/>
      <c r="F16" s="2"/>
      <c r="G16" s="2"/>
      <c r="H16" s="30"/>
      <c r="I16" s="4"/>
      <c r="J16" s="9"/>
      <c r="K16" s="4"/>
      <c r="L16" s="6"/>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row>
    <row r="17" spans="1:257" s="5" customFormat="1" ht="25" customHeight="1" x14ac:dyDescent="0.25">
      <c r="A17" s="4"/>
      <c r="B17" s="28"/>
      <c r="C17" s="40"/>
      <c r="D17" s="30"/>
      <c r="E17" s="10"/>
      <c r="F17" s="2"/>
      <c r="G17" s="2"/>
      <c r="H17" s="30"/>
      <c r="I17" s="4"/>
      <c r="J17" s="6"/>
      <c r="K17" s="4"/>
      <c r="L17" s="6"/>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row>
    <row r="18" spans="1:257" s="5" customFormat="1" ht="25" customHeight="1" x14ac:dyDescent="0.25">
      <c r="A18" s="4"/>
      <c r="B18" s="28"/>
      <c r="C18" s="40"/>
      <c r="D18" s="30"/>
      <c r="E18" s="10"/>
      <c r="F18" s="2"/>
      <c r="G18" s="2"/>
      <c r="H18" s="30"/>
      <c r="I18" s="4"/>
      <c r="J18" s="6"/>
      <c r="K18" s="4"/>
      <c r="L18" s="6"/>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row>
    <row r="19" spans="1:257" s="5" customFormat="1" ht="25" customHeight="1" x14ac:dyDescent="0.25">
      <c r="A19" s="4"/>
      <c r="B19" s="28"/>
      <c r="C19" s="40"/>
      <c r="D19" s="30"/>
      <c r="E19" s="10"/>
      <c r="F19" s="2"/>
      <c r="G19" s="2"/>
      <c r="H19" s="30"/>
      <c r="I19" s="4"/>
      <c r="J19" s="6"/>
      <c r="K19" s="4"/>
      <c r="L19" s="6"/>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row>
    <row r="20" spans="1:257" s="5" customFormat="1" ht="25" customHeight="1" x14ac:dyDescent="0.25">
      <c r="A20" s="4"/>
      <c r="B20" s="28"/>
      <c r="C20" s="40"/>
      <c r="D20" s="30"/>
      <c r="E20" s="10"/>
      <c r="F20" s="2"/>
      <c r="G20" s="2"/>
      <c r="H20" s="30"/>
      <c r="I20" s="4"/>
      <c r="J20" s="6"/>
      <c r="K20" s="4"/>
      <c r="L20" s="6"/>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row>
    <row r="21" spans="1:257" s="5" customFormat="1" ht="25" customHeight="1" x14ac:dyDescent="0.25">
      <c r="A21" s="4"/>
      <c r="B21" s="28"/>
      <c r="C21" s="40"/>
      <c r="D21" s="30"/>
      <c r="E21" s="10"/>
      <c r="F21" s="2"/>
      <c r="G21" s="2"/>
      <c r="H21" s="30"/>
      <c r="I21" s="4"/>
      <c r="J21" s="6"/>
      <c r="K21" s="4"/>
      <c r="L21" s="6"/>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row>
    <row r="22" spans="1:257" s="5" customFormat="1" ht="25" customHeight="1" x14ac:dyDescent="0.25">
      <c r="A22" s="4"/>
      <c r="B22" s="28"/>
      <c r="C22" s="40"/>
      <c r="D22" s="30"/>
      <c r="E22" s="10"/>
      <c r="F22" s="2"/>
      <c r="G22" s="2"/>
      <c r="H22" s="30"/>
      <c r="I22" s="4"/>
      <c r="J22" s="6"/>
      <c r="K22" s="4"/>
      <c r="L22" s="6"/>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row>
    <row r="23" spans="1:257" s="5" customFormat="1" ht="25" customHeight="1" x14ac:dyDescent="0.25">
      <c r="A23" s="4"/>
      <c r="B23" s="28"/>
      <c r="C23" s="40"/>
      <c r="D23" s="30"/>
      <c r="E23" s="10"/>
      <c r="F23" s="2"/>
      <c r="G23" s="2"/>
      <c r="H23" s="30"/>
      <c r="I23" s="4"/>
      <c r="J23" s="6"/>
      <c r="K23" s="4"/>
      <c r="L23" s="6"/>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row>
    <row r="24" spans="1:257" s="5" customFormat="1" ht="25" customHeight="1" x14ac:dyDescent="0.25">
      <c r="A24" s="4"/>
      <c r="B24" s="28"/>
      <c r="C24" s="40"/>
      <c r="D24" s="30"/>
      <c r="E24" s="10"/>
      <c r="F24" s="2"/>
      <c r="G24" s="2"/>
      <c r="H24" s="30"/>
      <c r="I24" s="4"/>
      <c r="J24" s="6"/>
      <c r="K24" s="4"/>
      <c r="L24" s="6"/>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row>
    <row r="25" spans="1:257" s="5" customFormat="1" ht="25" customHeight="1" x14ac:dyDescent="0.25">
      <c r="A25" s="4"/>
      <c r="B25" s="28"/>
      <c r="C25" s="40"/>
      <c r="D25" s="30"/>
      <c r="E25" s="10"/>
      <c r="F25" s="2"/>
      <c r="G25" s="2"/>
      <c r="H25" s="30"/>
      <c r="I25" s="4"/>
      <c r="J25" s="6"/>
      <c r="K25" s="4"/>
      <c r="L25" s="6"/>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row>
    <row r="26" spans="1:257" s="5" customFormat="1" ht="25" customHeight="1" x14ac:dyDescent="0.25">
      <c r="A26" s="4"/>
      <c r="B26" s="28"/>
      <c r="C26" s="40"/>
      <c r="D26" s="30"/>
      <c r="E26" s="10"/>
      <c r="F26" s="2"/>
      <c r="G26" s="2"/>
      <c r="H26" s="30"/>
      <c r="I26" s="4"/>
      <c r="J26" s="6"/>
      <c r="K26" s="4"/>
      <c r="L26" s="6"/>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row>
    <row r="27" spans="1:257" s="5" customFormat="1" ht="25" customHeight="1" x14ac:dyDescent="0.25">
      <c r="A27" s="4"/>
      <c r="B27" s="28"/>
      <c r="C27" s="40"/>
      <c r="D27" s="30"/>
      <c r="E27" s="10"/>
      <c r="F27" s="2"/>
      <c r="G27" s="2"/>
      <c r="H27" s="30"/>
      <c r="I27" s="4"/>
      <c r="J27" s="6"/>
      <c r="K27" s="4"/>
      <c r="L27" s="6"/>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row>
    <row r="28" spans="1:257" s="5" customFormat="1" ht="25" customHeight="1" x14ac:dyDescent="0.25">
      <c r="A28" s="4"/>
      <c r="B28" s="28"/>
      <c r="C28" s="40"/>
      <c r="D28" s="30"/>
      <c r="E28" s="10"/>
      <c r="F28" s="2"/>
      <c r="G28" s="2"/>
      <c r="H28" s="30"/>
      <c r="I28" s="4"/>
      <c r="J28" s="6"/>
      <c r="K28" s="4"/>
      <c r="L28" s="6"/>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row>
    <row r="29" spans="1:257" s="5" customFormat="1" ht="25" customHeight="1" x14ac:dyDescent="0.25">
      <c r="A29" s="4"/>
      <c r="B29" s="28"/>
      <c r="C29" s="40"/>
      <c r="D29" s="30"/>
      <c r="E29" s="10"/>
      <c r="F29" s="2"/>
      <c r="G29" s="2"/>
      <c r="H29" s="30"/>
      <c r="I29" s="4"/>
      <c r="J29" s="6"/>
      <c r="K29" s="4"/>
      <c r="L29" s="6"/>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row>
    <row r="30" spans="1:257" s="5" customFormat="1" ht="25" customHeight="1" x14ac:dyDescent="0.25">
      <c r="A30" s="4"/>
      <c r="B30" s="28"/>
      <c r="C30" s="40"/>
      <c r="D30" s="30"/>
      <c r="E30" s="10"/>
      <c r="F30" s="2"/>
      <c r="G30" s="2"/>
      <c r="H30" s="30"/>
      <c r="I30" s="4"/>
      <c r="J30" s="6"/>
      <c r="K30" s="4"/>
      <c r="L30" s="6"/>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row>
    <row r="31" spans="1:257" s="5" customFormat="1" ht="25" customHeight="1" x14ac:dyDescent="0.25">
      <c r="A31" s="4"/>
      <c r="B31" s="28"/>
      <c r="C31" s="40"/>
      <c r="D31" s="30"/>
      <c r="E31" s="10"/>
      <c r="F31" s="2"/>
      <c r="G31" s="2"/>
      <c r="H31" s="30"/>
      <c r="I31" s="4"/>
      <c r="J31" s="6"/>
      <c r="K31" s="4"/>
      <c r="L31" s="6"/>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row>
    <row r="32" spans="1:257" s="5" customFormat="1" ht="25" customHeight="1" x14ac:dyDescent="0.25">
      <c r="A32" s="4"/>
      <c r="B32" s="28"/>
      <c r="C32" s="40"/>
      <c r="D32" s="30"/>
      <c r="E32" s="10"/>
      <c r="F32" s="2"/>
      <c r="G32" s="2"/>
      <c r="H32" s="30"/>
      <c r="I32" s="4"/>
      <c r="J32" s="6"/>
      <c r="K32" s="4"/>
      <c r="L32" s="6"/>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row>
    <row r="33" spans="1:257" s="5" customFormat="1" ht="25" customHeight="1" x14ac:dyDescent="0.25">
      <c r="A33" s="4"/>
      <c r="B33" s="28"/>
      <c r="C33" s="40"/>
      <c r="D33" s="30"/>
      <c r="E33" s="10"/>
      <c r="F33" s="2"/>
      <c r="G33" s="2"/>
      <c r="H33" s="30"/>
      <c r="I33" s="4"/>
      <c r="J33" s="6"/>
      <c r="K33" s="4"/>
      <c r="L33" s="6"/>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row>
    <row r="34" spans="1:257" s="5" customFormat="1" ht="25" customHeight="1" x14ac:dyDescent="0.25">
      <c r="A34" s="4"/>
      <c r="B34" s="28"/>
      <c r="C34" s="40"/>
      <c r="D34" s="30"/>
      <c r="E34" s="10"/>
      <c r="F34" s="2"/>
      <c r="G34" s="2"/>
      <c r="H34" s="30"/>
      <c r="I34" s="4"/>
      <c r="J34" s="6"/>
      <c r="K34" s="4"/>
      <c r="L34" s="6"/>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row>
    <row r="35" spans="1:257" s="5" customFormat="1" ht="25" customHeight="1" x14ac:dyDescent="0.25">
      <c r="A35" s="4"/>
      <c r="B35" s="28"/>
      <c r="C35" s="40"/>
      <c r="D35" s="30"/>
      <c r="E35" s="10"/>
      <c r="F35" s="2"/>
      <c r="G35" s="2"/>
      <c r="H35" s="30"/>
      <c r="I35" s="4"/>
      <c r="J35" s="6"/>
      <c r="K35" s="4"/>
      <c r="L35" s="6"/>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row>
    <row r="36" spans="1:257"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row>
    <row r="37" spans="1:257"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row>
    <row r="38" spans="1:257"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row>
    <row r="39" spans="1:257"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row>
    <row r="40" spans="1:257"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row>
    <row r="41" spans="1:257"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row>
    <row r="42" spans="1:257"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row>
    <row r="43" spans="1:257"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row>
    <row r="44" spans="1:257"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row>
    <row r="45" spans="1:257"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row>
    <row r="46" spans="1:257"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row>
    <row r="47" spans="1:257"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row>
    <row r="48" spans="1:257"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row>
    <row r="49" spans="1:257"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row>
    <row r="50" spans="1:257"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row>
    <row r="51" spans="1:257"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row>
    <row r="52" spans="1:257"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row>
    <row r="53" spans="1:257"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row>
    <row r="54" spans="1:257"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row>
    <row r="55" spans="1:257"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row>
    <row r="56" spans="1:257"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row>
    <row r="57" spans="1:257"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row>
    <row r="58" spans="1:257"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row>
    <row r="59" spans="1:257"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row>
    <row r="60" spans="1:257"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row>
    <row r="61" spans="1:257"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row>
    <row r="62" spans="1:257"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row>
    <row r="63" spans="1:257"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row>
    <row r="64" spans="1:257"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row>
    <row r="65" spans="1:257"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row>
    <row r="66" spans="1:257"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row>
    <row r="67" spans="1:257"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row>
    <row r="68" spans="1:257"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row>
    <row r="69" spans="1:257"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row>
    <row r="70" spans="1:257"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row>
    <row r="71" spans="1:257"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row>
    <row r="72" spans="1:257"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row>
    <row r="73" spans="1:257"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row>
    <row r="74" spans="1:257"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row>
    <row r="75" spans="1:257"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row>
    <row r="76" spans="1:257"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row>
    <row r="77" spans="1:257"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row>
    <row r="78" spans="1:257"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row>
    <row r="79" spans="1:257"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row>
    <row r="80" spans="1:257"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row>
    <row r="81" spans="1:257"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row>
    <row r="82" spans="1:257"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row>
    <row r="83" spans="1:257"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row>
    <row r="84" spans="1:257"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row>
    <row r="85" spans="1:257"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row>
    <row r="86" spans="1:257"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row>
    <row r="87" spans="1:257"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row>
    <row r="88" spans="1:257"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row>
    <row r="89" spans="1:257"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row>
    <row r="90" spans="1:257"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row>
    <row r="91" spans="1:257"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row>
    <row r="92" spans="1:257"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row>
    <row r="93" spans="1:257"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row>
    <row r="94" spans="1:257"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row>
    <row r="95" spans="1:257"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row>
    <row r="96" spans="1:257"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row>
    <row r="97" spans="1:257"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row>
    <row r="98" spans="1:257"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row>
    <row r="99" spans="1:257"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row>
    <row r="100" spans="1:257"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row>
    <row r="101" spans="1:257"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row>
    <row r="102" spans="1:257"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row>
    <row r="103" spans="1:257"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row>
    <row r="104" spans="1:257"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row>
    <row r="105" spans="1:257"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row>
    <row r="106" spans="1:257"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row>
    <row r="107" spans="1:257"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row>
    <row r="108" spans="1:257"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row>
    <row r="109" spans="1:257"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row>
    <row r="110" spans="1:257"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row>
    <row r="111" spans="1:257"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row>
    <row r="112" spans="1:257"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row>
    <row r="113" spans="1:257"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row>
    <row r="114" spans="1:257"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row>
    <row r="115" spans="1:257"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row>
    <row r="116" spans="1:257"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row>
    <row r="117" spans="1:257"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row>
    <row r="118" spans="1:257"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row>
    <row r="119" spans="1:257"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row>
    <row r="120" spans="1:257"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row>
    <row r="121" spans="1:257"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row>
    <row r="122" spans="1:257"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row>
    <row r="123" spans="1:257"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row>
    <row r="124" spans="1:257"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row>
    <row r="125" spans="1:257"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row>
    <row r="126" spans="1:257"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row>
    <row r="127" spans="1:257"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row>
    <row r="128" spans="1:257"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row>
    <row r="129" spans="1:257"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row>
    <row r="130" spans="1:257"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row>
    <row r="131" spans="1:257"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row>
    <row r="132" spans="1:257"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row>
    <row r="133" spans="1:257"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row>
    <row r="134" spans="1:257"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row>
    <row r="135" spans="1:257"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row>
    <row r="136" spans="1:257"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row>
    <row r="137" spans="1:257"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row>
    <row r="138" spans="1:257"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row>
    <row r="139" spans="1:257"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row>
    <row r="140" spans="1:257"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row>
    <row r="141" spans="1:257"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row>
    <row r="142" spans="1:257"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row>
    <row r="143" spans="1:257"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row>
    <row r="144" spans="1:257"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row>
    <row r="145" spans="1:257"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row>
    <row r="146" spans="1:257"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row>
    <row r="147" spans="1:257"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row>
    <row r="148" spans="1:257"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row>
    <row r="149" spans="1:257"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row>
    <row r="150" spans="1:257"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row>
    <row r="151" spans="1:257"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row>
    <row r="152" spans="1:257"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row>
    <row r="153" spans="1:257"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row>
    <row r="154" spans="1:257"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row>
    <row r="155" spans="1:257"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row>
    <row r="156" spans="1:257"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row>
    <row r="157" spans="1:257"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row>
    <row r="158" spans="1:257"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row>
    <row r="159" spans="1:257"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row>
    <row r="160" spans="1:257"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row>
    <row r="161" spans="1:257"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row>
    <row r="162" spans="1:257"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row>
    <row r="163" spans="1:257"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row>
    <row r="164" spans="1:257"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row>
    <row r="165" spans="1:257"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row>
    <row r="166" spans="1:257"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row>
    <row r="167" spans="1:257"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row>
    <row r="168" spans="1:257"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row>
    <row r="169" spans="1:257"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row>
    <row r="170" spans="1:257"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row>
    <row r="171" spans="1:257"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row>
    <row r="172" spans="1:257"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row>
    <row r="173" spans="1:257"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row>
    <row r="174" spans="1:257"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row>
    <row r="175" spans="1:257"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row>
    <row r="176" spans="1:257"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row>
    <row r="177" spans="1:257"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row>
    <row r="178" spans="1:257"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row>
    <row r="179" spans="1:257"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row>
    <row r="180" spans="1:257"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row>
    <row r="181" spans="1:257"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row>
    <row r="182" spans="1:257"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row>
    <row r="183" spans="1:257"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row>
    <row r="184" spans="1:257"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row>
    <row r="185" spans="1:257"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row>
    <row r="186" spans="1:257"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row>
    <row r="187" spans="1:257"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row>
    <row r="188" spans="1:257"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row>
    <row r="189" spans="1:257"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row>
    <row r="190" spans="1:257"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row>
    <row r="191" spans="1:257"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row>
    <row r="192" spans="1:257"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row>
    <row r="193" spans="1:257"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row>
    <row r="194" spans="1:257"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row>
    <row r="195" spans="1:257"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row>
    <row r="196" spans="1:257"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row>
    <row r="197" spans="1:257"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row>
    <row r="198" spans="1:257"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row>
    <row r="199" spans="1:257"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row>
    <row r="200" spans="1:257"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row>
    <row r="201" spans="1:257"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row>
    <row r="202" spans="1:257"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row>
    <row r="203" spans="1:257"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row>
    <row r="204" spans="1:257"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row>
    <row r="205" spans="1:257"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row>
    <row r="206" spans="1:257"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row>
    <row r="207" spans="1:257"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row>
    <row r="208" spans="1:257"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row>
    <row r="209" spans="1:257"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row>
    <row r="210" spans="1:257"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row>
    <row r="211" spans="1:257"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row>
    <row r="212" spans="1:257"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row>
    <row r="213" spans="1:257"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row>
    <row r="214" spans="1:257"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row>
    <row r="215" spans="1:257"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row>
    <row r="216" spans="1:257"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row>
    <row r="217" spans="1:257"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row>
    <row r="218" spans="1:257"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row>
    <row r="219" spans="1:257"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row>
    <row r="220" spans="1:257"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row>
    <row r="221" spans="1:257"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row>
    <row r="222" spans="1:257"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row>
    <row r="223" spans="1:257"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row>
    <row r="224" spans="1:257"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row>
    <row r="225" spans="1:257"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row>
    <row r="226" spans="1:257"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row>
    <row r="227" spans="1:257"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row>
    <row r="228" spans="1:257"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row>
    <row r="229" spans="1:257"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row>
    <row r="230" spans="1:257"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row>
    <row r="231" spans="1:257"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row>
    <row r="232" spans="1:257"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row>
    <row r="233" spans="1:257"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row>
    <row r="234" spans="1:257"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row>
    <row r="235" spans="1:257"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row>
    <row r="236" spans="1:257"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row>
    <row r="237" spans="1:257"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row>
    <row r="238" spans="1:257"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row>
    <row r="239" spans="1:257"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row>
    <row r="240" spans="1:257"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row>
    <row r="241" spans="1:257"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row>
    <row r="242" spans="1:257"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row>
    <row r="243" spans="1:257"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row>
    <row r="244" spans="1:257"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row>
    <row r="245" spans="1:257"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row>
    <row r="246" spans="1:257"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row>
    <row r="247" spans="1:257"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row>
    <row r="248" spans="1:257"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row>
    <row r="249" spans="1:257"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row>
    <row r="250" spans="1:257"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row>
    <row r="251" spans="1:257"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row>
    <row r="252" spans="1:257"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row>
    <row r="253" spans="1:257"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row>
    <row r="254" spans="1:257"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row>
    <row r="255" spans="1:257"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row>
    <row r="256" spans="1:257"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row>
    <row r="257" spans="1:257"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row>
    <row r="258" spans="1:257"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row>
    <row r="259" spans="1:257"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row>
    <row r="260" spans="1:257"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row>
    <row r="261" spans="1:257"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row>
    <row r="262" spans="1:257"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row>
    <row r="263" spans="1:257"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row>
    <row r="264" spans="1:257"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row>
    <row r="265" spans="1:257"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row>
    <row r="266" spans="1:257"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row>
    <row r="267" spans="1:257"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row>
    <row r="268" spans="1:257"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row>
    <row r="269" spans="1:257"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row>
    <row r="270" spans="1:257"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row>
    <row r="271" spans="1:257"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row>
    <row r="272" spans="1:257"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row>
    <row r="273" spans="1:257"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row>
    <row r="274" spans="1:257"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row>
    <row r="275" spans="1:257"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row>
    <row r="276" spans="1:257"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row>
    <row r="277" spans="1:257"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row>
    <row r="278" spans="1:257"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row>
    <row r="279" spans="1:257"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row>
    <row r="280" spans="1:257"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row>
    <row r="281" spans="1:257"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row>
    <row r="282" spans="1:257"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row>
    <row r="283" spans="1:257"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row>
    <row r="284" spans="1:257"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row>
    <row r="285" spans="1:257"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row>
    <row r="286" spans="1:257"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row>
    <row r="287" spans="1:257"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row>
    <row r="288" spans="1:257"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row>
    <row r="289" spans="1:257"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row>
    <row r="290" spans="1:257"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row>
    <row r="291" spans="1:257"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row>
    <row r="292" spans="1:257"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row>
    <row r="293" spans="1:257"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row>
    <row r="294" spans="1:257"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row>
    <row r="295" spans="1:257"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row>
    <row r="296" spans="1:257"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row>
    <row r="297" spans="1:257"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row>
    <row r="298" spans="1:257"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row>
    <row r="299" spans="1:257"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row>
    <row r="300" spans="1:257"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row>
    <row r="301" spans="1:257"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row>
    <row r="302" spans="1:257"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row>
    <row r="303" spans="1:257"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row>
    <row r="304" spans="1:257"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row>
    <row r="305" spans="1:257"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row>
    <row r="306" spans="1:257"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row>
    <row r="307" spans="1:257"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row>
    <row r="308" spans="1:257"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row>
    <row r="309" spans="1:257"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row>
    <row r="310" spans="1:257"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row>
    <row r="311" spans="1:257"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row>
    <row r="312" spans="1:257"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row>
    <row r="313" spans="1:257"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row>
    <row r="314" spans="1:257"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row>
    <row r="315" spans="1:257"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row>
    <row r="316" spans="1:257"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row>
    <row r="317" spans="1:257"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row>
    <row r="318" spans="1:257"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row>
    <row r="319" spans="1:257"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row>
    <row r="320" spans="1:257"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row>
    <row r="321" spans="1:257"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row>
    <row r="322" spans="1:257"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row>
    <row r="323" spans="1:257"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row>
    <row r="324" spans="1:257"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row>
    <row r="325" spans="1:257"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row>
    <row r="326" spans="1:257"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row>
    <row r="327" spans="1:257"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row>
    <row r="328" spans="1:257"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row>
    <row r="329" spans="1:257"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row>
    <row r="330" spans="1:257"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row>
    <row r="331" spans="1:257"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row>
    <row r="332" spans="1:257"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row>
    <row r="333" spans="1:257"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row>
    <row r="334" spans="1:257"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row>
    <row r="335" spans="1:257"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row>
    <row r="336" spans="1:257"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row>
    <row r="337" spans="1:257"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row>
    <row r="338" spans="1:257"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row>
    <row r="339" spans="1:257"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row>
    <row r="340" spans="1:257"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row>
    <row r="341" spans="1:257"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row>
    <row r="342" spans="1:257"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row>
    <row r="343" spans="1:257"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row>
    <row r="344" spans="1:257"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row>
    <row r="345" spans="1:257"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row>
    <row r="346" spans="1:257"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row>
    <row r="347" spans="1:257"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row>
    <row r="348" spans="1:257"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row>
    <row r="349" spans="1:257"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row>
    <row r="350" spans="1:257"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row>
    <row r="351" spans="1:257"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row>
    <row r="352" spans="1:257"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row>
    <row r="353" spans="1:257"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row>
    <row r="354" spans="1:257"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row>
    <row r="355" spans="1:257"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row>
    <row r="356" spans="1:257"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row>
    <row r="357" spans="1:257"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row>
    <row r="358" spans="1:257"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row>
    <row r="359" spans="1:257"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row>
    <row r="360" spans="1:257"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row>
    <row r="361" spans="1:257"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row>
    <row r="362" spans="1:257"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row>
    <row r="363" spans="1:257"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row>
    <row r="364" spans="1:257"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row>
    <row r="365" spans="1:257"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row>
    <row r="366" spans="1:257"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row>
    <row r="367" spans="1:257"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row>
    <row r="368" spans="1:257"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row>
    <row r="369" spans="1:257"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row>
    <row r="370" spans="1:257"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row>
    <row r="371" spans="1:257"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row>
    <row r="372" spans="1:257"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row>
    <row r="373" spans="1:257"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row>
    <row r="374" spans="1:257"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row>
    <row r="375" spans="1:257"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row>
    <row r="376" spans="1:257"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row>
    <row r="377" spans="1:257"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row>
    <row r="378" spans="1:257"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row>
    <row r="379" spans="1:257"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row>
    <row r="380" spans="1:257"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row>
    <row r="381" spans="1:257"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row>
    <row r="382" spans="1:257"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row>
    <row r="383" spans="1:257"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row>
    <row r="384" spans="1:257"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row>
    <row r="385" spans="1:28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row>
    <row r="386" spans="1:28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row>
    <row r="387" spans="1:28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row>
    <row r="388" spans="1:28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row>
    <row r="389" spans="1:28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row>
    <row r="390" spans="1:28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row>
    <row r="391" spans="1:28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row>
    <row r="392" spans="1:28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row>
    <row r="393" spans="1:28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row>
    <row r="394" spans="1:28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row>
    <row r="395" spans="1:28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row>
    <row r="396" spans="1:28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row>
    <row r="397" spans="1:28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row>
    <row r="398" spans="1:28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row>
    <row r="399" spans="1:28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row>
    <row r="400" spans="1:28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row>
    <row r="401" spans="1:28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row>
    <row r="402" spans="1:28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row>
    <row r="403" spans="1:28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row>
    <row r="404" spans="1:28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row>
    <row r="405" spans="1:28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row>
    <row r="406" spans="1:28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row>
    <row r="407" spans="1:28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row>
    <row r="408" spans="1:28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row>
    <row r="409" spans="1:28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row>
    <row r="410" spans="1:28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row>
    <row r="411" spans="1:28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row>
    <row r="412" spans="1:28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row>
    <row r="413" spans="1:28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row>
    <row r="414" spans="1:28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row>
    <row r="415" spans="1:28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row>
    <row r="416" spans="1:28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row>
    <row r="417" spans="1:28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row>
    <row r="418" spans="1:28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row>
    <row r="419" spans="1:28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row>
    <row r="420" spans="1:28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row>
    <row r="421" spans="1:28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row>
    <row r="422" spans="1:28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row>
    <row r="423" spans="1:28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row>
    <row r="424" spans="1:28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row>
    <row r="425" spans="1:28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row>
    <row r="426" spans="1:28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row>
    <row r="427" spans="1:28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row>
    <row r="428" spans="1:28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row>
    <row r="429" spans="1:28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row>
    <row r="430" spans="1:28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row>
    <row r="431" spans="1:28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row>
    <row r="432" spans="1:28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row>
    <row r="433" spans="1:28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row>
    <row r="434" spans="1:28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row>
    <row r="435" spans="1:28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row>
    <row r="436" spans="1:28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row>
    <row r="437" spans="1:28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row>
    <row r="438" spans="1:28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row>
    <row r="439" spans="1:28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row>
    <row r="440" spans="1:28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row>
    <row r="441" spans="1:28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row>
    <row r="442" spans="1:28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row>
    <row r="443" spans="1:28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row>
    <row r="444" spans="1:28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row>
    <row r="445" spans="1:28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row>
    <row r="446" spans="1:28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row>
    <row r="447" spans="1:28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row>
    <row r="448" spans="1:28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row>
    <row r="449" spans="1:28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row>
    <row r="450" spans="1:28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row>
    <row r="451" spans="1:28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row>
    <row r="452" spans="1:28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row>
    <row r="453" spans="1:28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row>
    <row r="454" spans="1:28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row>
    <row r="455" spans="1:28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row>
    <row r="456" spans="1:28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row>
    <row r="457" spans="1:28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row>
    <row r="458" spans="1:28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row>
    <row r="459" spans="1:28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row>
    <row r="460" spans="1:28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row>
    <row r="461" spans="1:28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row>
    <row r="462" spans="1:28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row>
    <row r="463" spans="1:28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row>
    <row r="464" spans="1:28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row>
    <row r="465" spans="1:28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row>
    <row r="466" spans="1:28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row>
    <row r="467" spans="1:28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row>
    <row r="468" spans="1:28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row>
    <row r="469" spans="1:28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row>
    <row r="470" spans="1:28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row>
    <row r="471" spans="1:28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row>
    <row r="472" spans="1:28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row>
    <row r="473" spans="1:28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row>
    <row r="474" spans="1:28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row>
    <row r="475" spans="1:28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row>
    <row r="476" spans="1:28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row>
    <row r="477" spans="1:28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row>
    <row r="478" spans="1:28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row>
    <row r="479" spans="1:28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row>
    <row r="480" spans="1:28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row>
    <row r="481" spans="1:28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row>
    <row r="482" spans="1:28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row>
    <row r="483" spans="1:28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row>
    <row r="484" spans="1:28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row>
    <row r="485" spans="1:28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row>
    <row r="486" spans="1:28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row>
    <row r="487" spans="1:28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row>
    <row r="488" spans="1:28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row>
    <row r="489" spans="1:28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row>
    <row r="490" spans="1:28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row>
    <row r="491" spans="1:28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row>
    <row r="492" spans="1:28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row>
    <row r="493" spans="1:28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row>
    <row r="494" spans="1:28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row>
    <row r="495" spans="1:28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row>
    <row r="496" spans="1:28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row>
    <row r="497" spans="1:28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row>
    <row r="498" spans="1:28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row>
    <row r="499" spans="1:28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row>
    <row r="500" spans="1:28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row>
    <row r="501" spans="1:28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row>
    <row r="502" spans="1:28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row>
    <row r="503" spans="1:28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row>
    <row r="504" spans="1:28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row>
    <row r="505" spans="1:28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row>
    <row r="506" spans="1:28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row>
    <row r="507" spans="1:28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row>
    <row r="508" spans="1:28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row>
    <row r="509" spans="1:28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row>
    <row r="510" spans="1:28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row>
    <row r="511" spans="1:28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row>
    <row r="512" spans="1:28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row>
    <row r="513" spans="1:28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row>
    <row r="514" spans="1:28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row>
    <row r="515" spans="1:28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row>
    <row r="516" spans="1:28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row>
    <row r="517" spans="1:28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row>
    <row r="518" spans="1:28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row>
    <row r="519" spans="1:28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row>
    <row r="520" spans="1:28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row>
    <row r="521" spans="1:28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row>
    <row r="522" spans="1:28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row>
    <row r="523" spans="1:28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row>
    <row r="524" spans="1:28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row>
    <row r="525" spans="1:28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row>
    <row r="526" spans="1:28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row>
    <row r="527" spans="1:28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row>
    <row r="528" spans="1:28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row>
    <row r="529" spans="1:28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row>
    <row r="530" spans="1:28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row>
    <row r="531" spans="1:28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row>
    <row r="532" spans="1:28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row>
    <row r="533" spans="1:28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row>
    <row r="534" spans="1:28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row>
    <row r="535" spans="1:28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row>
    <row r="536" spans="1:28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row>
    <row r="537" spans="1:28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row>
    <row r="538" spans="1:28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row>
    <row r="539" spans="1:28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row>
    <row r="540" spans="1:28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row>
    <row r="541" spans="1:28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row>
    <row r="542" spans="1:28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row>
    <row r="543" spans="1:28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row>
    <row r="544" spans="1:28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row>
    <row r="545" spans="1:28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row>
    <row r="546" spans="1:28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row>
    <row r="547" spans="1:28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row>
    <row r="548" spans="1:28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row>
    <row r="549" spans="1:28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row>
    <row r="550" spans="1:28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row>
    <row r="551" spans="1:28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row>
    <row r="552" spans="1:28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row>
    <row r="553" spans="1:28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row>
    <row r="554" spans="1:28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row>
    <row r="555" spans="1:28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row>
    <row r="556" spans="1:28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row>
    <row r="557" spans="1:28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row>
    <row r="558" spans="1:28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row>
    <row r="559" spans="1:28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row>
    <row r="560" spans="1:28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row>
    <row r="561" spans="1:28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row>
    <row r="562" spans="1:28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row>
    <row r="563" spans="1:28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row>
    <row r="564" spans="1:28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row>
    <row r="565" spans="1:28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row>
    <row r="566" spans="1:28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row>
    <row r="567" spans="1:28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row>
    <row r="568" spans="1:28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row>
    <row r="569" spans="1:28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row>
    <row r="570" spans="1:28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row>
    <row r="571" spans="1:28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row>
    <row r="572" spans="1:28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row>
    <row r="573" spans="1:28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row>
    <row r="574" spans="1:28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row>
    <row r="575" spans="1:28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row>
    <row r="576" spans="1:28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row>
    <row r="577" spans="1:28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row>
    <row r="578" spans="1:28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row>
    <row r="579" spans="1:28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row>
    <row r="580" spans="1:28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row>
    <row r="581" spans="1:28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row>
    <row r="582" spans="1:28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row>
    <row r="583" spans="1:28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row>
    <row r="584" spans="1:28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row>
    <row r="585" spans="1:28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row>
    <row r="586" spans="1:28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row>
    <row r="587" spans="1:28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row>
    <row r="588" spans="1:28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row>
    <row r="589" spans="1:28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row>
    <row r="590" spans="1:28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row>
    <row r="591" spans="1:28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row>
    <row r="592" spans="1:28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row>
    <row r="593" spans="1:28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row>
    <row r="594" spans="1:28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row>
    <row r="595" spans="1:28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row>
    <row r="596" spans="1:28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row>
    <row r="597" spans="1:28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row>
    <row r="598" spans="1:28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row>
    <row r="599" spans="1:28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row>
    <row r="600" spans="1:28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row>
    <row r="601" spans="1:28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row>
    <row r="602" spans="1:28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row>
    <row r="603" spans="1:28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row>
    <row r="604" spans="1:28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row>
    <row r="605" spans="1:28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row>
    <row r="606" spans="1:28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row>
    <row r="607" spans="1:28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row>
    <row r="608" spans="1:28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row>
    <row r="609" spans="1:28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row>
    <row r="610" spans="1:28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row>
    <row r="611" spans="1:28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row>
    <row r="612" spans="1:28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row>
    <row r="613" spans="1:28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row>
    <row r="614" spans="1:28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row>
    <row r="615" spans="1:28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row>
    <row r="616" spans="1:28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row>
    <row r="617" spans="1:28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row>
    <row r="618" spans="1:28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row>
    <row r="619" spans="1:28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row>
    <row r="620" spans="1:28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row>
    <row r="621" spans="1:28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row>
    <row r="622" spans="1:28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row>
    <row r="623" spans="1:28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row>
    <row r="624" spans="1:28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row>
    <row r="625" spans="1:28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row>
    <row r="626" spans="1:28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row>
    <row r="627" spans="1:28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row>
    <row r="628" spans="1:28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row>
    <row r="629" spans="1:28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row>
    <row r="630" spans="1:28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row>
    <row r="631" spans="1:28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row>
    <row r="632" spans="1:28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row>
    <row r="633" spans="1:28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row>
    <row r="634" spans="1:28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row>
    <row r="635" spans="1:28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row>
    <row r="636" spans="1:28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row>
    <row r="637" spans="1:28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row>
    <row r="638" spans="1:28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row>
    <row r="639" spans="1:28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row>
    <row r="640" spans="1:28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row>
    <row r="641" spans="1:28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row>
    <row r="642" spans="1:28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row>
    <row r="643" spans="1:28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row>
    <row r="644" spans="1:28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row>
    <row r="645" spans="1:28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row>
    <row r="646" spans="1:28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row>
    <row r="647" spans="1:28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row>
    <row r="648" spans="1:28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row>
    <row r="649" spans="1:28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row>
    <row r="650" spans="1:28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row>
    <row r="651" spans="1:28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row>
    <row r="652" spans="1:28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row>
    <row r="653" spans="1:28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row>
    <row r="654" spans="1:28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row>
    <row r="655" spans="1:28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row>
    <row r="656" spans="1:28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row>
    <row r="657" spans="1:28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row>
    <row r="658" spans="1:28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row>
    <row r="659" spans="1:28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row>
    <row r="660" spans="1:28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row>
    <row r="661" spans="1:28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row>
    <row r="662" spans="1:28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row>
    <row r="663" spans="1:28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row>
    <row r="664" spans="1:28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row>
    <row r="665" spans="1:28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row>
    <row r="666" spans="1:28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row>
    <row r="667" spans="1:28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row>
    <row r="668" spans="1:28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row>
    <row r="669" spans="1:28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row>
    <row r="670" spans="1:28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row>
    <row r="671" spans="1:28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row>
    <row r="672" spans="1:28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row>
    <row r="673" spans="1:28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row>
    <row r="674" spans="1:28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row>
    <row r="675" spans="1:28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row>
    <row r="676" spans="1:28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row>
    <row r="677" spans="1:28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row>
    <row r="678" spans="1:28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row>
    <row r="679" spans="1:28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row>
    <row r="680" spans="1:28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row>
    <row r="681" spans="1:28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row>
    <row r="682" spans="1:28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row>
    <row r="683" spans="1:28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row>
    <row r="684" spans="1:28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row>
    <row r="685" spans="1:28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row>
    <row r="686" spans="1:28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row>
    <row r="687" spans="1:28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row>
    <row r="688" spans="1:28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row>
    <row r="689" spans="1:28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row>
    <row r="690" spans="1:28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row>
    <row r="691" spans="1:28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row>
    <row r="692" spans="1:28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row>
    <row r="693" spans="1:28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row>
    <row r="694" spans="1:28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row>
    <row r="695" spans="1:28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row>
    <row r="696" spans="1:28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row>
    <row r="697" spans="1:28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row>
    <row r="698" spans="1:28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row>
    <row r="699" spans="1:28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row>
    <row r="700" spans="1:28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row>
    <row r="701" spans="1:28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row>
    <row r="702" spans="1:28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row>
    <row r="703" spans="1:28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row>
    <row r="704" spans="1:28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row>
    <row r="705" spans="1:28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row>
    <row r="706" spans="1:28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row>
    <row r="707" spans="1:28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row>
    <row r="708" spans="1:28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row>
    <row r="709" spans="1:28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row>
    <row r="710" spans="1:28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row>
    <row r="711" spans="1:28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row>
    <row r="712" spans="1:28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row>
    <row r="713" spans="1:28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row>
    <row r="714" spans="1:28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row>
    <row r="715" spans="1:28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row>
    <row r="716" spans="1:28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row>
    <row r="717" spans="1:28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row>
    <row r="718" spans="1:28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row>
    <row r="719" spans="1:28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row>
    <row r="720" spans="1:28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row>
    <row r="721" spans="1:28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row>
    <row r="722" spans="1:28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row>
    <row r="723" spans="1:28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row>
    <row r="724" spans="1:28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row>
    <row r="725" spans="1:28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row>
    <row r="726" spans="1:28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row>
    <row r="727" spans="1:28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row>
    <row r="728" spans="1:28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row>
    <row r="729" spans="1:28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row>
    <row r="730" spans="1:28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row>
    <row r="731" spans="1:28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row>
    <row r="732" spans="1:28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row>
    <row r="733" spans="1:28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row>
    <row r="734" spans="1:28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row>
    <row r="735" spans="1:28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row>
    <row r="736" spans="1:28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row>
    <row r="737" spans="1:28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row>
    <row r="738" spans="1:28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row>
    <row r="739" spans="1:28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row>
    <row r="740" spans="1:28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row>
    <row r="741" spans="1:28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row>
    <row r="742" spans="1:28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row>
    <row r="743" spans="1:28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row>
    <row r="744" spans="1:28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row>
    <row r="745" spans="1:28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row>
    <row r="746" spans="1:28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row>
    <row r="747" spans="1:28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row>
    <row r="748" spans="1:28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row>
    <row r="749" spans="1:28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row>
    <row r="750" spans="1:28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row>
    <row r="751" spans="1:28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row>
    <row r="752" spans="1:28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row>
    <row r="753" spans="1:28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row>
    <row r="754" spans="1:28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row>
    <row r="755" spans="1:28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row>
    <row r="756" spans="1:28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row>
    <row r="757" spans="1:28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row>
    <row r="758" spans="1:28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row>
    <row r="759" spans="1:28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row>
    <row r="760" spans="1:28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row>
    <row r="761" spans="1:28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row>
    <row r="762" spans="1:28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row>
    <row r="763" spans="1:28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row>
    <row r="764" spans="1:28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row>
    <row r="765" spans="1:28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row>
    <row r="766" spans="1:28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row>
    <row r="767" spans="1:28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row>
    <row r="768" spans="1:28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row>
    <row r="769" spans="1:28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row>
    <row r="770" spans="1:28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row>
    <row r="771" spans="1:28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row>
    <row r="772" spans="1:28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row>
    <row r="773" spans="1:28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row>
    <row r="774" spans="1:28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row>
    <row r="775" spans="1:28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row>
    <row r="776" spans="1:28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row>
    <row r="777" spans="1:28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row>
    <row r="778" spans="1:28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row>
    <row r="779" spans="1:28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row>
    <row r="780" spans="1:28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row>
    <row r="781" spans="1:28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row>
    <row r="782" spans="1:28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row>
    <row r="783" spans="1:28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row>
    <row r="784" spans="1:28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row>
    <row r="785" spans="1:28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row>
    <row r="786" spans="1:28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row>
    <row r="787" spans="1:28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row>
    <row r="788" spans="1:28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row>
    <row r="789" spans="1:28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row>
    <row r="790" spans="1:28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row>
    <row r="791" spans="1:28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row>
    <row r="792" spans="1:28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row>
    <row r="793" spans="1:28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row>
    <row r="794" spans="1:28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row>
    <row r="795" spans="1:28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row>
    <row r="796" spans="1:28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row>
    <row r="797" spans="1:28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row>
    <row r="798" spans="1:28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row>
    <row r="799" spans="1:28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row>
    <row r="800" spans="1:28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row>
    <row r="801" spans="1:28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row>
    <row r="802" spans="1:28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row>
    <row r="803" spans="1:28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row>
    <row r="804" spans="1:28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row>
    <row r="805" spans="1:28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row>
    <row r="806" spans="1:28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row>
    <row r="807" spans="1:28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row>
    <row r="808" spans="1:28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row>
    <row r="809" spans="1:28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row>
    <row r="810" spans="1:28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row>
    <row r="811" spans="1:28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row>
    <row r="812" spans="1:28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row>
    <row r="813" spans="1:28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row>
    <row r="814" spans="1:28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row>
    <row r="815" spans="1:28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row>
    <row r="816" spans="1:28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row>
    <row r="817" spans="1:28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row>
    <row r="818" spans="1:28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row>
    <row r="819" spans="1:28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row>
    <row r="820" spans="1:28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row>
    <row r="821" spans="1:28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row>
    <row r="822" spans="1:28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row>
    <row r="823" spans="1:28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row>
    <row r="824" spans="1:28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row>
    <row r="825" spans="1:28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row>
    <row r="826" spans="1:28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row>
    <row r="827" spans="1:28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row>
    <row r="828" spans="1:28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row>
    <row r="829" spans="1:28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row>
    <row r="830" spans="1:28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row>
    <row r="831" spans="1:28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row>
    <row r="832" spans="1:28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row>
    <row r="833" spans="1:28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row>
    <row r="834" spans="1:28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row>
    <row r="835" spans="1:28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row>
    <row r="836" spans="1:28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row>
    <row r="837" spans="1:28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row>
    <row r="838" spans="1:28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row>
    <row r="839" spans="1:28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row>
    <row r="840" spans="1:28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row>
    <row r="841" spans="1:28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row>
    <row r="842" spans="1:28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row>
    <row r="843" spans="1:28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row>
    <row r="844" spans="1:28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row>
    <row r="845" spans="1:28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row>
    <row r="846" spans="1:28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row>
    <row r="847" spans="1:28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row>
    <row r="848" spans="1:28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row>
    <row r="849" spans="1:28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row>
    <row r="850" spans="1:28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row>
    <row r="851" spans="1:28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row>
    <row r="852" spans="1:28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row>
    <row r="853" spans="1:28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row>
    <row r="854" spans="1:28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row>
    <row r="855" spans="1:28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row>
    <row r="856" spans="1:28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row>
    <row r="857" spans="1:28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row>
    <row r="858" spans="1:28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row>
    <row r="859" spans="1:28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row>
    <row r="860" spans="1:28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row>
    <row r="861" spans="1:28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row>
    <row r="862" spans="1:28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row>
    <row r="863" spans="1:28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row>
    <row r="864" spans="1:28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row>
    <row r="865" spans="1:28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row>
    <row r="866" spans="1:28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row>
    <row r="867" spans="1:28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row>
    <row r="868" spans="1:28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row>
    <row r="869" spans="1:28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row>
    <row r="870" spans="1:28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row>
    <row r="871" spans="1:28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row>
    <row r="872" spans="1:28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row>
    <row r="873" spans="1:28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row>
    <row r="874" spans="1:28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row>
    <row r="875" spans="1:28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row>
    <row r="876" spans="1:28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row>
    <row r="877" spans="1:28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row>
    <row r="878" spans="1:28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row>
    <row r="879" spans="1:28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row>
    <row r="880" spans="1:28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row>
    <row r="881" spans="1:28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row>
    <row r="882" spans="1:28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row>
    <row r="883" spans="1:28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row>
    <row r="884" spans="1:28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row>
    <row r="885" spans="1:28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row>
    <row r="886" spans="1:28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row>
    <row r="887" spans="1:28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row>
    <row r="888" spans="1:28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row>
    <row r="889" spans="1:28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row>
    <row r="890" spans="1:28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row>
    <row r="891" spans="1:28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row>
    <row r="892" spans="1:28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row>
    <row r="893" spans="1:28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row>
    <row r="894" spans="1:28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row>
    <row r="895" spans="1:28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row>
    <row r="896" spans="1:28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row>
    <row r="897" spans="1:28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row>
    <row r="898" spans="1:28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row>
    <row r="899" spans="1:28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row>
    <row r="900" spans="1:28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row>
    <row r="901" spans="1:28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row>
    <row r="902" spans="1:28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row>
    <row r="903" spans="1:28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row>
    <row r="904" spans="1:28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row>
    <row r="905" spans="1:28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row>
    <row r="906" spans="1:28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row>
    <row r="907" spans="1:28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row>
    <row r="908" spans="1:28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row>
    <row r="909" spans="1:28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row>
    <row r="910" spans="1:28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row>
    <row r="911" spans="1:28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row>
    <row r="912" spans="1:28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row>
    <row r="913" spans="1:28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row>
    <row r="914" spans="1:28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row>
    <row r="915" spans="1:28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row>
    <row r="916" spans="1:28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row>
    <row r="917" spans="1:28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row>
    <row r="918" spans="1:28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row>
    <row r="919" spans="1:28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row>
    <row r="920" spans="1:28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row>
    <row r="921" spans="1:28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row>
    <row r="922" spans="1:28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row>
    <row r="923" spans="1:28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row>
    <row r="924" spans="1:28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row>
    <row r="925" spans="1:28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row>
    <row r="926" spans="1:28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row>
    <row r="927" spans="1:28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row>
    <row r="928" spans="1:28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row>
    <row r="929" spans="1:28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row>
    <row r="930" spans="1:28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row>
    <row r="931" spans="1:28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row>
    <row r="932" spans="1:28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row>
    <row r="933" spans="1:28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row>
    <row r="934" spans="1:28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row>
    <row r="935" spans="1:28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row>
    <row r="936" spans="1:28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row>
    <row r="937" spans="1:28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row>
    <row r="938" spans="1:28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row>
    <row r="939" spans="1:28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row>
    <row r="940" spans="1:28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row>
    <row r="941" spans="1:28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row>
    <row r="942" spans="1:28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row>
    <row r="943" spans="1:28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row>
    <row r="944" spans="1:28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row>
    <row r="945" spans="1:28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row>
    <row r="946" spans="1:28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row>
    <row r="947" spans="1:28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row>
    <row r="948" spans="1:28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row>
    <row r="949" spans="1:28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row>
    <row r="950" spans="1:28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row>
    <row r="951" spans="1:28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row>
    <row r="952" spans="1:28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row>
    <row r="953" spans="1:28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row>
    <row r="954" spans="1:28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row>
    <row r="955" spans="1:28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row>
    <row r="956" spans="1:28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row>
    <row r="957" spans="1:28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row>
    <row r="958" spans="1:28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row>
    <row r="959" spans="1:28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row>
    <row r="960" spans="1:28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row>
    <row r="961" spans="1:28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row>
    <row r="962" spans="1:28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row>
    <row r="963" spans="1:28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row>
    <row r="964" spans="1:28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row>
    <row r="965" spans="1:28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row>
    <row r="966" spans="1:28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row>
    <row r="967" spans="1:28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row>
    <row r="968" spans="1:28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row>
    <row r="969" spans="1:28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row>
    <row r="970" spans="1:28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row>
    <row r="971" spans="1:28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row>
    <row r="972" spans="1:28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row>
    <row r="973" spans="1:28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row>
    <row r="974" spans="1:28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row>
    <row r="975" spans="1:28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row>
    <row r="976" spans="1:28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row>
    <row r="977" spans="1:28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row>
    <row r="978" spans="1:28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row>
    <row r="979" spans="1:28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row>
    <row r="980" spans="1:28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row>
    <row r="981" spans="1:28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row>
    <row r="982" spans="1:28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row>
    <row r="983" spans="1:28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row>
    <row r="984" spans="1:28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row>
    <row r="985" spans="1:28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row>
    <row r="986" spans="1:28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row>
    <row r="987" spans="1:28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row>
    <row r="988" spans="1:28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row>
    <row r="989" spans="1:28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row>
    <row r="990" spans="1:28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row>
    <row r="991" spans="1:28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row>
    <row r="992" spans="1:28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row>
    <row r="993" spans="1:28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row>
    <row r="994" spans="1:28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row>
    <row r="995" spans="1:28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row>
    <row r="996" spans="1:28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row>
    <row r="997" spans="1:28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row>
    <row r="998" spans="1:28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row>
    <row r="999" spans="1:28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row>
    <row r="1000" spans="1:28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row>
    <row r="1001" spans="1:28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row>
    <row r="1002" spans="1:28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row>
    <row r="1003" spans="1:28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row>
    <row r="1004" spans="1:28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row>
    <row r="1005" spans="1:28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row>
    <row r="1006" spans="1:28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row>
    <row r="1007" spans="1:28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row>
    <row r="1008" spans="1:28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row>
    <row r="1009" spans="1:28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row>
    <row r="1010" spans="1:28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row>
    <row r="1011" spans="1:28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row>
    <row r="1012" spans="1:28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row>
    <row r="1013" spans="1:28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row>
    <row r="1014" spans="1:28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row>
    <row r="1015" spans="1:28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row>
    <row r="1016" spans="1:28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row>
    <row r="1017" spans="1:28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row>
    <row r="1018" spans="1:28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row>
    <row r="1019" spans="1:28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row>
    <row r="1020" spans="1:28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row>
    <row r="1021" spans="1:28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row>
    <row r="1022" spans="1:28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row>
    <row r="1023" spans="1:28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row>
    <row r="1024" spans="1:28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row>
    <row r="1025" spans="1:28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row>
    <row r="1026" spans="1:28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row>
    <row r="1027" spans="1:281"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row>
    <row r="1028" spans="1:281"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row>
    <row r="1029" spans="1:281"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row>
    <row r="1030" spans="1:281"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row>
    <row r="1031" spans="1:281"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row>
    <row r="1032" spans="1:281"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row>
    <row r="1033" spans="1:281"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row>
    <row r="1034" spans="1:281"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row>
    <row r="1035" spans="1:281"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row>
    <row r="1036" spans="1:281"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row>
    <row r="1037" spans="1:281"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row>
    <row r="1038" spans="1:281"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row>
    <row r="1039" spans="1:281"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row>
    <row r="1040" spans="1:281"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row>
    <row r="1041" spans="1:281"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row>
    <row r="1042" spans="1:281"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row>
    <row r="1043" spans="1:281"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row>
    <row r="1044" spans="1:281"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row>
    <row r="1045" spans="1:281"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row>
    <row r="1046" spans="1:281"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row>
    <row r="1047" spans="1:281"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row>
    <row r="1048" spans="1:281"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row>
    <row r="1049" spans="1:281"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row>
    <row r="1050" spans="1:281"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row>
    <row r="1051" spans="1:281"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row>
    <row r="1052" spans="1:281"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row>
    <row r="1053" spans="1:281"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row>
    <row r="1054" spans="1:281"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row>
    <row r="1055" spans="1:281"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row>
    <row r="1056" spans="1:281"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row>
    <row r="1057" spans="1:281"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row>
    <row r="1058" spans="1:281"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row>
    <row r="1059" spans="1:281"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row>
    <row r="1060" spans="1:281"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row>
    <row r="1061" spans="1:281"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row>
    <row r="1062" spans="1:281"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row>
    <row r="1063" spans="1:281"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row>
    <row r="1064" spans="1:281"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row>
    <row r="1065" spans="1:281"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row>
    <row r="1066" spans="1:281"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row>
    <row r="1067" spans="1:281"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row>
    <row r="1068" spans="1:281"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row>
    <row r="1069" spans="1:281"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row>
    <row r="1070" spans="1:281"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row>
    <row r="1071" spans="1:281"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row>
    <row r="1072" spans="1:281"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row>
    <row r="1073" spans="1:281"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row>
    <row r="1074" spans="1:281"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row>
    <row r="1075" spans="1:281"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row>
    <row r="1076" spans="1:281"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row>
    <row r="1077" spans="1:281"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row>
    <row r="1078" spans="1:281"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row>
    <row r="1079" spans="1:281"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row>
  </sheetData>
  <conditionalFormatting sqref="J11:J16 F11:F35">
    <cfRule type="containsText" dxfId="21" priority="46" operator="containsText" text="Überfällig">
      <formula>NOT(ISERROR(SEARCH("Überfällig",F11)))</formula>
    </cfRule>
    <cfRule type="containsText" dxfId="20" priority="47" operator="containsText" text="Warten">
      <formula>NOT(ISERROR(SEARCH("Warten",F11)))</formula>
    </cfRule>
    <cfRule type="containsText" dxfId="19" priority="48" operator="containsText" text="Abgeschlossen">
      <formula>NOT(ISERROR(SEARCH("Abgeschlossen",F11)))</formula>
    </cfRule>
    <cfRule type="containsText" dxfId="18" priority="49" operator="containsText" text="In Bearbeitung">
      <formula>NOT(ISERROR(SEARCH("In Bearbeitung",F11)))</formula>
    </cfRule>
    <cfRule type="containsText" dxfId="17" priority="50" operator="containsText" text="Nicht begonnen">
      <formula>NOT(ISERROR(SEARCH("Nicht begonnen",F11)))</formula>
    </cfRule>
  </conditionalFormatting>
  <conditionalFormatting sqref="L11:L14 G11:G35">
    <cfRule type="containsText" dxfId="16" priority="43" operator="containsText" text="Niedrig">
      <formula>NOT(ISERROR(SEARCH("Niedrig",G11)))</formula>
    </cfRule>
    <cfRule type="containsText" dxfId="15" priority="44" operator="containsText" text="Mittel">
      <formula>NOT(ISERROR(SEARCH("Mittel",G11)))</formula>
    </cfRule>
    <cfRule type="containsText" dxfId="14" priority="45" operator="containsText" text="Hoch">
      <formula>NOT(ISERROR(SEARCH("Hoch",G11)))</formula>
    </cfRule>
  </conditionalFormatting>
  <conditionalFormatting sqref="C3:C7">
    <cfRule type="containsText" dxfId="13" priority="10" operator="containsText" text="Überfällig">
      <formula>NOT(ISERROR(SEARCH("Überfällig",C3)))</formula>
    </cfRule>
    <cfRule type="containsText" dxfId="12" priority="11" operator="containsText" text="Warten">
      <formula>NOT(ISERROR(SEARCH("Warten",C3)))</formula>
    </cfRule>
    <cfRule type="containsText" dxfId="11" priority="12" operator="containsText" text="Abgeschlossen">
      <formula>NOT(ISERROR(SEARCH("Abgeschlossen",C3)))</formula>
    </cfRule>
    <cfRule type="containsText" dxfId="10" priority="13" operator="containsText" text="In Bearbeitung">
      <formula>NOT(ISERROR(SEARCH("In Bearbeitung",C3)))</formula>
    </cfRule>
    <cfRule type="containsText" dxfId="9" priority="14" operator="containsText" text="Nicht begonnen">
      <formula>NOT(ISERROR(SEARCH("Nicht begonnen",C3)))</formula>
    </cfRule>
  </conditionalFormatting>
  <conditionalFormatting sqref="D2">
    <cfRule type="containsText" dxfId="8" priority="7" operator="containsText" text="Niedrig">
      <formula>NOT(ISERROR(SEARCH("Niedrig",D2)))</formula>
    </cfRule>
    <cfRule type="containsText" dxfId="7" priority="8" operator="containsText" text="Mittel">
      <formula>NOT(ISERROR(SEARCH("Mittel",D2)))</formula>
    </cfRule>
    <cfRule type="containsText" dxfId="6" priority="9" operator="containsText" text="Hoch">
      <formula>NOT(ISERROR(SEARCH("Hoch",D2)))</formula>
    </cfRule>
  </conditionalFormatting>
  <conditionalFormatting sqref="F2">
    <cfRule type="containsText" dxfId="5" priority="1" operator="containsText" text="Niedrig">
      <formula>NOT(ISERROR(SEARCH("Niedrig",F2)))</formula>
    </cfRule>
    <cfRule type="containsText" dxfId="4" priority="2" operator="containsText" text="Mittel">
      <formula>NOT(ISERROR(SEARCH("Mittel",F2)))</formula>
    </cfRule>
    <cfRule type="containsText" dxfId="3" priority="3" operator="containsText" text="Hoch">
      <formula>NOT(ISERROR(SEARCH("Hoch",F2)))</formula>
    </cfRule>
  </conditionalFormatting>
  <conditionalFormatting sqref="E2">
    <cfRule type="containsText" dxfId="2" priority="4" operator="containsText" text="Niedrig">
      <formula>NOT(ISERROR(SEARCH("Niedrig",E2)))</formula>
    </cfRule>
    <cfRule type="containsText" dxfId="1" priority="5" operator="containsText" text="Mittel">
      <formula>NOT(ISERROR(SEARCH("Mittel",E2)))</formula>
    </cfRule>
    <cfRule type="containsText" dxfId="0" priority="6" operator="containsText" text="Hoch">
      <formula>NOT(ISERROR(SEARCH("Hoch",E2)))</formula>
    </cfRule>
  </conditionalFormatting>
  <dataValidations count="2">
    <dataValidation type="list" allowBlank="1" showInputMessage="1" showErrorMessage="1" sqref="G11:G35" xr:uid="{35BCAF35-5686-D54E-A1E1-76C3C3723689}">
      <formula1>$L$11:$L$14</formula1>
    </dataValidation>
    <dataValidation type="list" allowBlank="1" showInputMessage="1" showErrorMessage="1" sqref="F11:F35" xr:uid="{4DBC0472-F77C-9548-8880-7B7F73ADED84}">
      <formula1>$J$11:$J$16</formula1>
    </dataValidation>
  </dataValidations>
  <pageMargins left="0.3" right="0.3" top="0.3" bottom="0.3" header="0" footer="0"/>
  <pageSetup scale="80" fitToHeight="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769A2-01AE-4945-80A3-82C70C8E5F5D}">
  <sheetPr>
    <tabColor theme="1" tint="0.34998626667073579"/>
  </sheetPr>
  <dimension ref="B1:B2"/>
  <sheetViews>
    <sheetView showGridLines="0" workbookViewId="0">
      <selection activeCell="R84" sqref="R84"/>
    </sheetView>
  </sheetViews>
  <sheetFormatPr defaultColWidth="10.83203125" defaultRowHeight="14.5" x14ac:dyDescent="0.35"/>
  <cols>
    <col min="1" max="1" width="3.33203125" style="50" customWidth="1"/>
    <col min="2" max="2" width="88.33203125" style="50" customWidth="1"/>
    <col min="3" max="16384" width="10.83203125" style="50"/>
  </cols>
  <sheetData>
    <row r="1" spans="2:2" ht="20" customHeight="1" x14ac:dyDescent="0.35"/>
    <row r="2" spans="2:2" ht="137" customHeight="1" x14ac:dyDescent="0.35">
      <c r="B2" s="44" t="s">
        <v>48</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Листы</vt:lpstr>
      </vt:variant>
      <vt:variant>
        <vt:i4>3</vt:i4>
      </vt:variant>
      <vt:variant>
        <vt:lpstr>Именованные диапазоны</vt:lpstr>
      </vt:variant>
      <vt:variant>
        <vt:i4>2</vt:i4>
      </vt:variant>
    </vt:vector>
  </HeadingPairs>
  <TitlesOfParts>
    <vt:vector size="5" baseType="lpstr">
      <vt:lpstr>Vorlage Für Projektrisiko</vt:lpstr>
      <vt:lpstr>LEER - Vorlage Für Projektrisik</vt:lpstr>
      <vt:lpstr>- Haftungsausschluss -</vt:lpstr>
      <vt:lpstr>'LEER - Vorlage Für Projektrisik'!Область_печати</vt:lpstr>
      <vt:lpstr>'Vorlage Für Projektrisiko'!Область_печати</vt:lpstr>
    </vt:vector>
  </TitlesOfParts>
  <Manager/>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Alexandra Ragazhinskaya</dc:creator>
  <cp:keywords/>
  <dc:description/>
  <cp:lastModifiedBy>ragaz</cp:lastModifiedBy>
  <dcterms:created xsi:type="dcterms:W3CDTF">2015-02-24T20:54:23Z</dcterms:created>
  <dcterms:modified xsi:type="dcterms:W3CDTF">2020-02-27T22:47:16Z</dcterms:modified>
  <cp:category/>
</cp:coreProperties>
</file>