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AnnaDesktop\"/>
    </mc:Choice>
  </mc:AlternateContent>
  <bookViews>
    <workbookView xWindow="0" yWindow="0" windowWidth="21600" windowHeight="8745" activeTab="1"/>
  </bookViews>
  <sheets>
    <sheet name="Raw" sheetId="2" r:id="rId1"/>
    <sheet name="p_compile" sheetId="4" r:id="rId2"/>
    <sheet name="p_compile_relative_COM" sheetId="5" r:id="rId3"/>
    <sheet name="p_compile_relative_AGE" sheetId="6" r:id="rId4"/>
    <sheet name="p_compile_relative_SEX" sheetId="7" r:id="rId5"/>
    <sheet name="UrbanRuralInteraction" sheetId="8" r:id="rId6"/>
    <sheet name="Raw_ObsModel" sheetId="9" r:id="rId7"/>
    <sheet name="Graph_ObsModel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0" l="1"/>
  <c r="C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E2" i="10"/>
  <c r="F2" i="10"/>
  <c r="H2" i="10"/>
  <c r="I2" i="10"/>
  <c r="K2" i="10"/>
  <c r="L2" i="10"/>
  <c r="N2" i="10"/>
  <c r="O2" i="10"/>
  <c r="Q2" i="10"/>
  <c r="R2" i="10"/>
  <c r="T2" i="10"/>
  <c r="U2" i="10"/>
  <c r="W2" i="10"/>
  <c r="X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A3" i="10"/>
  <c r="A4" i="10"/>
  <c r="A5" i="10"/>
  <c r="A6" i="10"/>
  <c r="A7" i="10"/>
  <c r="A8" i="10"/>
  <c r="A9" i="10"/>
  <c r="A10" i="10"/>
  <c r="A11" i="10"/>
  <c r="A12" i="10"/>
  <c r="A1" i="10"/>
  <c r="I12" i="7" l="1"/>
  <c r="E12" i="7"/>
  <c r="G12" i="7"/>
  <c r="C12" i="7"/>
  <c r="H12" i="7"/>
  <c r="D12" i="7"/>
  <c r="F12" i="7"/>
  <c r="B12" i="7"/>
  <c r="A12" i="7"/>
  <c r="I11" i="7"/>
  <c r="E11" i="7"/>
  <c r="G11" i="7"/>
  <c r="C11" i="7"/>
  <c r="H11" i="7"/>
  <c r="D11" i="7"/>
  <c r="F11" i="7"/>
  <c r="B11" i="7"/>
  <c r="A11" i="7"/>
  <c r="I10" i="7"/>
  <c r="E10" i="7"/>
  <c r="G10" i="7"/>
  <c r="C10" i="7"/>
  <c r="H10" i="7"/>
  <c r="D10" i="7"/>
  <c r="F10" i="7"/>
  <c r="B10" i="7"/>
  <c r="A10" i="7"/>
  <c r="I9" i="7"/>
  <c r="E9" i="7"/>
  <c r="G9" i="7"/>
  <c r="C9" i="7"/>
  <c r="H9" i="7"/>
  <c r="D9" i="7"/>
  <c r="F9" i="7"/>
  <c r="B9" i="7"/>
  <c r="A9" i="7"/>
  <c r="I8" i="7"/>
  <c r="E8" i="7"/>
  <c r="G8" i="7"/>
  <c r="C8" i="7"/>
  <c r="H8" i="7"/>
  <c r="D8" i="7"/>
  <c r="F8" i="7"/>
  <c r="B8" i="7"/>
  <c r="A8" i="7"/>
  <c r="I7" i="7"/>
  <c r="E7" i="7"/>
  <c r="G7" i="7"/>
  <c r="C7" i="7"/>
  <c r="H7" i="7"/>
  <c r="D7" i="7"/>
  <c r="F7" i="7"/>
  <c r="B7" i="7"/>
  <c r="A7" i="7"/>
  <c r="I6" i="7"/>
  <c r="E6" i="7"/>
  <c r="G6" i="7"/>
  <c r="C6" i="7"/>
  <c r="H6" i="7"/>
  <c r="D6" i="7"/>
  <c r="F6" i="7"/>
  <c r="B6" i="7"/>
  <c r="A6" i="7"/>
  <c r="I5" i="7"/>
  <c r="E5" i="7"/>
  <c r="G5" i="7"/>
  <c r="C5" i="7"/>
  <c r="H5" i="7"/>
  <c r="D5" i="7"/>
  <c r="F5" i="7"/>
  <c r="B5" i="7"/>
  <c r="A5" i="7"/>
  <c r="I4" i="7"/>
  <c r="E4" i="7"/>
  <c r="G4" i="7"/>
  <c r="C4" i="7"/>
  <c r="H4" i="7"/>
  <c r="D4" i="7"/>
  <c r="F4" i="7"/>
  <c r="B4" i="7"/>
  <c r="A4" i="7"/>
  <c r="I3" i="7"/>
  <c r="E3" i="7"/>
  <c r="G3" i="7"/>
  <c r="C3" i="7"/>
  <c r="H3" i="7"/>
  <c r="D3" i="7"/>
  <c r="F3" i="7"/>
  <c r="B3" i="7"/>
  <c r="A3" i="7"/>
  <c r="I1" i="7"/>
  <c r="E1" i="7"/>
  <c r="G1" i="7"/>
  <c r="C1" i="7"/>
  <c r="H1" i="7"/>
  <c r="D1" i="7"/>
  <c r="F1" i="7"/>
  <c r="B1" i="7"/>
  <c r="I12" i="6"/>
  <c r="G12" i="6"/>
  <c r="H12" i="6"/>
  <c r="F12" i="6"/>
  <c r="E12" i="6"/>
  <c r="C12" i="6"/>
  <c r="D12" i="6"/>
  <c r="B12" i="6"/>
  <c r="A12" i="6"/>
  <c r="I11" i="6"/>
  <c r="G11" i="6"/>
  <c r="H11" i="6"/>
  <c r="F11" i="6"/>
  <c r="E11" i="6"/>
  <c r="C11" i="6"/>
  <c r="D11" i="6"/>
  <c r="B11" i="6"/>
  <c r="A11" i="6"/>
  <c r="I10" i="6"/>
  <c r="G10" i="6"/>
  <c r="H10" i="6"/>
  <c r="F10" i="6"/>
  <c r="E10" i="6"/>
  <c r="C10" i="6"/>
  <c r="D10" i="6"/>
  <c r="B10" i="6"/>
  <c r="A10" i="6"/>
  <c r="I9" i="6"/>
  <c r="G9" i="6"/>
  <c r="H9" i="6"/>
  <c r="F9" i="6"/>
  <c r="E9" i="6"/>
  <c r="C9" i="6"/>
  <c r="D9" i="6"/>
  <c r="B9" i="6"/>
  <c r="A9" i="6"/>
  <c r="I8" i="6"/>
  <c r="G8" i="6"/>
  <c r="H8" i="6"/>
  <c r="F8" i="6"/>
  <c r="E8" i="6"/>
  <c r="C8" i="6"/>
  <c r="D8" i="6"/>
  <c r="B8" i="6"/>
  <c r="A8" i="6"/>
  <c r="I7" i="6"/>
  <c r="G7" i="6"/>
  <c r="H7" i="6"/>
  <c r="F7" i="6"/>
  <c r="E7" i="6"/>
  <c r="C7" i="6"/>
  <c r="D7" i="6"/>
  <c r="B7" i="6"/>
  <c r="A7" i="6"/>
  <c r="I6" i="6"/>
  <c r="G6" i="6"/>
  <c r="H6" i="6"/>
  <c r="F6" i="6"/>
  <c r="E6" i="6"/>
  <c r="C6" i="6"/>
  <c r="D6" i="6"/>
  <c r="B6" i="6"/>
  <c r="A6" i="6"/>
  <c r="I5" i="6"/>
  <c r="G5" i="6"/>
  <c r="H5" i="6"/>
  <c r="F5" i="6"/>
  <c r="E5" i="6"/>
  <c r="C5" i="6"/>
  <c r="D5" i="6"/>
  <c r="B5" i="6"/>
  <c r="A5" i="6"/>
  <c r="I4" i="6"/>
  <c r="G4" i="6"/>
  <c r="H4" i="6"/>
  <c r="F4" i="6"/>
  <c r="E4" i="6"/>
  <c r="C4" i="6"/>
  <c r="D4" i="6"/>
  <c r="B4" i="6"/>
  <c r="A4" i="6"/>
  <c r="I3" i="6"/>
  <c r="G3" i="6"/>
  <c r="H3" i="6"/>
  <c r="F3" i="6"/>
  <c r="E3" i="6"/>
  <c r="C3" i="6"/>
  <c r="D3" i="6"/>
  <c r="B3" i="6"/>
  <c r="A3" i="6"/>
  <c r="I1" i="6"/>
  <c r="G1" i="6"/>
  <c r="H1" i="6"/>
  <c r="F1" i="6"/>
  <c r="E1" i="6"/>
  <c r="C1" i="6"/>
  <c r="D1" i="6"/>
  <c r="B1" i="6"/>
  <c r="A4" i="5"/>
  <c r="A5" i="5"/>
  <c r="A6" i="5"/>
  <c r="A7" i="5"/>
  <c r="A8" i="5"/>
  <c r="A9" i="5"/>
  <c r="A10" i="5"/>
  <c r="A11" i="5"/>
  <c r="A12" i="5"/>
  <c r="A3" i="5"/>
  <c r="I1" i="5" l="1"/>
  <c r="H3" i="4"/>
  <c r="I3" i="4"/>
  <c r="H4" i="4"/>
  <c r="H5" i="5" s="1"/>
  <c r="I4" i="4"/>
  <c r="H5" i="4"/>
  <c r="H6" i="5" s="1"/>
  <c r="I5" i="4"/>
  <c r="I6" i="5" s="1"/>
  <c r="H6" i="4"/>
  <c r="I6" i="4"/>
  <c r="H7" i="4"/>
  <c r="I7" i="4"/>
  <c r="H8" i="4"/>
  <c r="H9" i="5" s="1"/>
  <c r="I8" i="4"/>
  <c r="I9" i="5" s="1"/>
  <c r="H9" i="4"/>
  <c r="I9" i="4"/>
  <c r="H10" i="4"/>
  <c r="I10" i="4"/>
  <c r="H11" i="4"/>
  <c r="I11" i="4"/>
  <c r="I2" i="4"/>
  <c r="I3" i="5" s="1"/>
  <c r="C1" i="5"/>
  <c r="D1" i="5"/>
  <c r="E1" i="5"/>
  <c r="F1" i="5"/>
  <c r="G1" i="5"/>
  <c r="H1" i="5"/>
  <c r="B1" i="5"/>
  <c r="A3" i="4"/>
  <c r="B3" i="4"/>
  <c r="B4" i="5" s="1"/>
  <c r="C3" i="4"/>
  <c r="D3" i="4"/>
  <c r="E3" i="4"/>
  <c r="F3" i="4"/>
  <c r="G3" i="4"/>
  <c r="G4" i="5" s="1"/>
  <c r="A4" i="4"/>
  <c r="B4" i="4"/>
  <c r="B5" i="5" s="1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G7" i="5" s="1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G9" i="5" s="1"/>
  <c r="A9" i="4"/>
  <c r="B9" i="4"/>
  <c r="C9" i="4"/>
  <c r="D9" i="4"/>
  <c r="E9" i="4"/>
  <c r="F9" i="4"/>
  <c r="G9" i="4"/>
  <c r="G10" i="5" s="1"/>
  <c r="A10" i="4"/>
  <c r="B10" i="4"/>
  <c r="C10" i="4"/>
  <c r="D10" i="4"/>
  <c r="E10" i="4"/>
  <c r="F10" i="4"/>
  <c r="G10" i="4"/>
  <c r="G11" i="5" s="1"/>
  <c r="A11" i="4"/>
  <c r="B11" i="4"/>
  <c r="B12" i="5" s="1"/>
  <c r="C11" i="4"/>
  <c r="D11" i="4"/>
  <c r="E11" i="4"/>
  <c r="F11" i="4"/>
  <c r="G11" i="4"/>
  <c r="G12" i="5" s="1"/>
  <c r="C2" i="4"/>
  <c r="C3" i="5" s="1"/>
  <c r="D2" i="4"/>
  <c r="D3" i="5" s="1"/>
  <c r="E2" i="4"/>
  <c r="E3" i="5" s="1"/>
  <c r="F2" i="4"/>
  <c r="F3" i="5" s="1"/>
  <c r="G2" i="4"/>
  <c r="G3" i="5" s="1"/>
  <c r="H2" i="4"/>
  <c r="H3" i="5" s="1"/>
  <c r="B2" i="4"/>
  <c r="B3" i="5" s="1"/>
  <c r="A2" i="4"/>
  <c r="D6" i="5" l="1"/>
  <c r="D7" i="5"/>
  <c r="H12" i="5"/>
  <c r="H8" i="5"/>
  <c r="C5" i="5"/>
  <c r="C6" i="5"/>
  <c r="B6" i="5"/>
  <c r="B7" i="5"/>
  <c r="G5" i="5"/>
  <c r="H4" i="5"/>
  <c r="E7" i="5"/>
  <c r="C7" i="5"/>
  <c r="C12" i="5"/>
  <c r="B11" i="5"/>
  <c r="G8" i="5"/>
  <c r="G6" i="5"/>
  <c r="H11" i="5"/>
  <c r="F8" i="5"/>
  <c r="F9" i="5"/>
  <c r="E8" i="5"/>
  <c r="I12" i="5"/>
  <c r="I8" i="5"/>
  <c r="I5" i="5"/>
  <c r="F10" i="5"/>
  <c r="E9" i="5"/>
  <c r="D8" i="5"/>
  <c r="F11" i="5"/>
  <c r="E10" i="5"/>
  <c r="D9" i="5"/>
  <c r="C8" i="5"/>
  <c r="F4" i="5"/>
  <c r="I11" i="5"/>
  <c r="I4" i="5"/>
  <c r="F12" i="5"/>
  <c r="E11" i="5"/>
  <c r="D10" i="5"/>
  <c r="C9" i="5"/>
  <c r="B8" i="5"/>
  <c r="F5" i="5"/>
  <c r="E4" i="5"/>
  <c r="E12" i="5"/>
  <c r="D11" i="5"/>
  <c r="C10" i="5"/>
  <c r="B9" i="5"/>
  <c r="F6" i="5"/>
  <c r="E5" i="5"/>
  <c r="D4" i="5"/>
  <c r="I10" i="5"/>
  <c r="I7" i="5"/>
  <c r="D12" i="5"/>
  <c r="C11" i="5"/>
  <c r="B10" i="5"/>
  <c r="F7" i="5"/>
  <c r="E6" i="5"/>
  <c r="D5" i="5"/>
  <c r="C4" i="5"/>
  <c r="H10" i="5"/>
  <c r="H7" i="5"/>
</calcChain>
</file>

<file path=xl/sharedStrings.xml><?xml version="1.0" encoding="utf-8"?>
<sst xmlns="http://schemas.openxmlformats.org/spreadsheetml/2006/main" count="51" uniqueCount="19">
  <si>
    <t>Mal_Young_com</t>
  </si>
  <si>
    <t>Mal_Young_NC</t>
  </si>
  <si>
    <t>Mal_Old_com</t>
  </si>
  <si>
    <t>Mal_Old_NC</t>
  </si>
  <si>
    <t>Fem_Young_com</t>
  </si>
  <si>
    <t>Fem_Young_NC</t>
  </si>
  <si>
    <t>Fem_Old_NC</t>
  </si>
  <si>
    <t>Fem_Old_Com</t>
  </si>
  <si>
    <t>commuter</t>
  </si>
  <si>
    <t>non-commuter</t>
  </si>
  <si>
    <t>younger</t>
  </si>
  <si>
    <t>older</t>
  </si>
  <si>
    <t>male</t>
  </si>
  <si>
    <t>female</t>
  </si>
  <si>
    <t>urban</t>
  </si>
  <si>
    <t>rural</t>
  </si>
  <si>
    <t>young male commuting</t>
  </si>
  <si>
    <t>Observed</t>
  </si>
  <si>
    <t>Modelled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</si>
</sst>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3" fontId="0" fillId="2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1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Younger 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395926003146"/>
          <c:y val="0.18254453696187792"/>
          <c:w val="0.78362202101115186"/>
          <c:h val="0.62132647149089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p_compile_relative_COM!$B$2</c:f>
              <c:strCache>
                <c:ptCount val="1"/>
                <c:pt idx="0">
                  <c:v>commuter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p_compile_relative_COM!$A$3:$A$12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p_compile_relative_COM!$B$3:$B$12</c:f>
              <c:numCache>
                <c:formatCode>General</c:formatCode>
                <c:ptCount val="10"/>
                <c:pt idx="0">
                  <c:v>1</c:v>
                </c:pt>
                <c:pt idx="1">
                  <c:v>1.0922461003701907</c:v>
                </c:pt>
                <c:pt idx="2">
                  <c:v>0.99800449279889414</c:v>
                </c:pt>
                <c:pt idx="3">
                  <c:v>0.60266062088353944</c:v>
                </c:pt>
                <c:pt idx="4">
                  <c:v>0.39150948656095669</c:v>
                </c:pt>
                <c:pt idx="5">
                  <c:v>0.29921392634734117</c:v>
                </c:pt>
                <c:pt idx="6">
                  <c:v>0.1543494081601457</c:v>
                </c:pt>
                <c:pt idx="7">
                  <c:v>4.5124881200029242E-2</c:v>
                </c:pt>
                <c:pt idx="8">
                  <c:v>3.2186484384865377E-2</c:v>
                </c:pt>
                <c:pt idx="9">
                  <c:v>3.0122854123605138E-2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p_compile_relative_COM!$C$2</c:f>
              <c:strCache>
                <c:ptCount val="1"/>
                <c:pt idx="0">
                  <c:v>non-commuter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p_compile_relative_COM!$A$3:$A$12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p_compile_relative_COM!$C$3:$C$12</c:f>
              <c:numCache>
                <c:formatCode>General</c:formatCode>
                <c:ptCount val="10"/>
                <c:pt idx="0">
                  <c:v>1</c:v>
                </c:pt>
                <c:pt idx="1">
                  <c:v>0.91225321979971108</c:v>
                </c:pt>
                <c:pt idx="2">
                  <c:v>0.78789550355656068</c:v>
                </c:pt>
                <c:pt idx="3">
                  <c:v>0.62237981750912763</c:v>
                </c:pt>
                <c:pt idx="4">
                  <c:v>0.56607778218665983</c:v>
                </c:pt>
                <c:pt idx="5">
                  <c:v>0.48322595588280115</c:v>
                </c:pt>
                <c:pt idx="6">
                  <c:v>0.37705027946581499</c:v>
                </c:pt>
                <c:pt idx="7">
                  <c:v>0.40257096359325384</c:v>
                </c:pt>
                <c:pt idx="8">
                  <c:v>0.23722594369236211</c:v>
                </c:pt>
                <c:pt idx="9">
                  <c:v>0.14916830729658728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16200"/>
        <c:axId val="239077472"/>
      </c:scatterChart>
      <c:valAx>
        <c:axId val="23901620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7472"/>
        <c:crosses val="autoZero"/>
        <c:crossBetween val="midCat"/>
      </c:valAx>
      <c:valAx>
        <c:axId val="2390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1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Younger non-commuting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p_compile_relative_SEX!$D$2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p_compile_relative_SEX!$A$3:$A$12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p_compile_relative_SEX!$D$3:$D$12</c:f>
              <c:numCache>
                <c:formatCode>General</c:formatCode>
                <c:ptCount val="10"/>
                <c:pt idx="0">
                  <c:v>1</c:v>
                </c:pt>
                <c:pt idx="1">
                  <c:v>0.91225321979971108</c:v>
                </c:pt>
                <c:pt idx="2">
                  <c:v>0.78789550355656068</c:v>
                </c:pt>
                <c:pt idx="3">
                  <c:v>0.62237981750912763</c:v>
                </c:pt>
                <c:pt idx="4">
                  <c:v>0.56607778218665983</c:v>
                </c:pt>
                <c:pt idx="5">
                  <c:v>0.48322595588280115</c:v>
                </c:pt>
                <c:pt idx="6">
                  <c:v>0.37705027946581499</c:v>
                </c:pt>
                <c:pt idx="7">
                  <c:v>0.40257096359325384</c:v>
                </c:pt>
                <c:pt idx="8">
                  <c:v>0.23722594369236211</c:v>
                </c:pt>
                <c:pt idx="9">
                  <c:v>0.14916830729658728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p_compile_relative_SEX!$E$2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p_compile_relative_SEX!$A$3:$A$12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p_compile_relative_SEX!$E$3:$E$12</c:f>
              <c:numCache>
                <c:formatCode>General</c:formatCode>
                <c:ptCount val="10"/>
                <c:pt idx="0">
                  <c:v>1</c:v>
                </c:pt>
                <c:pt idx="1">
                  <c:v>0.79509907115025946</c:v>
                </c:pt>
                <c:pt idx="2">
                  <c:v>0.69566475233751279</c:v>
                </c:pt>
                <c:pt idx="3">
                  <c:v>0.43351245545029821</c:v>
                </c:pt>
                <c:pt idx="4">
                  <c:v>0.29561957666771804</c:v>
                </c:pt>
                <c:pt idx="5">
                  <c:v>0.22933170830794231</c:v>
                </c:pt>
                <c:pt idx="6">
                  <c:v>0.11447195907890606</c:v>
                </c:pt>
                <c:pt idx="7">
                  <c:v>7.1304144430287028E-2</c:v>
                </c:pt>
                <c:pt idx="8">
                  <c:v>6.9629875845597961E-2</c:v>
                </c:pt>
                <c:pt idx="9">
                  <c:v>4.5537643343859062E-2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58432"/>
        <c:axId val="239358824"/>
      </c:scatterChart>
      <c:valAx>
        <c:axId val="23935843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8824"/>
        <c:crosses val="autoZero"/>
        <c:crossBetween val="midCat"/>
      </c:valAx>
      <c:valAx>
        <c:axId val="23935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Older commuting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p_compile_relative_SEX!$F$2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p_compile_relative_SEX!$A$3:$A$12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p_compile_relative_SEX!$F$3:$F$12</c:f>
              <c:numCache>
                <c:formatCode>General</c:formatCode>
                <c:ptCount val="10"/>
                <c:pt idx="0">
                  <c:v>1</c:v>
                </c:pt>
                <c:pt idx="1">
                  <c:v>1.1767685163635559</c:v>
                </c:pt>
                <c:pt idx="2">
                  <c:v>0.40604531701964963</c:v>
                </c:pt>
                <c:pt idx="3">
                  <c:v>0.28728070175438597</c:v>
                </c:pt>
                <c:pt idx="4">
                  <c:v>0.15866422646520398</c:v>
                </c:pt>
                <c:pt idx="5">
                  <c:v>0.11908324190134212</c:v>
                </c:pt>
                <c:pt idx="6">
                  <c:v>6.3489820571643901E-2</c:v>
                </c:pt>
                <c:pt idx="7">
                  <c:v>0</c:v>
                </c:pt>
                <c:pt idx="8">
                  <c:v>4.8101539382252222E-2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p_compile_relative_SEX!$G$2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p_compile_relative_SEX!$A$3:$A$12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p_compile_relative_SEX!$G$3:$G$12</c:f>
              <c:numCache>
                <c:formatCode>General</c:formatCode>
                <c:ptCount val="10"/>
                <c:pt idx="0">
                  <c:v>1</c:v>
                </c:pt>
                <c:pt idx="1">
                  <c:v>0.13160099283699545</c:v>
                </c:pt>
                <c:pt idx="2">
                  <c:v>0.14439145552183535</c:v>
                </c:pt>
                <c:pt idx="3">
                  <c:v>0.15477409849260815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59608"/>
        <c:axId val="240375848"/>
      </c:scatterChart>
      <c:valAx>
        <c:axId val="2393596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(midpoint),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5848"/>
        <c:crosses val="autoZero"/>
        <c:crossBetween val="midCat"/>
      </c:valAx>
      <c:valAx>
        <c:axId val="2403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Older non-commuting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p_compile_relative_SEX!$H$2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p_compile_relative_SEX!$A$3:$A$12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p_compile_relative_SEX!$H$3:$H$12</c:f>
              <c:numCache>
                <c:formatCode>General</c:formatCode>
                <c:ptCount val="10"/>
                <c:pt idx="0">
                  <c:v>1</c:v>
                </c:pt>
                <c:pt idx="1">
                  <c:v>0.56083252597467681</c:v>
                </c:pt>
                <c:pt idx="2">
                  <c:v>0.44573213510172721</c:v>
                </c:pt>
                <c:pt idx="3">
                  <c:v>0.36306751745565091</c:v>
                </c:pt>
                <c:pt idx="4">
                  <c:v>0.35665933805846239</c:v>
                </c:pt>
                <c:pt idx="5">
                  <c:v>0.3135836701967728</c:v>
                </c:pt>
                <c:pt idx="6">
                  <c:v>0.23629439080613371</c:v>
                </c:pt>
                <c:pt idx="7">
                  <c:v>0.20856579694651389</c:v>
                </c:pt>
                <c:pt idx="8">
                  <c:v>0.22385327230815488</c:v>
                </c:pt>
                <c:pt idx="9">
                  <c:v>0.10092874085457522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p_compile_relative_SEX!$I$2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p_compile_relative_SEX!$A$3:$A$12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p_compile_relative_SEX!$I$3:$I$12</c:f>
              <c:numCache>
                <c:formatCode>General</c:formatCode>
                <c:ptCount val="10"/>
                <c:pt idx="0">
                  <c:v>1</c:v>
                </c:pt>
                <c:pt idx="1">
                  <c:v>0.5968878166465621</c:v>
                </c:pt>
                <c:pt idx="2">
                  <c:v>0.38278246883795741</c:v>
                </c:pt>
                <c:pt idx="3">
                  <c:v>0.23358262967430637</c:v>
                </c:pt>
                <c:pt idx="4">
                  <c:v>0.12621968451863433</c:v>
                </c:pt>
                <c:pt idx="5">
                  <c:v>8.6747084841174105E-2</c:v>
                </c:pt>
                <c:pt idx="6">
                  <c:v>0.11266586248492158</c:v>
                </c:pt>
                <c:pt idx="7">
                  <c:v>2.0273421793325291E-2</c:v>
                </c:pt>
                <c:pt idx="8">
                  <c:v>2.2139123441897873E-2</c:v>
                </c:pt>
                <c:pt idx="9">
                  <c:v>4.5307599517490957E-2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76632"/>
        <c:axId val="240377024"/>
      </c:scatterChart>
      <c:valAx>
        <c:axId val="24037663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(midpoint),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7024"/>
        <c:crosses val="autoZero"/>
        <c:crossBetween val="midCat"/>
      </c:valAx>
      <c:valAx>
        <c:axId val="2403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UrbanRuralInteraction!$B$3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UrbanRuralInteraction!$A$4:$A$13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UrbanRuralInteraction!$B$4:$B$13</c:f>
              <c:numCache>
                <c:formatCode>General</c:formatCode>
                <c:ptCount val="10"/>
                <c:pt idx="0">
                  <c:v>0.1077766</c:v>
                </c:pt>
                <c:pt idx="1">
                  <c:v>0.1322969</c:v>
                </c:pt>
                <c:pt idx="2">
                  <c:v>0.125</c:v>
                </c:pt>
                <c:pt idx="3">
                  <c:v>7.4377499999999999E-2</c:v>
                </c:pt>
                <c:pt idx="4">
                  <c:v>4.7551700000000002E-2</c:v>
                </c:pt>
                <c:pt idx="5">
                  <c:v>3.9343299999999998E-2</c:v>
                </c:pt>
                <c:pt idx="6">
                  <c:v>1.5100300000000001E-2</c:v>
                </c:pt>
                <c:pt idx="7">
                  <c:v>5.1482000000000003E-3</c:v>
                </c:pt>
                <c:pt idx="8">
                  <c:v>4.4650999999999996E-3</c:v>
                </c:pt>
                <c:pt idx="9">
                  <c:v>3.1132E-3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UrbanRuralInteraction!$C$3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UrbanRuralInteraction!$A$4:$A$13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UrbanRuralInteraction!$C$4:$C$13</c:f>
              <c:numCache>
                <c:formatCode>General</c:formatCode>
                <c:ptCount val="10"/>
                <c:pt idx="0">
                  <c:v>0.18892049999999999</c:v>
                </c:pt>
                <c:pt idx="1">
                  <c:v>0.1238361</c:v>
                </c:pt>
                <c:pt idx="2">
                  <c:v>8.1536999999999998E-2</c:v>
                </c:pt>
                <c:pt idx="3">
                  <c:v>6.0606100000000003E-2</c:v>
                </c:pt>
                <c:pt idx="4">
                  <c:v>4.5032500000000003E-2</c:v>
                </c:pt>
                <c:pt idx="5">
                  <c:v>2.2788699999999999E-2</c:v>
                </c:pt>
                <c:pt idx="6">
                  <c:v>3.2227499999999999E-2</c:v>
                </c:pt>
                <c:pt idx="7">
                  <c:v>6.6030999999999998E-3</c:v>
                </c:pt>
                <c:pt idx="8">
                  <c:v>1.8821E-3</c:v>
                </c:pt>
                <c:pt idx="9">
                  <c:v>5.2356E-3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77808"/>
        <c:axId val="240378200"/>
      </c:scatterChart>
      <c:valAx>
        <c:axId val="2403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8200"/>
        <c:crosses val="autoZero"/>
        <c:crossBetween val="midCat"/>
      </c:valAx>
      <c:valAx>
        <c:axId val="2403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Young male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Graph_ObsModel!$B$2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Graph_ObsModel!$A$3:$A$12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Graph_ObsModel!$B$3:$B$12</c:f>
              <c:numCache>
                <c:formatCode>0%</c:formatCode>
                <c:ptCount val="10"/>
                <c:pt idx="0">
                  <c:v>0.1203704</c:v>
                </c:pt>
                <c:pt idx="1">
                  <c:v>0.13147410000000001</c:v>
                </c:pt>
                <c:pt idx="2">
                  <c:v>0.12013020000000001</c:v>
                </c:pt>
                <c:pt idx="3">
                  <c:v>7.2542499999999996E-2</c:v>
                </c:pt>
                <c:pt idx="4">
                  <c:v>4.71262E-2</c:v>
                </c:pt>
                <c:pt idx="5">
                  <c:v>3.60165E-2</c:v>
                </c:pt>
                <c:pt idx="6">
                  <c:v>1.8579100000000001E-2</c:v>
                </c:pt>
                <c:pt idx="7">
                  <c:v>5.4317000000000002E-3</c:v>
                </c:pt>
                <c:pt idx="8">
                  <c:v>3.8742999999999998E-3</c:v>
                </c:pt>
                <c:pt idx="9">
                  <c:v>3.6259E-3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Graph_ObsModel!$C$2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Graph_ObsModel!$A$3:$A$12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Graph_ObsModel!$C$3:$C$12</c:f>
              <c:numCache>
                <c:formatCode>0%</c:formatCode>
                <c:ptCount val="10"/>
                <c:pt idx="0">
                  <c:v>0.133497</c:v>
                </c:pt>
                <c:pt idx="1">
                  <c:v>0.1231371</c:v>
                </c:pt>
                <c:pt idx="2">
                  <c:v>0.1053786</c:v>
                </c:pt>
                <c:pt idx="3">
                  <c:v>8.4474499999999994E-2</c:v>
                </c:pt>
                <c:pt idx="4">
                  <c:v>5.7128400000000003E-2</c:v>
                </c:pt>
                <c:pt idx="5">
                  <c:v>2.9475100000000001E-2</c:v>
                </c:pt>
                <c:pt idx="6">
                  <c:v>1.41846E-2</c:v>
                </c:pt>
                <c:pt idx="7">
                  <c:v>8.4253999999999996E-3</c:v>
                </c:pt>
                <c:pt idx="8">
                  <c:v>6.1990999999999999E-3</c:v>
                </c:pt>
                <c:pt idx="9">
                  <c:v>3.0349999999999999E-3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78984"/>
        <c:axId val="240379376"/>
      </c:scatterChart>
      <c:valAx>
        <c:axId val="24037898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9376"/>
        <c:crosses val="autoZero"/>
        <c:crossBetween val="midCat"/>
      </c:valAx>
      <c:valAx>
        <c:axId val="240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Older male non-commute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Graph_ObsModel!$K$2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Graph_ObsModel!$J$3:$J$12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Graph_ObsModel!$K$3:$K$12</c:f>
              <c:numCache>
                <c:formatCode>0%</c:formatCode>
                <c:ptCount val="10"/>
                <c:pt idx="0">
                  <c:v>2.9933000000000001E-2</c:v>
                </c:pt>
                <c:pt idx="1">
                  <c:v>1.6787400000000001E-2</c:v>
                </c:pt>
                <c:pt idx="2">
                  <c:v>1.3342100000000001E-2</c:v>
                </c:pt>
                <c:pt idx="3">
                  <c:v>1.0867699999999999E-2</c:v>
                </c:pt>
                <c:pt idx="4">
                  <c:v>1.06759E-2</c:v>
                </c:pt>
                <c:pt idx="5">
                  <c:v>9.3865000000000007E-3</c:v>
                </c:pt>
                <c:pt idx="6">
                  <c:v>7.0730000000000003E-3</c:v>
                </c:pt>
                <c:pt idx="7">
                  <c:v>6.2430000000000003E-3</c:v>
                </c:pt>
                <c:pt idx="8">
                  <c:v>6.7006000000000001E-3</c:v>
                </c:pt>
                <c:pt idx="9">
                  <c:v>3.0211000000000001E-3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Graph_ObsModel!$L$2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Graph_ObsModel!$J$3:$J$12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Graph_ObsModel!$L$3:$L$12</c:f>
              <c:numCache>
                <c:formatCode>0%</c:formatCode>
                <c:ptCount val="10"/>
                <c:pt idx="0">
                  <c:v>2.98718E-2</c:v>
                </c:pt>
                <c:pt idx="1">
                  <c:v>1.79898E-2</c:v>
                </c:pt>
                <c:pt idx="2">
                  <c:v>1.28573E-2</c:v>
                </c:pt>
                <c:pt idx="3">
                  <c:v>1.05676E-2</c:v>
                </c:pt>
                <c:pt idx="4">
                  <c:v>9.1661999999999993E-3</c:v>
                </c:pt>
                <c:pt idx="5">
                  <c:v>8.4714999999999999E-3</c:v>
                </c:pt>
                <c:pt idx="6">
                  <c:v>8.4215000000000002E-3</c:v>
                </c:pt>
                <c:pt idx="7">
                  <c:v>8.1715999999999994E-3</c:v>
                </c:pt>
                <c:pt idx="8">
                  <c:v>6.9649999999999998E-3</c:v>
                </c:pt>
                <c:pt idx="9">
                  <c:v>2.4574000000000002E-3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62064"/>
        <c:axId val="238462456"/>
      </c:scatterChart>
      <c:valAx>
        <c:axId val="23846206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62456"/>
        <c:crosses val="autoZero"/>
        <c:crossBetween val="midCat"/>
      </c:valAx>
      <c:valAx>
        <c:axId val="2384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6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Young female non-commute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Graph_ObsModel!$Q$2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Graph_ObsModel!$P$3:$P$12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Graph_ObsModel!$Q$3:$Q$12</c:f>
              <c:numCache>
                <c:formatCode>0%</c:formatCode>
                <c:ptCount val="10"/>
                <c:pt idx="0">
                  <c:v>1.6245900000000001E-2</c:v>
                </c:pt>
                <c:pt idx="1">
                  <c:v>1.2917100000000001E-2</c:v>
                </c:pt>
                <c:pt idx="2">
                  <c:v>1.13017E-2</c:v>
                </c:pt>
                <c:pt idx="3">
                  <c:v>7.0428000000000001E-3</c:v>
                </c:pt>
                <c:pt idx="4">
                  <c:v>4.8025999999999998E-3</c:v>
                </c:pt>
                <c:pt idx="5">
                  <c:v>3.7257000000000002E-3</c:v>
                </c:pt>
                <c:pt idx="6">
                  <c:v>1.8596999999999999E-3</c:v>
                </c:pt>
                <c:pt idx="7">
                  <c:v>1.1584E-3</c:v>
                </c:pt>
                <c:pt idx="8">
                  <c:v>1.1312E-3</c:v>
                </c:pt>
                <c:pt idx="9">
                  <c:v>7.3979999999999998E-4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Graph_ObsModel!$R$2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Graph_ObsModel!$P$3:$P$12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Graph_ObsModel!$R$3:$R$12</c:f>
              <c:numCache>
                <c:formatCode>0%</c:formatCode>
                <c:ptCount val="10"/>
                <c:pt idx="0">
                  <c:v>1.71112E-2</c:v>
                </c:pt>
                <c:pt idx="1">
                  <c:v>1.29441E-2</c:v>
                </c:pt>
                <c:pt idx="2">
                  <c:v>9.3305999999999997E-3</c:v>
                </c:pt>
                <c:pt idx="3">
                  <c:v>7.0755999999999996E-3</c:v>
                </c:pt>
                <c:pt idx="4">
                  <c:v>5.1301999999999997E-3</c:v>
                </c:pt>
                <c:pt idx="5">
                  <c:v>3.3284999999999999E-3</c:v>
                </c:pt>
                <c:pt idx="6">
                  <c:v>2.1844E-3</c:v>
                </c:pt>
                <c:pt idx="7">
                  <c:v>1.5242000000000001E-3</c:v>
                </c:pt>
                <c:pt idx="8">
                  <c:v>1.0828000000000001E-3</c:v>
                </c:pt>
                <c:pt idx="9">
                  <c:v>5.6479999999999996E-4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63240"/>
        <c:axId val="241211728"/>
      </c:scatterChart>
      <c:valAx>
        <c:axId val="23846324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1728"/>
        <c:crosses val="autoZero"/>
        <c:crossBetween val="midCat"/>
      </c:valAx>
      <c:valAx>
        <c:axId val="2412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6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Older female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Graph_ObsModel!$T$2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Graph_ObsModel!$S$3:$S$12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Graph_ObsModel!$T$3:$T$12</c:f>
              <c:numCache>
                <c:formatCode>0%</c:formatCode>
                <c:ptCount val="10"/>
                <c:pt idx="0">
                  <c:v>5.78947E-2</c:v>
                </c:pt>
                <c:pt idx="1">
                  <c:v>7.6189999999999999E-3</c:v>
                </c:pt>
                <c:pt idx="2">
                  <c:v>8.3595000000000006E-3</c:v>
                </c:pt>
                <c:pt idx="3">
                  <c:v>8.9606000000000009E-3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Graph_ObsModel!$U$2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Graph_ObsModel!$S$3:$S$12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Graph_ObsModel!$U$3:$U$12</c:f>
              <c:numCache>
                <c:formatCode>0%</c:formatCode>
                <c:ptCount val="10"/>
                <c:pt idx="0">
                  <c:v>5.7422599999999997E-2</c:v>
                </c:pt>
                <c:pt idx="1">
                  <c:v>5.9551999999999999E-3</c:v>
                </c:pt>
                <c:pt idx="2">
                  <c:v>1.20946E-2</c:v>
                </c:pt>
                <c:pt idx="3">
                  <c:v>6.5110000000000003E-3</c:v>
                </c:pt>
                <c:pt idx="4">
                  <c:v>9.7700000000000003E-5</c:v>
                </c:pt>
                <c:pt idx="5">
                  <c:v>9.8500000000000003E-15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2512"/>
        <c:axId val="241212904"/>
      </c:scatterChart>
      <c:valAx>
        <c:axId val="24121251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2904"/>
        <c:crosses val="autoZero"/>
        <c:crossBetween val="midCat"/>
      </c:valAx>
      <c:valAx>
        <c:axId val="2412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Older 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p_compile_relative_COM!$D$2</c:f>
              <c:strCache>
                <c:ptCount val="1"/>
                <c:pt idx="0">
                  <c:v>commuter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p_compile_relative_COM!$A$3:$A$12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p_compile_relative_COM!$D$3:$D$12</c:f>
              <c:numCache>
                <c:formatCode>General</c:formatCode>
                <c:ptCount val="10"/>
                <c:pt idx="0">
                  <c:v>1</c:v>
                </c:pt>
                <c:pt idx="1">
                  <c:v>1.1767685163635559</c:v>
                </c:pt>
                <c:pt idx="2">
                  <c:v>0.40604531701964963</c:v>
                </c:pt>
                <c:pt idx="3">
                  <c:v>0.28728070175438597</c:v>
                </c:pt>
                <c:pt idx="4">
                  <c:v>0.15866422646520398</c:v>
                </c:pt>
                <c:pt idx="5">
                  <c:v>0.11908324190134212</c:v>
                </c:pt>
                <c:pt idx="6">
                  <c:v>6.3489820571643901E-2</c:v>
                </c:pt>
                <c:pt idx="7">
                  <c:v>0</c:v>
                </c:pt>
                <c:pt idx="8">
                  <c:v>4.8101539382252222E-2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p_compile_relative_COM!$E$2</c:f>
              <c:strCache>
                <c:ptCount val="1"/>
                <c:pt idx="0">
                  <c:v>non-commuter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p_compile_relative_COM!$A$3:$A$12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p_compile_relative_COM!$E$3:$E$12</c:f>
              <c:numCache>
                <c:formatCode>General</c:formatCode>
                <c:ptCount val="10"/>
                <c:pt idx="0">
                  <c:v>1</c:v>
                </c:pt>
                <c:pt idx="1">
                  <c:v>0.56083252597467681</c:v>
                </c:pt>
                <c:pt idx="2">
                  <c:v>0.44573213510172721</c:v>
                </c:pt>
                <c:pt idx="3">
                  <c:v>0.36306751745565091</c:v>
                </c:pt>
                <c:pt idx="4">
                  <c:v>0.35665933805846239</c:v>
                </c:pt>
                <c:pt idx="5">
                  <c:v>0.3135836701967728</c:v>
                </c:pt>
                <c:pt idx="6">
                  <c:v>0.23629439080613371</c:v>
                </c:pt>
                <c:pt idx="7">
                  <c:v>0.20856579694651389</c:v>
                </c:pt>
                <c:pt idx="8">
                  <c:v>0.22385327230815488</c:v>
                </c:pt>
                <c:pt idx="9">
                  <c:v>0.10092874085457522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10152"/>
        <c:axId val="239410536"/>
      </c:scatterChart>
      <c:valAx>
        <c:axId val="23941015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10536"/>
        <c:crosses val="autoZero"/>
        <c:crossBetween val="midCat"/>
      </c:valAx>
      <c:valAx>
        <c:axId val="2394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1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Younger 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p_compile_relative_COM!$F$2</c:f>
              <c:strCache>
                <c:ptCount val="1"/>
                <c:pt idx="0">
                  <c:v>commuter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p_compile_relative_COM!$A$3:$A$12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p_compile_relative_COM!$F$3:$F$12</c:f>
              <c:numCache>
                <c:formatCode>General</c:formatCode>
                <c:ptCount val="10"/>
                <c:pt idx="0">
                  <c:v>1</c:v>
                </c:pt>
                <c:pt idx="1">
                  <c:v>0.83808147495207885</c:v>
                </c:pt>
                <c:pt idx="2">
                  <c:v>0.59184570888325228</c:v>
                </c:pt>
                <c:pt idx="3">
                  <c:v>0.4010385747779836</c:v>
                </c:pt>
                <c:pt idx="4">
                  <c:v>0.28025742579213647</c:v>
                </c:pt>
                <c:pt idx="5">
                  <c:v>0.21424302569852949</c:v>
                </c:pt>
                <c:pt idx="6">
                  <c:v>1.9941994919058726E-2</c:v>
                </c:pt>
                <c:pt idx="7">
                  <c:v>0</c:v>
                </c:pt>
                <c:pt idx="8">
                  <c:v>5.1189184111165072E-3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p_compile_relative_COM!$G$2</c:f>
              <c:strCache>
                <c:ptCount val="1"/>
                <c:pt idx="0">
                  <c:v>non-commuter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p_compile_relative_COM!$A$3:$A$12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p_compile_relative_COM!$G$3:$G$12</c:f>
              <c:numCache>
                <c:formatCode>General</c:formatCode>
                <c:ptCount val="10"/>
                <c:pt idx="0">
                  <c:v>1</c:v>
                </c:pt>
                <c:pt idx="1">
                  <c:v>0.79509907115025946</c:v>
                </c:pt>
                <c:pt idx="2">
                  <c:v>0.69566475233751279</c:v>
                </c:pt>
                <c:pt idx="3">
                  <c:v>0.43351245545029821</c:v>
                </c:pt>
                <c:pt idx="4">
                  <c:v>0.29561957666771804</c:v>
                </c:pt>
                <c:pt idx="5">
                  <c:v>0.22933170830794231</c:v>
                </c:pt>
                <c:pt idx="6">
                  <c:v>0.11447195907890606</c:v>
                </c:pt>
                <c:pt idx="7">
                  <c:v>7.1304144430287028E-2</c:v>
                </c:pt>
                <c:pt idx="8">
                  <c:v>6.9629875845597961E-2</c:v>
                </c:pt>
                <c:pt idx="9">
                  <c:v>4.5537643343859062E-2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38104"/>
        <c:axId val="239642584"/>
      </c:scatterChart>
      <c:valAx>
        <c:axId val="23963810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(midpoint), 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42584"/>
        <c:crosses val="autoZero"/>
        <c:crossBetween val="midCat"/>
      </c:valAx>
      <c:valAx>
        <c:axId val="2396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Older 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p_compile_relative_COM!$H$2</c:f>
              <c:strCache>
                <c:ptCount val="1"/>
                <c:pt idx="0">
                  <c:v>commuter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p_compile_relative_COM!$A$3:$A$12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p_compile_relative_COM!$H$3:$H$12</c:f>
              <c:numCache>
                <c:formatCode>General</c:formatCode>
                <c:ptCount val="10"/>
                <c:pt idx="0">
                  <c:v>1</c:v>
                </c:pt>
                <c:pt idx="1">
                  <c:v>0.13160099283699545</c:v>
                </c:pt>
                <c:pt idx="2">
                  <c:v>0.14439145552183535</c:v>
                </c:pt>
                <c:pt idx="3">
                  <c:v>0.15477409849260815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p_compile_relative_COM!$I$2</c:f>
              <c:strCache>
                <c:ptCount val="1"/>
                <c:pt idx="0">
                  <c:v>non-commuter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p_compile_relative_COM!$A$3:$A$12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p_compile_relative_COM!$I$3:$I$12</c:f>
              <c:numCache>
                <c:formatCode>General</c:formatCode>
                <c:ptCount val="10"/>
                <c:pt idx="0">
                  <c:v>1</c:v>
                </c:pt>
                <c:pt idx="1">
                  <c:v>0.5968878166465621</c:v>
                </c:pt>
                <c:pt idx="2">
                  <c:v>0.38278246883795741</c:v>
                </c:pt>
                <c:pt idx="3">
                  <c:v>0.23358262967430637</c:v>
                </c:pt>
                <c:pt idx="4">
                  <c:v>0.12621968451863433</c:v>
                </c:pt>
                <c:pt idx="5">
                  <c:v>8.6747084841174105E-2</c:v>
                </c:pt>
                <c:pt idx="6">
                  <c:v>0.11266586248492158</c:v>
                </c:pt>
                <c:pt idx="7">
                  <c:v>2.0273421793325291E-2</c:v>
                </c:pt>
                <c:pt idx="8">
                  <c:v>2.2139123441897873E-2</c:v>
                </c:pt>
                <c:pt idx="9">
                  <c:v>4.5307599517490957E-2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4912"/>
        <c:axId val="240155536"/>
      </c:scatterChart>
      <c:valAx>
        <c:axId val="24014491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(midpoint), 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55536"/>
        <c:crosses val="autoZero"/>
        <c:crossBetween val="midCat"/>
      </c:valAx>
      <c:valAx>
        <c:axId val="240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4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Males commuting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p_compile_relative_AGE!$B$2</c:f>
              <c:strCache>
                <c:ptCount val="1"/>
                <c:pt idx="0">
                  <c:v>younger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p_compile_relative_AGE!$A$3:$A$12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p_compile_relative_AGE!$B$3:$B$12</c:f>
              <c:numCache>
                <c:formatCode>General</c:formatCode>
                <c:ptCount val="10"/>
                <c:pt idx="0">
                  <c:v>1</c:v>
                </c:pt>
                <c:pt idx="1">
                  <c:v>1.0922461003701907</c:v>
                </c:pt>
                <c:pt idx="2">
                  <c:v>0.99800449279889414</c:v>
                </c:pt>
                <c:pt idx="3">
                  <c:v>0.60266062088353944</c:v>
                </c:pt>
                <c:pt idx="4">
                  <c:v>0.39150948656095669</c:v>
                </c:pt>
                <c:pt idx="5">
                  <c:v>0.29921392634734117</c:v>
                </c:pt>
                <c:pt idx="6">
                  <c:v>0.1543494081601457</c:v>
                </c:pt>
                <c:pt idx="7">
                  <c:v>4.5124881200029242E-2</c:v>
                </c:pt>
                <c:pt idx="8">
                  <c:v>3.2186484384865377E-2</c:v>
                </c:pt>
                <c:pt idx="9">
                  <c:v>3.0122854123605138E-2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p_compile_relative_AGE!$C$2</c:f>
              <c:strCache>
                <c:ptCount val="1"/>
                <c:pt idx="0">
                  <c:v>older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p_compile_relative_AGE!$A$3:$A$12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p_compile_relative_AGE!$C$3:$C$12</c:f>
              <c:numCache>
                <c:formatCode>General</c:formatCode>
                <c:ptCount val="10"/>
                <c:pt idx="0">
                  <c:v>1</c:v>
                </c:pt>
                <c:pt idx="1">
                  <c:v>1.1767685163635559</c:v>
                </c:pt>
                <c:pt idx="2">
                  <c:v>0.40604531701964963</c:v>
                </c:pt>
                <c:pt idx="3">
                  <c:v>0.28728070175438597</c:v>
                </c:pt>
                <c:pt idx="4">
                  <c:v>0.15866422646520398</c:v>
                </c:pt>
                <c:pt idx="5">
                  <c:v>0.11908324190134212</c:v>
                </c:pt>
                <c:pt idx="6">
                  <c:v>6.3489820571643901E-2</c:v>
                </c:pt>
                <c:pt idx="7">
                  <c:v>0</c:v>
                </c:pt>
                <c:pt idx="8">
                  <c:v>4.8101539382252222E-2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2712"/>
        <c:axId val="238703104"/>
      </c:scatterChart>
      <c:valAx>
        <c:axId val="23870271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03104"/>
        <c:crosses val="autoZero"/>
        <c:crossBetween val="midCat"/>
      </c:valAx>
      <c:valAx>
        <c:axId val="238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0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Males non-commuting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p_compile_relative_AGE!$D$2</c:f>
              <c:strCache>
                <c:ptCount val="1"/>
                <c:pt idx="0">
                  <c:v>younger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p_compile_relative_AGE!$A$3:$A$12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p_compile_relative_AGE!$D$3:$D$12</c:f>
              <c:numCache>
                <c:formatCode>General</c:formatCode>
                <c:ptCount val="10"/>
                <c:pt idx="0">
                  <c:v>1</c:v>
                </c:pt>
                <c:pt idx="1">
                  <c:v>0.91225321979971108</c:v>
                </c:pt>
                <c:pt idx="2">
                  <c:v>0.78789550355656068</c:v>
                </c:pt>
                <c:pt idx="3">
                  <c:v>0.62237981750912763</c:v>
                </c:pt>
                <c:pt idx="4">
                  <c:v>0.56607778218665983</c:v>
                </c:pt>
                <c:pt idx="5">
                  <c:v>0.48322595588280115</c:v>
                </c:pt>
                <c:pt idx="6">
                  <c:v>0.37705027946581499</c:v>
                </c:pt>
                <c:pt idx="7">
                  <c:v>0.40257096359325384</c:v>
                </c:pt>
                <c:pt idx="8">
                  <c:v>0.23722594369236211</c:v>
                </c:pt>
                <c:pt idx="9">
                  <c:v>0.14916830729658728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p_compile_relative_AGE!$E$2</c:f>
              <c:strCache>
                <c:ptCount val="1"/>
                <c:pt idx="0">
                  <c:v>older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p_compile_relative_AGE!$A$3:$A$12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p_compile_relative_AGE!$E$3:$E$12</c:f>
              <c:numCache>
                <c:formatCode>General</c:formatCode>
                <c:ptCount val="10"/>
                <c:pt idx="0">
                  <c:v>1</c:v>
                </c:pt>
                <c:pt idx="1">
                  <c:v>0.56083252597467681</c:v>
                </c:pt>
                <c:pt idx="2">
                  <c:v>0.44573213510172721</c:v>
                </c:pt>
                <c:pt idx="3">
                  <c:v>0.36306751745565091</c:v>
                </c:pt>
                <c:pt idx="4">
                  <c:v>0.35665933805846239</c:v>
                </c:pt>
                <c:pt idx="5">
                  <c:v>0.3135836701967728</c:v>
                </c:pt>
                <c:pt idx="6">
                  <c:v>0.23629439080613371</c:v>
                </c:pt>
                <c:pt idx="7">
                  <c:v>0.20856579694651389</c:v>
                </c:pt>
                <c:pt idx="8">
                  <c:v>0.22385327230815488</c:v>
                </c:pt>
                <c:pt idx="9">
                  <c:v>0.10092874085457522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3888"/>
        <c:axId val="238704280"/>
      </c:scatterChart>
      <c:valAx>
        <c:axId val="23870388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04280"/>
        <c:crosses val="autoZero"/>
        <c:crossBetween val="midCat"/>
      </c:valAx>
      <c:valAx>
        <c:axId val="2387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0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Females commuting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p_compile_relative_AGE!$F$2</c:f>
              <c:strCache>
                <c:ptCount val="1"/>
                <c:pt idx="0">
                  <c:v>younger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p_compile_relative_AGE!$A$3:$A$12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p_compile_relative_AGE!$F$3:$F$12</c:f>
              <c:numCache>
                <c:formatCode>General</c:formatCode>
                <c:ptCount val="10"/>
                <c:pt idx="0">
                  <c:v>1</c:v>
                </c:pt>
                <c:pt idx="1">
                  <c:v>0.83808147495207885</c:v>
                </c:pt>
                <c:pt idx="2">
                  <c:v>0.59184570888325228</c:v>
                </c:pt>
                <c:pt idx="3">
                  <c:v>0.4010385747779836</c:v>
                </c:pt>
                <c:pt idx="4">
                  <c:v>0.28025742579213647</c:v>
                </c:pt>
                <c:pt idx="5">
                  <c:v>0.21424302569852949</c:v>
                </c:pt>
                <c:pt idx="6">
                  <c:v>1.9941994919058726E-2</c:v>
                </c:pt>
                <c:pt idx="7">
                  <c:v>0</c:v>
                </c:pt>
                <c:pt idx="8">
                  <c:v>5.1189184111165072E-3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p_compile_relative_AGE!$G$2</c:f>
              <c:strCache>
                <c:ptCount val="1"/>
                <c:pt idx="0">
                  <c:v>older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p_compile_relative_AGE!$A$3:$A$12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p_compile_relative_AGE!$G$3:$G$12</c:f>
              <c:numCache>
                <c:formatCode>General</c:formatCode>
                <c:ptCount val="10"/>
                <c:pt idx="0">
                  <c:v>1</c:v>
                </c:pt>
                <c:pt idx="1">
                  <c:v>0.13160099283699545</c:v>
                </c:pt>
                <c:pt idx="2">
                  <c:v>0.14439145552183535</c:v>
                </c:pt>
                <c:pt idx="3">
                  <c:v>0.15477409849260815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5064"/>
        <c:axId val="238705456"/>
      </c:scatterChart>
      <c:valAx>
        <c:axId val="23870506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(midpoint),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05456"/>
        <c:crosses val="autoZero"/>
        <c:crossBetween val="midCat"/>
      </c:valAx>
      <c:valAx>
        <c:axId val="238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0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Females non-commuting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p_compile_relative_AGE!$H$2</c:f>
              <c:strCache>
                <c:ptCount val="1"/>
                <c:pt idx="0">
                  <c:v>younger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p_compile_relative_AGE!$A$3:$A$12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p_compile_relative_AGE!$H$3:$H$12</c:f>
              <c:numCache>
                <c:formatCode>General</c:formatCode>
                <c:ptCount val="10"/>
                <c:pt idx="0">
                  <c:v>1</c:v>
                </c:pt>
                <c:pt idx="1">
                  <c:v>0.79509907115025946</c:v>
                </c:pt>
                <c:pt idx="2">
                  <c:v>0.69566475233751279</c:v>
                </c:pt>
                <c:pt idx="3">
                  <c:v>0.43351245545029821</c:v>
                </c:pt>
                <c:pt idx="4">
                  <c:v>0.29561957666771804</c:v>
                </c:pt>
                <c:pt idx="5">
                  <c:v>0.22933170830794231</c:v>
                </c:pt>
                <c:pt idx="6">
                  <c:v>0.11447195907890606</c:v>
                </c:pt>
                <c:pt idx="7">
                  <c:v>7.1304144430287028E-2</c:v>
                </c:pt>
                <c:pt idx="8">
                  <c:v>6.9629875845597961E-2</c:v>
                </c:pt>
                <c:pt idx="9">
                  <c:v>4.5537643343859062E-2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p_compile_relative_AGE!$I$2</c:f>
              <c:strCache>
                <c:ptCount val="1"/>
                <c:pt idx="0">
                  <c:v>older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p_compile_relative_AGE!$A$3:$A$12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p_compile_relative_AGE!$I$3:$I$12</c:f>
              <c:numCache>
                <c:formatCode>General</c:formatCode>
                <c:ptCount val="10"/>
                <c:pt idx="0">
                  <c:v>1</c:v>
                </c:pt>
                <c:pt idx="1">
                  <c:v>0.5968878166465621</c:v>
                </c:pt>
                <c:pt idx="2">
                  <c:v>0.38278246883795741</c:v>
                </c:pt>
                <c:pt idx="3">
                  <c:v>0.23358262967430637</c:v>
                </c:pt>
                <c:pt idx="4">
                  <c:v>0.12621968451863433</c:v>
                </c:pt>
                <c:pt idx="5">
                  <c:v>8.6747084841174105E-2</c:v>
                </c:pt>
                <c:pt idx="6">
                  <c:v>0.11266586248492158</c:v>
                </c:pt>
                <c:pt idx="7">
                  <c:v>2.0273421793325291E-2</c:v>
                </c:pt>
                <c:pt idx="8">
                  <c:v>2.2139123441897873E-2</c:v>
                </c:pt>
                <c:pt idx="9">
                  <c:v>4.5307599517490957E-2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56080"/>
        <c:axId val="239356472"/>
      </c:scatterChart>
      <c:valAx>
        <c:axId val="23935608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(midpoint),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6472"/>
        <c:crosses val="autoZero"/>
        <c:crossBetween val="midCat"/>
      </c:valAx>
      <c:valAx>
        <c:axId val="2393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Younger</a:t>
            </a:r>
            <a:r>
              <a:rPr lang="en-GB" baseline="0"/>
              <a:t> </a:t>
            </a:r>
            <a:r>
              <a:rPr lang="en-GB"/>
              <a:t>commuting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p_compile_relative_SEX!$B$2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p_compile_relative_SEX!$A$3:$A$12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p_compile_relative_SEX!$B$3:$B$12</c:f>
              <c:numCache>
                <c:formatCode>General</c:formatCode>
                <c:ptCount val="10"/>
                <c:pt idx="0">
                  <c:v>1</c:v>
                </c:pt>
                <c:pt idx="1">
                  <c:v>1.0922461003701907</c:v>
                </c:pt>
                <c:pt idx="2">
                  <c:v>0.99800449279889414</c:v>
                </c:pt>
                <c:pt idx="3">
                  <c:v>0.60266062088353944</c:v>
                </c:pt>
                <c:pt idx="4">
                  <c:v>0.39150948656095669</c:v>
                </c:pt>
                <c:pt idx="5">
                  <c:v>0.29921392634734117</c:v>
                </c:pt>
                <c:pt idx="6">
                  <c:v>0.1543494081601457</c:v>
                </c:pt>
                <c:pt idx="7">
                  <c:v>4.5124881200029242E-2</c:v>
                </c:pt>
                <c:pt idx="8">
                  <c:v>3.2186484384865377E-2</c:v>
                </c:pt>
                <c:pt idx="9">
                  <c:v>3.0122854123605138E-2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p_compile_relative_SEX!$C$2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p_compile_relative_SEX!$A$3:$A$12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35</c:v>
                </c:pt>
              </c:numCache>
            </c:numRef>
          </c:xVal>
          <c:yVal>
            <c:numRef>
              <c:f>p_compile_relative_SEX!$C$3:$C$12</c:f>
              <c:numCache>
                <c:formatCode>General</c:formatCode>
                <c:ptCount val="10"/>
                <c:pt idx="0">
                  <c:v>1</c:v>
                </c:pt>
                <c:pt idx="1">
                  <c:v>0.83808147495207885</c:v>
                </c:pt>
                <c:pt idx="2">
                  <c:v>0.59184570888325228</c:v>
                </c:pt>
                <c:pt idx="3">
                  <c:v>0.4010385747779836</c:v>
                </c:pt>
                <c:pt idx="4">
                  <c:v>0.28025742579213647</c:v>
                </c:pt>
                <c:pt idx="5">
                  <c:v>0.21424302569852949</c:v>
                </c:pt>
                <c:pt idx="6">
                  <c:v>1.9941994919058726E-2</c:v>
                </c:pt>
                <c:pt idx="7">
                  <c:v>0</c:v>
                </c:pt>
                <c:pt idx="8">
                  <c:v>5.1189184111165072E-3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57256"/>
        <c:axId val="239357648"/>
      </c:scatterChart>
      <c:valAx>
        <c:axId val="239357256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7648"/>
        <c:crosses val="autoZero"/>
        <c:crossBetween val="midCat"/>
      </c:valAx>
      <c:valAx>
        <c:axId val="239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593912</xdr:colOff>
      <xdr:row>0</xdr:row>
      <xdr:rowOff>247650</xdr:rowOff>
    </xdr:from>
    <xdr:to>
      <xdr:col>15</xdr:col>
      <xdr:colOff>56029</xdr:colOff>
      <xdr:row>15</xdr:row>
      <xdr:rowOff>134470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0</xdr:row>
      <xdr:rowOff>247649</xdr:rowOff>
    </xdr:from>
    <xdr:to>
      <xdr:col>20</xdr:col>
      <xdr:colOff>246529</xdr:colOff>
      <xdr:row>15</xdr:row>
      <xdr:rowOff>88525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571499</xdr:colOff>
      <xdr:row>13</xdr:row>
      <xdr:rowOff>146796</xdr:rowOff>
    </xdr:from>
    <xdr:to>
      <xdr:col>15</xdr:col>
      <xdr:colOff>56028</xdr:colOff>
      <xdr:row>31</xdr:row>
      <xdr:rowOff>66114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22411</xdr:colOff>
      <xdr:row>14</xdr:row>
      <xdr:rowOff>12328</xdr:rowOff>
    </xdr:from>
    <xdr:to>
      <xdr:col>20</xdr:col>
      <xdr:colOff>22411</xdr:colOff>
      <xdr:row>31</xdr:row>
      <xdr:rowOff>88528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593912</xdr:colOff>
      <xdr:row>0</xdr:row>
      <xdr:rowOff>247650</xdr:rowOff>
    </xdr:from>
    <xdr:to>
      <xdr:col>15</xdr:col>
      <xdr:colOff>56029</xdr:colOff>
      <xdr:row>15</xdr:row>
      <xdr:rowOff>134470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0</xdr:row>
      <xdr:rowOff>247649</xdr:rowOff>
    </xdr:from>
    <xdr:to>
      <xdr:col>20</xdr:col>
      <xdr:colOff>246529</xdr:colOff>
      <xdr:row>15</xdr:row>
      <xdr:rowOff>88525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571499</xdr:colOff>
      <xdr:row>13</xdr:row>
      <xdr:rowOff>146796</xdr:rowOff>
    </xdr:from>
    <xdr:to>
      <xdr:col>15</xdr:col>
      <xdr:colOff>56028</xdr:colOff>
      <xdr:row>31</xdr:row>
      <xdr:rowOff>66114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22411</xdr:colOff>
      <xdr:row>14</xdr:row>
      <xdr:rowOff>12328</xdr:rowOff>
    </xdr:from>
    <xdr:to>
      <xdr:col>20</xdr:col>
      <xdr:colOff>22411</xdr:colOff>
      <xdr:row>31</xdr:row>
      <xdr:rowOff>88528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593912</xdr:colOff>
      <xdr:row>0</xdr:row>
      <xdr:rowOff>247650</xdr:rowOff>
    </xdr:from>
    <xdr:to>
      <xdr:col>15</xdr:col>
      <xdr:colOff>56029</xdr:colOff>
      <xdr:row>15</xdr:row>
      <xdr:rowOff>134470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0</xdr:row>
      <xdr:rowOff>247649</xdr:rowOff>
    </xdr:from>
    <xdr:to>
      <xdr:col>20</xdr:col>
      <xdr:colOff>246529</xdr:colOff>
      <xdr:row>15</xdr:row>
      <xdr:rowOff>88525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571499</xdr:colOff>
      <xdr:row>13</xdr:row>
      <xdr:rowOff>146796</xdr:rowOff>
    </xdr:from>
    <xdr:to>
      <xdr:col>15</xdr:col>
      <xdr:colOff>56028</xdr:colOff>
      <xdr:row>31</xdr:row>
      <xdr:rowOff>66114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22411</xdr:colOff>
      <xdr:row>14</xdr:row>
      <xdr:rowOff>12328</xdr:rowOff>
    </xdr:from>
    <xdr:to>
      <xdr:col>20</xdr:col>
      <xdr:colOff>22411</xdr:colOff>
      <xdr:row>31</xdr:row>
      <xdr:rowOff>88528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2</xdr:row>
      <xdr:rowOff>80962</xdr:rowOff>
    </xdr:from>
    <xdr:to>
      <xdr:col>12</xdr:col>
      <xdr:colOff>23812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263338</xdr:colOff>
      <xdr:row>11</xdr:row>
      <xdr:rowOff>12326</xdr:rowOff>
    </xdr:from>
    <xdr:to>
      <xdr:col>9</xdr:col>
      <xdr:colOff>599514</xdr:colOff>
      <xdr:row>25</xdr:row>
      <xdr:rowOff>88526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470647</xdr:colOff>
      <xdr:row>11</xdr:row>
      <xdr:rowOff>1120</xdr:rowOff>
    </xdr:from>
    <xdr:to>
      <xdr:col>17</xdr:col>
      <xdr:colOff>201706</xdr:colOff>
      <xdr:row>25</xdr:row>
      <xdr:rowOff>77320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201706</xdr:colOff>
      <xdr:row>23</xdr:row>
      <xdr:rowOff>113180</xdr:rowOff>
    </xdr:from>
    <xdr:to>
      <xdr:col>9</xdr:col>
      <xdr:colOff>537882</xdr:colOff>
      <xdr:row>37</xdr:row>
      <xdr:rowOff>189380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448235</xdr:colOff>
      <xdr:row>23</xdr:row>
      <xdr:rowOff>158003</xdr:rowOff>
    </xdr:from>
    <xdr:to>
      <xdr:col>17</xdr:col>
      <xdr:colOff>179294</xdr:colOff>
      <xdr:row>38</xdr:row>
      <xdr:rowOff>43703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85" zoomScaleNormal="85" workbookViewId="0">
      <selection sqref="A1:XFD1"/>
    </sheetView>
  </sheetViews>
  <sheetFormatPr defaultRowHeight="15" x14ac:dyDescent="0.25"/>
  <sheetData>
    <row r="1" spans="1:38" x14ac:dyDescent="0.25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J1">
        <v>4</v>
      </c>
      <c r="K1">
        <v>4</v>
      </c>
      <c r="L1">
        <v>4</v>
      </c>
      <c r="M1">
        <v>5</v>
      </c>
      <c r="N1">
        <v>5</v>
      </c>
      <c r="O1">
        <v>5</v>
      </c>
      <c r="P1">
        <v>6</v>
      </c>
      <c r="Q1">
        <v>6</v>
      </c>
      <c r="R1">
        <v>6</v>
      </c>
      <c r="S1">
        <v>7</v>
      </c>
      <c r="T1">
        <v>7</v>
      </c>
      <c r="U1">
        <v>7</v>
      </c>
      <c r="V1">
        <v>8</v>
      </c>
      <c r="W1">
        <v>8</v>
      </c>
      <c r="X1">
        <v>8</v>
      </c>
    </row>
    <row r="2" spans="1:38" x14ac:dyDescent="0.25">
      <c r="A2">
        <v>1</v>
      </c>
      <c r="B2" s="1">
        <v>9072</v>
      </c>
      <c r="C2">
        <v>0.1203704</v>
      </c>
      <c r="D2">
        <v>1</v>
      </c>
      <c r="E2" s="1">
        <v>51596</v>
      </c>
      <c r="F2">
        <v>3.2812599999999997E-2</v>
      </c>
      <c r="G2">
        <v>1</v>
      </c>
      <c r="H2" s="1">
        <v>1039</v>
      </c>
      <c r="I2">
        <v>7.2184799999999993E-2</v>
      </c>
      <c r="J2">
        <v>1</v>
      </c>
      <c r="K2" s="1">
        <v>30301</v>
      </c>
      <c r="L2">
        <v>2.9933000000000001E-2</v>
      </c>
      <c r="M2">
        <v>1</v>
      </c>
      <c r="N2" s="5">
        <v>11613</v>
      </c>
      <c r="O2">
        <v>5.0030100000000001E-2</v>
      </c>
      <c r="P2">
        <v>1</v>
      </c>
      <c r="Q2" s="1">
        <v>82790</v>
      </c>
      <c r="R2">
        <v>1.6245900000000001E-2</v>
      </c>
      <c r="S2">
        <v>1</v>
      </c>
      <c r="T2" s="1">
        <v>1140</v>
      </c>
      <c r="U2">
        <v>5.78947E-2</v>
      </c>
      <c r="V2">
        <v>1</v>
      </c>
      <c r="W2" s="1">
        <v>30559</v>
      </c>
      <c r="X2">
        <v>1.2435E-2</v>
      </c>
      <c r="Z2" s="1"/>
      <c r="AE2" s="4"/>
      <c r="AF2" s="4"/>
      <c r="AI2" s="1"/>
      <c r="AL2" s="1"/>
    </row>
    <row r="3" spans="1:38" x14ac:dyDescent="0.25">
      <c r="A3">
        <v>2</v>
      </c>
      <c r="B3" s="1">
        <v>11044</v>
      </c>
      <c r="C3">
        <v>0.13147410000000001</v>
      </c>
      <c r="D3">
        <v>2</v>
      </c>
      <c r="E3" s="1">
        <v>43363</v>
      </c>
      <c r="F3">
        <v>2.9933399999999999E-2</v>
      </c>
      <c r="G3">
        <v>2</v>
      </c>
      <c r="H3" s="1">
        <v>1448</v>
      </c>
      <c r="I3">
        <v>8.4944800000000001E-2</v>
      </c>
      <c r="J3">
        <v>2</v>
      </c>
      <c r="K3" s="1">
        <v>24840</v>
      </c>
      <c r="L3">
        <v>1.6787400000000001E-2</v>
      </c>
      <c r="M3">
        <v>2</v>
      </c>
      <c r="N3" s="1">
        <v>11424</v>
      </c>
      <c r="O3">
        <v>4.1929300000000003E-2</v>
      </c>
      <c r="P3">
        <v>2</v>
      </c>
      <c r="Q3" s="1">
        <v>62630</v>
      </c>
      <c r="R3">
        <v>1.2917100000000001E-2</v>
      </c>
      <c r="S3">
        <v>2</v>
      </c>
      <c r="T3" s="1">
        <v>1050</v>
      </c>
      <c r="U3">
        <v>7.6189999999999999E-3</v>
      </c>
      <c r="V3">
        <v>2</v>
      </c>
      <c r="W3" s="1">
        <v>24386</v>
      </c>
      <c r="X3">
        <v>7.4222999999999997E-3</v>
      </c>
      <c r="Z3" s="1"/>
      <c r="AE3" s="4"/>
      <c r="AF3" s="5"/>
      <c r="AI3" s="1"/>
      <c r="AL3" s="1"/>
    </row>
    <row r="4" spans="1:38" x14ac:dyDescent="0.25">
      <c r="A4">
        <v>3</v>
      </c>
      <c r="B4" s="1">
        <v>9523</v>
      </c>
      <c r="C4">
        <v>0.12013020000000001</v>
      </c>
      <c r="D4">
        <v>3</v>
      </c>
      <c r="E4" s="1">
        <v>29281</v>
      </c>
      <c r="F4">
        <v>2.5852900000000002E-2</v>
      </c>
      <c r="G4">
        <v>3</v>
      </c>
      <c r="H4" s="1">
        <v>1160</v>
      </c>
      <c r="I4">
        <v>2.9310300000000001E-2</v>
      </c>
      <c r="J4">
        <v>3</v>
      </c>
      <c r="K4" s="1">
        <v>16639</v>
      </c>
      <c r="L4">
        <v>1.3342100000000001E-2</v>
      </c>
      <c r="M4">
        <v>3</v>
      </c>
      <c r="N4" s="1">
        <v>9490</v>
      </c>
      <c r="O4">
        <v>2.96101E-2</v>
      </c>
      <c r="P4">
        <v>3</v>
      </c>
      <c r="Q4" s="1">
        <v>41675</v>
      </c>
      <c r="R4">
        <v>1.13017E-2</v>
      </c>
      <c r="S4">
        <v>3</v>
      </c>
      <c r="T4" s="1">
        <v>957</v>
      </c>
      <c r="U4">
        <v>8.3595000000000006E-3</v>
      </c>
      <c r="V4">
        <v>3</v>
      </c>
      <c r="W4" s="1">
        <v>16807</v>
      </c>
      <c r="X4">
        <v>4.7599000000000001E-3</v>
      </c>
      <c r="Z4" s="1"/>
      <c r="AI4" s="1"/>
      <c r="AL4" s="1"/>
    </row>
    <row r="5" spans="1:38" x14ac:dyDescent="0.25">
      <c r="A5">
        <v>4</v>
      </c>
      <c r="B5" s="1">
        <v>7182</v>
      </c>
      <c r="C5">
        <v>7.2542499999999996E-2</v>
      </c>
      <c r="D5">
        <v>4</v>
      </c>
      <c r="E5" s="1">
        <v>19293</v>
      </c>
      <c r="F5">
        <v>2.04219E-2</v>
      </c>
      <c r="G5">
        <v>4</v>
      </c>
      <c r="H5" s="1">
        <v>868</v>
      </c>
      <c r="I5">
        <v>2.07373E-2</v>
      </c>
      <c r="J5">
        <v>4</v>
      </c>
      <c r="K5" s="1">
        <v>11410</v>
      </c>
      <c r="L5">
        <v>1.0867699999999999E-2</v>
      </c>
      <c r="M5">
        <v>4</v>
      </c>
      <c r="N5" s="1">
        <v>6878</v>
      </c>
      <c r="O5">
        <v>2.0063999999999999E-2</v>
      </c>
      <c r="P5">
        <v>4</v>
      </c>
      <c r="Q5" s="1">
        <v>26410</v>
      </c>
      <c r="R5">
        <v>7.0428000000000001E-3</v>
      </c>
      <c r="S5">
        <v>4</v>
      </c>
      <c r="T5" s="1">
        <v>558</v>
      </c>
      <c r="U5">
        <v>8.9606000000000009E-3</v>
      </c>
      <c r="V5">
        <v>4</v>
      </c>
      <c r="W5" s="1">
        <v>11017</v>
      </c>
      <c r="X5">
        <v>2.9045999999999998E-3</v>
      </c>
      <c r="Z5" s="1"/>
      <c r="AF5" s="1"/>
      <c r="AI5" s="1"/>
      <c r="AL5" s="1"/>
    </row>
    <row r="6" spans="1:38" x14ac:dyDescent="0.25">
      <c r="A6">
        <v>5.5</v>
      </c>
      <c r="B6" s="1">
        <v>12753</v>
      </c>
      <c r="C6">
        <v>4.7126153501136983E-2</v>
      </c>
      <c r="D6">
        <v>5.5</v>
      </c>
      <c r="E6" s="1">
        <v>27134</v>
      </c>
      <c r="F6">
        <v>1.8574483835777991E-2</v>
      </c>
      <c r="G6">
        <v>5.5</v>
      </c>
      <c r="H6">
        <v>1397</v>
      </c>
      <c r="I6">
        <v>1.1453145454545455E-2</v>
      </c>
      <c r="J6">
        <v>5.5</v>
      </c>
      <c r="K6" s="1">
        <v>14987</v>
      </c>
      <c r="L6">
        <v>1.0675883966103956E-2</v>
      </c>
      <c r="M6">
        <v>5.5</v>
      </c>
      <c r="N6" s="1">
        <v>10912</v>
      </c>
      <c r="O6">
        <v>1.4021307038123168E-2</v>
      </c>
      <c r="P6">
        <v>5.5</v>
      </c>
      <c r="Q6" s="1">
        <v>36855</v>
      </c>
      <c r="R6">
        <v>4.8026060805860804E-3</v>
      </c>
      <c r="S6">
        <v>5.5</v>
      </c>
      <c r="T6" s="1">
        <v>794</v>
      </c>
      <c r="U6">
        <v>0</v>
      </c>
      <c r="V6">
        <v>5.5</v>
      </c>
      <c r="W6" s="1">
        <v>14654</v>
      </c>
      <c r="X6">
        <v>1.569541776989218E-3</v>
      </c>
      <c r="Z6" s="1"/>
      <c r="AF6" s="1"/>
      <c r="AI6" s="1"/>
      <c r="AL6" s="1"/>
    </row>
    <row r="7" spans="1:38" x14ac:dyDescent="0.25">
      <c r="A7">
        <v>8</v>
      </c>
      <c r="B7" s="1">
        <v>12883</v>
      </c>
      <c r="C7">
        <v>3.60165E-2</v>
      </c>
      <c r="D7">
        <v>8</v>
      </c>
      <c r="E7" s="1">
        <v>21317</v>
      </c>
      <c r="F7">
        <v>1.5855899999999999E-2</v>
      </c>
      <c r="G7">
        <v>8</v>
      </c>
      <c r="H7" s="1">
        <v>1396</v>
      </c>
      <c r="I7">
        <v>8.5959999999999995E-3</v>
      </c>
      <c r="J7">
        <v>8</v>
      </c>
      <c r="K7" s="1">
        <v>11719</v>
      </c>
      <c r="L7">
        <v>9.3865000000000007E-3</v>
      </c>
      <c r="M7">
        <v>8</v>
      </c>
      <c r="N7" s="1">
        <v>10729</v>
      </c>
      <c r="O7">
        <v>1.07186E-2</v>
      </c>
      <c r="P7">
        <v>8</v>
      </c>
      <c r="Q7" s="1">
        <v>27914</v>
      </c>
      <c r="R7">
        <v>3.7257000000000002E-3</v>
      </c>
      <c r="S7">
        <v>8</v>
      </c>
      <c r="T7" s="1">
        <v>726</v>
      </c>
      <c r="U7">
        <v>0</v>
      </c>
      <c r="V7">
        <v>8</v>
      </c>
      <c r="W7" s="1">
        <v>11125</v>
      </c>
      <c r="X7">
        <v>1.0786999999999999E-3</v>
      </c>
      <c r="Z7" s="1"/>
      <c r="AI7" s="1"/>
      <c r="AL7" s="1"/>
    </row>
    <row r="8" spans="1:38" x14ac:dyDescent="0.25">
      <c r="A8">
        <v>11</v>
      </c>
      <c r="B8" s="1">
        <v>10388</v>
      </c>
      <c r="C8">
        <v>1.8579100000000001E-2</v>
      </c>
      <c r="D8">
        <v>11</v>
      </c>
      <c r="E8" s="1">
        <v>15034</v>
      </c>
      <c r="F8">
        <v>1.2371999999999999E-2</v>
      </c>
      <c r="G8">
        <v>11</v>
      </c>
      <c r="H8" s="1">
        <v>1091</v>
      </c>
      <c r="I8">
        <v>4.5830000000000003E-3</v>
      </c>
      <c r="J8">
        <v>11</v>
      </c>
      <c r="K8" s="1">
        <v>7776</v>
      </c>
      <c r="L8">
        <v>7.0730000000000003E-3</v>
      </c>
      <c r="M8">
        <v>11</v>
      </c>
      <c r="N8" s="1">
        <v>7016</v>
      </c>
      <c r="O8">
        <v>9.9770000000000002E-4</v>
      </c>
      <c r="P8">
        <v>11</v>
      </c>
      <c r="Q8" s="1">
        <v>17745</v>
      </c>
      <c r="R8">
        <v>1.8596999999999999E-3</v>
      </c>
      <c r="S8">
        <v>11</v>
      </c>
      <c r="T8" s="1">
        <v>353</v>
      </c>
      <c r="U8">
        <v>0</v>
      </c>
      <c r="V8">
        <v>11</v>
      </c>
      <c r="W8" s="1">
        <v>7138</v>
      </c>
      <c r="X8">
        <v>1.4009999999999999E-3</v>
      </c>
      <c r="Z8" s="1"/>
      <c r="AF8" s="1"/>
      <c r="AI8" s="1"/>
      <c r="AL8" s="1"/>
    </row>
    <row r="9" spans="1:38" x14ac:dyDescent="0.25">
      <c r="A9">
        <v>14</v>
      </c>
      <c r="B9" s="1">
        <v>6996</v>
      </c>
      <c r="C9">
        <v>5.4317000000000002E-3</v>
      </c>
      <c r="D9">
        <v>14</v>
      </c>
      <c r="E9" s="1">
        <v>8933</v>
      </c>
      <c r="F9">
        <v>1.32094E-2</v>
      </c>
      <c r="G9">
        <v>14</v>
      </c>
      <c r="H9" s="1">
        <v>715</v>
      </c>
      <c r="I9">
        <v>0</v>
      </c>
      <c r="J9">
        <v>14</v>
      </c>
      <c r="K9" s="1">
        <v>4485</v>
      </c>
      <c r="L9">
        <v>6.2430000000000003E-3</v>
      </c>
      <c r="M9">
        <v>14</v>
      </c>
      <c r="N9" s="1">
        <v>4362</v>
      </c>
      <c r="O9">
        <v>0</v>
      </c>
      <c r="P9">
        <v>14</v>
      </c>
      <c r="Q9" s="1">
        <v>10359</v>
      </c>
      <c r="R9">
        <v>1.1584E-3</v>
      </c>
      <c r="S9">
        <v>14</v>
      </c>
      <c r="T9" s="1">
        <v>262</v>
      </c>
      <c r="U9">
        <v>0</v>
      </c>
      <c r="V9">
        <v>14</v>
      </c>
      <c r="W9" s="1">
        <v>3966</v>
      </c>
      <c r="X9">
        <v>2.521E-4</v>
      </c>
      <c r="Z9" s="1"/>
      <c r="AF9" s="1"/>
      <c r="AI9" s="1"/>
      <c r="AL9" s="1"/>
    </row>
    <row r="10" spans="1:38" x14ac:dyDescent="0.25">
      <c r="A10">
        <v>18</v>
      </c>
      <c r="B10" s="1">
        <v>6969</v>
      </c>
      <c r="C10">
        <v>3.8742999999999998E-3</v>
      </c>
      <c r="D10">
        <v>18</v>
      </c>
      <c r="E10" s="1">
        <v>8222</v>
      </c>
      <c r="F10">
        <v>7.7840000000000001E-3</v>
      </c>
      <c r="G10">
        <v>18</v>
      </c>
      <c r="H10">
        <v>576</v>
      </c>
      <c r="I10">
        <v>3.4721999999999999E-3</v>
      </c>
      <c r="J10">
        <v>18</v>
      </c>
      <c r="K10" s="1">
        <v>3731</v>
      </c>
      <c r="L10">
        <v>6.7006000000000001E-3</v>
      </c>
      <c r="M10">
        <v>18</v>
      </c>
      <c r="N10" s="1">
        <v>3904</v>
      </c>
      <c r="O10">
        <v>2.5609999999999999E-4</v>
      </c>
      <c r="P10">
        <v>18</v>
      </c>
      <c r="Q10" s="1">
        <v>8840</v>
      </c>
      <c r="R10">
        <v>1.1312E-3</v>
      </c>
      <c r="S10">
        <v>18</v>
      </c>
      <c r="T10" s="1">
        <v>150</v>
      </c>
      <c r="U10">
        <v>0</v>
      </c>
      <c r="V10">
        <v>18</v>
      </c>
      <c r="W10" s="1">
        <v>3632</v>
      </c>
      <c r="X10">
        <v>2.7530000000000002E-4</v>
      </c>
      <c r="Z10" s="1"/>
      <c r="AF10" s="1"/>
      <c r="AI10" s="1"/>
      <c r="AL10" s="1"/>
    </row>
    <row r="11" spans="1:38" x14ac:dyDescent="0.25">
      <c r="A11">
        <v>35</v>
      </c>
      <c r="B11" s="1">
        <v>11859</v>
      </c>
      <c r="C11">
        <v>3.6259E-3</v>
      </c>
      <c r="D11">
        <v>35</v>
      </c>
      <c r="E11" s="1">
        <v>14710</v>
      </c>
      <c r="F11">
        <v>4.8945999999999998E-3</v>
      </c>
      <c r="G11">
        <v>35</v>
      </c>
      <c r="H11" s="1">
        <v>1036</v>
      </c>
      <c r="I11">
        <v>0</v>
      </c>
      <c r="J11">
        <v>35</v>
      </c>
      <c r="K11" s="1">
        <v>5958</v>
      </c>
      <c r="L11">
        <v>3.0211000000000001E-3</v>
      </c>
      <c r="M11">
        <v>35</v>
      </c>
      <c r="N11" s="1">
        <v>4598</v>
      </c>
      <c r="O11">
        <v>0</v>
      </c>
      <c r="P11">
        <v>35</v>
      </c>
      <c r="Q11" s="1">
        <v>13517</v>
      </c>
      <c r="R11">
        <v>7.3979999999999998E-4</v>
      </c>
      <c r="S11">
        <v>35</v>
      </c>
      <c r="T11" s="1">
        <v>203</v>
      </c>
      <c r="U11">
        <v>0</v>
      </c>
      <c r="V11">
        <v>35</v>
      </c>
      <c r="W11" s="1">
        <v>5325</v>
      </c>
      <c r="X11">
        <v>5.6340000000000003E-4</v>
      </c>
      <c r="Z11" s="1"/>
      <c r="AI11" s="1"/>
      <c r="AL11" s="1"/>
    </row>
    <row r="12" spans="1:38" x14ac:dyDescent="0.25">
      <c r="B12" s="1"/>
      <c r="E12" s="1"/>
      <c r="H12" s="1"/>
      <c r="K12" s="1"/>
      <c r="N12" s="1"/>
      <c r="Q12" s="1"/>
      <c r="T12" s="1"/>
      <c r="W12" s="1"/>
      <c r="Z12" s="1"/>
      <c r="AF12" s="1"/>
      <c r="AI12" s="1"/>
      <c r="AL12" s="1"/>
    </row>
    <row r="15" spans="1:38" x14ac:dyDescent="0.25">
      <c r="B15" s="1"/>
      <c r="E15" s="1"/>
      <c r="H15" s="1"/>
      <c r="K15" s="1"/>
      <c r="N15" s="1"/>
      <c r="Q15" s="1"/>
      <c r="T15" s="1"/>
      <c r="W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21" sqref="F21"/>
    </sheetView>
  </sheetViews>
  <sheetFormatPr defaultRowHeight="15" x14ac:dyDescent="0.25"/>
  <sheetData>
    <row r="1" spans="1:9" s="10" customFormat="1" ht="38.25" customHeight="1" x14ac:dyDescent="0.2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7</v>
      </c>
      <c r="I1" s="10" t="s">
        <v>6</v>
      </c>
    </row>
    <row r="2" spans="1:9" x14ac:dyDescent="0.25">
      <c r="A2">
        <f>Raw!A2</f>
        <v>1</v>
      </c>
      <c r="B2">
        <f>Raw!C2</f>
        <v>0.1203704</v>
      </c>
      <c r="C2">
        <f>Raw!F2</f>
        <v>3.2812599999999997E-2</v>
      </c>
      <c r="D2">
        <f>Raw!I2</f>
        <v>7.2184799999999993E-2</v>
      </c>
      <c r="E2">
        <f>Raw!L2</f>
        <v>2.9933000000000001E-2</v>
      </c>
      <c r="F2">
        <f>Raw!O2</f>
        <v>5.0030100000000001E-2</v>
      </c>
      <c r="G2">
        <f>Raw!R2</f>
        <v>1.6245900000000001E-2</v>
      </c>
      <c r="H2">
        <f>Raw!U2</f>
        <v>5.78947E-2</v>
      </c>
      <c r="I2">
        <f>Raw!X2</f>
        <v>1.2435E-2</v>
      </c>
    </row>
    <row r="3" spans="1:9" x14ac:dyDescent="0.25">
      <c r="A3">
        <f>Raw!A3</f>
        <v>2</v>
      </c>
      <c r="B3">
        <f>Raw!C3</f>
        <v>0.13147410000000001</v>
      </c>
      <c r="C3">
        <f>Raw!F3</f>
        <v>2.9933399999999999E-2</v>
      </c>
      <c r="D3">
        <f>Raw!I3</f>
        <v>8.4944800000000001E-2</v>
      </c>
      <c r="E3">
        <f>Raw!L3</f>
        <v>1.6787400000000001E-2</v>
      </c>
      <c r="F3">
        <f>Raw!O3</f>
        <v>4.1929300000000003E-2</v>
      </c>
      <c r="G3">
        <f>Raw!R3</f>
        <v>1.2917100000000001E-2</v>
      </c>
      <c r="H3">
        <f>Raw!U3</f>
        <v>7.6189999999999999E-3</v>
      </c>
      <c r="I3">
        <f>Raw!X3</f>
        <v>7.4222999999999997E-3</v>
      </c>
    </row>
    <row r="4" spans="1:9" x14ac:dyDescent="0.25">
      <c r="A4">
        <f>Raw!A4</f>
        <v>3</v>
      </c>
      <c r="B4">
        <f>Raw!C4</f>
        <v>0.12013020000000001</v>
      </c>
      <c r="C4">
        <f>Raw!F4</f>
        <v>2.5852900000000002E-2</v>
      </c>
      <c r="D4">
        <f>Raw!I4</f>
        <v>2.9310300000000001E-2</v>
      </c>
      <c r="E4">
        <f>Raw!L4</f>
        <v>1.3342100000000001E-2</v>
      </c>
      <c r="F4">
        <f>Raw!O4</f>
        <v>2.96101E-2</v>
      </c>
      <c r="G4">
        <f>Raw!R4</f>
        <v>1.13017E-2</v>
      </c>
      <c r="H4">
        <f>Raw!U4</f>
        <v>8.3595000000000006E-3</v>
      </c>
      <c r="I4">
        <f>Raw!X4</f>
        <v>4.7599000000000001E-3</v>
      </c>
    </row>
    <row r="5" spans="1:9" x14ac:dyDescent="0.25">
      <c r="A5">
        <f>Raw!A5</f>
        <v>4</v>
      </c>
      <c r="B5">
        <f>Raw!C5</f>
        <v>7.2542499999999996E-2</v>
      </c>
      <c r="C5">
        <f>Raw!F5</f>
        <v>2.04219E-2</v>
      </c>
      <c r="D5">
        <f>Raw!I5</f>
        <v>2.07373E-2</v>
      </c>
      <c r="E5">
        <f>Raw!L5</f>
        <v>1.0867699999999999E-2</v>
      </c>
      <c r="F5">
        <f>Raw!O5</f>
        <v>2.0063999999999999E-2</v>
      </c>
      <c r="G5">
        <f>Raw!R5</f>
        <v>7.0428000000000001E-3</v>
      </c>
      <c r="H5">
        <f>Raw!U5</f>
        <v>8.9606000000000009E-3</v>
      </c>
      <c r="I5">
        <f>Raw!X5</f>
        <v>2.9045999999999998E-3</v>
      </c>
    </row>
    <row r="6" spans="1:9" x14ac:dyDescent="0.25">
      <c r="A6">
        <f>Raw!A6</f>
        <v>5.5</v>
      </c>
      <c r="B6">
        <f>Raw!C6</f>
        <v>4.7126153501136983E-2</v>
      </c>
      <c r="C6">
        <f>Raw!F6</f>
        <v>1.8574483835777991E-2</v>
      </c>
      <c r="D6">
        <f>Raw!I6</f>
        <v>1.1453145454545455E-2</v>
      </c>
      <c r="E6">
        <f>Raw!L6</f>
        <v>1.0675883966103956E-2</v>
      </c>
      <c r="F6">
        <f>Raw!O6</f>
        <v>1.4021307038123168E-2</v>
      </c>
      <c r="G6">
        <f>Raw!R6</f>
        <v>4.8026060805860804E-3</v>
      </c>
      <c r="H6">
        <f>Raw!U6</f>
        <v>0</v>
      </c>
      <c r="I6">
        <f>Raw!X6</f>
        <v>1.569541776989218E-3</v>
      </c>
    </row>
    <row r="7" spans="1:9" x14ac:dyDescent="0.25">
      <c r="A7">
        <f>Raw!A7</f>
        <v>8</v>
      </c>
      <c r="B7">
        <f>Raw!C7</f>
        <v>3.60165E-2</v>
      </c>
      <c r="C7">
        <f>Raw!F7</f>
        <v>1.5855899999999999E-2</v>
      </c>
      <c r="D7">
        <f>Raw!I7</f>
        <v>8.5959999999999995E-3</v>
      </c>
      <c r="E7">
        <f>Raw!L7</f>
        <v>9.3865000000000007E-3</v>
      </c>
      <c r="F7">
        <f>Raw!O7</f>
        <v>1.07186E-2</v>
      </c>
      <c r="G7">
        <f>Raw!R7</f>
        <v>3.7257000000000002E-3</v>
      </c>
      <c r="H7">
        <f>Raw!U7</f>
        <v>0</v>
      </c>
      <c r="I7">
        <f>Raw!X7</f>
        <v>1.0786999999999999E-3</v>
      </c>
    </row>
    <row r="8" spans="1:9" x14ac:dyDescent="0.25">
      <c r="A8">
        <f>Raw!A8</f>
        <v>11</v>
      </c>
      <c r="B8">
        <f>Raw!C8</f>
        <v>1.8579100000000001E-2</v>
      </c>
      <c r="C8">
        <f>Raw!F8</f>
        <v>1.2371999999999999E-2</v>
      </c>
      <c r="D8">
        <f>Raw!I8</f>
        <v>4.5830000000000003E-3</v>
      </c>
      <c r="E8">
        <f>Raw!L8</f>
        <v>7.0730000000000003E-3</v>
      </c>
      <c r="F8">
        <f>Raw!O8</f>
        <v>9.9770000000000002E-4</v>
      </c>
      <c r="G8">
        <f>Raw!R8</f>
        <v>1.8596999999999999E-3</v>
      </c>
      <c r="H8">
        <f>Raw!U8</f>
        <v>0</v>
      </c>
      <c r="I8">
        <f>Raw!X8</f>
        <v>1.4009999999999999E-3</v>
      </c>
    </row>
    <row r="9" spans="1:9" x14ac:dyDescent="0.25">
      <c r="A9">
        <f>Raw!A9</f>
        <v>14</v>
      </c>
      <c r="B9">
        <f>Raw!C9</f>
        <v>5.4317000000000002E-3</v>
      </c>
      <c r="C9">
        <f>Raw!F9</f>
        <v>1.32094E-2</v>
      </c>
      <c r="D9">
        <f>Raw!I9</f>
        <v>0</v>
      </c>
      <c r="E9">
        <f>Raw!L9</f>
        <v>6.2430000000000003E-3</v>
      </c>
      <c r="F9">
        <f>Raw!O9</f>
        <v>0</v>
      </c>
      <c r="G9">
        <f>Raw!R9</f>
        <v>1.1584E-3</v>
      </c>
      <c r="H9">
        <f>Raw!U9</f>
        <v>0</v>
      </c>
      <c r="I9">
        <f>Raw!X9</f>
        <v>2.521E-4</v>
      </c>
    </row>
    <row r="10" spans="1:9" x14ac:dyDescent="0.25">
      <c r="A10">
        <f>Raw!A10</f>
        <v>18</v>
      </c>
      <c r="B10">
        <f>Raw!C10</f>
        <v>3.8742999999999998E-3</v>
      </c>
      <c r="C10">
        <f>Raw!F10</f>
        <v>7.7840000000000001E-3</v>
      </c>
      <c r="D10">
        <f>Raw!I10</f>
        <v>3.4721999999999999E-3</v>
      </c>
      <c r="E10">
        <f>Raw!L10</f>
        <v>6.7006000000000001E-3</v>
      </c>
      <c r="F10">
        <f>Raw!O10</f>
        <v>2.5609999999999999E-4</v>
      </c>
      <c r="G10">
        <f>Raw!R10</f>
        <v>1.1312E-3</v>
      </c>
      <c r="H10">
        <f>Raw!U10</f>
        <v>0</v>
      </c>
      <c r="I10">
        <f>Raw!X10</f>
        <v>2.7530000000000002E-4</v>
      </c>
    </row>
    <row r="11" spans="1:9" x14ac:dyDescent="0.25">
      <c r="A11">
        <f>Raw!A11</f>
        <v>35</v>
      </c>
      <c r="B11">
        <f>Raw!C11</f>
        <v>3.6259E-3</v>
      </c>
      <c r="C11">
        <f>Raw!F11</f>
        <v>4.8945999999999998E-3</v>
      </c>
      <c r="D11">
        <f>Raw!I11</f>
        <v>0</v>
      </c>
      <c r="E11">
        <f>Raw!L11</f>
        <v>3.0211000000000001E-3</v>
      </c>
      <c r="F11">
        <f>Raw!O11</f>
        <v>0</v>
      </c>
      <c r="G11">
        <f>Raw!R11</f>
        <v>7.3979999999999998E-4</v>
      </c>
      <c r="H11">
        <f>Raw!U11</f>
        <v>0</v>
      </c>
      <c r="I11">
        <f>Raw!X11</f>
        <v>5.6340000000000003E-4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zoomScaleNormal="85" workbookViewId="0">
      <selection activeCell="Q38" sqref="Q38"/>
    </sheetView>
  </sheetViews>
  <sheetFormatPr defaultRowHeight="12.75" x14ac:dyDescent="0.2"/>
  <cols>
    <col min="1" max="8" width="9.140625" style="3"/>
    <col min="9" max="16" width="9.140625" style="7"/>
    <col min="17" max="18" width="11.42578125" style="7" bestFit="1" customWidth="1"/>
    <col min="19" max="16384" width="9.140625" style="3"/>
  </cols>
  <sheetData>
    <row r="1" spans="1:19" ht="25.5" x14ac:dyDescent="0.2">
      <c r="B1" s="2" t="str">
        <f>p_compile!B1</f>
        <v>Mal_Young_com</v>
      </c>
      <c r="C1" s="2" t="str">
        <f>p_compile!C1</f>
        <v>Mal_Young_NC</v>
      </c>
      <c r="D1" s="2" t="str">
        <f>p_compile!D1</f>
        <v>Mal_Old_com</v>
      </c>
      <c r="E1" s="6" t="str">
        <f>p_compile!E1</f>
        <v>Mal_Old_NC</v>
      </c>
      <c r="F1" s="6" t="str">
        <f>p_compile!F1</f>
        <v>Fem_Young_com</v>
      </c>
      <c r="G1" s="6" t="str">
        <f>p_compile!G1</f>
        <v>Fem_Young_NC</v>
      </c>
      <c r="H1" s="6" t="str">
        <f>p_compile!H1</f>
        <v>Fem_Old_Com</v>
      </c>
      <c r="I1" s="6" t="str">
        <f>p_compile!I1</f>
        <v>Fem_Old_NC</v>
      </c>
    </row>
    <row r="2" spans="1:19" s="2" customFormat="1" ht="40.5" customHeight="1" x14ac:dyDescent="0.2">
      <c r="B2" s="2" t="s">
        <v>8</v>
      </c>
      <c r="C2" s="2" t="s">
        <v>9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6"/>
      <c r="K2" s="6"/>
      <c r="L2" s="6"/>
      <c r="M2" s="6"/>
      <c r="N2" s="6"/>
      <c r="O2" s="6"/>
      <c r="P2" s="6"/>
      <c r="Q2" s="6"/>
      <c r="R2" s="6"/>
      <c r="S2" s="3"/>
    </row>
    <row r="3" spans="1:19" ht="14.25" customHeight="1" x14ac:dyDescent="0.2">
      <c r="A3" s="3">
        <f>p_compile!A2</f>
        <v>1</v>
      </c>
      <c r="B3" s="3">
        <f>p_compile!B2/p_compile!B$2</f>
        <v>1</v>
      </c>
      <c r="C3" s="3">
        <f>p_compile!C2/p_compile!C$2</f>
        <v>1</v>
      </c>
      <c r="D3" s="3">
        <f>p_compile!D2/p_compile!D$2</f>
        <v>1</v>
      </c>
      <c r="E3" s="3">
        <f>p_compile!E2/p_compile!E$2</f>
        <v>1</v>
      </c>
      <c r="F3" s="3">
        <f>p_compile!F2/p_compile!F$2</f>
        <v>1</v>
      </c>
      <c r="G3" s="3">
        <f>p_compile!G2/p_compile!G$2</f>
        <v>1</v>
      </c>
      <c r="H3" s="3">
        <f>p_compile!H2/p_compile!H$2</f>
        <v>1</v>
      </c>
      <c r="I3" s="3">
        <f>p_compile!I2/p_compile!I$2</f>
        <v>1</v>
      </c>
      <c r="Q3" s="6"/>
      <c r="R3" s="6"/>
    </row>
    <row r="4" spans="1:19" x14ac:dyDescent="0.2">
      <c r="A4" s="3">
        <f>p_compile!A3</f>
        <v>2</v>
      </c>
      <c r="B4" s="3">
        <f>p_compile!B3/p_compile!B$2</f>
        <v>1.0922461003701907</v>
      </c>
      <c r="C4" s="3">
        <f>p_compile!C3/p_compile!C$2</f>
        <v>0.91225321979971108</v>
      </c>
      <c r="D4" s="3">
        <f>p_compile!D3/p_compile!D$2</f>
        <v>1.1767685163635559</v>
      </c>
      <c r="E4" s="3">
        <f>p_compile!E3/p_compile!E$2</f>
        <v>0.56083252597467681</v>
      </c>
      <c r="F4" s="3">
        <f>p_compile!F3/p_compile!F$2</f>
        <v>0.83808147495207885</v>
      </c>
      <c r="G4" s="3">
        <f>p_compile!G3/p_compile!G$2</f>
        <v>0.79509907115025946</v>
      </c>
      <c r="H4" s="3">
        <f>p_compile!H3/p_compile!H$2</f>
        <v>0.13160099283699545</v>
      </c>
      <c r="I4" s="3">
        <f>p_compile!I3/p_compile!I$2</f>
        <v>0.5968878166465621</v>
      </c>
      <c r="Q4" s="6"/>
      <c r="R4" s="6"/>
    </row>
    <row r="5" spans="1:19" x14ac:dyDescent="0.2">
      <c r="A5" s="3">
        <f>p_compile!A4</f>
        <v>3</v>
      </c>
      <c r="B5" s="3">
        <f>p_compile!B4/p_compile!B$2</f>
        <v>0.99800449279889414</v>
      </c>
      <c r="C5" s="3">
        <f>p_compile!C4/p_compile!C$2</f>
        <v>0.78789550355656068</v>
      </c>
      <c r="D5" s="3">
        <f>p_compile!D4/p_compile!D$2</f>
        <v>0.40604531701964963</v>
      </c>
      <c r="E5" s="3">
        <f>p_compile!E4/p_compile!E$2</f>
        <v>0.44573213510172721</v>
      </c>
      <c r="F5" s="3">
        <f>p_compile!F4/p_compile!F$2</f>
        <v>0.59184570888325228</v>
      </c>
      <c r="G5" s="3">
        <f>p_compile!G4/p_compile!G$2</f>
        <v>0.69566475233751279</v>
      </c>
      <c r="H5" s="3">
        <f>p_compile!H4/p_compile!H$2</f>
        <v>0.14439145552183535</v>
      </c>
      <c r="I5" s="3">
        <f>p_compile!I4/p_compile!I$2</f>
        <v>0.38278246883795741</v>
      </c>
      <c r="Q5" s="6"/>
      <c r="R5" s="6"/>
    </row>
    <row r="6" spans="1:19" x14ac:dyDescent="0.2">
      <c r="A6" s="3">
        <f>p_compile!A5</f>
        <v>4</v>
      </c>
      <c r="B6" s="3">
        <f>p_compile!B5/p_compile!B$2</f>
        <v>0.60266062088353944</v>
      </c>
      <c r="C6" s="3">
        <f>p_compile!C5/p_compile!C$2</f>
        <v>0.62237981750912763</v>
      </c>
      <c r="D6" s="3">
        <f>p_compile!D5/p_compile!D$2</f>
        <v>0.28728070175438597</v>
      </c>
      <c r="E6" s="3">
        <f>p_compile!E5/p_compile!E$2</f>
        <v>0.36306751745565091</v>
      </c>
      <c r="F6" s="3">
        <f>p_compile!F5/p_compile!F$2</f>
        <v>0.4010385747779836</v>
      </c>
      <c r="G6" s="3">
        <f>p_compile!G5/p_compile!G$2</f>
        <v>0.43351245545029821</v>
      </c>
      <c r="H6" s="3">
        <f>p_compile!H5/p_compile!H$2</f>
        <v>0.15477409849260815</v>
      </c>
      <c r="I6" s="3">
        <f>p_compile!I5/p_compile!I$2</f>
        <v>0.23358262967430637</v>
      </c>
      <c r="Q6" s="6"/>
      <c r="R6" s="6"/>
    </row>
    <row r="7" spans="1:19" x14ac:dyDescent="0.2">
      <c r="A7" s="3">
        <f>p_compile!A6</f>
        <v>5.5</v>
      </c>
      <c r="B7" s="3">
        <f>p_compile!B6/p_compile!B$2</f>
        <v>0.39150948656095669</v>
      </c>
      <c r="C7" s="3">
        <f>p_compile!C6/p_compile!C$2</f>
        <v>0.56607778218665983</v>
      </c>
      <c r="D7" s="3">
        <f>p_compile!D6/p_compile!D$2</f>
        <v>0.15866422646520398</v>
      </c>
      <c r="E7" s="3">
        <f>p_compile!E6/p_compile!E$2</f>
        <v>0.35665933805846239</v>
      </c>
      <c r="F7" s="3">
        <f>p_compile!F6/p_compile!F$2</f>
        <v>0.28025742579213647</v>
      </c>
      <c r="G7" s="3">
        <f>p_compile!G6/p_compile!G$2</f>
        <v>0.29561957666771804</v>
      </c>
      <c r="H7" s="3">
        <f>p_compile!H6/p_compile!H$2</f>
        <v>0</v>
      </c>
      <c r="I7" s="3">
        <f>p_compile!I6/p_compile!I$2</f>
        <v>0.12621968451863433</v>
      </c>
      <c r="Q7" s="6"/>
      <c r="R7" s="6"/>
    </row>
    <row r="8" spans="1:19" x14ac:dyDescent="0.2">
      <c r="A8" s="3">
        <f>p_compile!A7</f>
        <v>8</v>
      </c>
      <c r="B8" s="3">
        <f>p_compile!B7/p_compile!B$2</f>
        <v>0.29921392634734117</v>
      </c>
      <c r="C8" s="3">
        <f>p_compile!C7/p_compile!C$2</f>
        <v>0.48322595588280115</v>
      </c>
      <c r="D8" s="3">
        <f>p_compile!D7/p_compile!D$2</f>
        <v>0.11908324190134212</v>
      </c>
      <c r="E8" s="3">
        <f>p_compile!E7/p_compile!E$2</f>
        <v>0.3135836701967728</v>
      </c>
      <c r="F8" s="3">
        <f>p_compile!F7/p_compile!F$2</f>
        <v>0.21424302569852949</v>
      </c>
      <c r="G8" s="3">
        <f>p_compile!G7/p_compile!G$2</f>
        <v>0.22933170830794231</v>
      </c>
      <c r="H8" s="3">
        <f>p_compile!H7/p_compile!H$2</f>
        <v>0</v>
      </c>
      <c r="I8" s="3">
        <f>p_compile!I7/p_compile!I$2</f>
        <v>8.6747084841174105E-2</v>
      </c>
      <c r="Q8" s="6"/>
      <c r="R8" s="6"/>
    </row>
    <row r="9" spans="1:19" x14ac:dyDescent="0.2">
      <c r="A9" s="3">
        <f>p_compile!A8</f>
        <v>11</v>
      </c>
      <c r="B9" s="3">
        <f>p_compile!B8/p_compile!B$2</f>
        <v>0.1543494081601457</v>
      </c>
      <c r="C9" s="3">
        <f>p_compile!C8/p_compile!C$2</f>
        <v>0.37705027946581499</v>
      </c>
      <c r="D9" s="3">
        <f>p_compile!D8/p_compile!D$2</f>
        <v>6.3489820571643901E-2</v>
      </c>
      <c r="E9" s="3">
        <f>p_compile!E8/p_compile!E$2</f>
        <v>0.23629439080613371</v>
      </c>
      <c r="F9" s="3">
        <f>p_compile!F8/p_compile!F$2</f>
        <v>1.9941994919058726E-2</v>
      </c>
      <c r="G9" s="3">
        <f>p_compile!G8/p_compile!G$2</f>
        <v>0.11447195907890606</v>
      </c>
      <c r="H9" s="3">
        <f>p_compile!H8/p_compile!H$2</f>
        <v>0</v>
      </c>
      <c r="I9" s="3">
        <f>p_compile!I8/p_compile!I$2</f>
        <v>0.11266586248492158</v>
      </c>
      <c r="Q9" s="6"/>
      <c r="R9" s="6"/>
    </row>
    <row r="10" spans="1:19" x14ac:dyDescent="0.2">
      <c r="A10" s="3">
        <f>p_compile!A9</f>
        <v>14</v>
      </c>
      <c r="B10" s="3">
        <f>p_compile!B9/p_compile!B$2</f>
        <v>4.5124881200029242E-2</v>
      </c>
      <c r="C10" s="3">
        <f>p_compile!C9/p_compile!C$2</f>
        <v>0.40257096359325384</v>
      </c>
      <c r="D10" s="3">
        <f>p_compile!D9/p_compile!D$2</f>
        <v>0</v>
      </c>
      <c r="E10" s="3">
        <f>p_compile!E9/p_compile!E$2</f>
        <v>0.20856579694651389</v>
      </c>
      <c r="F10" s="3">
        <f>p_compile!F9/p_compile!F$2</f>
        <v>0</v>
      </c>
      <c r="G10" s="3">
        <f>p_compile!G9/p_compile!G$2</f>
        <v>7.1304144430287028E-2</v>
      </c>
      <c r="H10" s="3">
        <f>p_compile!H9/p_compile!H$2</f>
        <v>0</v>
      </c>
      <c r="I10" s="3">
        <f>p_compile!I9/p_compile!I$2</f>
        <v>2.0273421793325291E-2</v>
      </c>
      <c r="Q10" s="6"/>
      <c r="R10" s="6"/>
    </row>
    <row r="11" spans="1:19" x14ac:dyDescent="0.2">
      <c r="A11" s="3">
        <f>p_compile!A10</f>
        <v>18</v>
      </c>
      <c r="B11" s="3">
        <f>p_compile!B10/p_compile!B$2</f>
        <v>3.2186484384865377E-2</v>
      </c>
      <c r="C11" s="3">
        <f>p_compile!C10/p_compile!C$2</f>
        <v>0.23722594369236211</v>
      </c>
      <c r="D11" s="3">
        <f>p_compile!D10/p_compile!D$2</f>
        <v>4.8101539382252222E-2</v>
      </c>
      <c r="E11" s="3">
        <f>p_compile!E10/p_compile!E$2</f>
        <v>0.22385327230815488</v>
      </c>
      <c r="F11" s="3">
        <f>p_compile!F10/p_compile!F$2</f>
        <v>5.1189184111165072E-3</v>
      </c>
      <c r="G11" s="3">
        <f>p_compile!G10/p_compile!G$2</f>
        <v>6.9629875845597961E-2</v>
      </c>
      <c r="H11" s="3">
        <f>p_compile!H10/p_compile!H$2</f>
        <v>0</v>
      </c>
      <c r="I11" s="3">
        <f>p_compile!I10/p_compile!I$2</f>
        <v>2.2139123441897873E-2</v>
      </c>
      <c r="Q11" s="6"/>
      <c r="R11" s="6"/>
    </row>
    <row r="12" spans="1:19" x14ac:dyDescent="0.2">
      <c r="A12" s="3">
        <f>p_compile!A11</f>
        <v>35</v>
      </c>
      <c r="B12" s="3">
        <f>p_compile!B11/p_compile!B$2</f>
        <v>3.0122854123605138E-2</v>
      </c>
      <c r="C12" s="3">
        <f>p_compile!C11/p_compile!C$2</f>
        <v>0.14916830729658728</v>
      </c>
      <c r="D12" s="3">
        <f>p_compile!D11/p_compile!D$2</f>
        <v>0</v>
      </c>
      <c r="E12" s="3">
        <f>p_compile!E11/p_compile!E$2</f>
        <v>0.10092874085457522</v>
      </c>
      <c r="F12" s="3">
        <f>p_compile!F11/p_compile!F$2</f>
        <v>0</v>
      </c>
      <c r="G12" s="3">
        <f>p_compile!G11/p_compile!G$2</f>
        <v>4.5537643343859062E-2</v>
      </c>
      <c r="H12" s="3">
        <f>p_compile!H11/p_compile!H$2</f>
        <v>0</v>
      </c>
      <c r="I12" s="3">
        <f>p_compile!I11/p_compile!I$2</f>
        <v>4.5307599517490957E-2</v>
      </c>
      <c r="Q12" s="6"/>
      <c r="R12" s="6"/>
    </row>
    <row r="13" spans="1:19" x14ac:dyDescent="0.2">
      <c r="I13" s="3"/>
      <c r="Q13" s="6"/>
      <c r="R13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zoomScaleNormal="85" workbookViewId="0">
      <selection activeCell="N36" sqref="N36"/>
    </sheetView>
  </sheetViews>
  <sheetFormatPr defaultRowHeight="12.75" x14ac:dyDescent="0.2"/>
  <cols>
    <col min="1" max="8" width="9.140625" style="3"/>
    <col min="9" max="16" width="9.140625" style="7"/>
    <col min="17" max="18" width="11.42578125" style="7" bestFit="1" customWidth="1"/>
    <col min="19" max="16384" width="9.140625" style="3"/>
  </cols>
  <sheetData>
    <row r="1" spans="1:19" ht="25.5" x14ac:dyDescent="0.2">
      <c r="B1" s="2" t="str">
        <f>p_compile!B1</f>
        <v>Mal_Young_com</v>
      </c>
      <c r="C1" s="2" t="str">
        <f>p_compile!D1</f>
        <v>Mal_Old_com</v>
      </c>
      <c r="D1" s="2" t="str">
        <f>p_compile!C1</f>
        <v>Mal_Young_NC</v>
      </c>
      <c r="E1" s="6" t="str">
        <f>p_compile!E1</f>
        <v>Mal_Old_NC</v>
      </c>
      <c r="F1" s="6" t="str">
        <f>p_compile!F1</f>
        <v>Fem_Young_com</v>
      </c>
      <c r="G1" s="6" t="str">
        <f>p_compile!H1</f>
        <v>Fem_Old_Com</v>
      </c>
      <c r="H1" s="6" t="str">
        <f>p_compile!G1</f>
        <v>Fem_Young_NC</v>
      </c>
      <c r="I1" s="6" t="str">
        <f>p_compile!I1</f>
        <v>Fem_Old_NC</v>
      </c>
    </row>
    <row r="2" spans="1:19" s="2" customFormat="1" ht="40.5" customHeight="1" x14ac:dyDescent="0.2">
      <c r="B2" s="2" t="s">
        <v>10</v>
      </c>
      <c r="C2" s="2" t="s">
        <v>11</v>
      </c>
      <c r="D2" s="2" t="s">
        <v>10</v>
      </c>
      <c r="E2" s="2" t="s">
        <v>11</v>
      </c>
      <c r="F2" s="2" t="s">
        <v>10</v>
      </c>
      <c r="G2" s="2" t="s">
        <v>11</v>
      </c>
      <c r="H2" s="2" t="s">
        <v>10</v>
      </c>
      <c r="I2" s="2" t="s">
        <v>11</v>
      </c>
      <c r="J2" s="6"/>
      <c r="K2" s="6"/>
      <c r="L2" s="6"/>
      <c r="M2" s="6"/>
      <c r="N2" s="6"/>
      <c r="O2" s="6"/>
      <c r="P2" s="6"/>
      <c r="Q2" s="6"/>
      <c r="R2" s="6"/>
      <c r="S2" s="3"/>
    </row>
    <row r="3" spans="1:19" ht="14.25" customHeight="1" x14ac:dyDescent="0.2">
      <c r="A3" s="3">
        <f>p_compile!A2</f>
        <v>1</v>
      </c>
      <c r="B3" s="3">
        <f>p_compile!B2/p_compile!B$2</f>
        <v>1</v>
      </c>
      <c r="C3" s="3">
        <f>p_compile!D2/p_compile!D$2</f>
        <v>1</v>
      </c>
      <c r="D3" s="3">
        <f>p_compile!C2/p_compile!C$2</f>
        <v>1</v>
      </c>
      <c r="E3" s="3">
        <f>p_compile!E2/p_compile!E$2</f>
        <v>1</v>
      </c>
      <c r="F3" s="3">
        <f>p_compile!F2/p_compile!F$2</f>
        <v>1</v>
      </c>
      <c r="G3" s="3">
        <f>p_compile!H2/p_compile!H$2</f>
        <v>1</v>
      </c>
      <c r="H3" s="3">
        <f>p_compile!G2/p_compile!G$2</f>
        <v>1</v>
      </c>
      <c r="I3" s="3">
        <f>p_compile!I2/p_compile!I$2</f>
        <v>1</v>
      </c>
      <c r="Q3" s="6"/>
      <c r="R3" s="6"/>
    </row>
    <row r="4" spans="1:19" x14ac:dyDescent="0.2">
      <c r="A4" s="3">
        <f>p_compile!A3</f>
        <v>2</v>
      </c>
      <c r="B4" s="3">
        <f>p_compile!B3/p_compile!B$2</f>
        <v>1.0922461003701907</v>
      </c>
      <c r="C4" s="3">
        <f>p_compile!D3/p_compile!D$2</f>
        <v>1.1767685163635559</v>
      </c>
      <c r="D4" s="3">
        <f>p_compile!C3/p_compile!C$2</f>
        <v>0.91225321979971108</v>
      </c>
      <c r="E4" s="3">
        <f>p_compile!E3/p_compile!E$2</f>
        <v>0.56083252597467681</v>
      </c>
      <c r="F4" s="3">
        <f>p_compile!F3/p_compile!F$2</f>
        <v>0.83808147495207885</v>
      </c>
      <c r="G4" s="3">
        <f>p_compile!H3/p_compile!H$2</f>
        <v>0.13160099283699545</v>
      </c>
      <c r="H4" s="3">
        <f>p_compile!G3/p_compile!G$2</f>
        <v>0.79509907115025946</v>
      </c>
      <c r="I4" s="3">
        <f>p_compile!I3/p_compile!I$2</f>
        <v>0.5968878166465621</v>
      </c>
      <c r="Q4" s="6"/>
      <c r="R4" s="6"/>
    </row>
    <row r="5" spans="1:19" x14ac:dyDescent="0.2">
      <c r="A5" s="3">
        <f>p_compile!A4</f>
        <v>3</v>
      </c>
      <c r="B5" s="3">
        <f>p_compile!B4/p_compile!B$2</f>
        <v>0.99800449279889414</v>
      </c>
      <c r="C5" s="3">
        <f>p_compile!D4/p_compile!D$2</f>
        <v>0.40604531701964963</v>
      </c>
      <c r="D5" s="3">
        <f>p_compile!C4/p_compile!C$2</f>
        <v>0.78789550355656068</v>
      </c>
      <c r="E5" s="3">
        <f>p_compile!E4/p_compile!E$2</f>
        <v>0.44573213510172721</v>
      </c>
      <c r="F5" s="3">
        <f>p_compile!F4/p_compile!F$2</f>
        <v>0.59184570888325228</v>
      </c>
      <c r="G5" s="3">
        <f>p_compile!H4/p_compile!H$2</f>
        <v>0.14439145552183535</v>
      </c>
      <c r="H5" s="3">
        <f>p_compile!G4/p_compile!G$2</f>
        <v>0.69566475233751279</v>
      </c>
      <c r="I5" s="3">
        <f>p_compile!I4/p_compile!I$2</f>
        <v>0.38278246883795741</v>
      </c>
      <c r="Q5" s="6"/>
      <c r="R5" s="6"/>
    </row>
    <row r="6" spans="1:19" x14ac:dyDescent="0.2">
      <c r="A6" s="3">
        <f>p_compile!A5</f>
        <v>4</v>
      </c>
      <c r="B6" s="3">
        <f>p_compile!B5/p_compile!B$2</f>
        <v>0.60266062088353944</v>
      </c>
      <c r="C6" s="3">
        <f>p_compile!D5/p_compile!D$2</f>
        <v>0.28728070175438597</v>
      </c>
      <c r="D6" s="3">
        <f>p_compile!C5/p_compile!C$2</f>
        <v>0.62237981750912763</v>
      </c>
      <c r="E6" s="3">
        <f>p_compile!E5/p_compile!E$2</f>
        <v>0.36306751745565091</v>
      </c>
      <c r="F6" s="3">
        <f>p_compile!F5/p_compile!F$2</f>
        <v>0.4010385747779836</v>
      </c>
      <c r="G6" s="3">
        <f>p_compile!H5/p_compile!H$2</f>
        <v>0.15477409849260815</v>
      </c>
      <c r="H6" s="3">
        <f>p_compile!G5/p_compile!G$2</f>
        <v>0.43351245545029821</v>
      </c>
      <c r="I6" s="3">
        <f>p_compile!I5/p_compile!I$2</f>
        <v>0.23358262967430637</v>
      </c>
      <c r="Q6" s="6"/>
      <c r="R6" s="6"/>
    </row>
    <row r="7" spans="1:19" x14ac:dyDescent="0.2">
      <c r="A7" s="3">
        <f>p_compile!A6</f>
        <v>5.5</v>
      </c>
      <c r="B7" s="3">
        <f>p_compile!B6/p_compile!B$2</f>
        <v>0.39150948656095669</v>
      </c>
      <c r="C7" s="3">
        <f>p_compile!D6/p_compile!D$2</f>
        <v>0.15866422646520398</v>
      </c>
      <c r="D7" s="3">
        <f>p_compile!C6/p_compile!C$2</f>
        <v>0.56607778218665983</v>
      </c>
      <c r="E7" s="3">
        <f>p_compile!E6/p_compile!E$2</f>
        <v>0.35665933805846239</v>
      </c>
      <c r="F7" s="3">
        <f>p_compile!F6/p_compile!F$2</f>
        <v>0.28025742579213647</v>
      </c>
      <c r="G7" s="3">
        <f>p_compile!H6/p_compile!H$2</f>
        <v>0</v>
      </c>
      <c r="H7" s="3">
        <f>p_compile!G6/p_compile!G$2</f>
        <v>0.29561957666771804</v>
      </c>
      <c r="I7" s="3">
        <f>p_compile!I6/p_compile!I$2</f>
        <v>0.12621968451863433</v>
      </c>
      <c r="Q7" s="6"/>
      <c r="R7" s="6"/>
    </row>
    <row r="8" spans="1:19" x14ac:dyDescent="0.2">
      <c r="A8" s="3">
        <f>p_compile!A7</f>
        <v>8</v>
      </c>
      <c r="B8" s="3">
        <f>p_compile!B7/p_compile!B$2</f>
        <v>0.29921392634734117</v>
      </c>
      <c r="C8" s="3">
        <f>p_compile!D7/p_compile!D$2</f>
        <v>0.11908324190134212</v>
      </c>
      <c r="D8" s="3">
        <f>p_compile!C7/p_compile!C$2</f>
        <v>0.48322595588280115</v>
      </c>
      <c r="E8" s="3">
        <f>p_compile!E7/p_compile!E$2</f>
        <v>0.3135836701967728</v>
      </c>
      <c r="F8" s="3">
        <f>p_compile!F7/p_compile!F$2</f>
        <v>0.21424302569852949</v>
      </c>
      <c r="G8" s="3">
        <f>p_compile!H7/p_compile!H$2</f>
        <v>0</v>
      </c>
      <c r="H8" s="3">
        <f>p_compile!G7/p_compile!G$2</f>
        <v>0.22933170830794231</v>
      </c>
      <c r="I8" s="3">
        <f>p_compile!I7/p_compile!I$2</f>
        <v>8.6747084841174105E-2</v>
      </c>
      <c r="Q8" s="6"/>
      <c r="R8" s="6"/>
    </row>
    <row r="9" spans="1:19" x14ac:dyDescent="0.2">
      <c r="A9" s="3">
        <f>p_compile!A8</f>
        <v>11</v>
      </c>
      <c r="B9" s="3">
        <f>p_compile!B8/p_compile!B$2</f>
        <v>0.1543494081601457</v>
      </c>
      <c r="C9" s="3">
        <f>p_compile!D8/p_compile!D$2</f>
        <v>6.3489820571643901E-2</v>
      </c>
      <c r="D9" s="3">
        <f>p_compile!C8/p_compile!C$2</f>
        <v>0.37705027946581499</v>
      </c>
      <c r="E9" s="3">
        <f>p_compile!E8/p_compile!E$2</f>
        <v>0.23629439080613371</v>
      </c>
      <c r="F9" s="3">
        <f>p_compile!F8/p_compile!F$2</f>
        <v>1.9941994919058726E-2</v>
      </c>
      <c r="G9" s="3">
        <f>p_compile!H8/p_compile!H$2</f>
        <v>0</v>
      </c>
      <c r="H9" s="3">
        <f>p_compile!G8/p_compile!G$2</f>
        <v>0.11447195907890606</v>
      </c>
      <c r="I9" s="3">
        <f>p_compile!I8/p_compile!I$2</f>
        <v>0.11266586248492158</v>
      </c>
      <c r="Q9" s="6"/>
      <c r="R9" s="6"/>
    </row>
    <row r="10" spans="1:19" x14ac:dyDescent="0.2">
      <c r="A10" s="3">
        <f>p_compile!A9</f>
        <v>14</v>
      </c>
      <c r="B10" s="3">
        <f>p_compile!B9/p_compile!B$2</f>
        <v>4.5124881200029242E-2</v>
      </c>
      <c r="C10" s="3">
        <f>p_compile!D9/p_compile!D$2</f>
        <v>0</v>
      </c>
      <c r="D10" s="3">
        <f>p_compile!C9/p_compile!C$2</f>
        <v>0.40257096359325384</v>
      </c>
      <c r="E10" s="3">
        <f>p_compile!E9/p_compile!E$2</f>
        <v>0.20856579694651389</v>
      </c>
      <c r="F10" s="3">
        <f>p_compile!F9/p_compile!F$2</f>
        <v>0</v>
      </c>
      <c r="G10" s="3">
        <f>p_compile!H9/p_compile!H$2</f>
        <v>0</v>
      </c>
      <c r="H10" s="3">
        <f>p_compile!G9/p_compile!G$2</f>
        <v>7.1304144430287028E-2</v>
      </c>
      <c r="I10" s="3">
        <f>p_compile!I9/p_compile!I$2</f>
        <v>2.0273421793325291E-2</v>
      </c>
      <c r="Q10" s="6"/>
      <c r="R10" s="6"/>
    </row>
    <row r="11" spans="1:19" x14ac:dyDescent="0.2">
      <c r="A11" s="3">
        <f>p_compile!A10</f>
        <v>18</v>
      </c>
      <c r="B11" s="3">
        <f>p_compile!B10/p_compile!B$2</f>
        <v>3.2186484384865377E-2</v>
      </c>
      <c r="C11" s="3">
        <f>p_compile!D10/p_compile!D$2</f>
        <v>4.8101539382252222E-2</v>
      </c>
      <c r="D11" s="3">
        <f>p_compile!C10/p_compile!C$2</f>
        <v>0.23722594369236211</v>
      </c>
      <c r="E11" s="3">
        <f>p_compile!E10/p_compile!E$2</f>
        <v>0.22385327230815488</v>
      </c>
      <c r="F11" s="3">
        <f>p_compile!F10/p_compile!F$2</f>
        <v>5.1189184111165072E-3</v>
      </c>
      <c r="G11" s="3">
        <f>p_compile!H10/p_compile!H$2</f>
        <v>0</v>
      </c>
      <c r="H11" s="3">
        <f>p_compile!G10/p_compile!G$2</f>
        <v>6.9629875845597961E-2</v>
      </c>
      <c r="I11" s="3">
        <f>p_compile!I10/p_compile!I$2</f>
        <v>2.2139123441897873E-2</v>
      </c>
      <c r="Q11" s="6"/>
      <c r="R11" s="6"/>
    </row>
    <row r="12" spans="1:19" x14ac:dyDescent="0.2">
      <c r="A12" s="3">
        <f>p_compile!A11</f>
        <v>35</v>
      </c>
      <c r="B12" s="3">
        <f>p_compile!B11/p_compile!B$2</f>
        <v>3.0122854123605138E-2</v>
      </c>
      <c r="C12" s="3">
        <f>p_compile!D11/p_compile!D$2</f>
        <v>0</v>
      </c>
      <c r="D12" s="3">
        <f>p_compile!C11/p_compile!C$2</f>
        <v>0.14916830729658728</v>
      </c>
      <c r="E12" s="3">
        <f>p_compile!E11/p_compile!E$2</f>
        <v>0.10092874085457522</v>
      </c>
      <c r="F12" s="3">
        <f>p_compile!F11/p_compile!F$2</f>
        <v>0</v>
      </c>
      <c r="G12" s="3">
        <f>p_compile!H11/p_compile!H$2</f>
        <v>0</v>
      </c>
      <c r="H12" s="3">
        <f>p_compile!G11/p_compile!G$2</f>
        <v>4.5537643343859062E-2</v>
      </c>
      <c r="I12" s="3">
        <f>p_compile!I11/p_compile!I$2</f>
        <v>4.5307599517490957E-2</v>
      </c>
      <c r="Q12" s="6"/>
      <c r="R12" s="6"/>
    </row>
    <row r="13" spans="1:19" x14ac:dyDescent="0.2">
      <c r="I13" s="3"/>
      <c r="Q13" s="6"/>
      <c r="R13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zoomScaleNormal="85" workbookViewId="0">
      <selection activeCell="H28" sqref="H28"/>
    </sheetView>
  </sheetViews>
  <sheetFormatPr defaultRowHeight="12.75" x14ac:dyDescent="0.2"/>
  <cols>
    <col min="1" max="8" width="9.140625" style="3"/>
    <col min="9" max="16" width="9.140625" style="7"/>
    <col min="17" max="18" width="11.42578125" style="7" bestFit="1" customWidth="1"/>
    <col min="19" max="16384" width="9.140625" style="3"/>
  </cols>
  <sheetData>
    <row r="1" spans="1:19" ht="25.5" x14ac:dyDescent="0.2">
      <c r="B1" s="2" t="str">
        <f>p_compile!B1</f>
        <v>Mal_Young_com</v>
      </c>
      <c r="C1" s="6" t="str">
        <f>p_compile!F1</f>
        <v>Fem_Young_com</v>
      </c>
      <c r="D1" s="2" t="str">
        <f>p_compile!C1</f>
        <v>Mal_Young_NC</v>
      </c>
      <c r="E1" s="6" t="str">
        <f>p_compile!G1</f>
        <v>Fem_Young_NC</v>
      </c>
      <c r="F1" s="2" t="str">
        <f>p_compile!D1</f>
        <v>Mal_Old_com</v>
      </c>
      <c r="G1" s="6" t="str">
        <f>p_compile!H1</f>
        <v>Fem_Old_Com</v>
      </c>
      <c r="H1" s="6" t="str">
        <f>p_compile!E1</f>
        <v>Mal_Old_NC</v>
      </c>
      <c r="I1" s="6" t="str">
        <f>p_compile!I1</f>
        <v>Fem_Old_NC</v>
      </c>
    </row>
    <row r="2" spans="1:19" s="2" customFormat="1" ht="40.5" customHeight="1" x14ac:dyDescent="0.2">
      <c r="B2" s="2" t="s">
        <v>12</v>
      </c>
      <c r="C2" s="2" t="s">
        <v>13</v>
      </c>
      <c r="D2" s="2" t="s">
        <v>12</v>
      </c>
      <c r="E2" s="2" t="s">
        <v>13</v>
      </c>
      <c r="F2" s="2" t="s">
        <v>12</v>
      </c>
      <c r="G2" s="2" t="s">
        <v>13</v>
      </c>
      <c r="H2" s="2" t="s">
        <v>12</v>
      </c>
      <c r="I2" s="2" t="s">
        <v>13</v>
      </c>
      <c r="J2" s="6"/>
      <c r="K2" s="6"/>
      <c r="L2" s="6"/>
      <c r="M2" s="6"/>
      <c r="N2" s="6"/>
      <c r="O2" s="6"/>
      <c r="P2" s="6"/>
      <c r="Q2" s="6"/>
      <c r="R2" s="6"/>
      <c r="S2" s="3"/>
    </row>
    <row r="3" spans="1:19" ht="14.25" customHeight="1" x14ac:dyDescent="0.2">
      <c r="A3" s="3">
        <f>p_compile!A2</f>
        <v>1</v>
      </c>
      <c r="B3" s="3">
        <f>p_compile!B2/p_compile!B$2</f>
        <v>1</v>
      </c>
      <c r="C3" s="3">
        <f>p_compile!F2/p_compile!F$2</f>
        <v>1</v>
      </c>
      <c r="D3" s="3">
        <f>p_compile!C2/p_compile!C$2</f>
        <v>1</v>
      </c>
      <c r="E3" s="3">
        <f>p_compile!G2/p_compile!G$2</f>
        <v>1</v>
      </c>
      <c r="F3" s="3">
        <f>p_compile!D2/p_compile!D$2</f>
        <v>1</v>
      </c>
      <c r="G3" s="3">
        <f>p_compile!H2/p_compile!H$2</f>
        <v>1</v>
      </c>
      <c r="H3" s="3">
        <f>p_compile!E2/p_compile!E$2</f>
        <v>1</v>
      </c>
      <c r="I3" s="3">
        <f>p_compile!I2/p_compile!I$2</f>
        <v>1</v>
      </c>
      <c r="Q3" s="6"/>
      <c r="R3" s="6"/>
    </row>
    <row r="4" spans="1:19" x14ac:dyDescent="0.2">
      <c r="A4" s="3">
        <f>p_compile!A3</f>
        <v>2</v>
      </c>
      <c r="B4" s="3">
        <f>p_compile!B3/p_compile!B$2</f>
        <v>1.0922461003701907</v>
      </c>
      <c r="C4" s="3">
        <f>p_compile!F3/p_compile!F$2</f>
        <v>0.83808147495207885</v>
      </c>
      <c r="D4" s="3">
        <f>p_compile!C3/p_compile!C$2</f>
        <v>0.91225321979971108</v>
      </c>
      <c r="E4" s="3">
        <f>p_compile!G3/p_compile!G$2</f>
        <v>0.79509907115025946</v>
      </c>
      <c r="F4" s="3">
        <f>p_compile!D3/p_compile!D$2</f>
        <v>1.1767685163635559</v>
      </c>
      <c r="G4" s="3">
        <f>p_compile!H3/p_compile!H$2</f>
        <v>0.13160099283699545</v>
      </c>
      <c r="H4" s="3">
        <f>p_compile!E3/p_compile!E$2</f>
        <v>0.56083252597467681</v>
      </c>
      <c r="I4" s="3">
        <f>p_compile!I3/p_compile!I$2</f>
        <v>0.5968878166465621</v>
      </c>
      <c r="Q4" s="6"/>
      <c r="R4" s="6"/>
    </row>
    <row r="5" spans="1:19" x14ac:dyDescent="0.2">
      <c r="A5" s="3">
        <f>p_compile!A4</f>
        <v>3</v>
      </c>
      <c r="B5" s="3">
        <f>p_compile!B4/p_compile!B$2</f>
        <v>0.99800449279889414</v>
      </c>
      <c r="C5" s="3">
        <f>p_compile!F4/p_compile!F$2</f>
        <v>0.59184570888325228</v>
      </c>
      <c r="D5" s="3">
        <f>p_compile!C4/p_compile!C$2</f>
        <v>0.78789550355656068</v>
      </c>
      <c r="E5" s="3">
        <f>p_compile!G4/p_compile!G$2</f>
        <v>0.69566475233751279</v>
      </c>
      <c r="F5" s="3">
        <f>p_compile!D4/p_compile!D$2</f>
        <v>0.40604531701964963</v>
      </c>
      <c r="G5" s="3">
        <f>p_compile!H4/p_compile!H$2</f>
        <v>0.14439145552183535</v>
      </c>
      <c r="H5" s="3">
        <f>p_compile!E4/p_compile!E$2</f>
        <v>0.44573213510172721</v>
      </c>
      <c r="I5" s="3">
        <f>p_compile!I4/p_compile!I$2</f>
        <v>0.38278246883795741</v>
      </c>
      <c r="Q5" s="6"/>
      <c r="R5" s="6"/>
    </row>
    <row r="6" spans="1:19" x14ac:dyDescent="0.2">
      <c r="A6" s="3">
        <f>p_compile!A5</f>
        <v>4</v>
      </c>
      <c r="B6" s="3">
        <f>p_compile!B5/p_compile!B$2</f>
        <v>0.60266062088353944</v>
      </c>
      <c r="C6" s="3">
        <f>p_compile!F5/p_compile!F$2</f>
        <v>0.4010385747779836</v>
      </c>
      <c r="D6" s="3">
        <f>p_compile!C5/p_compile!C$2</f>
        <v>0.62237981750912763</v>
      </c>
      <c r="E6" s="3">
        <f>p_compile!G5/p_compile!G$2</f>
        <v>0.43351245545029821</v>
      </c>
      <c r="F6" s="3">
        <f>p_compile!D5/p_compile!D$2</f>
        <v>0.28728070175438597</v>
      </c>
      <c r="G6" s="3">
        <f>p_compile!H5/p_compile!H$2</f>
        <v>0.15477409849260815</v>
      </c>
      <c r="H6" s="3">
        <f>p_compile!E5/p_compile!E$2</f>
        <v>0.36306751745565091</v>
      </c>
      <c r="I6" s="3">
        <f>p_compile!I5/p_compile!I$2</f>
        <v>0.23358262967430637</v>
      </c>
      <c r="Q6" s="6"/>
      <c r="R6" s="6"/>
    </row>
    <row r="7" spans="1:19" x14ac:dyDescent="0.2">
      <c r="A7" s="3">
        <f>p_compile!A6</f>
        <v>5.5</v>
      </c>
      <c r="B7" s="3">
        <f>p_compile!B6/p_compile!B$2</f>
        <v>0.39150948656095669</v>
      </c>
      <c r="C7" s="3">
        <f>p_compile!F6/p_compile!F$2</f>
        <v>0.28025742579213647</v>
      </c>
      <c r="D7" s="3">
        <f>p_compile!C6/p_compile!C$2</f>
        <v>0.56607778218665983</v>
      </c>
      <c r="E7" s="3">
        <f>p_compile!G6/p_compile!G$2</f>
        <v>0.29561957666771804</v>
      </c>
      <c r="F7" s="3">
        <f>p_compile!D6/p_compile!D$2</f>
        <v>0.15866422646520398</v>
      </c>
      <c r="G7" s="3">
        <f>p_compile!H6/p_compile!H$2</f>
        <v>0</v>
      </c>
      <c r="H7" s="3">
        <f>p_compile!E6/p_compile!E$2</f>
        <v>0.35665933805846239</v>
      </c>
      <c r="I7" s="3">
        <f>p_compile!I6/p_compile!I$2</f>
        <v>0.12621968451863433</v>
      </c>
      <c r="Q7" s="6"/>
      <c r="R7" s="6"/>
    </row>
    <row r="8" spans="1:19" x14ac:dyDescent="0.2">
      <c r="A8" s="3">
        <f>p_compile!A7</f>
        <v>8</v>
      </c>
      <c r="B8" s="3">
        <f>p_compile!B7/p_compile!B$2</f>
        <v>0.29921392634734117</v>
      </c>
      <c r="C8" s="3">
        <f>p_compile!F7/p_compile!F$2</f>
        <v>0.21424302569852949</v>
      </c>
      <c r="D8" s="3">
        <f>p_compile!C7/p_compile!C$2</f>
        <v>0.48322595588280115</v>
      </c>
      <c r="E8" s="3">
        <f>p_compile!G7/p_compile!G$2</f>
        <v>0.22933170830794231</v>
      </c>
      <c r="F8" s="3">
        <f>p_compile!D7/p_compile!D$2</f>
        <v>0.11908324190134212</v>
      </c>
      <c r="G8" s="3">
        <f>p_compile!H7/p_compile!H$2</f>
        <v>0</v>
      </c>
      <c r="H8" s="3">
        <f>p_compile!E7/p_compile!E$2</f>
        <v>0.3135836701967728</v>
      </c>
      <c r="I8" s="3">
        <f>p_compile!I7/p_compile!I$2</f>
        <v>8.6747084841174105E-2</v>
      </c>
      <c r="Q8" s="6"/>
      <c r="R8" s="6"/>
    </row>
    <row r="9" spans="1:19" x14ac:dyDescent="0.2">
      <c r="A9" s="3">
        <f>p_compile!A8</f>
        <v>11</v>
      </c>
      <c r="B9" s="3">
        <f>p_compile!B8/p_compile!B$2</f>
        <v>0.1543494081601457</v>
      </c>
      <c r="C9" s="3">
        <f>p_compile!F8/p_compile!F$2</f>
        <v>1.9941994919058726E-2</v>
      </c>
      <c r="D9" s="3">
        <f>p_compile!C8/p_compile!C$2</f>
        <v>0.37705027946581499</v>
      </c>
      <c r="E9" s="3">
        <f>p_compile!G8/p_compile!G$2</f>
        <v>0.11447195907890606</v>
      </c>
      <c r="F9" s="3">
        <f>p_compile!D8/p_compile!D$2</f>
        <v>6.3489820571643901E-2</v>
      </c>
      <c r="G9" s="3">
        <f>p_compile!H8/p_compile!H$2</f>
        <v>0</v>
      </c>
      <c r="H9" s="3">
        <f>p_compile!E8/p_compile!E$2</f>
        <v>0.23629439080613371</v>
      </c>
      <c r="I9" s="3">
        <f>p_compile!I8/p_compile!I$2</f>
        <v>0.11266586248492158</v>
      </c>
      <c r="Q9" s="6"/>
      <c r="R9" s="6"/>
    </row>
    <row r="10" spans="1:19" x14ac:dyDescent="0.2">
      <c r="A10" s="3">
        <f>p_compile!A9</f>
        <v>14</v>
      </c>
      <c r="B10" s="3">
        <f>p_compile!B9/p_compile!B$2</f>
        <v>4.5124881200029242E-2</v>
      </c>
      <c r="C10" s="3">
        <f>p_compile!F9/p_compile!F$2</f>
        <v>0</v>
      </c>
      <c r="D10" s="3">
        <f>p_compile!C9/p_compile!C$2</f>
        <v>0.40257096359325384</v>
      </c>
      <c r="E10" s="3">
        <f>p_compile!G9/p_compile!G$2</f>
        <v>7.1304144430287028E-2</v>
      </c>
      <c r="F10" s="3">
        <f>p_compile!D9/p_compile!D$2</f>
        <v>0</v>
      </c>
      <c r="G10" s="3">
        <f>p_compile!H9/p_compile!H$2</f>
        <v>0</v>
      </c>
      <c r="H10" s="3">
        <f>p_compile!E9/p_compile!E$2</f>
        <v>0.20856579694651389</v>
      </c>
      <c r="I10" s="3">
        <f>p_compile!I9/p_compile!I$2</f>
        <v>2.0273421793325291E-2</v>
      </c>
      <c r="Q10" s="6"/>
      <c r="R10" s="6"/>
    </row>
    <row r="11" spans="1:19" x14ac:dyDescent="0.2">
      <c r="A11" s="3">
        <f>p_compile!A10</f>
        <v>18</v>
      </c>
      <c r="B11" s="3">
        <f>p_compile!B10/p_compile!B$2</f>
        <v>3.2186484384865377E-2</v>
      </c>
      <c r="C11" s="3">
        <f>p_compile!F10/p_compile!F$2</f>
        <v>5.1189184111165072E-3</v>
      </c>
      <c r="D11" s="3">
        <f>p_compile!C10/p_compile!C$2</f>
        <v>0.23722594369236211</v>
      </c>
      <c r="E11" s="3">
        <f>p_compile!G10/p_compile!G$2</f>
        <v>6.9629875845597961E-2</v>
      </c>
      <c r="F11" s="3">
        <f>p_compile!D10/p_compile!D$2</f>
        <v>4.8101539382252222E-2</v>
      </c>
      <c r="G11" s="3">
        <f>p_compile!H10/p_compile!H$2</f>
        <v>0</v>
      </c>
      <c r="H11" s="3">
        <f>p_compile!E10/p_compile!E$2</f>
        <v>0.22385327230815488</v>
      </c>
      <c r="I11" s="3">
        <f>p_compile!I10/p_compile!I$2</f>
        <v>2.2139123441897873E-2</v>
      </c>
      <c r="Q11" s="6"/>
      <c r="R11" s="6"/>
    </row>
    <row r="12" spans="1:19" x14ac:dyDescent="0.2">
      <c r="A12" s="3">
        <f>p_compile!A11</f>
        <v>35</v>
      </c>
      <c r="B12" s="3">
        <f>p_compile!B11/p_compile!B$2</f>
        <v>3.0122854123605138E-2</v>
      </c>
      <c r="C12" s="3">
        <f>p_compile!F11/p_compile!F$2</f>
        <v>0</v>
      </c>
      <c r="D12" s="3">
        <f>p_compile!C11/p_compile!C$2</f>
        <v>0.14916830729658728</v>
      </c>
      <c r="E12" s="3">
        <f>p_compile!G11/p_compile!G$2</f>
        <v>4.5537643343859062E-2</v>
      </c>
      <c r="F12" s="3">
        <f>p_compile!D11/p_compile!D$2</f>
        <v>0</v>
      </c>
      <c r="G12" s="3">
        <f>p_compile!H11/p_compile!H$2</f>
        <v>0</v>
      </c>
      <c r="H12" s="3">
        <f>p_compile!E11/p_compile!E$2</f>
        <v>0.10092874085457522</v>
      </c>
      <c r="I12" s="3">
        <f>p_compile!I11/p_compile!I$2</f>
        <v>4.5307599517490957E-2</v>
      </c>
      <c r="Q12" s="6"/>
      <c r="R12" s="6"/>
    </row>
    <row r="13" spans="1:19" x14ac:dyDescent="0.2">
      <c r="I13" s="3"/>
      <c r="Q13" s="6"/>
      <c r="R13" s="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A3" sqref="A3:C13"/>
    </sheetView>
  </sheetViews>
  <sheetFormatPr defaultRowHeight="15" x14ac:dyDescent="0.25"/>
  <sheetData>
    <row r="2" spans="1:7" x14ac:dyDescent="0.25">
      <c r="A2" t="s">
        <v>16</v>
      </c>
    </row>
    <row r="3" spans="1:7" x14ac:dyDescent="0.25">
      <c r="B3" t="s">
        <v>14</v>
      </c>
      <c r="C3" t="s">
        <v>15</v>
      </c>
    </row>
    <row r="4" spans="1:7" x14ac:dyDescent="0.25">
      <c r="A4">
        <v>1</v>
      </c>
      <c r="B4">
        <v>0.1077766</v>
      </c>
      <c r="C4">
        <v>0.18892049999999999</v>
      </c>
      <c r="F4" s="9"/>
      <c r="G4" s="9"/>
    </row>
    <row r="5" spans="1:7" x14ac:dyDescent="0.25">
      <c r="A5">
        <v>2</v>
      </c>
      <c r="B5">
        <v>0.1322969</v>
      </c>
      <c r="C5">
        <v>0.1238361</v>
      </c>
      <c r="F5" s="9"/>
      <c r="G5" s="9"/>
    </row>
    <row r="6" spans="1:7" x14ac:dyDescent="0.25">
      <c r="A6">
        <v>3</v>
      </c>
      <c r="B6">
        <v>0.125</v>
      </c>
      <c r="C6">
        <v>8.1536999999999998E-2</v>
      </c>
      <c r="F6" s="9"/>
      <c r="G6" s="9"/>
    </row>
    <row r="7" spans="1:7" x14ac:dyDescent="0.25">
      <c r="A7">
        <v>4</v>
      </c>
      <c r="B7">
        <v>7.4377499999999999E-2</v>
      </c>
      <c r="C7">
        <v>6.0606100000000003E-2</v>
      </c>
      <c r="F7" s="9"/>
      <c r="G7" s="9"/>
    </row>
    <row r="8" spans="1:7" x14ac:dyDescent="0.25">
      <c r="A8">
        <v>5.5</v>
      </c>
      <c r="B8">
        <v>4.7551700000000002E-2</v>
      </c>
      <c r="C8">
        <v>4.5032500000000003E-2</v>
      </c>
      <c r="F8" s="9"/>
      <c r="G8" s="9"/>
    </row>
    <row r="9" spans="1:7" x14ac:dyDescent="0.25">
      <c r="A9">
        <v>8</v>
      </c>
      <c r="B9">
        <v>3.9343299999999998E-2</v>
      </c>
      <c r="C9">
        <v>2.2788699999999999E-2</v>
      </c>
      <c r="F9" s="9"/>
      <c r="G9" s="9"/>
    </row>
    <row r="10" spans="1:7" x14ac:dyDescent="0.25">
      <c r="A10">
        <v>11</v>
      </c>
      <c r="B10">
        <v>1.5100300000000001E-2</v>
      </c>
      <c r="C10">
        <v>3.2227499999999999E-2</v>
      </c>
      <c r="F10" s="9"/>
      <c r="G10" s="9"/>
    </row>
    <row r="11" spans="1:7" x14ac:dyDescent="0.25">
      <c r="A11">
        <v>14</v>
      </c>
      <c r="B11">
        <v>5.1482000000000003E-3</v>
      </c>
      <c r="C11">
        <v>6.6030999999999998E-3</v>
      </c>
      <c r="F11" s="9"/>
      <c r="G11" s="9"/>
    </row>
    <row r="12" spans="1:7" x14ac:dyDescent="0.25">
      <c r="A12">
        <v>18</v>
      </c>
      <c r="B12">
        <v>4.4650999999999996E-3</v>
      </c>
      <c r="C12">
        <v>1.8821E-3</v>
      </c>
      <c r="F12" s="9"/>
      <c r="G12" s="9"/>
    </row>
    <row r="13" spans="1:7" x14ac:dyDescent="0.25">
      <c r="A13">
        <v>35</v>
      </c>
      <c r="B13">
        <v>3.1132E-3</v>
      </c>
      <c r="C13">
        <v>5.2356E-3</v>
      </c>
      <c r="F13" s="9"/>
      <c r="G13" s="9"/>
    </row>
    <row r="15" spans="1:7" x14ac:dyDescent="0.25">
      <c r="D15" s="8"/>
    </row>
    <row r="19" spans="4:4" x14ac:dyDescent="0.25">
      <c r="D19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D2" sqref="D2:X2"/>
    </sheetView>
  </sheetViews>
  <sheetFormatPr defaultRowHeight="15" x14ac:dyDescent="0.25"/>
  <sheetData>
    <row r="1" spans="1:24" x14ac:dyDescent="0.25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J1">
        <v>4</v>
      </c>
      <c r="K1">
        <v>4</v>
      </c>
      <c r="L1">
        <v>4</v>
      </c>
      <c r="M1">
        <v>5</v>
      </c>
      <c r="N1">
        <v>5</v>
      </c>
      <c r="O1">
        <v>5</v>
      </c>
      <c r="P1">
        <v>6</v>
      </c>
      <c r="Q1">
        <v>6</v>
      </c>
      <c r="R1">
        <v>6</v>
      </c>
      <c r="S1">
        <v>7</v>
      </c>
      <c r="T1">
        <v>7</v>
      </c>
      <c r="U1">
        <v>7</v>
      </c>
      <c r="V1">
        <v>8</v>
      </c>
      <c r="W1">
        <v>8</v>
      </c>
      <c r="X1">
        <v>8</v>
      </c>
    </row>
    <row r="2" spans="1:24" x14ac:dyDescent="0.25">
      <c r="B2" t="s">
        <v>17</v>
      </c>
      <c r="C2" t="s">
        <v>18</v>
      </c>
      <c r="E2" t="s">
        <v>17</v>
      </c>
      <c r="F2" t="s">
        <v>18</v>
      </c>
      <c r="H2" t="s">
        <v>17</v>
      </c>
      <c r="I2" t="s">
        <v>18</v>
      </c>
      <c r="K2" t="s">
        <v>17</v>
      </c>
      <c r="L2" t="s">
        <v>18</v>
      </c>
      <c r="N2" t="s">
        <v>17</v>
      </c>
      <c r="O2" t="s">
        <v>18</v>
      </c>
      <c r="Q2" t="s">
        <v>17</v>
      </c>
      <c r="R2" t="s">
        <v>18</v>
      </c>
      <c r="T2" t="s">
        <v>17</v>
      </c>
      <c r="U2" t="s">
        <v>18</v>
      </c>
      <c r="W2" t="s">
        <v>17</v>
      </c>
      <c r="X2" t="s">
        <v>18</v>
      </c>
    </row>
    <row r="3" spans="1:24" x14ac:dyDescent="0.25">
      <c r="A3">
        <v>1</v>
      </c>
      <c r="B3">
        <v>0.1203704</v>
      </c>
      <c r="C3">
        <v>0.133497</v>
      </c>
      <c r="D3">
        <v>1</v>
      </c>
      <c r="E3">
        <v>3.2812599999999997E-2</v>
      </c>
      <c r="F3">
        <v>3.4544100000000001E-2</v>
      </c>
      <c r="G3">
        <v>1</v>
      </c>
      <c r="H3">
        <v>7.2184799999999993E-2</v>
      </c>
      <c r="I3">
        <v>8.4292099999999995E-2</v>
      </c>
      <c r="J3">
        <v>1</v>
      </c>
      <c r="K3">
        <v>2.9933000000000001E-2</v>
      </c>
      <c r="L3">
        <v>2.98718E-2</v>
      </c>
      <c r="M3">
        <v>1</v>
      </c>
      <c r="N3">
        <v>5.0030100000000001E-2</v>
      </c>
      <c r="O3">
        <v>5.5631399999999998E-2</v>
      </c>
      <c r="P3">
        <v>1</v>
      </c>
      <c r="Q3">
        <v>1.6245900000000001E-2</v>
      </c>
      <c r="R3">
        <v>1.71112E-2</v>
      </c>
      <c r="S3">
        <v>1</v>
      </c>
      <c r="T3">
        <v>5.78947E-2</v>
      </c>
      <c r="U3">
        <v>5.7422599999999997E-2</v>
      </c>
      <c r="V3">
        <v>1</v>
      </c>
      <c r="W3">
        <v>1.2435E-2</v>
      </c>
      <c r="X3">
        <v>1.34781E-2</v>
      </c>
    </row>
    <row r="4" spans="1:24" x14ac:dyDescent="0.25">
      <c r="A4">
        <v>2</v>
      </c>
      <c r="B4">
        <v>0.13147410000000001</v>
      </c>
      <c r="C4">
        <v>0.1231371</v>
      </c>
      <c r="D4">
        <v>2</v>
      </c>
      <c r="E4">
        <v>2.9933399999999999E-2</v>
      </c>
      <c r="F4">
        <v>2.9490700000000002E-2</v>
      </c>
      <c r="G4">
        <v>2</v>
      </c>
      <c r="H4">
        <v>8.4944800000000001E-2</v>
      </c>
      <c r="I4">
        <v>7.0863200000000001E-2</v>
      </c>
      <c r="J4">
        <v>2</v>
      </c>
      <c r="K4">
        <v>1.6787400000000001E-2</v>
      </c>
      <c r="L4">
        <v>1.79898E-2</v>
      </c>
      <c r="M4">
        <v>2</v>
      </c>
      <c r="N4">
        <v>4.1929300000000003E-2</v>
      </c>
      <c r="O4">
        <v>3.6535400000000003E-2</v>
      </c>
      <c r="P4">
        <v>2</v>
      </c>
      <c r="Q4">
        <v>1.2917100000000001E-2</v>
      </c>
      <c r="R4">
        <v>1.29441E-2</v>
      </c>
      <c r="S4">
        <v>2</v>
      </c>
      <c r="T4">
        <v>7.6189999999999999E-3</v>
      </c>
      <c r="U4">
        <v>5.9551999999999999E-3</v>
      </c>
      <c r="V4">
        <v>2</v>
      </c>
      <c r="W4">
        <v>7.4222999999999997E-3</v>
      </c>
      <c r="X4">
        <v>6.4951999999999996E-3</v>
      </c>
    </row>
    <row r="5" spans="1:24" x14ac:dyDescent="0.25">
      <c r="A5">
        <v>3</v>
      </c>
      <c r="B5">
        <v>0.12013020000000001</v>
      </c>
      <c r="C5">
        <v>0.1053786</v>
      </c>
      <c r="D5">
        <v>3</v>
      </c>
      <c r="E5">
        <v>2.5852900000000002E-2</v>
      </c>
      <c r="F5">
        <v>2.40761E-2</v>
      </c>
      <c r="G5">
        <v>3</v>
      </c>
      <c r="H5">
        <v>2.9310300000000001E-2</v>
      </c>
      <c r="I5">
        <v>3.8417899999999998E-2</v>
      </c>
      <c r="J5">
        <v>3</v>
      </c>
      <c r="K5">
        <v>1.3342100000000001E-2</v>
      </c>
      <c r="L5">
        <v>1.28573E-2</v>
      </c>
      <c r="M5">
        <v>3</v>
      </c>
      <c r="N5">
        <v>2.96101E-2</v>
      </c>
      <c r="O5">
        <v>2.72033E-2</v>
      </c>
      <c r="P5">
        <v>3</v>
      </c>
      <c r="Q5">
        <v>1.13017E-2</v>
      </c>
      <c r="R5">
        <v>9.3305999999999997E-3</v>
      </c>
      <c r="S5">
        <v>3</v>
      </c>
      <c r="T5">
        <v>8.3595000000000006E-3</v>
      </c>
      <c r="U5">
        <v>1.20946E-2</v>
      </c>
      <c r="V5">
        <v>3</v>
      </c>
      <c r="W5">
        <v>4.7599000000000001E-3</v>
      </c>
      <c r="X5">
        <v>3.8662000000000002E-3</v>
      </c>
    </row>
    <row r="6" spans="1:24" x14ac:dyDescent="0.25">
      <c r="A6">
        <v>4</v>
      </c>
      <c r="B6">
        <v>7.2542499999999996E-2</v>
      </c>
      <c r="C6">
        <v>8.4474499999999994E-2</v>
      </c>
      <c r="D6">
        <v>4</v>
      </c>
      <c r="E6">
        <v>2.04219E-2</v>
      </c>
      <c r="F6">
        <v>2.0673500000000001E-2</v>
      </c>
      <c r="G6">
        <v>4</v>
      </c>
      <c r="H6">
        <v>2.07373E-2</v>
      </c>
      <c r="I6">
        <v>2.13887E-2</v>
      </c>
      <c r="J6">
        <v>4</v>
      </c>
      <c r="K6">
        <v>1.0867699999999999E-2</v>
      </c>
      <c r="L6">
        <v>1.05676E-2</v>
      </c>
      <c r="M6">
        <v>4</v>
      </c>
      <c r="N6">
        <v>2.0063999999999999E-2</v>
      </c>
      <c r="O6">
        <v>2.1982499999999999E-2</v>
      </c>
      <c r="P6">
        <v>4</v>
      </c>
      <c r="Q6">
        <v>7.0428000000000001E-3</v>
      </c>
      <c r="R6">
        <v>7.0755999999999996E-3</v>
      </c>
      <c r="S6">
        <v>4</v>
      </c>
      <c r="T6">
        <v>8.9606000000000009E-3</v>
      </c>
      <c r="U6">
        <v>6.5110000000000003E-3</v>
      </c>
      <c r="V6">
        <v>4</v>
      </c>
      <c r="W6">
        <v>2.9045999999999998E-3</v>
      </c>
      <c r="X6">
        <v>2.6997000000000002E-3</v>
      </c>
    </row>
    <row r="7" spans="1:24" x14ac:dyDescent="0.25">
      <c r="A7">
        <v>5.5</v>
      </c>
      <c r="B7">
        <v>4.71262E-2</v>
      </c>
      <c r="C7">
        <v>5.7128400000000003E-2</v>
      </c>
      <c r="D7">
        <v>5.5</v>
      </c>
      <c r="E7">
        <v>1.8574500000000001E-2</v>
      </c>
      <c r="F7">
        <v>1.7820599999999999E-2</v>
      </c>
      <c r="G7">
        <v>5.5</v>
      </c>
      <c r="H7">
        <v>1.1453100000000001E-2</v>
      </c>
      <c r="I7">
        <v>1.17652E-2</v>
      </c>
      <c r="J7">
        <v>5.5</v>
      </c>
      <c r="K7">
        <v>1.06759E-2</v>
      </c>
      <c r="L7">
        <v>9.1661999999999993E-3</v>
      </c>
      <c r="M7">
        <v>5.5</v>
      </c>
      <c r="N7">
        <v>1.40213E-2</v>
      </c>
      <c r="O7">
        <v>1.61794E-2</v>
      </c>
      <c r="P7">
        <v>5.5</v>
      </c>
      <c r="Q7">
        <v>4.8025999999999998E-3</v>
      </c>
      <c r="R7">
        <v>5.1301999999999997E-3</v>
      </c>
      <c r="S7">
        <v>5.5</v>
      </c>
      <c r="T7">
        <v>0</v>
      </c>
      <c r="U7">
        <v>9.7700000000000003E-5</v>
      </c>
      <c r="V7">
        <v>5.5</v>
      </c>
      <c r="W7">
        <v>1.5694999999999999E-3</v>
      </c>
      <c r="X7">
        <v>1.9178999999999999E-3</v>
      </c>
    </row>
    <row r="8" spans="1:24" x14ac:dyDescent="0.25">
      <c r="A8">
        <v>8</v>
      </c>
      <c r="B8">
        <v>3.60165E-2</v>
      </c>
      <c r="C8">
        <v>2.9475100000000001E-2</v>
      </c>
      <c r="D8">
        <v>8</v>
      </c>
      <c r="E8">
        <v>1.5855899999999999E-2</v>
      </c>
      <c r="F8">
        <v>1.5262100000000001E-2</v>
      </c>
      <c r="G8">
        <v>8</v>
      </c>
      <c r="H8">
        <v>8.5959999999999995E-3</v>
      </c>
      <c r="I8">
        <v>5.5290000000000001E-3</v>
      </c>
      <c r="J8">
        <v>8</v>
      </c>
      <c r="K8">
        <v>9.3865000000000007E-3</v>
      </c>
      <c r="L8">
        <v>8.4714999999999999E-3</v>
      </c>
      <c r="M8">
        <v>8</v>
      </c>
      <c r="N8">
        <v>1.07186E-2</v>
      </c>
      <c r="O8">
        <v>8.1895000000000006E-3</v>
      </c>
      <c r="P8">
        <v>8</v>
      </c>
      <c r="Q8">
        <v>3.7257000000000002E-3</v>
      </c>
      <c r="R8">
        <v>3.3284999999999999E-3</v>
      </c>
      <c r="S8">
        <v>8</v>
      </c>
      <c r="T8">
        <v>0</v>
      </c>
      <c r="U8" s="8">
        <v>9.8500000000000003E-15</v>
      </c>
      <c r="V8">
        <v>8</v>
      </c>
      <c r="W8">
        <v>1.0786999999999999E-3</v>
      </c>
      <c r="X8" s="8">
        <v>1.3341E-3</v>
      </c>
    </row>
    <row r="9" spans="1:24" x14ac:dyDescent="0.25">
      <c r="A9">
        <v>11</v>
      </c>
      <c r="B9">
        <v>1.8579100000000001E-2</v>
      </c>
      <c r="C9">
        <v>1.41846E-2</v>
      </c>
      <c r="D9">
        <v>11</v>
      </c>
      <c r="E9">
        <v>1.2371999999999999E-2</v>
      </c>
      <c r="F9">
        <v>1.3438200000000001E-2</v>
      </c>
      <c r="G9">
        <v>11</v>
      </c>
      <c r="H9">
        <v>4.5830000000000003E-3</v>
      </c>
      <c r="I9">
        <v>3.6963999999999999E-3</v>
      </c>
      <c r="J9">
        <v>11</v>
      </c>
      <c r="K9">
        <v>7.0730000000000003E-3</v>
      </c>
      <c r="L9">
        <v>8.4215000000000002E-3</v>
      </c>
      <c r="M9">
        <v>11</v>
      </c>
      <c r="N9">
        <v>9.9770000000000002E-4</v>
      </c>
      <c r="O9">
        <v>2.2908999999999998E-3</v>
      </c>
      <c r="P9">
        <v>11</v>
      </c>
      <c r="Q9">
        <v>1.8596999999999999E-3</v>
      </c>
      <c r="R9">
        <v>2.1844E-3</v>
      </c>
      <c r="S9">
        <v>11</v>
      </c>
      <c r="T9">
        <v>0</v>
      </c>
      <c r="U9">
        <v>0</v>
      </c>
      <c r="V9">
        <v>11</v>
      </c>
      <c r="W9">
        <v>1.4009999999999999E-3</v>
      </c>
      <c r="X9">
        <v>1.0309E-3</v>
      </c>
    </row>
    <row r="10" spans="1:24" x14ac:dyDescent="0.25">
      <c r="A10">
        <v>14</v>
      </c>
      <c r="B10">
        <v>5.4317000000000002E-3</v>
      </c>
      <c r="C10">
        <v>8.4253999999999996E-3</v>
      </c>
      <c r="D10">
        <v>14</v>
      </c>
      <c r="E10">
        <v>1.32094E-2</v>
      </c>
      <c r="F10">
        <v>1.1715700000000001E-2</v>
      </c>
      <c r="G10">
        <v>14</v>
      </c>
      <c r="H10">
        <v>0</v>
      </c>
      <c r="I10">
        <v>3.0877000000000001E-3</v>
      </c>
      <c r="J10">
        <v>14</v>
      </c>
      <c r="K10">
        <v>6.2430000000000003E-3</v>
      </c>
      <c r="L10">
        <v>8.1715999999999994E-3</v>
      </c>
      <c r="M10">
        <v>14</v>
      </c>
      <c r="N10">
        <v>0</v>
      </c>
      <c r="O10">
        <v>3.6919999999999998E-4</v>
      </c>
      <c r="P10">
        <v>14</v>
      </c>
      <c r="Q10">
        <v>1.1584E-3</v>
      </c>
      <c r="R10">
        <v>1.5242000000000001E-3</v>
      </c>
      <c r="S10">
        <v>14</v>
      </c>
      <c r="T10">
        <v>0</v>
      </c>
      <c r="U10">
        <v>0</v>
      </c>
      <c r="V10">
        <v>14</v>
      </c>
      <c r="W10">
        <v>2.521E-4</v>
      </c>
      <c r="X10">
        <v>8.5930000000000002E-4</v>
      </c>
    </row>
    <row r="11" spans="1:24" x14ac:dyDescent="0.25">
      <c r="A11">
        <v>18</v>
      </c>
      <c r="B11">
        <v>3.8742999999999998E-3</v>
      </c>
      <c r="C11">
        <v>6.1990999999999999E-3</v>
      </c>
      <c r="D11">
        <v>18</v>
      </c>
      <c r="E11">
        <v>7.7840000000000001E-3</v>
      </c>
      <c r="F11">
        <v>9.4424999999999995E-3</v>
      </c>
      <c r="G11">
        <v>18</v>
      </c>
      <c r="H11">
        <v>3.4721999999999999E-3</v>
      </c>
      <c r="I11">
        <v>1.9954999999999999E-3</v>
      </c>
      <c r="J11">
        <v>18</v>
      </c>
      <c r="K11">
        <v>6.7006000000000001E-3</v>
      </c>
      <c r="L11">
        <v>6.9649999999999998E-3</v>
      </c>
      <c r="M11">
        <v>18</v>
      </c>
      <c r="N11">
        <v>2.5609999999999999E-4</v>
      </c>
      <c r="O11">
        <v>2.8200000000000001E-5</v>
      </c>
      <c r="P11">
        <v>18</v>
      </c>
      <c r="Q11">
        <v>1.1312E-3</v>
      </c>
      <c r="R11">
        <v>1.0828000000000001E-3</v>
      </c>
      <c r="S11">
        <v>18</v>
      </c>
      <c r="T11">
        <v>0</v>
      </c>
      <c r="U11">
        <v>0</v>
      </c>
      <c r="V11">
        <v>18</v>
      </c>
      <c r="W11">
        <v>2.7530000000000002E-4</v>
      </c>
      <c r="X11">
        <v>7.0290000000000001E-4</v>
      </c>
    </row>
    <row r="12" spans="1:24" x14ac:dyDescent="0.25">
      <c r="A12">
        <v>35</v>
      </c>
      <c r="B12">
        <v>3.6259E-3</v>
      </c>
      <c r="C12">
        <v>3.0349999999999999E-3</v>
      </c>
      <c r="D12">
        <v>35</v>
      </c>
      <c r="E12">
        <v>4.8945999999999998E-3</v>
      </c>
      <c r="F12">
        <v>4.3661999999999998E-3</v>
      </c>
      <c r="G12">
        <v>35</v>
      </c>
      <c r="H12">
        <v>0</v>
      </c>
      <c r="I12">
        <v>1.314E-4</v>
      </c>
      <c r="J12">
        <v>35</v>
      </c>
      <c r="K12">
        <v>3.0211000000000001E-3</v>
      </c>
      <c r="L12">
        <v>2.4574000000000002E-3</v>
      </c>
      <c r="M12">
        <v>35</v>
      </c>
      <c r="N12">
        <v>0</v>
      </c>
      <c r="O12" s="8">
        <v>2.8000000000000002E-7</v>
      </c>
      <c r="P12">
        <v>35</v>
      </c>
      <c r="Q12">
        <v>7.3979999999999998E-4</v>
      </c>
      <c r="R12" s="8">
        <v>5.6479999999999996E-4</v>
      </c>
      <c r="S12">
        <v>35</v>
      </c>
      <c r="T12">
        <v>0</v>
      </c>
      <c r="U12" s="8">
        <v>0</v>
      </c>
      <c r="V12">
        <v>35</v>
      </c>
      <c r="W12">
        <v>5.6340000000000003E-4</v>
      </c>
      <c r="X12" s="8">
        <v>3.2590000000000001E-4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zoomScale="85" zoomScaleNormal="85" workbookViewId="0">
      <selection activeCell="A17" sqref="A17"/>
    </sheetView>
  </sheetViews>
  <sheetFormatPr defaultRowHeight="15" x14ac:dyDescent="0.25"/>
  <sheetData>
    <row r="1" spans="1:25" x14ac:dyDescent="0.25">
      <c r="A1">
        <f>Raw_ObsModel!A1</f>
        <v>1</v>
      </c>
      <c r="B1">
        <f>Raw_ObsModel!B1</f>
        <v>1</v>
      </c>
      <c r="C1">
        <f>Raw_ObsModel!C1</f>
        <v>1</v>
      </c>
      <c r="D1">
        <f>Raw_ObsModel!D1</f>
        <v>2</v>
      </c>
      <c r="E1">
        <f>Raw_ObsModel!E1</f>
        <v>2</v>
      </c>
      <c r="F1">
        <f>Raw_ObsModel!F1</f>
        <v>2</v>
      </c>
      <c r="G1">
        <f>Raw_ObsModel!G1</f>
        <v>3</v>
      </c>
      <c r="H1">
        <f>Raw_ObsModel!H1</f>
        <v>3</v>
      </c>
      <c r="I1">
        <f>Raw_ObsModel!I1</f>
        <v>3</v>
      </c>
      <c r="J1">
        <f>Raw_ObsModel!J1</f>
        <v>4</v>
      </c>
      <c r="K1">
        <f>Raw_ObsModel!K1</f>
        <v>4</v>
      </c>
      <c r="L1">
        <f>Raw_ObsModel!L1</f>
        <v>4</v>
      </c>
      <c r="M1">
        <f>Raw_ObsModel!M1</f>
        <v>5</v>
      </c>
      <c r="N1">
        <f>Raw_ObsModel!N1</f>
        <v>5</v>
      </c>
      <c r="O1">
        <f>Raw_ObsModel!O1</f>
        <v>5</v>
      </c>
      <c r="P1">
        <f>Raw_ObsModel!P1</f>
        <v>6</v>
      </c>
      <c r="Q1">
        <f>Raw_ObsModel!Q1</f>
        <v>6</v>
      </c>
      <c r="R1">
        <f>Raw_ObsModel!R1</f>
        <v>6</v>
      </c>
      <c r="S1">
        <f>Raw_ObsModel!S1</f>
        <v>7</v>
      </c>
      <c r="T1">
        <f>Raw_ObsModel!T1</f>
        <v>7</v>
      </c>
      <c r="U1">
        <f>Raw_ObsModel!U1</f>
        <v>7</v>
      </c>
      <c r="V1">
        <f>Raw_ObsModel!V1</f>
        <v>8</v>
      </c>
      <c r="W1">
        <f>Raw_ObsModel!W1</f>
        <v>8</v>
      </c>
      <c r="X1">
        <f>Raw_ObsModel!X1</f>
        <v>8</v>
      </c>
    </row>
    <row r="2" spans="1:25" x14ac:dyDescent="0.25">
      <c r="B2" t="str">
        <f>Raw_ObsModel!B2</f>
        <v>Observed</v>
      </c>
      <c r="C2" t="str">
        <f>Raw_ObsModel!C2</f>
        <v>Modelled</v>
      </c>
      <c r="E2" t="str">
        <f>Raw_ObsModel!E2</f>
        <v>Observed</v>
      </c>
      <c r="F2" t="str">
        <f>Raw_ObsModel!F2</f>
        <v>Modelled</v>
      </c>
      <c r="H2" t="str">
        <f>Raw_ObsModel!H2</f>
        <v>Observed</v>
      </c>
      <c r="I2" t="str">
        <f>Raw_ObsModel!I2</f>
        <v>Modelled</v>
      </c>
      <c r="K2" t="str">
        <f>Raw_ObsModel!K2</f>
        <v>Observed</v>
      </c>
      <c r="L2" t="str">
        <f>Raw_ObsModel!L2</f>
        <v>Modelled</v>
      </c>
      <c r="N2" t="str">
        <f>Raw_ObsModel!N2</f>
        <v>Observed</v>
      </c>
      <c r="O2" t="str">
        <f>Raw_ObsModel!O2</f>
        <v>Modelled</v>
      </c>
      <c r="Q2" t="str">
        <f>Raw_ObsModel!Q2</f>
        <v>Observed</v>
      </c>
      <c r="R2" t="str">
        <f>Raw_ObsModel!R2</f>
        <v>Modelled</v>
      </c>
      <c r="T2" t="str">
        <f>Raw_ObsModel!T2</f>
        <v>Observed</v>
      </c>
      <c r="U2" t="str">
        <f>Raw_ObsModel!U2</f>
        <v>Modelled</v>
      </c>
      <c r="W2" t="str">
        <f>Raw_ObsModel!W2</f>
        <v>Observed</v>
      </c>
      <c r="X2" t="str">
        <f>Raw_ObsModel!X2</f>
        <v>Modelled</v>
      </c>
    </row>
    <row r="3" spans="1:25" x14ac:dyDescent="0.25">
      <c r="A3">
        <f>Raw_ObsModel!A3</f>
        <v>1</v>
      </c>
      <c r="B3" s="9">
        <f>Raw_ObsModel!B3</f>
        <v>0.1203704</v>
      </c>
      <c r="C3" s="9">
        <f>Raw_ObsModel!C3</f>
        <v>0.133497</v>
      </c>
      <c r="D3">
        <f>Raw_ObsModel!D3</f>
        <v>1</v>
      </c>
      <c r="E3" s="9">
        <f>Raw_ObsModel!E3</f>
        <v>3.2812599999999997E-2</v>
      </c>
      <c r="F3" s="9">
        <f>Raw_ObsModel!F3</f>
        <v>3.4544100000000001E-2</v>
      </c>
      <c r="G3">
        <f>Raw_ObsModel!G3</f>
        <v>1</v>
      </c>
      <c r="H3" s="9">
        <f>Raw_ObsModel!H3</f>
        <v>7.2184799999999993E-2</v>
      </c>
      <c r="I3" s="9">
        <f>Raw_ObsModel!I3</f>
        <v>8.4292099999999995E-2</v>
      </c>
      <c r="J3">
        <f>Raw_ObsModel!J3</f>
        <v>1</v>
      </c>
      <c r="K3" s="9">
        <f>Raw_ObsModel!K3</f>
        <v>2.9933000000000001E-2</v>
      </c>
      <c r="L3" s="9">
        <f>Raw_ObsModel!L3</f>
        <v>2.98718E-2</v>
      </c>
      <c r="M3">
        <f>Raw_ObsModel!M3</f>
        <v>1</v>
      </c>
      <c r="N3" s="9">
        <f>Raw_ObsModel!N3</f>
        <v>5.0030100000000001E-2</v>
      </c>
      <c r="O3" s="9">
        <f>Raw_ObsModel!O3</f>
        <v>5.5631399999999998E-2</v>
      </c>
      <c r="P3">
        <f>Raw_ObsModel!P3</f>
        <v>1</v>
      </c>
      <c r="Q3" s="9">
        <f>Raw_ObsModel!Q3</f>
        <v>1.6245900000000001E-2</v>
      </c>
      <c r="R3" s="9">
        <f>Raw_ObsModel!R3</f>
        <v>1.71112E-2</v>
      </c>
      <c r="S3">
        <f>Raw_ObsModel!S3</f>
        <v>1</v>
      </c>
      <c r="T3" s="9">
        <f>Raw_ObsModel!T3</f>
        <v>5.78947E-2</v>
      </c>
      <c r="U3" s="9">
        <f>Raw_ObsModel!U3</f>
        <v>5.7422599999999997E-2</v>
      </c>
      <c r="V3">
        <f>Raw_ObsModel!V3</f>
        <v>1</v>
      </c>
      <c r="W3" s="9">
        <f>Raw_ObsModel!W3</f>
        <v>1.2435E-2</v>
      </c>
      <c r="X3" s="9">
        <f>Raw_ObsModel!X3</f>
        <v>1.34781E-2</v>
      </c>
      <c r="Y3" s="9"/>
    </row>
    <row r="4" spans="1:25" x14ac:dyDescent="0.25">
      <c r="A4">
        <f>Raw_ObsModel!A4</f>
        <v>2</v>
      </c>
      <c r="B4" s="9">
        <f>Raw_ObsModel!B4</f>
        <v>0.13147410000000001</v>
      </c>
      <c r="C4" s="9">
        <f>Raw_ObsModel!C4</f>
        <v>0.1231371</v>
      </c>
      <c r="D4">
        <f>Raw_ObsModel!D4</f>
        <v>2</v>
      </c>
      <c r="E4" s="9">
        <f>Raw_ObsModel!E4</f>
        <v>2.9933399999999999E-2</v>
      </c>
      <c r="F4" s="9">
        <f>Raw_ObsModel!F4</f>
        <v>2.9490700000000002E-2</v>
      </c>
      <c r="G4">
        <f>Raw_ObsModel!G4</f>
        <v>2</v>
      </c>
      <c r="H4" s="9">
        <f>Raw_ObsModel!H4</f>
        <v>8.4944800000000001E-2</v>
      </c>
      <c r="I4" s="9">
        <f>Raw_ObsModel!I4</f>
        <v>7.0863200000000001E-2</v>
      </c>
      <c r="J4">
        <f>Raw_ObsModel!J4</f>
        <v>2</v>
      </c>
      <c r="K4" s="9">
        <f>Raw_ObsModel!K4</f>
        <v>1.6787400000000001E-2</v>
      </c>
      <c r="L4" s="9">
        <f>Raw_ObsModel!L4</f>
        <v>1.79898E-2</v>
      </c>
      <c r="M4">
        <f>Raw_ObsModel!M4</f>
        <v>2</v>
      </c>
      <c r="N4" s="9">
        <f>Raw_ObsModel!N4</f>
        <v>4.1929300000000003E-2</v>
      </c>
      <c r="O4" s="9">
        <f>Raw_ObsModel!O4</f>
        <v>3.6535400000000003E-2</v>
      </c>
      <c r="P4">
        <f>Raw_ObsModel!P4</f>
        <v>2</v>
      </c>
      <c r="Q4" s="9">
        <f>Raw_ObsModel!Q4</f>
        <v>1.2917100000000001E-2</v>
      </c>
      <c r="R4" s="9">
        <f>Raw_ObsModel!R4</f>
        <v>1.29441E-2</v>
      </c>
      <c r="S4">
        <f>Raw_ObsModel!S4</f>
        <v>2</v>
      </c>
      <c r="T4" s="9">
        <f>Raw_ObsModel!T4</f>
        <v>7.6189999999999999E-3</v>
      </c>
      <c r="U4" s="9">
        <f>Raw_ObsModel!U4</f>
        <v>5.9551999999999999E-3</v>
      </c>
      <c r="V4">
        <f>Raw_ObsModel!V4</f>
        <v>2</v>
      </c>
      <c r="W4" s="9">
        <f>Raw_ObsModel!W4</f>
        <v>7.4222999999999997E-3</v>
      </c>
      <c r="X4" s="9">
        <f>Raw_ObsModel!X4</f>
        <v>6.4951999999999996E-3</v>
      </c>
      <c r="Y4" s="9"/>
    </row>
    <row r="5" spans="1:25" x14ac:dyDescent="0.25">
      <c r="A5">
        <f>Raw_ObsModel!A5</f>
        <v>3</v>
      </c>
      <c r="B5" s="9">
        <f>Raw_ObsModel!B5</f>
        <v>0.12013020000000001</v>
      </c>
      <c r="C5" s="9">
        <f>Raw_ObsModel!C5</f>
        <v>0.1053786</v>
      </c>
      <c r="D5">
        <f>Raw_ObsModel!D5</f>
        <v>3</v>
      </c>
      <c r="E5" s="9">
        <f>Raw_ObsModel!E5</f>
        <v>2.5852900000000002E-2</v>
      </c>
      <c r="F5" s="9">
        <f>Raw_ObsModel!F5</f>
        <v>2.40761E-2</v>
      </c>
      <c r="G5">
        <f>Raw_ObsModel!G5</f>
        <v>3</v>
      </c>
      <c r="H5" s="9">
        <f>Raw_ObsModel!H5</f>
        <v>2.9310300000000001E-2</v>
      </c>
      <c r="I5" s="9">
        <f>Raw_ObsModel!I5</f>
        <v>3.8417899999999998E-2</v>
      </c>
      <c r="J5">
        <f>Raw_ObsModel!J5</f>
        <v>3</v>
      </c>
      <c r="K5" s="9">
        <f>Raw_ObsModel!K5</f>
        <v>1.3342100000000001E-2</v>
      </c>
      <c r="L5" s="9">
        <f>Raw_ObsModel!L5</f>
        <v>1.28573E-2</v>
      </c>
      <c r="M5">
        <f>Raw_ObsModel!M5</f>
        <v>3</v>
      </c>
      <c r="N5" s="9">
        <f>Raw_ObsModel!N5</f>
        <v>2.96101E-2</v>
      </c>
      <c r="O5" s="9">
        <f>Raw_ObsModel!O5</f>
        <v>2.72033E-2</v>
      </c>
      <c r="P5">
        <f>Raw_ObsModel!P5</f>
        <v>3</v>
      </c>
      <c r="Q5" s="9">
        <f>Raw_ObsModel!Q5</f>
        <v>1.13017E-2</v>
      </c>
      <c r="R5" s="9">
        <f>Raw_ObsModel!R5</f>
        <v>9.3305999999999997E-3</v>
      </c>
      <c r="S5">
        <f>Raw_ObsModel!S5</f>
        <v>3</v>
      </c>
      <c r="T5" s="9">
        <f>Raw_ObsModel!T5</f>
        <v>8.3595000000000006E-3</v>
      </c>
      <c r="U5" s="9">
        <f>Raw_ObsModel!U5</f>
        <v>1.20946E-2</v>
      </c>
      <c r="V5">
        <f>Raw_ObsModel!V5</f>
        <v>3</v>
      </c>
      <c r="W5" s="9">
        <f>Raw_ObsModel!W5</f>
        <v>4.7599000000000001E-3</v>
      </c>
      <c r="X5" s="9">
        <f>Raw_ObsModel!X5</f>
        <v>3.8662000000000002E-3</v>
      </c>
      <c r="Y5" s="9"/>
    </row>
    <row r="6" spans="1:25" x14ac:dyDescent="0.25">
      <c r="A6">
        <f>Raw_ObsModel!A6</f>
        <v>4</v>
      </c>
      <c r="B6" s="9">
        <f>Raw_ObsModel!B6</f>
        <v>7.2542499999999996E-2</v>
      </c>
      <c r="C6" s="9">
        <f>Raw_ObsModel!C6</f>
        <v>8.4474499999999994E-2</v>
      </c>
      <c r="D6">
        <f>Raw_ObsModel!D6</f>
        <v>4</v>
      </c>
      <c r="E6" s="9">
        <f>Raw_ObsModel!E6</f>
        <v>2.04219E-2</v>
      </c>
      <c r="F6" s="9">
        <f>Raw_ObsModel!F6</f>
        <v>2.0673500000000001E-2</v>
      </c>
      <c r="G6">
        <f>Raw_ObsModel!G6</f>
        <v>4</v>
      </c>
      <c r="H6" s="9">
        <f>Raw_ObsModel!H6</f>
        <v>2.07373E-2</v>
      </c>
      <c r="I6" s="9">
        <f>Raw_ObsModel!I6</f>
        <v>2.13887E-2</v>
      </c>
      <c r="J6">
        <f>Raw_ObsModel!J6</f>
        <v>4</v>
      </c>
      <c r="K6" s="9">
        <f>Raw_ObsModel!K6</f>
        <v>1.0867699999999999E-2</v>
      </c>
      <c r="L6" s="9">
        <f>Raw_ObsModel!L6</f>
        <v>1.05676E-2</v>
      </c>
      <c r="M6">
        <f>Raw_ObsModel!M6</f>
        <v>4</v>
      </c>
      <c r="N6" s="9">
        <f>Raw_ObsModel!N6</f>
        <v>2.0063999999999999E-2</v>
      </c>
      <c r="O6" s="9">
        <f>Raw_ObsModel!O6</f>
        <v>2.1982499999999999E-2</v>
      </c>
      <c r="P6">
        <f>Raw_ObsModel!P6</f>
        <v>4</v>
      </c>
      <c r="Q6" s="9">
        <f>Raw_ObsModel!Q6</f>
        <v>7.0428000000000001E-3</v>
      </c>
      <c r="R6" s="9">
        <f>Raw_ObsModel!R6</f>
        <v>7.0755999999999996E-3</v>
      </c>
      <c r="S6">
        <f>Raw_ObsModel!S6</f>
        <v>4</v>
      </c>
      <c r="T6" s="9">
        <f>Raw_ObsModel!T6</f>
        <v>8.9606000000000009E-3</v>
      </c>
      <c r="U6" s="9">
        <f>Raw_ObsModel!U6</f>
        <v>6.5110000000000003E-3</v>
      </c>
      <c r="V6">
        <f>Raw_ObsModel!V6</f>
        <v>4</v>
      </c>
      <c r="W6" s="9">
        <f>Raw_ObsModel!W6</f>
        <v>2.9045999999999998E-3</v>
      </c>
      <c r="X6" s="9">
        <f>Raw_ObsModel!X6</f>
        <v>2.6997000000000002E-3</v>
      </c>
      <c r="Y6" s="9"/>
    </row>
    <row r="7" spans="1:25" x14ac:dyDescent="0.25">
      <c r="A7">
        <f>Raw_ObsModel!A7</f>
        <v>5.5</v>
      </c>
      <c r="B7" s="9">
        <f>Raw_ObsModel!B7</f>
        <v>4.71262E-2</v>
      </c>
      <c r="C7" s="9">
        <f>Raw_ObsModel!C7</f>
        <v>5.7128400000000003E-2</v>
      </c>
      <c r="D7">
        <f>Raw_ObsModel!D7</f>
        <v>5.5</v>
      </c>
      <c r="E7" s="9">
        <f>Raw_ObsModel!E7</f>
        <v>1.8574500000000001E-2</v>
      </c>
      <c r="F7" s="9">
        <f>Raw_ObsModel!F7</f>
        <v>1.7820599999999999E-2</v>
      </c>
      <c r="G7">
        <f>Raw_ObsModel!G7</f>
        <v>5.5</v>
      </c>
      <c r="H7" s="9">
        <f>Raw_ObsModel!H7</f>
        <v>1.1453100000000001E-2</v>
      </c>
      <c r="I7" s="9">
        <f>Raw_ObsModel!I7</f>
        <v>1.17652E-2</v>
      </c>
      <c r="J7">
        <f>Raw_ObsModel!J7</f>
        <v>5.5</v>
      </c>
      <c r="K7" s="9">
        <f>Raw_ObsModel!K7</f>
        <v>1.06759E-2</v>
      </c>
      <c r="L7" s="9">
        <f>Raw_ObsModel!L7</f>
        <v>9.1661999999999993E-3</v>
      </c>
      <c r="M7">
        <f>Raw_ObsModel!M7</f>
        <v>5.5</v>
      </c>
      <c r="N7" s="9">
        <f>Raw_ObsModel!N7</f>
        <v>1.40213E-2</v>
      </c>
      <c r="O7" s="9">
        <f>Raw_ObsModel!O7</f>
        <v>1.61794E-2</v>
      </c>
      <c r="P7">
        <f>Raw_ObsModel!P7</f>
        <v>5.5</v>
      </c>
      <c r="Q7" s="9">
        <f>Raw_ObsModel!Q7</f>
        <v>4.8025999999999998E-3</v>
      </c>
      <c r="R7" s="9">
        <f>Raw_ObsModel!R7</f>
        <v>5.1301999999999997E-3</v>
      </c>
      <c r="S7">
        <f>Raw_ObsModel!S7</f>
        <v>5.5</v>
      </c>
      <c r="T7" s="9">
        <f>Raw_ObsModel!T7</f>
        <v>0</v>
      </c>
      <c r="U7" s="9">
        <f>Raw_ObsModel!U7</f>
        <v>9.7700000000000003E-5</v>
      </c>
      <c r="V7">
        <f>Raw_ObsModel!V7</f>
        <v>5.5</v>
      </c>
      <c r="W7" s="9">
        <f>Raw_ObsModel!W7</f>
        <v>1.5694999999999999E-3</v>
      </c>
      <c r="X7" s="9">
        <f>Raw_ObsModel!X7</f>
        <v>1.9178999999999999E-3</v>
      </c>
      <c r="Y7" s="9"/>
    </row>
    <row r="8" spans="1:25" x14ac:dyDescent="0.25">
      <c r="A8">
        <f>Raw_ObsModel!A8</f>
        <v>8</v>
      </c>
      <c r="B8" s="9">
        <f>Raw_ObsModel!B8</f>
        <v>3.60165E-2</v>
      </c>
      <c r="C8" s="9">
        <f>Raw_ObsModel!C8</f>
        <v>2.9475100000000001E-2</v>
      </c>
      <c r="D8">
        <f>Raw_ObsModel!D8</f>
        <v>8</v>
      </c>
      <c r="E8" s="9">
        <f>Raw_ObsModel!E8</f>
        <v>1.5855899999999999E-2</v>
      </c>
      <c r="F8" s="9">
        <f>Raw_ObsModel!F8</f>
        <v>1.5262100000000001E-2</v>
      </c>
      <c r="G8">
        <f>Raw_ObsModel!G8</f>
        <v>8</v>
      </c>
      <c r="H8" s="9">
        <f>Raw_ObsModel!H8</f>
        <v>8.5959999999999995E-3</v>
      </c>
      <c r="I8" s="9">
        <f>Raw_ObsModel!I8</f>
        <v>5.5290000000000001E-3</v>
      </c>
      <c r="J8">
        <f>Raw_ObsModel!J8</f>
        <v>8</v>
      </c>
      <c r="K8" s="9">
        <f>Raw_ObsModel!K8</f>
        <v>9.3865000000000007E-3</v>
      </c>
      <c r="L8" s="9">
        <f>Raw_ObsModel!L8</f>
        <v>8.4714999999999999E-3</v>
      </c>
      <c r="M8">
        <f>Raw_ObsModel!M8</f>
        <v>8</v>
      </c>
      <c r="N8" s="9">
        <f>Raw_ObsModel!N8</f>
        <v>1.07186E-2</v>
      </c>
      <c r="O8" s="9">
        <f>Raw_ObsModel!O8</f>
        <v>8.1895000000000006E-3</v>
      </c>
      <c r="P8">
        <f>Raw_ObsModel!P8</f>
        <v>8</v>
      </c>
      <c r="Q8" s="9">
        <f>Raw_ObsModel!Q8</f>
        <v>3.7257000000000002E-3</v>
      </c>
      <c r="R8" s="9">
        <f>Raw_ObsModel!R8</f>
        <v>3.3284999999999999E-3</v>
      </c>
      <c r="S8">
        <f>Raw_ObsModel!S8</f>
        <v>8</v>
      </c>
      <c r="T8" s="9">
        <f>Raw_ObsModel!T8</f>
        <v>0</v>
      </c>
      <c r="U8" s="9">
        <f>Raw_ObsModel!U8</f>
        <v>9.8500000000000003E-15</v>
      </c>
      <c r="V8">
        <f>Raw_ObsModel!V8</f>
        <v>8</v>
      </c>
      <c r="W8" s="9">
        <f>Raw_ObsModel!W8</f>
        <v>1.0786999999999999E-3</v>
      </c>
      <c r="X8" s="9">
        <f>Raw_ObsModel!X8</f>
        <v>1.3341E-3</v>
      </c>
      <c r="Y8" s="9"/>
    </row>
    <row r="9" spans="1:25" x14ac:dyDescent="0.25">
      <c r="A9">
        <f>Raw_ObsModel!A9</f>
        <v>11</v>
      </c>
      <c r="B9" s="9">
        <f>Raw_ObsModel!B9</f>
        <v>1.8579100000000001E-2</v>
      </c>
      <c r="C9" s="9">
        <f>Raw_ObsModel!C9</f>
        <v>1.41846E-2</v>
      </c>
      <c r="D9">
        <f>Raw_ObsModel!D9</f>
        <v>11</v>
      </c>
      <c r="E9" s="9">
        <f>Raw_ObsModel!E9</f>
        <v>1.2371999999999999E-2</v>
      </c>
      <c r="F9" s="9">
        <f>Raw_ObsModel!F9</f>
        <v>1.3438200000000001E-2</v>
      </c>
      <c r="G9">
        <f>Raw_ObsModel!G9</f>
        <v>11</v>
      </c>
      <c r="H9" s="9">
        <f>Raw_ObsModel!H9</f>
        <v>4.5830000000000003E-3</v>
      </c>
      <c r="I9" s="9">
        <f>Raw_ObsModel!I9</f>
        <v>3.6963999999999999E-3</v>
      </c>
      <c r="J9">
        <f>Raw_ObsModel!J9</f>
        <v>11</v>
      </c>
      <c r="K9" s="9">
        <f>Raw_ObsModel!K9</f>
        <v>7.0730000000000003E-3</v>
      </c>
      <c r="L9" s="9">
        <f>Raw_ObsModel!L9</f>
        <v>8.4215000000000002E-3</v>
      </c>
      <c r="M9">
        <f>Raw_ObsModel!M9</f>
        <v>11</v>
      </c>
      <c r="N9" s="9">
        <f>Raw_ObsModel!N9</f>
        <v>9.9770000000000002E-4</v>
      </c>
      <c r="O9" s="9">
        <f>Raw_ObsModel!O9</f>
        <v>2.2908999999999998E-3</v>
      </c>
      <c r="P9">
        <f>Raw_ObsModel!P9</f>
        <v>11</v>
      </c>
      <c r="Q9" s="9">
        <f>Raw_ObsModel!Q9</f>
        <v>1.8596999999999999E-3</v>
      </c>
      <c r="R9" s="9">
        <f>Raw_ObsModel!R9</f>
        <v>2.1844E-3</v>
      </c>
      <c r="S9">
        <f>Raw_ObsModel!S9</f>
        <v>11</v>
      </c>
      <c r="T9" s="9">
        <f>Raw_ObsModel!T9</f>
        <v>0</v>
      </c>
      <c r="U9" s="9">
        <f>Raw_ObsModel!U9</f>
        <v>0</v>
      </c>
      <c r="V9">
        <f>Raw_ObsModel!V9</f>
        <v>11</v>
      </c>
      <c r="W9" s="9">
        <f>Raw_ObsModel!W9</f>
        <v>1.4009999999999999E-3</v>
      </c>
      <c r="X9" s="9">
        <f>Raw_ObsModel!X9</f>
        <v>1.0309E-3</v>
      </c>
      <c r="Y9" s="9"/>
    </row>
    <row r="10" spans="1:25" x14ac:dyDescent="0.25">
      <c r="A10">
        <f>Raw_ObsModel!A10</f>
        <v>14</v>
      </c>
      <c r="B10" s="9">
        <f>Raw_ObsModel!B10</f>
        <v>5.4317000000000002E-3</v>
      </c>
      <c r="C10" s="9">
        <f>Raw_ObsModel!C10</f>
        <v>8.4253999999999996E-3</v>
      </c>
      <c r="D10">
        <f>Raw_ObsModel!D10</f>
        <v>14</v>
      </c>
      <c r="E10" s="9">
        <f>Raw_ObsModel!E10</f>
        <v>1.32094E-2</v>
      </c>
      <c r="F10" s="9">
        <f>Raw_ObsModel!F10</f>
        <v>1.1715700000000001E-2</v>
      </c>
      <c r="G10">
        <f>Raw_ObsModel!G10</f>
        <v>14</v>
      </c>
      <c r="H10" s="9">
        <f>Raw_ObsModel!H10</f>
        <v>0</v>
      </c>
      <c r="I10" s="9">
        <f>Raw_ObsModel!I10</f>
        <v>3.0877000000000001E-3</v>
      </c>
      <c r="J10">
        <f>Raw_ObsModel!J10</f>
        <v>14</v>
      </c>
      <c r="K10" s="9">
        <f>Raw_ObsModel!K10</f>
        <v>6.2430000000000003E-3</v>
      </c>
      <c r="L10" s="9">
        <f>Raw_ObsModel!L10</f>
        <v>8.1715999999999994E-3</v>
      </c>
      <c r="M10">
        <f>Raw_ObsModel!M10</f>
        <v>14</v>
      </c>
      <c r="N10" s="9">
        <f>Raw_ObsModel!N10</f>
        <v>0</v>
      </c>
      <c r="O10" s="9">
        <f>Raw_ObsModel!O10</f>
        <v>3.6919999999999998E-4</v>
      </c>
      <c r="P10">
        <f>Raw_ObsModel!P10</f>
        <v>14</v>
      </c>
      <c r="Q10" s="9">
        <f>Raw_ObsModel!Q10</f>
        <v>1.1584E-3</v>
      </c>
      <c r="R10" s="9">
        <f>Raw_ObsModel!R10</f>
        <v>1.5242000000000001E-3</v>
      </c>
      <c r="S10">
        <f>Raw_ObsModel!S10</f>
        <v>14</v>
      </c>
      <c r="T10" s="9">
        <f>Raw_ObsModel!T10</f>
        <v>0</v>
      </c>
      <c r="U10" s="9">
        <f>Raw_ObsModel!U10</f>
        <v>0</v>
      </c>
      <c r="V10">
        <f>Raw_ObsModel!V10</f>
        <v>14</v>
      </c>
      <c r="W10" s="9">
        <f>Raw_ObsModel!W10</f>
        <v>2.521E-4</v>
      </c>
      <c r="X10" s="9">
        <f>Raw_ObsModel!X10</f>
        <v>8.5930000000000002E-4</v>
      </c>
      <c r="Y10" s="9"/>
    </row>
    <row r="11" spans="1:25" x14ac:dyDescent="0.25">
      <c r="A11">
        <f>Raw_ObsModel!A11</f>
        <v>18</v>
      </c>
      <c r="B11" s="9">
        <f>Raw_ObsModel!B11</f>
        <v>3.8742999999999998E-3</v>
      </c>
      <c r="C11" s="9">
        <f>Raw_ObsModel!C11</f>
        <v>6.1990999999999999E-3</v>
      </c>
      <c r="D11">
        <f>Raw_ObsModel!D11</f>
        <v>18</v>
      </c>
      <c r="E11" s="9">
        <f>Raw_ObsModel!E11</f>
        <v>7.7840000000000001E-3</v>
      </c>
      <c r="F11" s="9">
        <f>Raw_ObsModel!F11</f>
        <v>9.4424999999999995E-3</v>
      </c>
      <c r="G11">
        <f>Raw_ObsModel!G11</f>
        <v>18</v>
      </c>
      <c r="H11" s="9">
        <f>Raw_ObsModel!H11</f>
        <v>3.4721999999999999E-3</v>
      </c>
      <c r="I11" s="9">
        <f>Raw_ObsModel!I11</f>
        <v>1.9954999999999999E-3</v>
      </c>
      <c r="J11">
        <f>Raw_ObsModel!J11</f>
        <v>18</v>
      </c>
      <c r="K11" s="9">
        <f>Raw_ObsModel!K11</f>
        <v>6.7006000000000001E-3</v>
      </c>
      <c r="L11" s="9">
        <f>Raw_ObsModel!L11</f>
        <v>6.9649999999999998E-3</v>
      </c>
      <c r="M11">
        <f>Raw_ObsModel!M11</f>
        <v>18</v>
      </c>
      <c r="N11" s="9">
        <f>Raw_ObsModel!N11</f>
        <v>2.5609999999999999E-4</v>
      </c>
      <c r="O11" s="9">
        <f>Raw_ObsModel!O11</f>
        <v>2.8200000000000001E-5</v>
      </c>
      <c r="P11">
        <f>Raw_ObsModel!P11</f>
        <v>18</v>
      </c>
      <c r="Q11" s="9">
        <f>Raw_ObsModel!Q11</f>
        <v>1.1312E-3</v>
      </c>
      <c r="R11" s="9">
        <f>Raw_ObsModel!R11</f>
        <v>1.0828000000000001E-3</v>
      </c>
      <c r="S11">
        <f>Raw_ObsModel!S11</f>
        <v>18</v>
      </c>
      <c r="T11" s="9">
        <f>Raw_ObsModel!T11</f>
        <v>0</v>
      </c>
      <c r="U11" s="9">
        <f>Raw_ObsModel!U11</f>
        <v>0</v>
      </c>
      <c r="V11">
        <f>Raw_ObsModel!V11</f>
        <v>18</v>
      </c>
      <c r="W11" s="9">
        <f>Raw_ObsModel!W11</f>
        <v>2.7530000000000002E-4</v>
      </c>
      <c r="X11" s="9">
        <f>Raw_ObsModel!X11</f>
        <v>7.0290000000000001E-4</v>
      </c>
      <c r="Y11" s="9"/>
    </row>
    <row r="12" spans="1:25" x14ac:dyDescent="0.25">
      <c r="A12">
        <f>Raw_ObsModel!A12</f>
        <v>35</v>
      </c>
      <c r="B12" s="9">
        <f>Raw_ObsModel!B12</f>
        <v>3.6259E-3</v>
      </c>
      <c r="C12" s="9">
        <f>Raw_ObsModel!C12</f>
        <v>3.0349999999999999E-3</v>
      </c>
      <c r="D12">
        <f>Raw_ObsModel!D12</f>
        <v>35</v>
      </c>
      <c r="E12" s="9">
        <f>Raw_ObsModel!E12</f>
        <v>4.8945999999999998E-3</v>
      </c>
      <c r="F12" s="9">
        <f>Raw_ObsModel!F12</f>
        <v>4.3661999999999998E-3</v>
      </c>
      <c r="G12">
        <f>Raw_ObsModel!G12</f>
        <v>35</v>
      </c>
      <c r="H12" s="9">
        <f>Raw_ObsModel!H12</f>
        <v>0</v>
      </c>
      <c r="I12" s="9">
        <f>Raw_ObsModel!I12</f>
        <v>1.314E-4</v>
      </c>
      <c r="J12">
        <f>Raw_ObsModel!J12</f>
        <v>35</v>
      </c>
      <c r="K12" s="9">
        <f>Raw_ObsModel!K12</f>
        <v>3.0211000000000001E-3</v>
      </c>
      <c r="L12" s="9">
        <f>Raw_ObsModel!L12</f>
        <v>2.4574000000000002E-3</v>
      </c>
      <c r="M12">
        <f>Raw_ObsModel!M12</f>
        <v>35</v>
      </c>
      <c r="N12" s="9">
        <f>Raw_ObsModel!N12</f>
        <v>0</v>
      </c>
      <c r="O12" s="9">
        <f>Raw_ObsModel!O12</f>
        <v>2.8000000000000002E-7</v>
      </c>
      <c r="P12">
        <f>Raw_ObsModel!P12</f>
        <v>35</v>
      </c>
      <c r="Q12" s="9">
        <f>Raw_ObsModel!Q12</f>
        <v>7.3979999999999998E-4</v>
      </c>
      <c r="R12" s="9">
        <f>Raw_ObsModel!R12</f>
        <v>5.6479999999999996E-4</v>
      </c>
      <c r="S12">
        <f>Raw_ObsModel!S12</f>
        <v>35</v>
      </c>
      <c r="T12" s="9">
        <f>Raw_ObsModel!T12</f>
        <v>0</v>
      </c>
      <c r="U12" s="9">
        <f>Raw_ObsModel!U12</f>
        <v>0</v>
      </c>
      <c r="V12">
        <f>Raw_ObsModel!V12</f>
        <v>35</v>
      </c>
      <c r="W12" s="9">
        <f>Raw_ObsModel!W12</f>
        <v>5.6340000000000003E-4</v>
      </c>
      <c r="X12" s="9">
        <f>Raw_ObsModel!X12</f>
        <v>3.2590000000000001E-4</v>
      </c>
      <c r="Y12" s="9"/>
    </row>
    <row r="13" spans="1:25" x14ac:dyDescent="0.25">
      <c r="E13" s="9"/>
      <c r="F13" s="9"/>
      <c r="H13" s="9"/>
      <c r="I13" s="9"/>
      <c r="T13" s="9"/>
      <c r="U13" s="9"/>
      <c r="W13" s="9"/>
      <c r="X13" s="9"/>
      <c r="Y13" s="9"/>
    </row>
    <row r="14" spans="1:25" x14ac:dyDescent="0.25">
      <c r="E14" s="9"/>
      <c r="F14" s="9"/>
      <c r="W14" s="9"/>
      <c r="X14" s="9"/>
      <c r="Y14" s="9"/>
    </row>
    <row r="15" spans="1:25" x14ac:dyDescent="0.25">
      <c r="W15" s="9"/>
      <c r="X15" s="9"/>
      <c r="Y15" s="9"/>
    </row>
    <row r="16" spans="1:25" x14ac:dyDescent="0.25">
      <c r="W16" s="9"/>
      <c r="X16" s="9"/>
      <c r="Y1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p_compile</vt:lpstr>
      <vt:lpstr>p_compile_relative_COM</vt:lpstr>
      <vt:lpstr>p_compile_relative_AGE</vt:lpstr>
      <vt:lpstr>p_compile_relative_SEX</vt:lpstr>
      <vt:lpstr>UrbanRuralInteraction</vt:lpstr>
      <vt:lpstr>Raw_ObsModel</vt:lpstr>
      <vt:lpstr>Graph_ObsModel</vt:lpstr>
    </vt:vector>
  </TitlesOfParts>
  <Company>London School of Hygiene &amp; Tropical Medicine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Goodman</dc:creator>
  <cp:lastModifiedBy>Anna Goodman</cp:lastModifiedBy>
  <dcterms:created xsi:type="dcterms:W3CDTF">2015-03-03T17:30:17Z</dcterms:created>
  <dcterms:modified xsi:type="dcterms:W3CDTF">2015-03-06T11:36:40Z</dcterms:modified>
</cp:coreProperties>
</file>