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OS JESSI\MISION TIC 2022\CICLO 3\DESARROLLO IMC\"/>
    </mc:Choice>
  </mc:AlternateContent>
  <xr:revisionPtr revIDLastSave="0" documentId="13_ncr:1_{CC1285C5-6EFE-4276-B6C7-1F74EA61F186}" xr6:coauthVersionLast="47" xr6:coauthVersionMax="47" xr10:uidLastSave="{00000000-0000-0000-0000-000000000000}"/>
  <bookViews>
    <workbookView xWindow="-120" yWindow="-120" windowWidth="20730" windowHeight="11160" xr2:uid="{D13067E4-98AA-4D02-BD79-AE235663521A}"/>
  </bookViews>
  <sheets>
    <sheet name="Release Plan IMC" sheetId="1" r:id="rId1"/>
    <sheet name="Product Backlog IMC" sheetId="2" r:id="rId2"/>
  </sheets>
  <externalReferences>
    <externalReference r:id="rId3"/>
  </externalReferences>
  <definedNames>
    <definedName name="_xlnm.Print_Area" localSheetId="1">'Product Backlog IMC'!$A:$H</definedName>
    <definedName name="AverageSpeedLastEight">OFFSET('[1]PB Burndown'!$P$27,1,0,'[1]PB Burndown'!$G$3,1)</definedName>
    <definedName name="AverageSpeedRealized">OFFSET('[1]PB Burndown'!$O$27,1,0,'[1]PB Burndown'!$G$3,1)</definedName>
    <definedName name="AverageSpeedWorstThree">OFFSET('[1]PB Burndown'!$Q$27,1,0,'[1]PB Burndown'!$G$3,1)</definedName>
    <definedName name="ColBottomCurrentScope">OFFSET('[1]PB Burndown'!$I$27,1,0,'[1]PB Burndown'!$G$3,1)</definedName>
    <definedName name="ColTopRemainingWork">OFFSET('[1]PB Burndown'!$F$27,1,0,'[1]PB Burndown'!$G$3,1)</definedName>
    <definedName name="DoneDays">#REF!</definedName>
    <definedName name="ImplementationDays">#REF!</definedName>
    <definedName name="LastEight">IF('[1]PB Burndown'!$G$4&gt;8,OFFSET('[1]PB Burndown'!$D$27,'[1]PB Burndown'!$G$4-7,0,8,1),OFFSET('[1]PB Burndown'!$D$27,1,0,'[1]PB Burndown'!$G$4-1,1))</definedName>
    <definedName name="LastPlanned">IF(OFFSET('[1]PB Burndown'!$B$27,1,0,1,1)="",1,OFFSET('[1]PB Burndown'!$B$27,'[1]PB Burndown'!$G$3,0,1,1))</definedName>
    <definedName name="LastRealized">IF(OFFSET('[1]PB Burndown'!$D$27,1,0,1,1)="",1,OFFSET('[1]PB Burndown'!$D$27,'[1]PB Burndown'!$G$3,0,1,1))</definedName>
    <definedName name="PBCurrentBottom">OFFSET('[1]PB Burndown'!$N$27,1,0,'[1]PB Burndown'!$G$9,1)</definedName>
    <definedName name="PBTrend">OFFSET('[1]PB Burndown'!$M$27,1,0,'[1]PB Burndown'!$G$9,1)</definedName>
    <definedName name="PlannedSpeed">OFFSET('[1]PB Burndown'!$C$27,1,0,'[1]PB Burndown'!$G$3,1)</definedName>
    <definedName name="ProductBacklog">'Product Backlog IMC'!$A$4:$H$150</definedName>
    <definedName name="RealizedSpeed">OFFSET('[1]PB Burndown'!$D$27,1,0,'[1]PB Burndown'!$G$3,1)</definedName>
    <definedName name="Sprint">'Product Backlog IMC'!$E$6:$E$150</definedName>
    <definedName name="SprintCount">'[1]PB Burndown'!$G$3</definedName>
    <definedName name="SprintsInTrend">'[1]PB Burndown'!$G$6</definedName>
    <definedName name="SprintTasks">#REF!</definedName>
    <definedName name="Status">'Product Backlog IMC'!$C$6:$C$150</definedName>
    <definedName name="StoryName">'Product Backlog IMC'!$B$6:$B$150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'[1]PB Burndown'!$G$5</definedName>
    <definedName name="TrendSprintCount">'[1]PB Burndown'!$G$4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1" l="1"/>
  <c r="D33" i="1"/>
  <c r="K35" i="1"/>
  <c r="D42" i="1"/>
  <c r="D41" i="1"/>
  <c r="D24" i="1"/>
  <c r="D23" i="1"/>
  <c r="D22" i="1"/>
  <c r="D39" i="1"/>
  <c r="D38" i="1"/>
  <c r="D37" i="1"/>
  <c r="K38" i="1"/>
  <c r="K37" i="1"/>
  <c r="D28" i="1"/>
  <c r="D27" i="1"/>
  <c r="D26" i="1"/>
  <c r="D18" i="1"/>
  <c r="D19" i="1"/>
  <c r="D20" i="1"/>
  <c r="F44" i="1"/>
  <c r="G39" i="1"/>
  <c r="G42" i="1" s="1"/>
  <c r="K34" i="1"/>
  <c r="K32" i="1"/>
  <c r="K31" i="1"/>
  <c r="K30" i="1"/>
  <c r="K17" i="1"/>
  <c r="D17" i="1"/>
  <c r="E10" i="1"/>
  <c r="C10" i="1"/>
  <c r="D10" i="1" s="1"/>
  <c r="E9" i="1"/>
  <c r="C9" i="1"/>
  <c r="D9" i="1" s="1"/>
  <c r="E8" i="1"/>
  <c r="C8" i="1"/>
  <c r="E7" i="1"/>
  <c r="C7" i="1"/>
  <c r="D7" i="1" s="1"/>
  <c r="F6" i="1"/>
  <c r="E6" i="1"/>
  <c r="B4" i="1"/>
  <c r="C4" i="1"/>
  <c r="C5" i="1"/>
  <c r="C6" i="1"/>
  <c r="F5" i="1"/>
  <c r="E5" i="1"/>
  <c r="F4" i="1"/>
  <c r="E4" i="1"/>
  <c r="J4" i="1" l="1"/>
  <c r="J5" i="1"/>
  <c r="D30" i="1"/>
  <c r="B5" i="1"/>
  <c r="B6" i="1" s="1"/>
  <c r="D6" i="1" s="1"/>
  <c r="D31" i="1"/>
  <c r="D4" i="1"/>
  <c r="D5" i="1" l="1"/>
  <c r="D32" i="1"/>
  <c r="D34" i="1" l="1"/>
  <c r="B8" i="1"/>
  <c r="D8" i="1" s="1"/>
  <c r="D35" i="1" l="1"/>
  <c r="E4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A24E0DF2-DA92-4EF4-A1B9-A01EEBCCBE57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C2E0DD1B-A882-4356-94C8-F5259BAD3DA5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1ED499EE-BF0B-4981-A083-A08BAE70123D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576989FF-EBBA-4175-97C0-34AE3FF94292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3EE651FB-61DA-4F31-B95C-1679612297D7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<sst xmlns="http://schemas.openxmlformats.org/spreadsheetml/2006/main" count="233" uniqueCount="101">
  <si>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</si>
  <si>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</si>
  <si>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</si>
  <si>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</si>
  <si>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</si>
  <si>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</si>
  <si>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</si>
  <si>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</si>
  <si>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</si>
  <si>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</si>
  <si>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Planned</t>
  </si>
  <si>
    <t>Sprint</t>
  </si>
  <si>
    <t>Increment</t>
  </si>
  <si>
    <t>% Error estimación</t>
  </si>
  <si>
    <t>Total Size</t>
  </si>
  <si>
    <t>Product Backlog</t>
  </si>
  <si>
    <t>Story ID</t>
  </si>
  <si>
    <t>Story name</t>
  </si>
  <si>
    <t>Size</t>
  </si>
  <si>
    <t>Priority</t>
  </si>
  <si>
    <t>Story Type</t>
  </si>
  <si>
    <t>Comments</t>
  </si>
  <si>
    <t>Done</t>
  </si>
  <si>
    <t>Desarrollo</t>
  </si>
  <si>
    <t>Ongoing</t>
  </si>
  <si>
    <t>Documentación del proyecto</t>
  </si>
  <si>
    <t>0.1</t>
  </si>
  <si>
    <t>0.2</t>
  </si>
  <si>
    <t xml:space="preserve">Creación de repositorio en Github </t>
  </si>
  <si>
    <t>0.3</t>
  </si>
  <si>
    <t>Gestión de configuración</t>
  </si>
  <si>
    <t>0.4</t>
  </si>
  <si>
    <t>Creación de marco de trabajo en Azure DevOps</t>
  </si>
  <si>
    <t>Diseño de base de datos</t>
  </si>
  <si>
    <t>1.1</t>
  </si>
  <si>
    <t>Estructura y modelado de base de datos</t>
  </si>
  <si>
    <t>1.2</t>
  </si>
  <si>
    <t>Construcción de base de datos</t>
  </si>
  <si>
    <t>1.3</t>
  </si>
  <si>
    <t>Despliegue de base de datos en MongoDB</t>
  </si>
  <si>
    <t>Desarrollo Frontend</t>
  </si>
  <si>
    <t>2.1</t>
  </si>
  <si>
    <t>Interfaz gráfica de usuario (Acceso a la aplicación)</t>
  </si>
  <si>
    <t>2.2</t>
  </si>
  <si>
    <t>2.3</t>
  </si>
  <si>
    <t>Interfaz gráfica de usuario (formulario de consulta de datos)</t>
  </si>
  <si>
    <t>Interfaz de administrador (Iniciar sesión)</t>
  </si>
  <si>
    <t>Interfaz de administrador (CRUD)</t>
  </si>
  <si>
    <t>Navegación entre interfaces</t>
  </si>
  <si>
    <t>Desarrollo Backend</t>
  </si>
  <si>
    <t>3.1</t>
  </si>
  <si>
    <t>CRUD Control IMC pacientes</t>
  </si>
  <si>
    <t>3.2</t>
  </si>
  <si>
    <t>Sistema de notificaciones y validación de datos</t>
  </si>
  <si>
    <t>3.3</t>
  </si>
  <si>
    <t>Despliegue de la API</t>
  </si>
  <si>
    <t>Implementación y pruebas</t>
  </si>
  <si>
    <t>4.1</t>
  </si>
  <si>
    <t>Aspectos generales del proyecto</t>
  </si>
  <si>
    <t xml:space="preserve">Documentación del proyecto </t>
  </si>
  <si>
    <t>Documentación casos de uso</t>
  </si>
  <si>
    <t>Documentación de requerimientos e historias de usuario</t>
  </si>
  <si>
    <t>3.4</t>
  </si>
  <si>
    <t>3.5</t>
  </si>
  <si>
    <t>4.2</t>
  </si>
  <si>
    <t>4.3</t>
  </si>
  <si>
    <t>5.1</t>
  </si>
  <si>
    <t>Integración de la aplicación web</t>
  </si>
  <si>
    <t>5.2</t>
  </si>
  <si>
    <t>Aplicación de correcciones en diseño y funcionamiento</t>
  </si>
  <si>
    <t>Desarrollo Frontend del proyecto</t>
  </si>
  <si>
    <t>Desarrollo Backend del proyecto</t>
  </si>
  <si>
    <t>Elaboración del product backlog priorizado</t>
  </si>
  <si>
    <t>Sistema de control de Índice de Masa Corporal (IMC) para centros médicos</t>
  </si>
  <si>
    <t>Elaboración de product backlog priorizado</t>
  </si>
  <si>
    <t>Documentación</t>
  </si>
  <si>
    <t>Consiste en la construcción del listado de tareas que se requieren para la construcción y puesta en marcha de la aplicación web IMC.</t>
  </si>
  <si>
    <t>Se creo el repositorio con nombre IMC, en la cuenta de Github de una de las integrantes del grupo y se agrego a todos los integrantes del equipo.</t>
  </si>
  <si>
    <t>Se crearon los perfiles en la página web de Azure DevOps, para crear el marco de trabajo donde se programarán las diferentes tareas y compromisos del equipo.</t>
  </si>
  <si>
    <t>A través de una reunión grupal y con ayuda de la información brindada en las clases sincrónicas se determino los programas que se van a usar para cada una de las etapas del desarrollo web.</t>
  </si>
  <si>
    <t xml:space="preserve">Diseño Mockup de aplicación IMC </t>
  </si>
  <si>
    <t>Diseño</t>
  </si>
  <si>
    <t>Diseñar una página web para llevar un control del IMC en pacientes con problemas de obesidad y desnutrición.</t>
  </si>
  <si>
    <t>Realizar un diagrama que describa el funcionamiento de la aplicación desde el punto de vista del usuario y el administrador.</t>
  </si>
  <si>
    <t>Describir los requerimientos de la aplicación y explicar las funcionalidades de la misma en un lenguaje sencillo de acuerdo al rol de usuario y de administrador.</t>
  </si>
  <si>
    <t>Baja</t>
  </si>
  <si>
    <t>Media</t>
  </si>
  <si>
    <t>Alta</t>
  </si>
  <si>
    <t>Diagrama para representar tablas y atributos de la base de datos.</t>
  </si>
  <si>
    <t>Crear base de datos en Mongo DB</t>
  </si>
  <si>
    <t>Despliegue de base de datos</t>
  </si>
  <si>
    <t>Despliegue de la base de datos en MongoAtlas</t>
  </si>
  <si>
    <t>Desarrollo en Vue.js, vuetify y uso de Bootstrap</t>
  </si>
  <si>
    <t>Verificar el funcionamiento de cada interfaz.</t>
  </si>
  <si>
    <t>Desarrollo en Node js</t>
  </si>
  <si>
    <t>Despliegue de la API en Platzi (Opcional)</t>
  </si>
  <si>
    <t>Integración de Frontend y Backend</t>
  </si>
  <si>
    <t>Solucionar problemas de diseño y desarrollo</t>
  </si>
  <si>
    <t>Increment Plan Proyecto IMC</t>
  </si>
  <si>
    <t>Sprint Plan Proyecto IMC</t>
  </si>
  <si>
    <t>Construcción historia de usuario HU08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</si>
</sst>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40A]dddd\,\ dd&quot; de &quot;mmmm&quot; de &quot;yyyy;@"/>
    <numFmt numFmtId="165" formatCode="d\.m\.yyyy;@"/>
  </numFmts>
  <fonts count="13" x14ac:knownFonts="1">
    <font>
      <sz val="10"/>
      <name val="Arial"/>
    </font>
    <font>
      <sz val="10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i/>
      <sz val="9"/>
      <color indexed="12"/>
      <name val="Verdana"/>
      <family val="2"/>
    </font>
    <font>
      <b/>
      <sz val="14"/>
      <name val="Verdana"/>
      <family val="2"/>
    </font>
    <font>
      <i/>
      <sz val="14"/>
      <name val="Verdana"/>
      <family val="2"/>
    </font>
    <font>
      <b/>
      <i/>
      <sz val="11"/>
      <name val="Verdana"/>
      <family val="2"/>
    </font>
    <font>
      <b/>
      <sz val="10"/>
      <color theme="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6" fillId="0" borderId="1" xfId="0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0" fontId="6" fillId="0" borderId="1" xfId="0" applyFont="1" applyBorder="1"/>
    <xf numFmtId="165" fontId="6" fillId="0" borderId="1" xfId="0" applyNumberFormat="1" applyFont="1" applyBorder="1" applyAlignment="1">
      <alignment horizontal="center"/>
    </xf>
    <xf numFmtId="9" fontId="6" fillId="0" borderId="1" xfId="1" applyFont="1" applyBorder="1"/>
    <xf numFmtId="0" fontId="6" fillId="0" borderId="2" xfId="0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Fill="1" applyBorder="1" applyAlignment="1">
      <alignment horizontal="center"/>
    </xf>
    <xf numFmtId="165" fontId="6" fillId="0" borderId="7" xfId="0" applyNumberFormat="1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7" xfId="0" applyFont="1" applyBorder="1"/>
    <xf numFmtId="165" fontId="6" fillId="0" borderId="7" xfId="0" applyNumberFormat="1" applyFont="1" applyBorder="1" applyAlignment="1">
      <alignment horizontal="center"/>
    </xf>
    <xf numFmtId="0" fontId="6" fillId="0" borderId="8" xfId="0" applyFont="1" applyBorder="1"/>
    <xf numFmtId="0" fontId="6" fillId="0" borderId="9" xfId="0" applyFont="1" applyBorder="1"/>
    <xf numFmtId="0" fontId="8" fillId="0" borderId="0" xfId="0" applyFont="1"/>
    <xf numFmtId="0" fontId="7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6" fillId="0" borderId="10" xfId="0" applyFont="1" applyFill="1" applyBorder="1"/>
    <xf numFmtId="0" fontId="7" fillId="0" borderId="10" xfId="0" applyFont="1" applyFill="1" applyBorder="1" applyAlignment="1">
      <alignment horizontal="right"/>
    </xf>
    <xf numFmtId="0" fontId="6" fillId="0" borderId="10" xfId="0" applyFont="1" applyFill="1" applyBorder="1" applyAlignment="1">
      <alignment horizontal="center"/>
    </xf>
    <xf numFmtId="0" fontId="6" fillId="0" borderId="10" xfId="0" applyFont="1" applyBorder="1"/>
    <xf numFmtId="0" fontId="6" fillId="0" borderId="10" xfId="0" applyFont="1" applyBorder="1" applyAlignment="1">
      <alignment horizontal="center"/>
    </xf>
    <xf numFmtId="0" fontId="6" fillId="0" borderId="0" xfId="0" applyFont="1" applyFill="1"/>
    <xf numFmtId="0" fontId="7" fillId="5" borderId="1" xfId="0" applyFont="1" applyFill="1" applyBorder="1" applyAlignment="1">
      <alignment horizontal="center"/>
    </xf>
    <xf numFmtId="0" fontId="7" fillId="3" borderId="0" xfId="0" applyFont="1" applyFill="1"/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vertical="top" wrapText="1"/>
    </xf>
    <xf numFmtId="0" fontId="12" fillId="7" borderId="0" xfId="0" applyFont="1" applyFill="1" applyAlignment="1">
      <alignment horizontal="center" vertical="top"/>
    </xf>
    <xf numFmtId="0" fontId="12" fillId="7" borderId="0" xfId="0" applyFont="1" applyFill="1" applyAlignment="1">
      <alignment horizontal="center" vertical="top" wrapText="1"/>
    </xf>
    <xf numFmtId="0" fontId="4" fillId="8" borderId="0" xfId="0" applyFont="1" applyFill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9" borderId="1" xfId="0" applyFont="1" applyFill="1" applyBorder="1" applyAlignment="1">
      <alignment horizontal="center" vertical="top"/>
    </xf>
    <xf numFmtId="0" fontId="5" fillId="9" borderId="1" xfId="0" applyFont="1" applyFill="1" applyBorder="1" applyAlignment="1">
      <alignment vertical="top" wrapText="1"/>
    </xf>
    <xf numFmtId="0" fontId="5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vertical="center" wrapText="1"/>
    </xf>
    <xf numFmtId="0" fontId="4" fillId="10" borderId="1" xfId="0" applyFont="1" applyFill="1" applyBorder="1" applyAlignment="1">
      <alignment horizontal="center" vertical="top"/>
    </xf>
    <xf numFmtId="0" fontId="9" fillId="10" borderId="0" xfId="0" applyFont="1" applyFill="1"/>
    <xf numFmtId="0" fontId="7" fillId="10" borderId="0" xfId="0" applyFont="1" applyFill="1" applyAlignment="1">
      <alignment horizontal="left" vertical="top"/>
    </xf>
    <xf numFmtId="0" fontId="6" fillId="10" borderId="0" xfId="0" applyFont="1" applyFill="1"/>
    <xf numFmtId="0" fontId="7" fillId="2" borderId="11" xfId="0" applyFont="1" applyFill="1" applyBorder="1" applyAlignment="1">
      <alignment horizontal="left" vertical="center" wrapText="1"/>
    </xf>
    <xf numFmtId="0" fontId="7" fillId="2" borderId="12" xfId="0" applyFont="1" applyFill="1" applyBorder="1" applyAlignment="1">
      <alignment horizontal="left" vertical="center" wrapText="1"/>
    </xf>
    <xf numFmtId="0" fontId="7" fillId="2" borderId="13" xfId="0" applyFont="1" applyFill="1" applyBorder="1" applyAlignment="1">
      <alignment horizontal="left" vertical="center" wrapText="1"/>
    </xf>
    <xf numFmtId="164" fontId="7" fillId="3" borderId="11" xfId="0" applyNumberFormat="1" applyFont="1" applyFill="1" applyBorder="1" applyAlignment="1">
      <alignment horizontal="left"/>
    </xf>
    <xf numFmtId="164" fontId="7" fillId="3" borderId="12" xfId="0" applyNumberFormat="1" applyFont="1" applyFill="1" applyBorder="1" applyAlignment="1">
      <alignment horizontal="left"/>
    </xf>
    <xf numFmtId="164" fontId="7" fillId="3" borderId="13" xfId="0" applyNumberFormat="1" applyFont="1" applyFill="1" applyBorder="1" applyAlignment="1">
      <alignment horizontal="left"/>
    </xf>
    <xf numFmtId="164" fontId="7" fillId="4" borderId="11" xfId="0" applyNumberFormat="1" applyFont="1" applyFill="1" applyBorder="1" applyAlignment="1">
      <alignment horizontal="left"/>
    </xf>
    <xf numFmtId="164" fontId="7" fillId="4" borderId="12" xfId="0" applyNumberFormat="1" applyFont="1" applyFill="1" applyBorder="1" applyAlignment="1">
      <alignment horizontal="left"/>
    </xf>
    <xf numFmtId="164" fontId="7" fillId="4" borderId="13" xfId="0" applyNumberFormat="1" applyFont="1" applyFill="1" applyBorder="1" applyAlignment="1">
      <alignment horizontal="left"/>
    </xf>
    <xf numFmtId="14" fontId="7" fillId="3" borderId="1" xfId="0" applyNumberFormat="1" applyFont="1" applyFill="1" applyBorder="1" applyAlignment="1">
      <alignment horizontal="left"/>
    </xf>
    <xf numFmtId="14" fontId="6" fillId="3" borderId="1" xfId="0" applyNumberFormat="1" applyFont="1" applyFill="1" applyBorder="1" applyAlignment="1">
      <alignment horizontal="left"/>
    </xf>
    <xf numFmtId="14" fontId="7" fillId="5" borderId="11" xfId="0" applyNumberFormat="1" applyFont="1" applyFill="1" applyBorder="1" applyAlignment="1">
      <alignment horizontal="left"/>
    </xf>
    <xf numFmtId="14" fontId="7" fillId="5" borderId="12" xfId="0" applyNumberFormat="1" applyFont="1" applyFill="1" applyBorder="1" applyAlignment="1">
      <alignment horizontal="left"/>
    </xf>
    <xf numFmtId="14" fontId="7" fillId="5" borderId="13" xfId="0" applyNumberFormat="1" applyFont="1" applyFill="1" applyBorder="1" applyAlignment="1">
      <alignment horizontal="left"/>
    </xf>
    <xf numFmtId="164" fontId="6" fillId="3" borderId="12" xfId="0" applyNumberFormat="1" applyFont="1" applyFill="1" applyBorder="1" applyAlignment="1">
      <alignment horizontal="left"/>
    </xf>
    <xf numFmtId="164" fontId="6" fillId="3" borderId="13" xfId="0" applyNumberFormat="1" applyFont="1" applyFill="1" applyBorder="1" applyAlignment="1">
      <alignment horizontal="left"/>
    </xf>
    <xf numFmtId="0" fontId="4" fillId="10" borderId="11" xfId="0" applyFont="1" applyFill="1" applyBorder="1" applyAlignment="1">
      <alignment horizontal="left" vertical="top" wrapText="1"/>
    </xf>
    <xf numFmtId="0" fontId="4" fillId="10" borderId="12" xfId="0" applyFont="1" applyFill="1" applyBorder="1" applyAlignment="1">
      <alignment horizontal="left" vertical="top" wrapText="1"/>
    </xf>
    <xf numFmtId="0" fontId="10" fillId="2" borderId="0" xfId="0" applyFont="1" applyFill="1" applyAlignment="1">
      <alignment horizontal="center" vertical="top"/>
    </xf>
    <xf numFmtId="0" fontId="11" fillId="2" borderId="0" xfId="0" applyFont="1" applyFill="1" applyAlignment="1">
      <alignment horizontal="center" vertical="top"/>
    </xf>
    <xf numFmtId="0" fontId="4" fillId="8" borderId="7" xfId="0" applyFont="1" applyFill="1" applyBorder="1" applyAlignment="1">
      <alignment horizontal="left" vertical="top" wrapText="1"/>
    </xf>
    <xf numFmtId="0" fontId="12" fillId="8" borderId="7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33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/>
      <sheetData sheetId="1">
        <row r="5">
          <cell r="C5" t="str">
            <v>Done</v>
          </cell>
        </row>
      </sheetData>
      <sheetData sheetId="2">
        <row r="3">
          <cell r="G3">
            <v>4</v>
          </cell>
        </row>
        <row r="4">
          <cell r="G4">
            <v>5</v>
          </cell>
        </row>
        <row r="5">
          <cell r="G5">
            <v>2</v>
          </cell>
        </row>
        <row r="6">
          <cell r="G6">
            <v>3</v>
          </cell>
        </row>
        <row r="9">
          <cell r="G9">
            <v>5</v>
          </cell>
        </row>
        <row r="27">
          <cell r="B27" t="str">
            <v>Remain.Work</v>
          </cell>
          <cell r="C27" t="str">
            <v>Planned Work</v>
          </cell>
          <cell r="D27" t="str">
            <v>Realized Work</v>
          </cell>
          <cell r="F27" t="str">
            <v>Col top</v>
          </cell>
          <cell r="I27" t="str">
            <v>Col bottom</v>
          </cell>
          <cell r="M27" t="str">
            <v>Real Trend</v>
          </cell>
          <cell r="N27" t="str">
            <v>Current Bottom</v>
          </cell>
          <cell r="O27" t="str">
            <v>Realized</v>
          </cell>
          <cell r="P27" t="str">
            <v>Last 8</v>
          </cell>
          <cell r="Q27" t="str">
            <v>Worst 3 in Last 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AB49-6E89-4D93-9822-96B31985D7B6}">
  <sheetPr codeName="Sheet1"/>
  <dimension ref="A1:K44"/>
  <sheetViews>
    <sheetView tabSelected="1" topLeftCell="A16" zoomScale="90" zoomScaleNormal="90" workbookViewId="0">
      <selection activeCell="H35" sqref="H35"/>
    </sheetView>
  </sheetViews>
  <sheetFormatPr baseColWidth="10" defaultColWidth="9.140625" defaultRowHeight="11.25" x14ac:dyDescent="0.15"/>
  <cols>
    <col min="1" max="1" width="7.85546875" style="1" customWidth="1"/>
    <col min="2" max="2" width="41.5703125" style="1" bestFit="1" customWidth="1"/>
    <col min="3" max="3" width="8.140625" style="1" customWidth="1"/>
    <col min="4" max="4" width="40" style="1" customWidth="1"/>
    <col min="5" max="5" width="14.5703125" style="1" bestFit="1" customWidth="1"/>
    <col min="6" max="6" width="10.7109375" style="1" customWidth="1"/>
    <col min="7" max="7" width="9.7109375" style="1" bestFit="1" customWidth="1"/>
    <col min="8" max="8" width="13.140625" style="2" bestFit="1" customWidth="1"/>
    <col min="9" max="9" width="66" style="1" customWidth="1"/>
    <col min="10" max="10" width="13.28515625" style="1" bestFit="1" customWidth="1"/>
    <col min="11" max="11" width="14.7109375" style="1" customWidth="1"/>
    <col min="12" max="256" width="9.140625" style="1"/>
    <col min="257" max="257" width="7.85546875" style="1" customWidth="1"/>
    <col min="258" max="258" width="29.7109375" style="1" bestFit="1" customWidth="1"/>
    <col min="259" max="259" width="5.28515625" style="1" bestFit="1" customWidth="1"/>
    <col min="260" max="260" width="27" style="1" bestFit="1" customWidth="1"/>
    <col min="261" max="261" width="14.42578125" style="1" bestFit="1" customWidth="1"/>
    <col min="262" max="262" width="10.7109375" style="1" customWidth="1"/>
    <col min="263" max="263" width="9.7109375" style="1" bestFit="1" customWidth="1"/>
    <col min="264" max="264" width="13" style="1" bestFit="1" customWidth="1"/>
    <col min="265" max="265" width="53" style="1" bestFit="1" customWidth="1"/>
    <col min="266" max="266" width="13.140625" style="1" bestFit="1" customWidth="1"/>
    <col min="267" max="267" width="14.7109375" style="1" customWidth="1"/>
    <col min="268" max="512" width="9.140625" style="1"/>
    <col min="513" max="513" width="7.85546875" style="1" customWidth="1"/>
    <col min="514" max="514" width="29.7109375" style="1" bestFit="1" customWidth="1"/>
    <col min="515" max="515" width="5.28515625" style="1" bestFit="1" customWidth="1"/>
    <col min="516" max="516" width="27" style="1" bestFit="1" customWidth="1"/>
    <col min="517" max="517" width="14.42578125" style="1" bestFit="1" customWidth="1"/>
    <col min="518" max="518" width="10.7109375" style="1" customWidth="1"/>
    <col min="519" max="519" width="9.7109375" style="1" bestFit="1" customWidth="1"/>
    <col min="520" max="520" width="13" style="1" bestFit="1" customWidth="1"/>
    <col min="521" max="521" width="53" style="1" bestFit="1" customWidth="1"/>
    <col min="522" max="522" width="13.140625" style="1" bestFit="1" customWidth="1"/>
    <col min="523" max="523" width="14.7109375" style="1" customWidth="1"/>
    <col min="524" max="768" width="9.140625" style="1"/>
    <col min="769" max="769" width="7.85546875" style="1" customWidth="1"/>
    <col min="770" max="770" width="29.7109375" style="1" bestFit="1" customWidth="1"/>
    <col min="771" max="771" width="5.28515625" style="1" bestFit="1" customWidth="1"/>
    <col min="772" max="772" width="27" style="1" bestFit="1" customWidth="1"/>
    <col min="773" max="773" width="14.42578125" style="1" bestFit="1" customWidth="1"/>
    <col min="774" max="774" width="10.7109375" style="1" customWidth="1"/>
    <col min="775" max="775" width="9.7109375" style="1" bestFit="1" customWidth="1"/>
    <col min="776" max="776" width="13" style="1" bestFit="1" customWidth="1"/>
    <col min="777" max="777" width="53" style="1" bestFit="1" customWidth="1"/>
    <col min="778" max="778" width="13.140625" style="1" bestFit="1" customWidth="1"/>
    <col min="779" max="779" width="14.7109375" style="1" customWidth="1"/>
    <col min="780" max="1024" width="9.140625" style="1"/>
    <col min="1025" max="1025" width="7.85546875" style="1" customWidth="1"/>
    <col min="1026" max="1026" width="29.7109375" style="1" bestFit="1" customWidth="1"/>
    <col min="1027" max="1027" width="5.28515625" style="1" bestFit="1" customWidth="1"/>
    <col min="1028" max="1028" width="27" style="1" bestFit="1" customWidth="1"/>
    <col min="1029" max="1029" width="14.42578125" style="1" bestFit="1" customWidth="1"/>
    <col min="1030" max="1030" width="10.7109375" style="1" customWidth="1"/>
    <col min="1031" max="1031" width="9.7109375" style="1" bestFit="1" customWidth="1"/>
    <col min="1032" max="1032" width="13" style="1" bestFit="1" customWidth="1"/>
    <col min="1033" max="1033" width="53" style="1" bestFit="1" customWidth="1"/>
    <col min="1034" max="1034" width="13.140625" style="1" bestFit="1" customWidth="1"/>
    <col min="1035" max="1035" width="14.7109375" style="1" customWidth="1"/>
    <col min="1036" max="1280" width="9.140625" style="1"/>
    <col min="1281" max="1281" width="7.85546875" style="1" customWidth="1"/>
    <col min="1282" max="1282" width="29.7109375" style="1" bestFit="1" customWidth="1"/>
    <col min="1283" max="1283" width="5.28515625" style="1" bestFit="1" customWidth="1"/>
    <col min="1284" max="1284" width="27" style="1" bestFit="1" customWidth="1"/>
    <col min="1285" max="1285" width="14.42578125" style="1" bestFit="1" customWidth="1"/>
    <col min="1286" max="1286" width="10.7109375" style="1" customWidth="1"/>
    <col min="1287" max="1287" width="9.7109375" style="1" bestFit="1" customWidth="1"/>
    <col min="1288" max="1288" width="13" style="1" bestFit="1" customWidth="1"/>
    <col min="1289" max="1289" width="53" style="1" bestFit="1" customWidth="1"/>
    <col min="1290" max="1290" width="13.140625" style="1" bestFit="1" customWidth="1"/>
    <col min="1291" max="1291" width="14.7109375" style="1" customWidth="1"/>
    <col min="1292" max="1536" width="9.140625" style="1"/>
    <col min="1537" max="1537" width="7.85546875" style="1" customWidth="1"/>
    <col min="1538" max="1538" width="29.7109375" style="1" bestFit="1" customWidth="1"/>
    <col min="1539" max="1539" width="5.28515625" style="1" bestFit="1" customWidth="1"/>
    <col min="1540" max="1540" width="27" style="1" bestFit="1" customWidth="1"/>
    <col min="1541" max="1541" width="14.42578125" style="1" bestFit="1" customWidth="1"/>
    <col min="1542" max="1542" width="10.7109375" style="1" customWidth="1"/>
    <col min="1543" max="1543" width="9.7109375" style="1" bestFit="1" customWidth="1"/>
    <col min="1544" max="1544" width="13" style="1" bestFit="1" customWidth="1"/>
    <col min="1545" max="1545" width="53" style="1" bestFit="1" customWidth="1"/>
    <col min="1546" max="1546" width="13.140625" style="1" bestFit="1" customWidth="1"/>
    <col min="1547" max="1547" width="14.7109375" style="1" customWidth="1"/>
    <col min="1548" max="1792" width="9.140625" style="1"/>
    <col min="1793" max="1793" width="7.85546875" style="1" customWidth="1"/>
    <col min="1794" max="1794" width="29.7109375" style="1" bestFit="1" customWidth="1"/>
    <col min="1795" max="1795" width="5.28515625" style="1" bestFit="1" customWidth="1"/>
    <col min="1796" max="1796" width="27" style="1" bestFit="1" customWidth="1"/>
    <col min="1797" max="1797" width="14.42578125" style="1" bestFit="1" customWidth="1"/>
    <col min="1798" max="1798" width="10.7109375" style="1" customWidth="1"/>
    <col min="1799" max="1799" width="9.7109375" style="1" bestFit="1" customWidth="1"/>
    <col min="1800" max="1800" width="13" style="1" bestFit="1" customWidth="1"/>
    <col min="1801" max="1801" width="53" style="1" bestFit="1" customWidth="1"/>
    <col min="1802" max="1802" width="13.140625" style="1" bestFit="1" customWidth="1"/>
    <col min="1803" max="1803" width="14.7109375" style="1" customWidth="1"/>
    <col min="1804" max="2048" width="9.140625" style="1"/>
    <col min="2049" max="2049" width="7.85546875" style="1" customWidth="1"/>
    <col min="2050" max="2050" width="29.7109375" style="1" bestFit="1" customWidth="1"/>
    <col min="2051" max="2051" width="5.28515625" style="1" bestFit="1" customWidth="1"/>
    <col min="2052" max="2052" width="27" style="1" bestFit="1" customWidth="1"/>
    <col min="2053" max="2053" width="14.42578125" style="1" bestFit="1" customWidth="1"/>
    <col min="2054" max="2054" width="10.7109375" style="1" customWidth="1"/>
    <col min="2055" max="2055" width="9.7109375" style="1" bestFit="1" customWidth="1"/>
    <col min="2056" max="2056" width="13" style="1" bestFit="1" customWidth="1"/>
    <col min="2057" max="2057" width="53" style="1" bestFit="1" customWidth="1"/>
    <col min="2058" max="2058" width="13.140625" style="1" bestFit="1" customWidth="1"/>
    <col min="2059" max="2059" width="14.7109375" style="1" customWidth="1"/>
    <col min="2060" max="2304" width="9.140625" style="1"/>
    <col min="2305" max="2305" width="7.85546875" style="1" customWidth="1"/>
    <col min="2306" max="2306" width="29.7109375" style="1" bestFit="1" customWidth="1"/>
    <col min="2307" max="2307" width="5.28515625" style="1" bestFit="1" customWidth="1"/>
    <col min="2308" max="2308" width="27" style="1" bestFit="1" customWidth="1"/>
    <col min="2309" max="2309" width="14.42578125" style="1" bestFit="1" customWidth="1"/>
    <col min="2310" max="2310" width="10.7109375" style="1" customWidth="1"/>
    <col min="2311" max="2311" width="9.7109375" style="1" bestFit="1" customWidth="1"/>
    <col min="2312" max="2312" width="13" style="1" bestFit="1" customWidth="1"/>
    <col min="2313" max="2313" width="53" style="1" bestFit="1" customWidth="1"/>
    <col min="2314" max="2314" width="13.140625" style="1" bestFit="1" customWidth="1"/>
    <col min="2315" max="2315" width="14.7109375" style="1" customWidth="1"/>
    <col min="2316" max="2560" width="9.140625" style="1"/>
    <col min="2561" max="2561" width="7.85546875" style="1" customWidth="1"/>
    <col min="2562" max="2562" width="29.7109375" style="1" bestFit="1" customWidth="1"/>
    <col min="2563" max="2563" width="5.28515625" style="1" bestFit="1" customWidth="1"/>
    <col min="2564" max="2564" width="27" style="1" bestFit="1" customWidth="1"/>
    <col min="2565" max="2565" width="14.42578125" style="1" bestFit="1" customWidth="1"/>
    <col min="2566" max="2566" width="10.7109375" style="1" customWidth="1"/>
    <col min="2567" max="2567" width="9.7109375" style="1" bestFit="1" customWidth="1"/>
    <col min="2568" max="2568" width="13" style="1" bestFit="1" customWidth="1"/>
    <col min="2569" max="2569" width="53" style="1" bestFit="1" customWidth="1"/>
    <col min="2570" max="2570" width="13.140625" style="1" bestFit="1" customWidth="1"/>
    <col min="2571" max="2571" width="14.7109375" style="1" customWidth="1"/>
    <col min="2572" max="2816" width="9.140625" style="1"/>
    <col min="2817" max="2817" width="7.85546875" style="1" customWidth="1"/>
    <col min="2818" max="2818" width="29.7109375" style="1" bestFit="1" customWidth="1"/>
    <col min="2819" max="2819" width="5.28515625" style="1" bestFit="1" customWidth="1"/>
    <col min="2820" max="2820" width="27" style="1" bestFit="1" customWidth="1"/>
    <col min="2821" max="2821" width="14.42578125" style="1" bestFit="1" customWidth="1"/>
    <col min="2822" max="2822" width="10.7109375" style="1" customWidth="1"/>
    <col min="2823" max="2823" width="9.7109375" style="1" bestFit="1" customWidth="1"/>
    <col min="2824" max="2824" width="13" style="1" bestFit="1" customWidth="1"/>
    <col min="2825" max="2825" width="53" style="1" bestFit="1" customWidth="1"/>
    <col min="2826" max="2826" width="13.140625" style="1" bestFit="1" customWidth="1"/>
    <col min="2827" max="2827" width="14.7109375" style="1" customWidth="1"/>
    <col min="2828" max="3072" width="9.140625" style="1"/>
    <col min="3073" max="3073" width="7.85546875" style="1" customWidth="1"/>
    <col min="3074" max="3074" width="29.7109375" style="1" bestFit="1" customWidth="1"/>
    <col min="3075" max="3075" width="5.28515625" style="1" bestFit="1" customWidth="1"/>
    <col min="3076" max="3076" width="27" style="1" bestFit="1" customWidth="1"/>
    <col min="3077" max="3077" width="14.42578125" style="1" bestFit="1" customWidth="1"/>
    <col min="3078" max="3078" width="10.7109375" style="1" customWidth="1"/>
    <col min="3079" max="3079" width="9.7109375" style="1" bestFit="1" customWidth="1"/>
    <col min="3080" max="3080" width="13" style="1" bestFit="1" customWidth="1"/>
    <col min="3081" max="3081" width="53" style="1" bestFit="1" customWidth="1"/>
    <col min="3082" max="3082" width="13.140625" style="1" bestFit="1" customWidth="1"/>
    <col min="3083" max="3083" width="14.7109375" style="1" customWidth="1"/>
    <col min="3084" max="3328" width="9.140625" style="1"/>
    <col min="3329" max="3329" width="7.85546875" style="1" customWidth="1"/>
    <col min="3330" max="3330" width="29.7109375" style="1" bestFit="1" customWidth="1"/>
    <col min="3331" max="3331" width="5.28515625" style="1" bestFit="1" customWidth="1"/>
    <col min="3332" max="3332" width="27" style="1" bestFit="1" customWidth="1"/>
    <col min="3333" max="3333" width="14.42578125" style="1" bestFit="1" customWidth="1"/>
    <col min="3334" max="3334" width="10.7109375" style="1" customWidth="1"/>
    <col min="3335" max="3335" width="9.7109375" style="1" bestFit="1" customWidth="1"/>
    <col min="3336" max="3336" width="13" style="1" bestFit="1" customWidth="1"/>
    <col min="3337" max="3337" width="53" style="1" bestFit="1" customWidth="1"/>
    <col min="3338" max="3338" width="13.140625" style="1" bestFit="1" customWidth="1"/>
    <col min="3339" max="3339" width="14.7109375" style="1" customWidth="1"/>
    <col min="3340" max="3584" width="9.140625" style="1"/>
    <col min="3585" max="3585" width="7.85546875" style="1" customWidth="1"/>
    <col min="3586" max="3586" width="29.7109375" style="1" bestFit="1" customWidth="1"/>
    <col min="3587" max="3587" width="5.28515625" style="1" bestFit="1" customWidth="1"/>
    <col min="3588" max="3588" width="27" style="1" bestFit="1" customWidth="1"/>
    <col min="3589" max="3589" width="14.42578125" style="1" bestFit="1" customWidth="1"/>
    <col min="3590" max="3590" width="10.7109375" style="1" customWidth="1"/>
    <col min="3591" max="3591" width="9.7109375" style="1" bestFit="1" customWidth="1"/>
    <col min="3592" max="3592" width="13" style="1" bestFit="1" customWidth="1"/>
    <col min="3593" max="3593" width="53" style="1" bestFit="1" customWidth="1"/>
    <col min="3594" max="3594" width="13.140625" style="1" bestFit="1" customWidth="1"/>
    <col min="3595" max="3595" width="14.7109375" style="1" customWidth="1"/>
    <col min="3596" max="3840" width="9.140625" style="1"/>
    <col min="3841" max="3841" width="7.85546875" style="1" customWidth="1"/>
    <col min="3842" max="3842" width="29.7109375" style="1" bestFit="1" customWidth="1"/>
    <col min="3843" max="3843" width="5.28515625" style="1" bestFit="1" customWidth="1"/>
    <col min="3844" max="3844" width="27" style="1" bestFit="1" customWidth="1"/>
    <col min="3845" max="3845" width="14.42578125" style="1" bestFit="1" customWidth="1"/>
    <col min="3846" max="3846" width="10.7109375" style="1" customWidth="1"/>
    <col min="3847" max="3847" width="9.7109375" style="1" bestFit="1" customWidth="1"/>
    <col min="3848" max="3848" width="13" style="1" bestFit="1" customWidth="1"/>
    <col min="3849" max="3849" width="53" style="1" bestFit="1" customWidth="1"/>
    <col min="3850" max="3850" width="13.140625" style="1" bestFit="1" customWidth="1"/>
    <col min="3851" max="3851" width="14.7109375" style="1" customWidth="1"/>
    <col min="3852" max="4096" width="9.140625" style="1"/>
    <col min="4097" max="4097" width="7.85546875" style="1" customWidth="1"/>
    <col min="4098" max="4098" width="29.7109375" style="1" bestFit="1" customWidth="1"/>
    <col min="4099" max="4099" width="5.28515625" style="1" bestFit="1" customWidth="1"/>
    <col min="4100" max="4100" width="27" style="1" bestFit="1" customWidth="1"/>
    <col min="4101" max="4101" width="14.42578125" style="1" bestFit="1" customWidth="1"/>
    <col min="4102" max="4102" width="10.7109375" style="1" customWidth="1"/>
    <col min="4103" max="4103" width="9.7109375" style="1" bestFit="1" customWidth="1"/>
    <col min="4104" max="4104" width="13" style="1" bestFit="1" customWidth="1"/>
    <col min="4105" max="4105" width="53" style="1" bestFit="1" customWidth="1"/>
    <col min="4106" max="4106" width="13.140625" style="1" bestFit="1" customWidth="1"/>
    <col min="4107" max="4107" width="14.7109375" style="1" customWidth="1"/>
    <col min="4108" max="4352" width="9.140625" style="1"/>
    <col min="4353" max="4353" width="7.85546875" style="1" customWidth="1"/>
    <col min="4354" max="4354" width="29.7109375" style="1" bestFit="1" customWidth="1"/>
    <col min="4355" max="4355" width="5.28515625" style="1" bestFit="1" customWidth="1"/>
    <col min="4356" max="4356" width="27" style="1" bestFit="1" customWidth="1"/>
    <col min="4357" max="4357" width="14.42578125" style="1" bestFit="1" customWidth="1"/>
    <col min="4358" max="4358" width="10.7109375" style="1" customWidth="1"/>
    <col min="4359" max="4359" width="9.7109375" style="1" bestFit="1" customWidth="1"/>
    <col min="4360" max="4360" width="13" style="1" bestFit="1" customWidth="1"/>
    <col min="4361" max="4361" width="53" style="1" bestFit="1" customWidth="1"/>
    <col min="4362" max="4362" width="13.140625" style="1" bestFit="1" customWidth="1"/>
    <col min="4363" max="4363" width="14.7109375" style="1" customWidth="1"/>
    <col min="4364" max="4608" width="9.140625" style="1"/>
    <col min="4609" max="4609" width="7.85546875" style="1" customWidth="1"/>
    <col min="4610" max="4610" width="29.7109375" style="1" bestFit="1" customWidth="1"/>
    <col min="4611" max="4611" width="5.28515625" style="1" bestFit="1" customWidth="1"/>
    <col min="4612" max="4612" width="27" style="1" bestFit="1" customWidth="1"/>
    <col min="4613" max="4613" width="14.42578125" style="1" bestFit="1" customWidth="1"/>
    <col min="4614" max="4614" width="10.7109375" style="1" customWidth="1"/>
    <col min="4615" max="4615" width="9.7109375" style="1" bestFit="1" customWidth="1"/>
    <col min="4616" max="4616" width="13" style="1" bestFit="1" customWidth="1"/>
    <col min="4617" max="4617" width="53" style="1" bestFit="1" customWidth="1"/>
    <col min="4618" max="4618" width="13.140625" style="1" bestFit="1" customWidth="1"/>
    <col min="4619" max="4619" width="14.7109375" style="1" customWidth="1"/>
    <col min="4620" max="4864" width="9.140625" style="1"/>
    <col min="4865" max="4865" width="7.85546875" style="1" customWidth="1"/>
    <col min="4866" max="4866" width="29.7109375" style="1" bestFit="1" customWidth="1"/>
    <col min="4867" max="4867" width="5.28515625" style="1" bestFit="1" customWidth="1"/>
    <col min="4868" max="4868" width="27" style="1" bestFit="1" customWidth="1"/>
    <col min="4869" max="4869" width="14.42578125" style="1" bestFit="1" customWidth="1"/>
    <col min="4870" max="4870" width="10.7109375" style="1" customWidth="1"/>
    <col min="4871" max="4871" width="9.7109375" style="1" bestFit="1" customWidth="1"/>
    <col min="4872" max="4872" width="13" style="1" bestFit="1" customWidth="1"/>
    <col min="4873" max="4873" width="53" style="1" bestFit="1" customWidth="1"/>
    <col min="4874" max="4874" width="13.140625" style="1" bestFit="1" customWidth="1"/>
    <col min="4875" max="4875" width="14.7109375" style="1" customWidth="1"/>
    <col min="4876" max="5120" width="9.140625" style="1"/>
    <col min="5121" max="5121" width="7.85546875" style="1" customWidth="1"/>
    <col min="5122" max="5122" width="29.7109375" style="1" bestFit="1" customWidth="1"/>
    <col min="5123" max="5123" width="5.28515625" style="1" bestFit="1" customWidth="1"/>
    <col min="5124" max="5124" width="27" style="1" bestFit="1" customWidth="1"/>
    <col min="5125" max="5125" width="14.42578125" style="1" bestFit="1" customWidth="1"/>
    <col min="5126" max="5126" width="10.7109375" style="1" customWidth="1"/>
    <col min="5127" max="5127" width="9.7109375" style="1" bestFit="1" customWidth="1"/>
    <col min="5128" max="5128" width="13" style="1" bestFit="1" customWidth="1"/>
    <col min="5129" max="5129" width="53" style="1" bestFit="1" customWidth="1"/>
    <col min="5130" max="5130" width="13.140625" style="1" bestFit="1" customWidth="1"/>
    <col min="5131" max="5131" width="14.7109375" style="1" customWidth="1"/>
    <col min="5132" max="5376" width="9.140625" style="1"/>
    <col min="5377" max="5377" width="7.85546875" style="1" customWidth="1"/>
    <col min="5378" max="5378" width="29.7109375" style="1" bestFit="1" customWidth="1"/>
    <col min="5379" max="5379" width="5.28515625" style="1" bestFit="1" customWidth="1"/>
    <col min="5380" max="5380" width="27" style="1" bestFit="1" customWidth="1"/>
    <col min="5381" max="5381" width="14.42578125" style="1" bestFit="1" customWidth="1"/>
    <col min="5382" max="5382" width="10.7109375" style="1" customWidth="1"/>
    <col min="5383" max="5383" width="9.7109375" style="1" bestFit="1" customWidth="1"/>
    <col min="5384" max="5384" width="13" style="1" bestFit="1" customWidth="1"/>
    <col min="5385" max="5385" width="53" style="1" bestFit="1" customWidth="1"/>
    <col min="5386" max="5386" width="13.140625" style="1" bestFit="1" customWidth="1"/>
    <col min="5387" max="5387" width="14.7109375" style="1" customWidth="1"/>
    <col min="5388" max="5632" width="9.140625" style="1"/>
    <col min="5633" max="5633" width="7.85546875" style="1" customWidth="1"/>
    <col min="5634" max="5634" width="29.7109375" style="1" bestFit="1" customWidth="1"/>
    <col min="5635" max="5635" width="5.28515625" style="1" bestFit="1" customWidth="1"/>
    <col min="5636" max="5636" width="27" style="1" bestFit="1" customWidth="1"/>
    <col min="5637" max="5637" width="14.42578125" style="1" bestFit="1" customWidth="1"/>
    <col min="5638" max="5638" width="10.7109375" style="1" customWidth="1"/>
    <col min="5639" max="5639" width="9.7109375" style="1" bestFit="1" customWidth="1"/>
    <col min="5640" max="5640" width="13" style="1" bestFit="1" customWidth="1"/>
    <col min="5641" max="5641" width="53" style="1" bestFit="1" customWidth="1"/>
    <col min="5642" max="5642" width="13.140625" style="1" bestFit="1" customWidth="1"/>
    <col min="5643" max="5643" width="14.7109375" style="1" customWidth="1"/>
    <col min="5644" max="5888" width="9.140625" style="1"/>
    <col min="5889" max="5889" width="7.85546875" style="1" customWidth="1"/>
    <col min="5890" max="5890" width="29.7109375" style="1" bestFit="1" customWidth="1"/>
    <col min="5891" max="5891" width="5.28515625" style="1" bestFit="1" customWidth="1"/>
    <col min="5892" max="5892" width="27" style="1" bestFit="1" customWidth="1"/>
    <col min="5893" max="5893" width="14.42578125" style="1" bestFit="1" customWidth="1"/>
    <col min="5894" max="5894" width="10.7109375" style="1" customWidth="1"/>
    <col min="5895" max="5895" width="9.7109375" style="1" bestFit="1" customWidth="1"/>
    <col min="5896" max="5896" width="13" style="1" bestFit="1" customWidth="1"/>
    <col min="5897" max="5897" width="53" style="1" bestFit="1" customWidth="1"/>
    <col min="5898" max="5898" width="13.140625" style="1" bestFit="1" customWidth="1"/>
    <col min="5899" max="5899" width="14.7109375" style="1" customWidth="1"/>
    <col min="5900" max="6144" width="9.140625" style="1"/>
    <col min="6145" max="6145" width="7.85546875" style="1" customWidth="1"/>
    <col min="6146" max="6146" width="29.7109375" style="1" bestFit="1" customWidth="1"/>
    <col min="6147" max="6147" width="5.28515625" style="1" bestFit="1" customWidth="1"/>
    <col min="6148" max="6148" width="27" style="1" bestFit="1" customWidth="1"/>
    <col min="6149" max="6149" width="14.42578125" style="1" bestFit="1" customWidth="1"/>
    <col min="6150" max="6150" width="10.7109375" style="1" customWidth="1"/>
    <col min="6151" max="6151" width="9.7109375" style="1" bestFit="1" customWidth="1"/>
    <col min="6152" max="6152" width="13" style="1" bestFit="1" customWidth="1"/>
    <col min="6153" max="6153" width="53" style="1" bestFit="1" customWidth="1"/>
    <col min="6154" max="6154" width="13.140625" style="1" bestFit="1" customWidth="1"/>
    <col min="6155" max="6155" width="14.7109375" style="1" customWidth="1"/>
    <col min="6156" max="6400" width="9.140625" style="1"/>
    <col min="6401" max="6401" width="7.85546875" style="1" customWidth="1"/>
    <col min="6402" max="6402" width="29.7109375" style="1" bestFit="1" customWidth="1"/>
    <col min="6403" max="6403" width="5.28515625" style="1" bestFit="1" customWidth="1"/>
    <col min="6404" max="6404" width="27" style="1" bestFit="1" customWidth="1"/>
    <col min="6405" max="6405" width="14.42578125" style="1" bestFit="1" customWidth="1"/>
    <col min="6406" max="6406" width="10.7109375" style="1" customWidth="1"/>
    <col min="6407" max="6407" width="9.7109375" style="1" bestFit="1" customWidth="1"/>
    <col min="6408" max="6408" width="13" style="1" bestFit="1" customWidth="1"/>
    <col min="6409" max="6409" width="53" style="1" bestFit="1" customWidth="1"/>
    <col min="6410" max="6410" width="13.140625" style="1" bestFit="1" customWidth="1"/>
    <col min="6411" max="6411" width="14.7109375" style="1" customWidth="1"/>
    <col min="6412" max="6656" width="9.140625" style="1"/>
    <col min="6657" max="6657" width="7.85546875" style="1" customWidth="1"/>
    <col min="6658" max="6658" width="29.7109375" style="1" bestFit="1" customWidth="1"/>
    <col min="6659" max="6659" width="5.28515625" style="1" bestFit="1" customWidth="1"/>
    <col min="6660" max="6660" width="27" style="1" bestFit="1" customWidth="1"/>
    <col min="6661" max="6661" width="14.42578125" style="1" bestFit="1" customWidth="1"/>
    <col min="6662" max="6662" width="10.7109375" style="1" customWidth="1"/>
    <col min="6663" max="6663" width="9.7109375" style="1" bestFit="1" customWidth="1"/>
    <col min="6664" max="6664" width="13" style="1" bestFit="1" customWidth="1"/>
    <col min="6665" max="6665" width="53" style="1" bestFit="1" customWidth="1"/>
    <col min="6666" max="6666" width="13.140625" style="1" bestFit="1" customWidth="1"/>
    <col min="6667" max="6667" width="14.7109375" style="1" customWidth="1"/>
    <col min="6668" max="6912" width="9.140625" style="1"/>
    <col min="6913" max="6913" width="7.85546875" style="1" customWidth="1"/>
    <col min="6914" max="6914" width="29.7109375" style="1" bestFit="1" customWidth="1"/>
    <col min="6915" max="6915" width="5.28515625" style="1" bestFit="1" customWidth="1"/>
    <col min="6916" max="6916" width="27" style="1" bestFit="1" customWidth="1"/>
    <col min="6917" max="6917" width="14.42578125" style="1" bestFit="1" customWidth="1"/>
    <col min="6918" max="6918" width="10.7109375" style="1" customWidth="1"/>
    <col min="6919" max="6919" width="9.7109375" style="1" bestFit="1" customWidth="1"/>
    <col min="6920" max="6920" width="13" style="1" bestFit="1" customWidth="1"/>
    <col min="6921" max="6921" width="53" style="1" bestFit="1" customWidth="1"/>
    <col min="6922" max="6922" width="13.140625" style="1" bestFit="1" customWidth="1"/>
    <col min="6923" max="6923" width="14.7109375" style="1" customWidth="1"/>
    <col min="6924" max="7168" width="9.140625" style="1"/>
    <col min="7169" max="7169" width="7.85546875" style="1" customWidth="1"/>
    <col min="7170" max="7170" width="29.7109375" style="1" bestFit="1" customWidth="1"/>
    <col min="7171" max="7171" width="5.28515625" style="1" bestFit="1" customWidth="1"/>
    <col min="7172" max="7172" width="27" style="1" bestFit="1" customWidth="1"/>
    <col min="7173" max="7173" width="14.42578125" style="1" bestFit="1" customWidth="1"/>
    <col min="7174" max="7174" width="10.7109375" style="1" customWidth="1"/>
    <col min="7175" max="7175" width="9.7109375" style="1" bestFit="1" customWidth="1"/>
    <col min="7176" max="7176" width="13" style="1" bestFit="1" customWidth="1"/>
    <col min="7177" max="7177" width="53" style="1" bestFit="1" customWidth="1"/>
    <col min="7178" max="7178" width="13.140625" style="1" bestFit="1" customWidth="1"/>
    <col min="7179" max="7179" width="14.7109375" style="1" customWidth="1"/>
    <col min="7180" max="7424" width="9.140625" style="1"/>
    <col min="7425" max="7425" width="7.85546875" style="1" customWidth="1"/>
    <col min="7426" max="7426" width="29.7109375" style="1" bestFit="1" customWidth="1"/>
    <col min="7427" max="7427" width="5.28515625" style="1" bestFit="1" customWidth="1"/>
    <col min="7428" max="7428" width="27" style="1" bestFit="1" customWidth="1"/>
    <col min="7429" max="7429" width="14.42578125" style="1" bestFit="1" customWidth="1"/>
    <col min="7430" max="7430" width="10.7109375" style="1" customWidth="1"/>
    <col min="7431" max="7431" width="9.7109375" style="1" bestFit="1" customWidth="1"/>
    <col min="7432" max="7432" width="13" style="1" bestFit="1" customWidth="1"/>
    <col min="7433" max="7433" width="53" style="1" bestFit="1" customWidth="1"/>
    <col min="7434" max="7434" width="13.140625" style="1" bestFit="1" customWidth="1"/>
    <col min="7435" max="7435" width="14.7109375" style="1" customWidth="1"/>
    <col min="7436" max="7680" width="9.140625" style="1"/>
    <col min="7681" max="7681" width="7.85546875" style="1" customWidth="1"/>
    <col min="7682" max="7682" width="29.7109375" style="1" bestFit="1" customWidth="1"/>
    <col min="7683" max="7683" width="5.28515625" style="1" bestFit="1" customWidth="1"/>
    <col min="7684" max="7684" width="27" style="1" bestFit="1" customWidth="1"/>
    <col min="7685" max="7685" width="14.42578125" style="1" bestFit="1" customWidth="1"/>
    <col min="7686" max="7686" width="10.7109375" style="1" customWidth="1"/>
    <col min="7687" max="7687" width="9.7109375" style="1" bestFit="1" customWidth="1"/>
    <col min="7688" max="7688" width="13" style="1" bestFit="1" customWidth="1"/>
    <col min="7689" max="7689" width="53" style="1" bestFit="1" customWidth="1"/>
    <col min="7690" max="7690" width="13.140625" style="1" bestFit="1" customWidth="1"/>
    <col min="7691" max="7691" width="14.7109375" style="1" customWidth="1"/>
    <col min="7692" max="7936" width="9.140625" style="1"/>
    <col min="7937" max="7937" width="7.85546875" style="1" customWidth="1"/>
    <col min="7938" max="7938" width="29.7109375" style="1" bestFit="1" customWidth="1"/>
    <col min="7939" max="7939" width="5.28515625" style="1" bestFit="1" customWidth="1"/>
    <col min="7940" max="7940" width="27" style="1" bestFit="1" customWidth="1"/>
    <col min="7941" max="7941" width="14.42578125" style="1" bestFit="1" customWidth="1"/>
    <col min="7942" max="7942" width="10.7109375" style="1" customWidth="1"/>
    <col min="7943" max="7943" width="9.7109375" style="1" bestFit="1" customWidth="1"/>
    <col min="7944" max="7944" width="13" style="1" bestFit="1" customWidth="1"/>
    <col min="7945" max="7945" width="53" style="1" bestFit="1" customWidth="1"/>
    <col min="7946" max="7946" width="13.140625" style="1" bestFit="1" customWidth="1"/>
    <col min="7947" max="7947" width="14.7109375" style="1" customWidth="1"/>
    <col min="7948" max="8192" width="9.140625" style="1"/>
    <col min="8193" max="8193" width="7.85546875" style="1" customWidth="1"/>
    <col min="8194" max="8194" width="29.7109375" style="1" bestFit="1" customWidth="1"/>
    <col min="8195" max="8195" width="5.28515625" style="1" bestFit="1" customWidth="1"/>
    <col min="8196" max="8196" width="27" style="1" bestFit="1" customWidth="1"/>
    <col min="8197" max="8197" width="14.42578125" style="1" bestFit="1" customWidth="1"/>
    <col min="8198" max="8198" width="10.7109375" style="1" customWidth="1"/>
    <col min="8199" max="8199" width="9.7109375" style="1" bestFit="1" customWidth="1"/>
    <col min="8200" max="8200" width="13" style="1" bestFit="1" customWidth="1"/>
    <col min="8201" max="8201" width="53" style="1" bestFit="1" customWidth="1"/>
    <col min="8202" max="8202" width="13.140625" style="1" bestFit="1" customWidth="1"/>
    <col min="8203" max="8203" width="14.7109375" style="1" customWidth="1"/>
    <col min="8204" max="8448" width="9.140625" style="1"/>
    <col min="8449" max="8449" width="7.85546875" style="1" customWidth="1"/>
    <col min="8450" max="8450" width="29.7109375" style="1" bestFit="1" customWidth="1"/>
    <col min="8451" max="8451" width="5.28515625" style="1" bestFit="1" customWidth="1"/>
    <col min="8452" max="8452" width="27" style="1" bestFit="1" customWidth="1"/>
    <col min="8453" max="8453" width="14.42578125" style="1" bestFit="1" customWidth="1"/>
    <col min="8454" max="8454" width="10.7109375" style="1" customWidth="1"/>
    <col min="8455" max="8455" width="9.7109375" style="1" bestFit="1" customWidth="1"/>
    <col min="8456" max="8456" width="13" style="1" bestFit="1" customWidth="1"/>
    <col min="8457" max="8457" width="53" style="1" bestFit="1" customWidth="1"/>
    <col min="8458" max="8458" width="13.140625" style="1" bestFit="1" customWidth="1"/>
    <col min="8459" max="8459" width="14.7109375" style="1" customWidth="1"/>
    <col min="8460" max="8704" width="9.140625" style="1"/>
    <col min="8705" max="8705" width="7.85546875" style="1" customWidth="1"/>
    <col min="8706" max="8706" width="29.7109375" style="1" bestFit="1" customWidth="1"/>
    <col min="8707" max="8707" width="5.28515625" style="1" bestFit="1" customWidth="1"/>
    <col min="8708" max="8708" width="27" style="1" bestFit="1" customWidth="1"/>
    <col min="8709" max="8709" width="14.42578125" style="1" bestFit="1" customWidth="1"/>
    <col min="8710" max="8710" width="10.7109375" style="1" customWidth="1"/>
    <col min="8711" max="8711" width="9.7109375" style="1" bestFit="1" customWidth="1"/>
    <col min="8712" max="8712" width="13" style="1" bestFit="1" customWidth="1"/>
    <col min="8713" max="8713" width="53" style="1" bestFit="1" customWidth="1"/>
    <col min="8714" max="8714" width="13.140625" style="1" bestFit="1" customWidth="1"/>
    <col min="8715" max="8715" width="14.7109375" style="1" customWidth="1"/>
    <col min="8716" max="8960" width="9.140625" style="1"/>
    <col min="8961" max="8961" width="7.85546875" style="1" customWidth="1"/>
    <col min="8962" max="8962" width="29.7109375" style="1" bestFit="1" customWidth="1"/>
    <col min="8963" max="8963" width="5.28515625" style="1" bestFit="1" customWidth="1"/>
    <col min="8964" max="8964" width="27" style="1" bestFit="1" customWidth="1"/>
    <col min="8965" max="8965" width="14.42578125" style="1" bestFit="1" customWidth="1"/>
    <col min="8966" max="8966" width="10.7109375" style="1" customWidth="1"/>
    <col min="8967" max="8967" width="9.7109375" style="1" bestFit="1" customWidth="1"/>
    <col min="8968" max="8968" width="13" style="1" bestFit="1" customWidth="1"/>
    <col min="8969" max="8969" width="53" style="1" bestFit="1" customWidth="1"/>
    <col min="8970" max="8970" width="13.140625" style="1" bestFit="1" customWidth="1"/>
    <col min="8971" max="8971" width="14.7109375" style="1" customWidth="1"/>
    <col min="8972" max="9216" width="9.140625" style="1"/>
    <col min="9217" max="9217" width="7.85546875" style="1" customWidth="1"/>
    <col min="9218" max="9218" width="29.7109375" style="1" bestFit="1" customWidth="1"/>
    <col min="9219" max="9219" width="5.28515625" style="1" bestFit="1" customWidth="1"/>
    <col min="9220" max="9220" width="27" style="1" bestFit="1" customWidth="1"/>
    <col min="9221" max="9221" width="14.42578125" style="1" bestFit="1" customWidth="1"/>
    <col min="9222" max="9222" width="10.7109375" style="1" customWidth="1"/>
    <col min="9223" max="9223" width="9.7109375" style="1" bestFit="1" customWidth="1"/>
    <col min="9224" max="9224" width="13" style="1" bestFit="1" customWidth="1"/>
    <col min="9225" max="9225" width="53" style="1" bestFit="1" customWidth="1"/>
    <col min="9226" max="9226" width="13.140625" style="1" bestFit="1" customWidth="1"/>
    <col min="9227" max="9227" width="14.7109375" style="1" customWidth="1"/>
    <col min="9228" max="9472" width="9.140625" style="1"/>
    <col min="9473" max="9473" width="7.85546875" style="1" customWidth="1"/>
    <col min="9474" max="9474" width="29.7109375" style="1" bestFit="1" customWidth="1"/>
    <col min="9475" max="9475" width="5.28515625" style="1" bestFit="1" customWidth="1"/>
    <col min="9476" max="9476" width="27" style="1" bestFit="1" customWidth="1"/>
    <col min="9477" max="9477" width="14.42578125" style="1" bestFit="1" customWidth="1"/>
    <col min="9478" max="9478" width="10.7109375" style="1" customWidth="1"/>
    <col min="9479" max="9479" width="9.7109375" style="1" bestFit="1" customWidth="1"/>
    <col min="9480" max="9480" width="13" style="1" bestFit="1" customWidth="1"/>
    <col min="9481" max="9481" width="53" style="1" bestFit="1" customWidth="1"/>
    <col min="9482" max="9482" width="13.140625" style="1" bestFit="1" customWidth="1"/>
    <col min="9483" max="9483" width="14.7109375" style="1" customWidth="1"/>
    <col min="9484" max="9728" width="9.140625" style="1"/>
    <col min="9729" max="9729" width="7.85546875" style="1" customWidth="1"/>
    <col min="9730" max="9730" width="29.7109375" style="1" bestFit="1" customWidth="1"/>
    <col min="9731" max="9731" width="5.28515625" style="1" bestFit="1" customWidth="1"/>
    <col min="9732" max="9732" width="27" style="1" bestFit="1" customWidth="1"/>
    <col min="9733" max="9733" width="14.42578125" style="1" bestFit="1" customWidth="1"/>
    <col min="9734" max="9734" width="10.7109375" style="1" customWidth="1"/>
    <col min="9735" max="9735" width="9.7109375" style="1" bestFit="1" customWidth="1"/>
    <col min="9736" max="9736" width="13" style="1" bestFit="1" customWidth="1"/>
    <col min="9737" max="9737" width="53" style="1" bestFit="1" customWidth="1"/>
    <col min="9738" max="9738" width="13.140625" style="1" bestFit="1" customWidth="1"/>
    <col min="9739" max="9739" width="14.7109375" style="1" customWidth="1"/>
    <col min="9740" max="9984" width="9.140625" style="1"/>
    <col min="9985" max="9985" width="7.85546875" style="1" customWidth="1"/>
    <col min="9986" max="9986" width="29.7109375" style="1" bestFit="1" customWidth="1"/>
    <col min="9987" max="9987" width="5.28515625" style="1" bestFit="1" customWidth="1"/>
    <col min="9988" max="9988" width="27" style="1" bestFit="1" customWidth="1"/>
    <col min="9989" max="9989" width="14.42578125" style="1" bestFit="1" customWidth="1"/>
    <col min="9990" max="9990" width="10.7109375" style="1" customWidth="1"/>
    <col min="9991" max="9991" width="9.7109375" style="1" bestFit="1" customWidth="1"/>
    <col min="9992" max="9992" width="13" style="1" bestFit="1" customWidth="1"/>
    <col min="9993" max="9993" width="53" style="1" bestFit="1" customWidth="1"/>
    <col min="9994" max="9994" width="13.140625" style="1" bestFit="1" customWidth="1"/>
    <col min="9995" max="9995" width="14.7109375" style="1" customWidth="1"/>
    <col min="9996" max="10240" width="9.140625" style="1"/>
    <col min="10241" max="10241" width="7.85546875" style="1" customWidth="1"/>
    <col min="10242" max="10242" width="29.7109375" style="1" bestFit="1" customWidth="1"/>
    <col min="10243" max="10243" width="5.28515625" style="1" bestFit="1" customWidth="1"/>
    <col min="10244" max="10244" width="27" style="1" bestFit="1" customWidth="1"/>
    <col min="10245" max="10245" width="14.42578125" style="1" bestFit="1" customWidth="1"/>
    <col min="10246" max="10246" width="10.7109375" style="1" customWidth="1"/>
    <col min="10247" max="10247" width="9.7109375" style="1" bestFit="1" customWidth="1"/>
    <col min="10248" max="10248" width="13" style="1" bestFit="1" customWidth="1"/>
    <col min="10249" max="10249" width="53" style="1" bestFit="1" customWidth="1"/>
    <col min="10250" max="10250" width="13.140625" style="1" bestFit="1" customWidth="1"/>
    <col min="10251" max="10251" width="14.7109375" style="1" customWidth="1"/>
    <col min="10252" max="10496" width="9.140625" style="1"/>
    <col min="10497" max="10497" width="7.85546875" style="1" customWidth="1"/>
    <col min="10498" max="10498" width="29.7109375" style="1" bestFit="1" customWidth="1"/>
    <col min="10499" max="10499" width="5.28515625" style="1" bestFit="1" customWidth="1"/>
    <col min="10500" max="10500" width="27" style="1" bestFit="1" customWidth="1"/>
    <col min="10501" max="10501" width="14.42578125" style="1" bestFit="1" customWidth="1"/>
    <col min="10502" max="10502" width="10.7109375" style="1" customWidth="1"/>
    <col min="10503" max="10503" width="9.7109375" style="1" bestFit="1" customWidth="1"/>
    <col min="10504" max="10504" width="13" style="1" bestFit="1" customWidth="1"/>
    <col min="10505" max="10505" width="53" style="1" bestFit="1" customWidth="1"/>
    <col min="10506" max="10506" width="13.140625" style="1" bestFit="1" customWidth="1"/>
    <col min="10507" max="10507" width="14.7109375" style="1" customWidth="1"/>
    <col min="10508" max="10752" width="9.140625" style="1"/>
    <col min="10753" max="10753" width="7.85546875" style="1" customWidth="1"/>
    <col min="10754" max="10754" width="29.7109375" style="1" bestFit="1" customWidth="1"/>
    <col min="10755" max="10755" width="5.28515625" style="1" bestFit="1" customWidth="1"/>
    <col min="10756" max="10756" width="27" style="1" bestFit="1" customWidth="1"/>
    <col min="10757" max="10757" width="14.42578125" style="1" bestFit="1" customWidth="1"/>
    <col min="10758" max="10758" width="10.7109375" style="1" customWidth="1"/>
    <col min="10759" max="10759" width="9.7109375" style="1" bestFit="1" customWidth="1"/>
    <col min="10760" max="10760" width="13" style="1" bestFit="1" customWidth="1"/>
    <col min="10761" max="10761" width="53" style="1" bestFit="1" customWidth="1"/>
    <col min="10762" max="10762" width="13.140625" style="1" bestFit="1" customWidth="1"/>
    <col min="10763" max="10763" width="14.7109375" style="1" customWidth="1"/>
    <col min="10764" max="11008" width="9.140625" style="1"/>
    <col min="11009" max="11009" width="7.85546875" style="1" customWidth="1"/>
    <col min="11010" max="11010" width="29.7109375" style="1" bestFit="1" customWidth="1"/>
    <col min="11011" max="11011" width="5.28515625" style="1" bestFit="1" customWidth="1"/>
    <col min="11012" max="11012" width="27" style="1" bestFit="1" customWidth="1"/>
    <col min="11013" max="11013" width="14.42578125" style="1" bestFit="1" customWidth="1"/>
    <col min="11014" max="11014" width="10.7109375" style="1" customWidth="1"/>
    <col min="11015" max="11015" width="9.7109375" style="1" bestFit="1" customWidth="1"/>
    <col min="11016" max="11016" width="13" style="1" bestFit="1" customWidth="1"/>
    <col min="11017" max="11017" width="53" style="1" bestFit="1" customWidth="1"/>
    <col min="11018" max="11018" width="13.140625" style="1" bestFit="1" customWidth="1"/>
    <col min="11019" max="11019" width="14.7109375" style="1" customWidth="1"/>
    <col min="11020" max="11264" width="9.140625" style="1"/>
    <col min="11265" max="11265" width="7.85546875" style="1" customWidth="1"/>
    <col min="11266" max="11266" width="29.7109375" style="1" bestFit="1" customWidth="1"/>
    <col min="11267" max="11267" width="5.28515625" style="1" bestFit="1" customWidth="1"/>
    <col min="11268" max="11268" width="27" style="1" bestFit="1" customWidth="1"/>
    <col min="11269" max="11269" width="14.42578125" style="1" bestFit="1" customWidth="1"/>
    <col min="11270" max="11270" width="10.7109375" style="1" customWidth="1"/>
    <col min="11271" max="11271" width="9.7109375" style="1" bestFit="1" customWidth="1"/>
    <col min="11272" max="11272" width="13" style="1" bestFit="1" customWidth="1"/>
    <col min="11273" max="11273" width="53" style="1" bestFit="1" customWidth="1"/>
    <col min="11274" max="11274" width="13.140625" style="1" bestFit="1" customWidth="1"/>
    <col min="11275" max="11275" width="14.7109375" style="1" customWidth="1"/>
    <col min="11276" max="11520" width="9.140625" style="1"/>
    <col min="11521" max="11521" width="7.85546875" style="1" customWidth="1"/>
    <col min="11522" max="11522" width="29.7109375" style="1" bestFit="1" customWidth="1"/>
    <col min="11523" max="11523" width="5.28515625" style="1" bestFit="1" customWidth="1"/>
    <col min="11524" max="11524" width="27" style="1" bestFit="1" customWidth="1"/>
    <col min="11525" max="11525" width="14.42578125" style="1" bestFit="1" customWidth="1"/>
    <col min="11526" max="11526" width="10.7109375" style="1" customWidth="1"/>
    <col min="11527" max="11527" width="9.7109375" style="1" bestFit="1" customWidth="1"/>
    <col min="11528" max="11528" width="13" style="1" bestFit="1" customWidth="1"/>
    <col min="11529" max="11529" width="53" style="1" bestFit="1" customWidth="1"/>
    <col min="11530" max="11530" width="13.140625" style="1" bestFit="1" customWidth="1"/>
    <col min="11531" max="11531" width="14.7109375" style="1" customWidth="1"/>
    <col min="11532" max="11776" width="9.140625" style="1"/>
    <col min="11777" max="11777" width="7.85546875" style="1" customWidth="1"/>
    <col min="11778" max="11778" width="29.7109375" style="1" bestFit="1" customWidth="1"/>
    <col min="11779" max="11779" width="5.28515625" style="1" bestFit="1" customWidth="1"/>
    <col min="11780" max="11780" width="27" style="1" bestFit="1" customWidth="1"/>
    <col min="11781" max="11781" width="14.42578125" style="1" bestFit="1" customWidth="1"/>
    <col min="11782" max="11782" width="10.7109375" style="1" customWidth="1"/>
    <col min="11783" max="11783" width="9.7109375" style="1" bestFit="1" customWidth="1"/>
    <col min="11784" max="11784" width="13" style="1" bestFit="1" customWidth="1"/>
    <col min="11785" max="11785" width="53" style="1" bestFit="1" customWidth="1"/>
    <col min="11786" max="11786" width="13.140625" style="1" bestFit="1" customWidth="1"/>
    <col min="11787" max="11787" width="14.7109375" style="1" customWidth="1"/>
    <col min="11788" max="12032" width="9.140625" style="1"/>
    <col min="12033" max="12033" width="7.85546875" style="1" customWidth="1"/>
    <col min="12034" max="12034" width="29.7109375" style="1" bestFit="1" customWidth="1"/>
    <col min="12035" max="12035" width="5.28515625" style="1" bestFit="1" customWidth="1"/>
    <col min="12036" max="12036" width="27" style="1" bestFit="1" customWidth="1"/>
    <col min="12037" max="12037" width="14.42578125" style="1" bestFit="1" customWidth="1"/>
    <col min="12038" max="12038" width="10.7109375" style="1" customWidth="1"/>
    <col min="12039" max="12039" width="9.7109375" style="1" bestFit="1" customWidth="1"/>
    <col min="12040" max="12040" width="13" style="1" bestFit="1" customWidth="1"/>
    <col min="12041" max="12041" width="53" style="1" bestFit="1" customWidth="1"/>
    <col min="12042" max="12042" width="13.140625" style="1" bestFit="1" customWidth="1"/>
    <col min="12043" max="12043" width="14.7109375" style="1" customWidth="1"/>
    <col min="12044" max="12288" width="9.140625" style="1"/>
    <col min="12289" max="12289" width="7.85546875" style="1" customWidth="1"/>
    <col min="12290" max="12290" width="29.7109375" style="1" bestFit="1" customWidth="1"/>
    <col min="12291" max="12291" width="5.28515625" style="1" bestFit="1" customWidth="1"/>
    <col min="12292" max="12292" width="27" style="1" bestFit="1" customWidth="1"/>
    <col min="12293" max="12293" width="14.42578125" style="1" bestFit="1" customWidth="1"/>
    <col min="12294" max="12294" width="10.7109375" style="1" customWidth="1"/>
    <col min="12295" max="12295" width="9.7109375" style="1" bestFit="1" customWidth="1"/>
    <col min="12296" max="12296" width="13" style="1" bestFit="1" customWidth="1"/>
    <col min="12297" max="12297" width="53" style="1" bestFit="1" customWidth="1"/>
    <col min="12298" max="12298" width="13.140625" style="1" bestFit="1" customWidth="1"/>
    <col min="12299" max="12299" width="14.7109375" style="1" customWidth="1"/>
    <col min="12300" max="12544" width="9.140625" style="1"/>
    <col min="12545" max="12545" width="7.85546875" style="1" customWidth="1"/>
    <col min="12546" max="12546" width="29.7109375" style="1" bestFit="1" customWidth="1"/>
    <col min="12547" max="12547" width="5.28515625" style="1" bestFit="1" customWidth="1"/>
    <col min="12548" max="12548" width="27" style="1" bestFit="1" customWidth="1"/>
    <col min="12549" max="12549" width="14.42578125" style="1" bestFit="1" customWidth="1"/>
    <col min="12550" max="12550" width="10.7109375" style="1" customWidth="1"/>
    <col min="12551" max="12551" width="9.7109375" style="1" bestFit="1" customWidth="1"/>
    <col min="12552" max="12552" width="13" style="1" bestFit="1" customWidth="1"/>
    <col min="12553" max="12553" width="53" style="1" bestFit="1" customWidth="1"/>
    <col min="12554" max="12554" width="13.140625" style="1" bestFit="1" customWidth="1"/>
    <col min="12555" max="12555" width="14.7109375" style="1" customWidth="1"/>
    <col min="12556" max="12800" width="9.140625" style="1"/>
    <col min="12801" max="12801" width="7.85546875" style="1" customWidth="1"/>
    <col min="12802" max="12802" width="29.7109375" style="1" bestFit="1" customWidth="1"/>
    <col min="12803" max="12803" width="5.28515625" style="1" bestFit="1" customWidth="1"/>
    <col min="12804" max="12804" width="27" style="1" bestFit="1" customWidth="1"/>
    <col min="12805" max="12805" width="14.42578125" style="1" bestFit="1" customWidth="1"/>
    <col min="12806" max="12806" width="10.7109375" style="1" customWidth="1"/>
    <col min="12807" max="12807" width="9.7109375" style="1" bestFit="1" customWidth="1"/>
    <col min="12808" max="12808" width="13" style="1" bestFit="1" customWidth="1"/>
    <col min="12809" max="12809" width="53" style="1" bestFit="1" customWidth="1"/>
    <col min="12810" max="12810" width="13.140625" style="1" bestFit="1" customWidth="1"/>
    <col min="12811" max="12811" width="14.7109375" style="1" customWidth="1"/>
    <col min="12812" max="13056" width="9.140625" style="1"/>
    <col min="13057" max="13057" width="7.85546875" style="1" customWidth="1"/>
    <col min="13058" max="13058" width="29.7109375" style="1" bestFit="1" customWidth="1"/>
    <col min="13059" max="13059" width="5.28515625" style="1" bestFit="1" customWidth="1"/>
    <col min="13060" max="13060" width="27" style="1" bestFit="1" customWidth="1"/>
    <col min="13061" max="13061" width="14.42578125" style="1" bestFit="1" customWidth="1"/>
    <col min="13062" max="13062" width="10.7109375" style="1" customWidth="1"/>
    <col min="13063" max="13063" width="9.7109375" style="1" bestFit="1" customWidth="1"/>
    <col min="13064" max="13064" width="13" style="1" bestFit="1" customWidth="1"/>
    <col min="13065" max="13065" width="53" style="1" bestFit="1" customWidth="1"/>
    <col min="13066" max="13066" width="13.140625" style="1" bestFit="1" customWidth="1"/>
    <col min="13067" max="13067" width="14.7109375" style="1" customWidth="1"/>
    <col min="13068" max="13312" width="9.140625" style="1"/>
    <col min="13313" max="13313" width="7.85546875" style="1" customWidth="1"/>
    <col min="13314" max="13314" width="29.7109375" style="1" bestFit="1" customWidth="1"/>
    <col min="13315" max="13315" width="5.28515625" style="1" bestFit="1" customWidth="1"/>
    <col min="13316" max="13316" width="27" style="1" bestFit="1" customWidth="1"/>
    <col min="13317" max="13317" width="14.42578125" style="1" bestFit="1" customWidth="1"/>
    <col min="13318" max="13318" width="10.7109375" style="1" customWidth="1"/>
    <col min="13319" max="13319" width="9.7109375" style="1" bestFit="1" customWidth="1"/>
    <col min="13320" max="13320" width="13" style="1" bestFit="1" customWidth="1"/>
    <col min="13321" max="13321" width="53" style="1" bestFit="1" customWidth="1"/>
    <col min="13322" max="13322" width="13.140625" style="1" bestFit="1" customWidth="1"/>
    <col min="13323" max="13323" width="14.7109375" style="1" customWidth="1"/>
    <col min="13324" max="13568" width="9.140625" style="1"/>
    <col min="13569" max="13569" width="7.85546875" style="1" customWidth="1"/>
    <col min="13570" max="13570" width="29.7109375" style="1" bestFit="1" customWidth="1"/>
    <col min="13571" max="13571" width="5.28515625" style="1" bestFit="1" customWidth="1"/>
    <col min="13572" max="13572" width="27" style="1" bestFit="1" customWidth="1"/>
    <col min="13573" max="13573" width="14.42578125" style="1" bestFit="1" customWidth="1"/>
    <col min="13574" max="13574" width="10.7109375" style="1" customWidth="1"/>
    <col min="13575" max="13575" width="9.7109375" style="1" bestFit="1" customWidth="1"/>
    <col min="13576" max="13576" width="13" style="1" bestFit="1" customWidth="1"/>
    <col min="13577" max="13577" width="53" style="1" bestFit="1" customWidth="1"/>
    <col min="13578" max="13578" width="13.140625" style="1" bestFit="1" customWidth="1"/>
    <col min="13579" max="13579" width="14.7109375" style="1" customWidth="1"/>
    <col min="13580" max="13824" width="9.140625" style="1"/>
    <col min="13825" max="13825" width="7.85546875" style="1" customWidth="1"/>
    <col min="13826" max="13826" width="29.7109375" style="1" bestFit="1" customWidth="1"/>
    <col min="13827" max="13827" width="5.28515625" style="1" bestFit="1" customWidth="1"/>
    <col min="13828" max="13828" width="27" style="1" bestFit="1" customWidth="1"/>
    <col min="13829" max="13829" width="14.42578125" style="1" bestFit="1" customWidth="1"/>
    <col min="13830" max="13830" width="10.7109375" style="1" customWidth="1"/>
    <col min="13831" max="13831" width="9.7109375" style="1" bestFit="1" customWidth="1"/>
    <col min="13832" max="13832" width="13" style="1" bestFit="1" customWidth="1"/>
    <col min="13833" max="13833" width="53" style="1" bestFit="1" customWidth="1"/>
    <col min="13834" max="13834" width="13.140625" style="1" bestFit="1" customWidth="1"/>
    <col min="13835" max="13835" width="14.7109375" style="1" customWidth="1"/>
    <col min="13836" max="14080" width="9.140625" style="1"/>
    <col min="14081" max="14081" width="7.85546875" style="1" customWidth="1"/>
    <col min="14082" max="14082" width="29.7109375" style="1" bestFit="1" customWidth="1"/>
    <col min="14083" max="14083" width="5.28515625" style="1" bestFit="1" customWidth="1"/>
    <col min="14084" max="14084" width="27" style="1" bestFit="1" customWidth="1"/>
    <col min="14085" max="14085" width="14.42578125" style="1" bestFit="1" customWidth="1"/>
    <col min="14086" max="14086" width="10.7109375" style="1" customWidth="1"/>
    <col min="14087" max="14087" width="9.7109375" style="1" bestFit="1" customWidth="1"/>
    <col min="14088" max="14088" width="13" style="1" bestFit="1" customWidth="1"/>
    <col min="14089" max="14089" width="53" style="1" bestFit="1" customWidth="1"/>
    <col min="14090" max="14090" width="13.140625" style="1" bestFit="1" customWidth="1"/>
    <col min="14091" max="14091" width="14.7109375" style="1" customWidth="1"/>
    <col min="14092" max="14336" width="9.140625" style="1"/>
    <col min="14337" max="14337" width="7.85546875" style="1" customWidth="1"/>
    <col min="14338" max="14338" width="29.7109375" style="1" bestFit="1" customWidth="1"/>
    <col min="14339" max="14339" width="5.28515625" style="1" bestFit="1" customWidth="1"/>
    <col min="14340" max="14340" width="27" style="1" bestFit="1" customWidth="1"/>
    <col min="14341" max="14341" width="14.42578125" style="1" bestFit="1" customWidth="1"/>
    <col min="14342" max="14342" width="10.7109375" style="1" customWidth="1"/>
    <col min="14343" max="14343" width="9.7109375" style="1" bestFit="1" customWidth="1"/>
    <col min="14344" max="14344" width="13" style="1" bestFit="1" customWidth="1"/>
    <col min="14345" max="14345" width="53" style="1" bestFit="1" customWidth="1"/>
    <col min="14346" max="14346" width="13.140625" style="1" bestFit="1" customWidth="1"/>
    <col min="14347" max="14347" width="14.7109375" style="1" customWidth="1"/>
    <col min="14348" max="14592" width="9.140625" style="1"/>
    <col min="14593" max="14593" width="7.85546875" style="1" customWidth="1"/>
    <col min="14594" max="14594" width="29.7109375" style="1" bestFit="1" customWidth="1"/>
    <col min="14595" max="14595" width="5.28515625" style="1" bestFit="1" customWidth="1"/>
    <col min="14596" max="14596" width="27" style="1" bestFit="1" customWidth="1"/>
    <col min="14597" max="14597" width="14.42578125" style="1" bestFit="1" customWidth="1"/>
    <col min="14598" max="14598" width="10.7109375" style="1" customWidth="1"/>
    <col min="14599" max="14599" width="9.7109375" style="1" bestFit="1" customWidth="1"/>
    <col min="14600" max="14600" width="13" style="1" bestFit="1" customWidth="1"/>
    <col min="14601" max="14601" width="53" style="1" bestFit="1" customWidth="1"/>
    <col min="14602" max="14602" width="13.140625" style="1" bestFit="1" customWidth="1"/>
    <col min="14603" max="14603" width="14.7109375" style="1" customWidth="1"/>
    <col min="14604" max="14848" width="9.140625" style="1"/>
    <col min="14849" max="14849" width="7.85546875" style="1" customWidth="1"/>
    <col min="14850" max="14850" width="29.7109375" style="1" bestFit="1" customWidth="1"/>
    <col min="14851" max="14851" width="5.28515625" style="1" bestFit="1" customWidth="1"/>
    <col min="14852" max="14852" width="27" style="1" bestFit="1" customWidth="1"/>
    <col min="14853" max="14853" width="14.42578125" style="1" bestFit="1" customWidth="1"/>
    <col min="14854" max="14854" width="10.7109375" style="1" customWidth="1"/>
    <col min="14855" max="14855" width="9.7109375" style="1" bestFit="1" customWidth="1"/>
    <col min="14856" max="14856" width="13" style="1" bestFit="1" customWidth="1"/>
    <col min="14857" max="14857" width="53" style="1" bestFit="1" customWidth="1"/>
    <col min="14858" max="14858" width="13.140625" style="1" bestFit="1" customWidth="1"/>
    <col min="14859" max="14859" width="14.7109375" style="1" customWidth="1"/>
    <col min="14860" max="15104" width="9.140625" style="1"/>
    <col min="15105" max="15105" width="7.85546875" style="1" customWidth="1"/>
    <col min="15106" max="15106" width="29.7109375" style="1" bestFit="1" customWidth="1"/>
    <col min="15107" max="15107" width="5.28515625" style="1" bestFit="1" customWidth="1"/>
    <col min="15108" max="15108" width="27" style="1" bestFit="1" customWidth="1"/>
    <col min="15109" max="15109" width="14.42578125" style="1" bestFit="1" customWidth="1"/>
    <col min="15110" max="15110" width="10.7109375" style="1" customWidth="1"/>
    <col min="15111" max="15111" width="9.7109375" style="1" bestFit="1" customWidth="1"/>
    <col min="15112" max="15112" width="13" style="1" bestFit="1" customWidth="1"/>
    <col min="15113" max="15113" width="53" style="1" bestFit="1" customWidth="1"/>
    <col min="15114" max="15114" width="13.140625" style="1" bestFit="1" customWidth="1"/>
    <col min="15115" max="15115" width="14.7109375" style="1" customWidth="1"/>
    <col min="15116" max="15360" width="9.140625" style="1"/>
    <col min="15361" max="15361" width="7.85546875" style="1" customWidth="1"/>
    <col min="15362" max="15362" width="29.7109375" style="1" bestFit="1" customWidth="1"/>
    <col min="15363" max="15363" width="5.28515625" style="1" bestFit="1" customWidth="1"/>
    <col min="15364" max="15364" width="27" style="1" bestFit="1" customWidth="1"/>
    <col min="15365" max="15365" width="14.42578125" style="1" bestFit="1" customWidth="1"/>
    <col min="15366" max="15366" width="10.7109375" style="1" customWidth="1"/>
    <col min="15367" max="15367" width="9.7109375" style="1" bestFit="1" customWidth="1"/>
    <col min="15368" max="15368" width="13" style="1" bestFit="1" customWidth="1"/>
    <col min="15369" max="15369" width="53" style="1" bestFit="1" customWidth="1"/>
    <col min="15370" max="15370" width="13.140625" style="1" bestFit="1" customWidth="1"/>
    <col min="15371" max="15371" width="14.7109375" style="1" customWidth="1"/>
    <col min="15372" max="15616" width="9.140625" style="1"/>
    <col min="15617" max="15617" width="7.85546875" style="1" customWidth="1"/>
    <col min="15618" max="15618" width="29.7109375" style="1" bestFit="1" customWidth="1"/>
    <col min="15619" max="15619" width="5.28515625" style="1" bestFit="1" customWidth="1"/>
    <col min="15620" max="15620" width="27" style="1" bestFit="1" customWidth="1"/>
    <col min="15621" max="15621" width="14.42578125" style="1" bestFit="1" customWidth="1"/>
    <col min="15622" max="15622" width="10.7109375" style="1" customWidth="1"/>
    <col min="15623" max="15623" width="9.7109375" style="1" bestFit="1" customWidth="1"/>
    <col min="15624" max="15624" width="13" style="1" bestFit="1" customWidth="1"/>
    <col min="15625" max="15625" width="53" style="1" bestFit="1" customWidth="1"/>
    <col min="15626" max="15626" width="13.140625" style="1" bestFit="1" customWidth="1"/>
    <col min="15627" max="15627" width="14.7109375" style="1" customWidth="1"/>
    <col min="15628" max="15872" width="9.140625" style="1"/>
    <col min="15873" max="15873" width="7.85546875" style="1" customWidth="1"/>
    <col min="15874" max="15874" width="29.7109375" style="1" bestFit="1" customWidth="1"/>
    <col min="15875" max="15875" width="5.28515625" style="1" bestFit="1" customWidth="1"/>
    <col min="15876" max="15876" width="27" style="1" bestFit="1" customWidth="1"/>
    <col min="15877" max="15877" width="14.42578125" style="1" bestFit="1" customWidth="1"/>
    <col min="15878" max="15878" width="10.7109375" style="1" customWidth="1"/>
    <col min="15879" max="15879" width="9.7109375" style="1" bestFit="1" customWidth="1"/>
    <col min="15880" max="15880" width="13" style="1" bestFit="1" customWidth="1"/>
    <col min="15881" max="15881" width="53" style="1" bestFit="1" customWidth="1"/>
    <col min="15882" max="15882" width="13.140625" style="1" bestFit="1" customWidth="1"/>
    <col min="15883" max="15883" width="14.7109375" style="1" customWidth="1"/>
    <col min="15884" max="16128" width="9.140625" style="1"/>
    <col min="16129" max="16129" width="7.85546875" style="1" customWidth="1"/>
    <col min="16130" max="16130" width="29.7109375" style="1" bestFit="1" customWidth="1"/>
    <col min="16131" max="16131" width="5.28515625" style="1" bestFit="1" customWidth="1"/>
    <col min="16132" max="16132" width="27" style="1" bestFit="1" customWidth="1"/>
    <col min="16133" max="16133" width="14.42578125" style="1" bestFit="1" customWidth="1"/>
    <col min="16134" max="16134" width="10.7109375" style="1" customWidth="1"/>
    <col min="16135" max="16135" width="9.7109375" style="1" bestFit="1" customWidth="1"/>
    <col min="16136" max="16136" width="13" style="1" bestFit="1" customWidth="1"/>
    <col min="16137" max="16137" width="53" style="1" bestFit="1" customWidth="1"/>
    <col min="16138" max="16138" width="13.140625" style="1" bestFit="1" customWidth="1"/>
    <col min="16139" max="16139" width="14.7109375" style="1" customWidth="1"/>
    <col min="16140" max="16384" width="9.140625" style="1"/>
  </cols>
  <sheetData>
    <row r="1" spans="1:11" ht="18" x14ac:dyDescent="0.25">
      <c r="A1" s="54" t="s">
        <v>98</v>
      </c>
      <c r="B1" s="55"/>
      <c r="C1" s="56"/>
    </row>
    <row r="3" spans="1:11" s="25" customFormat="1" ht="33.75" x14ac:dyDescent="0.2">
      <c r="A3" s="39" t="s">
        <v>0</v>
      </c>
      <c r="B3" s="39" t="s">
        <v>1</v>
      </c>
      <c r="C3" s="39" t="s">
        <v>2</v>
      </c>
      <c r="D3" s="39" t="s">
        <v>3</v>
      </c>
      <c r="E3" s="39" t="s">
        <v>4</v>
      </c>
      <c r="F3" s="39" t="s">
        <v>5</v>
      </c>
      <c r="G3" s="40" t="s">
        <v>6</v>
      </c>
      <c r="H3" s="39" t="s">
        <v>7</v>
      </c>
      <c r="I3" s="40" t="s">
        <v>8</v>
      </c>
      <c r="J3" s="40" t="s">
        <v>9</v>
      </c>
    </row>
    <row r="4" spans="1:11" x14ac:dyDescent="0.15">
      <c r="A4" s="4">
        <v>1</v>
      </c>
      <c r="B4" s="5">
        <f>IF(OR(B17="",A4=""),"",B17)</f>
        <v>44447</v>
      </c>
      <c r="C4" s="4">
        <f>IF(A4="","",SUMIF(J$17:J$42,A4,C$17:C$42))</f>
        <v>11</v>
      </c>
      <c r="D4" s="5">
        <f t="shared" ref="D4:D10" si="0">IF(OR(B4="",C4=""),"",B4+C4-1)</f>
        <v>44457</v>
      </c>
      <c r="E4" s="4">
        <f>IF(A4="","",SUMIF(J$17:J$42,'Release Plan IMC'!A4,E$17:E$42))</f>
        <v>11</v>
      </c>
      <c r="F4" s="4">
        <f>IF(A4="","",SUMIF(J$17:J$42,'Release Plan IMC'!A4,F$17:F$42))</f>
        <v>11</v>
      </c>
      <c r="G4" s="6" t="s">
        <v>24</v>
      </c>
      <c r="H4" s="7">
        <v>41738</v>
      </c>
      <c r="I4" s="6" t="s">
        <v>25</v>
      </c>
      <c r="J4" s="8">
        <f>(F4/E4)</f>
        <v>1</v>
      </c>
    </row>
    <row r="5" spans="1:11" x14ac:dyDescent="0.15">
      <c r="A5" s="4">
        <v>2</v>
      </c>
      <c r="B5" s="5">
        <f>IF(A5="","",B4+C4)</f>
        <v>44458</v>
      </c>
      <c r="C5" s="4">
        <f>IF(A5="","",SUMIF(J$17:J$42,A5,C$17:C$42))</f>
        <v>24</v>
      </c>
      <c r="D5" s="5">
        <f t="shared" si="0"/>
        <v>44481</v>
      </c>
      <c r="E5" s="4">
        <f>IF(A5="","",SUMIF(J$17:J$42,'Release Plan IMC'!A5,E$17:E$42))</f>
        <v>30</v>
      </c>
      <c r="F5" s="4">
        <f>IF(A5="","",SUMIF(J$17:J$42,'Release Plan IMC'!A5,F$17:F$42))</f>
        <v>24</v>
      </c>
      <c r="G5" s="6" t="s">
        <v>10</v>
      </c>
      <c r="H5" s="7">
        <v>41759</v>
      </c>
      <c r="I5" s="6" t="s">
        <v>70</v>
      </c>
      <c r="J5" s="8">
        <f>(F5/E5)</f>
        <v>0.8</v>
      </c>
    </row>
    <row r="6" spans="1:11" x14ac:dyDescent="0.15">
      <c r="A6" s="4">
        <v>3</v>
      </c>
      <c r="B6" s="5">
        <f>IF(A6="","",B5+C5)</f>
        <v>44482</v>
      </c>
      <c r="C6" s="4">
        <f>IF(A6="","",SUMIF(J$17:J$42,A6,C$17:C$42))</f>
        <v>12</v>
      </c>
      <c r="D6" s="5">
        <f t="shared" si="0"/>
        <v>44493</v>
      </c>
      <c r="E6" s="4">
        <f>IF(A6="","",SUMIF(J$17:J$42,'Release Plan IMC'!A6,E$17:E$42))</f>
        <v>11</v>
      </c>
      <c r="F6" s="4">
        <f>IF(A6="","",SUMIF(J$17:J$42,'Release Plan IMC'!A6,F$17:F$42))</f>
        <v>11</v>
      </c>
      <c r="G6" s="6" t="s">
        <v>10</v>
      </c>
      <c r="H6" s="7">
        <v>41779</v>
      </c>
      <c r="I6" s="6" t="s">
        <v>71</v>
      </c>
      <c r="J6" s="6"/>
    </row>
    <row r="7" spans="1:11" x14ac:dyDescent="0.15">
      <c r="A7" s="9"/>
      <c r="B7" s="10"/>
      <c r="C7" s="11" t="str">
        <f>IF(A7="","",SUMIF(J$17:J$42,A7,C$17:C$42))</f>
        <v/>
      </c>
      <c r="D7" s="10" t="str">
        <f t="shared" si="0"/>
        <v/>
      </c>
      <c r="E7" s="11" t="str">
        <f>IF(A7="","",SUMIF(J$17:J$42,'Release Plan IMC'!A7,E$17:E$42))</f>
        <v/>
      </c>
      <c r="F7" s="11"/>
      <c r="H7" s="12"/>
      <c r="I7" s="13"/>
      <c r="J7" s="14"/>
    </row>
    <row r="8" spans="1:11" x14ac:dyDescent="0.15">
      <c r="A8" s="9"/>
      <c r="B8" s="10" t="str">
        <f>IF(OR(B34="",A8=""),"",B34)</f>
        <v/>
      </c>
      <c r="C8" s="11" t="str">
        <f>IF(A8="","",SUMIF(J$17:J$42,A8,C$17:C$42))</f>
        <v/>
      </c>
      <c r="D8" s="10" t="str">
        <f t="shared" si="0"/>
        <v/>
      </c>
      <c r="E8" s="11" t="str">
        <f>IF(A8="","",SUMIF(J$17:J$42,'Release Plan IMC'!A8,E$17:E$42))</f>
        <v/>
      </c>
      <c r="F8" s="11"/>
      <c r="H8" s="12"/>
      <c r="I8" s="13"/>
      <c r="J8" s="15"/>
    </row>
    <row r="9" spans="1:11" x14ac:dyDescent="0.15">
      <c r="A9" s="9"/>
      <c r="B9" s="10"/>
      <c r="C9" s="11" t="str">
        <f>IF(A9="","",SUMIF(J$17:J$42,A9,C$17:C$42))</f>
        <v/>
      </c>
      <c r="D9" s="10" t="str">
        <f t="shared" si="0"/>
        <v/>
      </c>
      <c r="E9" s="11" t="str">
        <f>IF(A9="","",SUMIF(J$17:J$42,'Release Plan IMC'!A9,E$17:E$42))</f>
        <v/>
      </c>
      <c r="F9" s="11"/>
      <c r="H9" s="12"/>
      <c r="I9" s="13"/>
      <c r="J9" s="15"/>
    </row>
    <row r="10" spans="1:11" x14ac:dyDescent="0.15">
      <c r="A10" s="16"/>
      <c r="B10" s="17"/>
      <c r="C10" s="18" t="str">
        <f>IF(A10="","",SUMIF(J$17:J$42,A10,C$17:C$42))</f>
        <v/>
      </c>
      <c r="D10" s="17" t="str">
        <f t="shared" si="0"/>
        <v/>
      </c>
      <c r="E10" s="18" t="str">
        <f>IF(A10="","",SUMIF(J$17:J$42,'Release Plan IMC'!A10,E$17:E$42))</f>
        <v/>
      </c>
      <c r="F10" s="18"/>
      <c r="G10" s="19"/>
      <c r="H10" s="20"/>
      <c r="I10" s="21"/>
      <c r="J10" s="22"/>
    </row>
    <row r="11" spans="1:11" x14ac:dyDescent="0.15">
      <c r="A11" s="23"/>
    </row>
    <row r="13" spans="1:11" ht="18" x14ac:dyDescent="0.25">
      <c r="A13" s="54" t="s">
        <v>99</v>
      </c>
      <c r="B13" s="56"/>
      <c r="C13" s="56"/>
    </row>
    <row r="15" spans="1:11" s="3" customFormat="1" ht="24.75" customHeight="1" x14ac:dyDescent="0.15">
      <c r="A15" s="39" t="s">
        <v>11</v>
      </c>
      <c r="B15" s="39" t="s">
        <v>1</v>
      </c>
      <c r="C15" s="39" t="s">
        <v>2</v>
      </c>
      <c r="D15" s="39" t="s">
        <v>3</v>
      </c>
      <c r="E15" s="39" t="s">
        <v>4</v>
      </c>
      <c r="F15" s="39" t="s">
        <v>5</v>
      </c>
      <c r="G15" s="40" t="s">
        <v>6</v>
      </c>
      <c r="H15" s="39" t="s">
        <v>7</v>
      </c>
      <c r="I15" s="40" t="s">
        <v>8</v>
      </c>
      <c r="J15" s="39" t="s">
        <v>12</v>
      </c>
      <c r="K15" s="40" t="s">
        <v>13</v>
      </c>
    </row>
    <row r="16" spans="1:11" s="25" customFormat="1" x14ac:dyDescent="0.2">
      <c r="A16" s="24">
        <v>0</v>
      </c>
      <c r="B16" s="57" t="s">
        <v>58</v>
      </c>
      <c r="C16" s="58"/>
      <c r="D16" s="58"/>
      <c r="E16" s="58"/>
      <c r="F16" s="58"/>
      <c r="G16" s="58"/>
      <c r="H16" s="58"/>
      <c r="I16" s="58"/>
      <c r="J16" s="58"/>
      <c r="K16" s="59"/>
    </row>
    <row r="17" spans="1:11" x14ac:dyDescent="0.15">
      <c r="A17" s="4" t="s">
        <v>26</v>
      </c>
      <c r="B17" s="5">
        <v>44447</v>
      </c>
      <c r="C17" s="4">
        <v>2</v>
      </c>
      <c r="D17" s="5">
        <f t="shared" ref="D17:D28" si="1">IF(AND(B17&lt;&gt;"",C17&lt;&gt;""),B17+C17-1,"")</f>
        <v>44448</v>
      </c>
      <c r="E17" s="4">
        <v>2</v>
      </c>
      <c r="F17" s="4">
        <v>2</v>
      </c>
      <c r="G17" s="6" t="s">
        <v>24</v>
      </c>
      <c r="H17" s="26"/>
      <c r="I17" s="27" t="s">
        <v>72</v>
      </c>
      <c r="J17" s="28">
        <v>1</v>
      </c>
      <c r="K17" s="8">
        <f>(F17/E17)-1</f>
        <v>0</v>
      </c>
    </row>
    <row r="18" spans="1:11" x14ac:dyDescent="0.15">
      <c r="A18" s="4" t="s">
        <v>27</v>
      </c>
      <c r="B18" s="5">
        <v>44448</v>
      </c>
      <c r="C18" s="4">
        <v>1</v>
      </c>
      <c r="D18" s="5">
        <f t="shared" si="1"/>
        <v>44448</v>
      </c>
      <c r="E18" s="4">
        <v>1</v>
      </c>
      <c r="F18" s="4">
        <v>1</v>
      </c>
      <c r="G18" s="6" t="s">
        <v>24</v>
      </c>
      <c r="H18" s="26"/>
      <c r="I18" s="27" t="s">
        <v>28</v>
      </c>
      <c r="J18" s="28">
        <v>1</v>
      </c>
      <c r="K18" s="8"/>
    </row>
    <row r="19" spans="1:11" x14ac:dyDescent="0.15">
      <c r="A19" s="4" t="s">
        <v>29</v>
      </c>
      <c r="B19" s="5">
        <v>44448</v>
      </c>
      <c r="C19" s="4">
        <v>1</v>
      </c>
      <c r="D19" s="5">
        <f t="shared" si="1"/>
        <v>44448</v>
      </c>
      <c r="E19" s="4">
        <v>1</v>
      </c>
      <c r="F19" s="4">
        <v>1</v>
      </c>
      <c r="G19" s="6" t="s">
        <v>24</v>
      </c>
      <c r="H19" s="26"/>
      <c r="I19" s="27" t="s">
        <v>32</v>
      </c>
      <c r="J19" s="28">
        <v>1</v>
      </c>
      <c r="K19" s="8"/>
    </row>
    <row r="20" spans="1:11" x14ac:dyDescent="0.15">
      <c r="A20" s="4" t="s">
        <v>31</v>
      </c>
      <c r="B20" s="5">
        <v>44449</v>
      </c>
      <c r="C20" s="4">
        <v>1</v>
      </c>
      <c r="D20" s="5">
        <f t="shared" si="1"/>
        <v>44449</v>
      </c>
      <c r="E20" s="4">
        <v>1</v>
      </c>
      <c r="F20" s="4">
        <v>1</v>
      </c>
      <c r="G20" s="6" t="s">
        <v>24</v>
      </c>
      <c r="H20" s="26"/>
      <c r="I20" s="27" t="s">
        <v>30</v>
      </c>
      <c r="J20" s="28">
        <v>1</v>
      </c>
      <c r="K20" s="8"/>
    </row>
    <row r="21" spans="1:11" x14ac:dyDescent="0.15">
      <c r="A21" s="29">
        <v>1</v>
      </c>
      <c r="B21" s="60" t="s">
        <v>59</v>
      </c>
      <c r="C21" s="71"/>
      <c r="D21" s="71"/>
      <c r="E21" s="71"/>
      <c r="F21" s="71"/>
      <c r="G21" s="71"/>
      <c r="H21" s="71"/>
      <c r="I21" s="71"/>
      <c r="J21" s="71"/>
      <c r="K21" s="72"/>
    </row>
    <row r="22" spans="1:11" x14ac:dyDescent="0.15">
      <c r="A22" s="4" t="s">
        <v>34</v>
      </c>
      <c r="B22" s="5">
        <v>44448</v>
      </c>
      <c r="C22" s="4">
        <v>1</v>
      </c>
      <c r="D22" s="5">
        <f t="shared" si="1"/>
        <v>44448</v>
      </c>
      <c r="E22" s="4">
        <v>1</v>
      </c>
      <c r="F22" s="4">
        <v>1</v>
      </c>
      <c r="G22" s="6" t="s">
        <v>24</v>
      </c>
      <c r="H22" s="26"/>
      <c r="I22" s="27" t="s">
        <v>80</v>
      </c>
      <c r="J22" s="28">
        <v>1</v>
      </c>
      <c r="K22" s="8"/>
    </row>
    <row r="23" spans="1:11" x14ac:dyDescent="0.15">
      <c r="A23" s="4" t="s">
        <v>36</v>
      </c>
      <c r="B23" s="5">
        <v>44449</v>
      </c>
      <c r="C23" s="4">
        <v>2</v>
      </c>
      <c r="D23" s="5">
        <f t="shared" si="1"/>
        <v>44450</v>
      </c>
      <c r="E23" s="4">
        <v>2</v>
      </c>
      <c r="F23" s="4">
        <v>2</v>
      </c>
      <c r="G23" s="6" t="s">
        <v>10</v>
      </c>
      <c r="H23" s="26"/>
      <c r="I23" s="27" t="s">
        <v>60</v>
      </c>
      <c r="J23" s="28">
        <v>1</v>
      </c>
      <c r="K23" s="8"/>
    </row>
    <row r="24" spans="1:11" x14ac:dyDescent="0.15">
      <c r="A24" s="4" t="s">
        <v>38</v>
      </c>
      <c r="B24" s="5">
        <v>44450</v>
      </c>
      <c r="C24" s="4">
        <v>3</v>
      </c>
      <c r="D24" s="5">
        <f t="shared" si="1"/>
        <v>44452</v>
      </c>
      <c r="E24" s="4">
        <v>3</v>
      </c>
      <c r="F24" s="4">
        <v>3</v>
      </c>
      <c r="G24" s="6" t="s">
        <v>24</v>
      </c>
      <c r="H24" s="26"/>
      <c r="I24" s="27" t="s">
        <v>61</v>
      </c>
      <c r="J24" s="28">
        <v>1</v>
      </c>
      <c r="K24" s="8"/>
    </row>
    <row r="25" spans="1:11" x14ac:dyDescent="0.15">
      <c r="A25" s="29">
        <v>2</v>
      </c>
      <c r="B25" s="60" t="s">
        <v>33</v>
      </c>
      <c r="C25" s="61"/>
      <c r="D25" s="61"/>
      <c r="E25" s="61"/>
      <c r="F25" s="61"/>
      <c r="G25" s="61"/>
      <c r="H25" s="61"/>
      <c r="I25" s="61"/>
      <c r="J25" s="61"/>
      <c r="K25" s="62"/>
    </row>
    <row r="26" spans="1:11" x14ac:dyDescent="0.15">
      <c r="A26" s="4" t="s">
        <v>41</v>
      </c>
      <c r="B26" s="5">
        <v>44453</v>
      </c>
      <c r="C26" s="4">
        <v>2</v>
      </c>
      <c r="D26" s="5">
        <f t="shared" si="1"/>
        <v>44454</v>
      </c>
      <c r="E26" s="4">
        <v>2</v>
      </c>
      <c r="F26" s="4">
        <v>2</v>
      </c>
      <c r="G26" s="6" t="s">
        <v>10</v>
      </c>
      <c r="H26" s="26"/>
      <c r="I26" s="27" t="s">
        <v>35</v>
      </c>
      <c r="J26" s="28">
        <v>2</v>
      </c>
      <c r="K26" s="8"/>
    </row>
    <row r="27" spans="1:11" x14ac:dyDescent="0.15">
      <c r="A27" s="4" t="s">
        <v>43</v>
      </c>
      <c r="B27" s="5">
        <v>44454</v>
      </c>
      <c r="C27" s="4">
        <v>3</v>
      </c>
      <c r="D27" s="5">
        <f t="shared" si="1"/>
        <v>44456</v>
      </c>
      <c r="E27" s="4">
        <v>3</v>
      </c>
      <c r="F27" s="4">
        <v>3</v>
      </c>
      <c r="G27" s="6" t="s">
        <v>10</v>
      </c>
      <c r="H27" s="26"/>
      <c r="I27" s="27" t="s">
        <v>37</v>
      </c>
      <c r="J27" s="28">
        <v>2</v>
      </c>
      <c r="K27" s="8"/>
    </row>
    <row r="28" spans="1:11" x14ac:dyDescent="0.15">
      <c r="A28" s="4" t="s">
        <v>44</v>
      </c>
      <c r="B28" s="5">
        <v>44456</v>
      </c>
      <c r="C28" s="4">
        <v>1</v>
      </c>
      <c r="D28" s="5">
        <f t="shared" si="1"/>
        <v>44456</v>
      </c>
      <c r="E28" s="4">
        <v>1</v>
      </c>
      <c r="F28" s="4">
        <v>1</v>
      </c>
      <c r="G28" s="6" t="s">
        <v>10</v>
      </c>
      <c r="H28" s="26"/>
      <c r="I28" s="27" t="s">
        <v>39</v>
      </c>
      <c r="J28" s="28">
        <v>2</v>
      </c>
      <c r="K28" s="8"/>
    </row>
    <row r="29" spans="1:11" x14ac:dyDescent="0.15">
      <c r="A29" s="30">
        <v>3</v>
      </c>
      <c r="B29" s="63" t="s">
        <v>40</v>
      </c>
      <c r="C29" s="64"/>
      <c r="D29" s="64"/>
      <c r="E29" s="64"/>
      <c r="F29" s="64"/>
      <c r="G29" s="64"/>
      <c r="H29" s="64"/>
      <c r="I29" s="64"/>
      <c r="J29" s="64"/>
      <c r="K29" s="65"/>
    </row>
    <row r="30" spans="1:11" x14ac:dyDescent="0.15">
      <c r="A30" s="4" t="s">
        <v>50</v>
      </c>
      <c r="B30" s="5">
        <v>44457</v>
      </c>
      <c r="C30" s="4">
        <v>2</v>
      </c>
      <c r="D30" s="5">
        <f>IF(AND(B30&lt;&gt;"",C30&lt;&gt;""),B30+C30-1,"")</f>
        <v>44458</v>
      </c>
      <c r="E30" s="4">
        <v>4</v>
      </c>
      <c r="F30" s="4">
        <v>2</v>
      </c>
      <c r="G30" s="6" t="s">
        <v>24</v>
      </c>
      <c r="H30" s="26"/>
      <c r="I30" s="27" t="s">
        <v>42</v>
      </c>
      <c r="J30" s="28">
        <v>2</v>
      </c>
      <c r="K30" s="8">
        <f>(F30/E30)-1</f>
        <v>-0.5</v>
      </c>
    </row>
    <row r="31" spans="1:11" x14ac:dyDescent="0.15">
      <c r="A31" s="4" t="s">
        <v>52</v>
      </c>
      <c r="B31" s="5">
        <v>44457</v>
      </c>
      <c r="C31" s="4">
        <v>2</v>
      </c>
      <c r="D31" s="5">
        <f>IF(AND(B31&lt;&gt;"",C31&lt;&gt;""),B31+C31-1,"")</f>
        <v>44458</v>
      </c>
      <c r="E31" s="4">
        <v>4</v>
      </c>
      <c r="F31" s="4">
        <v>2</v>
      </c>
      <c r="G31" s="6" t="s">
        <v>24</v>
      </c>
      <c r="H31" s="26"/>
      <c r="I31" s="27" t="s">
        <v>45</v>
      </c>
      <c r="J31" s="28">
        <v>2</v>
      </c>
      <c r="K31" s="8">
        <f>(F31/E31)-1</f>
        <v>-0.5</v>
      </c>
    </row>
    <row r="32" spans="1:11" x14ac:dyDescent="0.15">
      <c r="A32" s="4" t="s">
        <v>54</v>
      </c>
      <c r="B32" s="5">
        <v>44460</v>
      </c>
      <c r="C32" s="4">
        <v>2</v>
      </c>
      <c r="D32" s="5">
        <f>IF(AND(B32&lt;&gt;"",C32&lt;&gt;""),B32+C32-1,"")</f>
        <v>44461</v>
      </c>
      <c r="E32" s="4">
        <v>4</v>
      </c>
      <c r="F32" s="4">
        <v>2</v>
      </c>
      <c r="G32" s="6" t="s">
        <v>24</v>
      </c>
      <c r="H32" s="26"/>
      <c r="I32" s="27" t="s">
        <v>46</v>
      </c>
      <c r="J32" s="28">
        <v>2</v>
      </c>
      <c r="K32" s="8">
        <f>(F32/E32)-1</f>
        <v>-0.5</v>
      </c>
    </row>
    <row r="33" spans="1:11" x14ac:dyDescent="0.15">
      <c r="A33" s="79" t="s">
        <v>62</v>
      </c>
      <c r="B33" s="5">
        <v>44461</v>
      </c>
      <c r="C33" s="4">
        <v>1</v>
      </c>
      <c r="D33" s="5">
        <f>IF(AND(B33&lt;&gt;"",C33&lt;&gt;""),B33+C33-1,"")</f>
        <v>44461</v>
      </c>
      <c r="E33" s="4">
        <v>1</v>
      </c>
      <c r="F33" s="4">
        <v>1</v>
      </c>
      <c r="G33" s="6" t="s">
        <v>24</v>
      </c>
      <c r="H33" s="26"/>
      <c r="I33" s="27" t="s">
        <v>100</v>
      </c>
      <c r="J33" s="28">
        <v>2</v>
      </c>
      <c r="K33" s="8">
        <f>(F33/E33)-1</f>
        <v>0</v>
      </c>
    </row>
    <row r="34" spans="1:11" x14ac:dyDescent="0.15">
      <c r="A34" s="4" t="s">
        <v>62</v>
      </c>
      <c r="B34" s="5">
        <v>44461</v>
      </c>
      <c r="C34" s="4">
        <v>3</v>
      </c>
      <c r="D34" s="5">
        <f>IF(AND(B34&lt;&gt;"",C34&lt;&gt;""),B34+C34-1,"")</f>
        <v>44463</v>
      </c>
      <c r="E34" s="4">
        <v>4</v>
      </c>
      <c r="F34" s="4">
        <v>4</v>
      </c>
      <c r="G34" s="6" t="s">
        <v>24</v>
      </c>
      <c r="H34" s="26"/>
      <c r="I34" s="27" t="s">
        <v>47</v>
      </c>
      <c r="J34" s="28">
        <v>2</v>
      </c>
      <c r="K34" s="8">
        <f>(F34/E34)-1</f>
        <v>0</v>
      </c>
    </row>
    <row r="35" spans="1:11" x14ac:dyDescent="0.15">
      <c r="A35" s="4" t="s">
        <v>63</v>
      </c>
      <c r="B35" s="5">
        <v>44463</v>
      </c>
      <c r="C35" s="4">
        <v>2</v>
      </c>
      <c r="D35" s="5">
        <f>IF(AND(B35&lt;&gt;"",C35&lt;&gt;""),B35+C35-1,"")</f>
        <v>44464</v>
      </c>
      <c r="E35" s="4">
        <v>1</v>
      </c>
      <c r="F35" s="4">
        <v>1</v>
      </c>
      <c r="G35" s="6" t="s">
        <v>24</v>
      </c>
      <c r="H35" s="26"/>
      <c r="I35" s="27" t="s">
        <v>48</v>
      </c>
      <c r="J35" s="28">
        <v>2</v>
      </c>
      <c r="K35" s="8">
        <f>(F35/E35)-1</f>
        <v>0</v>
      </c>
    </row>
    <row r="36" spans="1:11" x14ac:dyDescent="0.15">
      <c r="A36" s="29">
        <v>4</v>
      </c>
      <c r="B36" s="66" t="s">
        <v>49</v>
      </c>
      <c r="C36" s="67"/>
      <c r="D36" s="67"/>
      <c r="E36" s="67"/>
      <c r="F36" s="67"/>
      <c r="G36" s="67"/>
      <c r="H36" s="67"/>
      <c r="I36" s="67"/>
      <c r="J36" s="67"/>
      <c r="K36" s="67"/>
    </row>
    <row r="37" spans="1:11" x14ac:dyDescent="0.15">
      <c r="A37" s="4" t="s">
        <v>57</v>
      </c>
      <c r="B37" s="5">
        <v>44463</v>
      </c>
      <c r="C37" s="4">
        <v>5</v>
      </c>
      <c r="D37" s="5">
        <f>IF(AND(B37&lt;&gt;"",C37&lt;&gt;""),B37+C37-1,"")</f>
        <v>44467</v>
      </c>
      <c r="E37" s="4">
        <v>5</v>
      </c>
      <c r="F37" s="4">
        <v>5</v>
      </c>
      <c r="G37" s="6" t="s">
        <v>10</v>
      </c>
      <c r="H37" s="28"/>
      <c r="I37" s="27" t="s">
        <v>51</v>
      </c>
      <c r="J37" s="28">
        <v>3</v>
      </c>
      <c r="K37" s="6">
        <f>(F37/E37)-1</f>
        <v>0</v>
      </c>
    </row>
    <row r="38" spans="1:11" x14ac:dyDescent="0.15">
      <c r="A38" s="4" t="s">
        <v>64</v>
      </c>
      <c r="B38" s="5">
        <v>44469</v>
      </c>
      <c r="C38" s="4">
        <v>5</v>
      </c>
      <c r="D38" s="5">
        <f>IF(AND(B38&lt;&gt;"",C38&lt;&gt;""),B38+C38-1,"")</f>
        <v>44473</v>
      </c>
      <c r="E38" s="4">
        <v>4</v>
      </c>
      <c r="F38" s="4">
        <v>4</v>
      </c>
      <c r="G38" s="6" t="s">
        <v>10</v>
      </c>
      <c r="H38" s="28"/>
      <c r="I38" s="27" t="s">
        <v>53</v>
      </c>
      <c r="J38" s="28">
        <v>3</v>
      </c>
      <c r="K38" s="6">
        <f>(F38/E38)-1</f>
        <v>0</v>
      </c>
    </row>
    <row r="39" spans="1:11" x14ac:dyDescent="0.15">
      <c r="A39" s="4" t="s">
        <v>65</v>
      </c>
      <c r="B39" s="5">
        <v>44473</v>
      </c>
      <c r="C39" s="4">
        <v>1</v>
      </c>
      <c r="D39" s="5">
        <f>IF(AND(B39&lt;&gt;"",C39&lt;&gt;""),B39+C39-1,"")</f>
        <v>44473</v>
      </c>
      <c r="E39" s="4">
        <v>1</v>
      </c>
      <c r="F39" s="4">
        <v>1</v>
      </c>
      <c r="G39" s="6" t="str">
        <f t="shared" ref="G39:G42" si="2">IF(AND(OR(G38="Planned",G38="Ongoing"),C39&lt;&gt;""),"Planned","Unplanned")</f>
        <v>Planned</v>
      </c>
      <c r="H39" s="28"/>
      <c r="I39" s="27" t="s">
        <v>55</v>
      </c>
      <c r="J39" s="28">
        <v>3</v>
      </c>
      <c r="K39" s="6"/>
    </row>
    <row r="40" spans="1:11" x14ac:dyDescent="0.15">
      <c r="A40" s="37">
        <v>5</v>
      </c>
      <c r="B40" s="68" t="s">
        <v>56</v>
      </c>
      <c r="C40" s="69"/>
      <c r="D40" s="69"/>
      <c r="E40" s="69"/>
      <c r="F40" s="69"/>
      <c r="G40" s="69"/>
      <c r="H40" s="69"/>
      <c r="I40" s="69"/>
      <c r="J40" s="69"/>
      <c r="K40" s="70"/>
    </row>
    <row r="41" spans="1:11" x14ac:dyDescent="0.15">
      <c r="A41" s="4" t="s">
        <v>66</v>
      </c>
      <c r="B41" s="5">
        <v>44473</v>
      </c>
      <c r="C41" s="4">
        <v>1</v>
      </c>
      <c r="D41" s="5">
        <f>IF(AND(B41&lt;&gt;"",C41&lt;&gt;""),B41+C41-1,"")</f>
        <v>44473</v>
      </c>
      <c r="E41" s="4">
        <v>1</v>
      </c>
      <c r="F41" s="4">
        <v>1</v>
      </c>
      <c r="G41" s="6" t="s">
        <v>10</v>
      </c>
      <c r="H41" s="28"/>
      <c r="I41" s="27" t="s">
        <v>67</v>
      </c>
      <c r="J41" s="28">
        <v>3</v>
      </c>
      <c r="K41" s="6"/>
    </row>
    <row r="42" spans="1:11" x14ac:dyDescent="0.15">
      <c r="A42" s="4" t="s">
        <v>68</v>
      </c>
      <c r="B42" s="5">
        <v>44473</v>
      </c>
      <c r="C42" s="4">
        <v>6</v>
      </c>
      <c r="D42" s="5">
        <f>IF(AND(B42&lt;&gt;"",C42&lt;&gt;""),B42+C42-1,"")</f>
        <v>44478</v>
      </c>
      <c r="E42" s="4">
        <v>6</v>
      </c>
      <c r="F42" s="4">
        <v>6</v>
      </c>
      <c r="G42" s="6" t="str">
        <f t="shared" si="2"/>
        <v>Planned</v>
      </c>
      <c r="H42" s="28"/>
      <c r="I42" s="27" t="s">
        <v>69</v>
      </c>
      <c r="J42" s="28">
        <v>2</v>
      </c>
      <c r="K42" s="6"/>
    </row>
    <row r="43" spans="1:11" x14ac:dyDescent="0.15">
      <c r="A43" s="31"/>
      <c r="B43" s="31"/>
      <c r="C43" s="31"/>
      <c r="D43" s="32"/>
      <c r="E43" s="33"/>
      <c r="F43" s="33"/>
      <c r="G43" s="34"/>
      <c r="H43" s="35"/>
      <c r="I43" s="34"/>
    </row>
    <row r="44" spans="1:11" x14ac:dyDescent="0.15">
      <c r="A44" s="36"/>
      <c r="B44" s="36"/>
      <c r="C44" s="36"/>
      <c r="D44" s="38" t="s">
        <v>14</v>
      </c>
      <c r="E44" s="33">
        <f>SUM(E17:E42)</f>
        <v>52</v>
      </c>
      <c r="F44" s="33">
        <f>SUM(F17:F42)</f>
        <v>46</v>
      </c>
    </row>
  </sheetData>
  <mergeCells count="6">
    <mergeCell ref="B16:K16"/>
    <mergeCell ref="B25:K25"/>
    <mergeCell ref="B29:K29"/>
    <mergeCell ref="B36:K36"/>
    <mergeCell ref="B40:K40"/>
    <mergeCell ref="B21:K21"/>
  </mergeCells>
  <conditionalFormatting sqref="H4:I10 E5:F10 E43:F44 A4:D10 D26:D28 D22:D24 D17:D20 D30:D35 B17:B35">
    <cfRule type="expression" dxfId="32" priority="27" stopIfTrue="1">
      <formula>$G4="Planned"</formula>
    </cfRule>
    <cfRule type="expression" dxfId="31" priority="28" stopIfTrue="1">
      <formula>$G4="Ongoing"</formula>
    </cfRule>
  </conditionalFormatting>
  <conditionalFormatting sqref="G4:G10 G26:G28 G30:G35 G37:G39 G22:G24 G17:G20 G41:G42">
    <cfRule type="expression" dxfId="30" priority="29" stopIfTrue="1">
      <formula>$G4="Planned"</formula>
    </cfRule>
    <cfRule type="expression" dxfId="29" priority="30" stopIfTrue="1">
      <formula>$G4="Ongoing"</formula>
    </cfRule>
    <cfRule type="cellIs" dxfId="28" priority="31" stopIfTrue="1" operator="equal">
      <formula>"Unplanned"</formula>
    </cfRule>
  </conditionalFormatting>
  <conditionalFormatting sqref="E4:F5 F6 A25:B25 H26:I28 A26:F28 A29:B29 H30:I35 H37:I39 A36:B36 A37:F39 A40:B40 A21:B21 H22:I24 A22:F24 H17:I20 A17:F20 H41:I42 A41:F42 A30:F35">
    <cfRule type="expression" dxfId="27" priority="32" stopIfTrue="1">
      <formula>OR($G4="Planned",$G4="Unplanned")</formula>
    </cfRule>
    <cfRule type="expression" dxfId="26" priority="33" stopIfTrue="1">
      <formula>$G4="Ongoing"</formula>
    </cfRule>
  </conditionalFormatting>
  <conditionalFormatting sqref="B38">
    <cfRule type="expression" dxfId="25" priority="19" stopIfTrue="1">
      <formula>$G38="Planned"</formula>
    </cfRule>
    <cfRule type="expression" dxfId="24" priority="20" stopIfTrue="1">
      <formula>$G38="Ongoing"</formula>
    </cfRule>
  </conditionalFormatting>
  <conditionalFormatting sqref="B37">
    <cfRule type="expression" dxfId="23" priority="17" stopIfTrue="1">
      <formula>$G37="Planned"</formula>
    </cfRule>
    <cfRule type="expression" dxfId="22" priority="18" stopIfTrue="1">
      <formula>$G37="Ongoing"</formula>
    </cfRule>
  </conditionalFormatting>
  <conditionalFormatting sqref="D37">
    <cfRule type="expression" dxfId="21" priority="15" stopIfTrue="1">
      <formula>$G37="Planned"</formula>
    </cfRule>
    <cfRule type="expression" dxfId="20" priority="16" stopIfTrue="1">
      <formula>$G37="Ongoing"</formula>
    </cfRule>
  </conditionalFormatting>
  <conditionalFormatting sqref="D38">
    <cfRule type="expression" dxfId="19" priority="13" stopIfTrue="1">
      <formula>$G38="Planned"</formula>
    </cfRule>
    <cfRule type="expression" dxfId="18" priority="14" stopIfTrue="1">
      <formula>$G38="Ongoing"</formula>
    </cfRule>
  </conditionalFormatting>
  <conditionalFormatting sqref="B39">
    <cfRule type="expression" dxfId="17" priority="11" stopIfTrue="1">
      <formula>$G39="Planned"</formula>
    </cfRule>
    <cfRule type="expression" dxfId="16" priority="12" stopIfTrue="1">
      <formula>$G39="Ongoing"</formula>
    </cfRule>
  </conditionalFormatting>
  <conditionalFormatting sqref="D39">
    <cfRule type="expression" dxfId="15" priority="9" stopIfTrue="1">
      <formula>$G39="Planned"</formula>
    </cfRule>
    <cfRule type="expression" dxfId="14" priority="10" stopIfTrue="1">
      <formula>$G39="Ongoing"</formula>
    </cfRule>
  </conditionalFormatting>
  <conditionalFormatting sqref="B41">
    <cfRule type="expression" dxfId="13" priority="7" stopIfTrue="1">
      <formula>$G41="Planned"</formula>
    </cfRule>
    <cfRule type="expression" dxfId="12" priority="8" stopIfTrue="1">
      <formula>$G41="Ongoing"</formula>
    </cfRule>
  </conditionalFormatting>
  <conditionalFormatting sqref="D41">
    <cfRule type="expression" dxfId="11" priority="5" stopIfTrue="1">
      <formula>$G41="Planned"</formula>
    </cfRule>
    <cfRule type="expression" dxfId="10" priority="6" stopIfTrue="1">
      <formula>$G41="Ongoing"</formula>
    </cfRule>
  </conditionalFormatting>
  <conditionalFormatting sqref="B42">
    <cfRule type="expression" dxfId="9" priority="3" stopIfTrue="1">
      <formula>$G42="Planned"</formula>
    </cfRule>
    <cfRule type="expression" dxfId="8" priority="4" stopIfTrue="1">
      <formula>$G42="Ongoing"</formula>
    </cfRule>
  </conditionalFormatting>
  <conditionalFormatting sqref="D42">
    <cfRule type="expression" dxfId="7" priority="1" stopIfTrue="1">
      <formula>$G42="Planned"</formula>
    </cfRule>
    <cfRule type="expression" dxfId="6" priority="2" stopIfTrue="1">
      <formula>$G42="Ongoing"</formula>
    </cfRule>
  </conditionalFormatting>
  <dataValidations count="1">
    <dataValidation type="list" allowBlank="1" showInputMessage="1" showErrorMessage="1" sqref="G4:G10 JC4:JC10 SY4:SY10 ACU4:ACU10 AMQ4:AMQ10 AWM4:AWM10 BGI4:BGI10 BQE4:BQE10 CAA4:CAA10 CJW4:CJW10 CTS4:CTS10 DDO4:DDO10 DNK4:DNK10 DXG4:DXG10 EHC4:EHC10 EQY4:EQY10 FAU4:FAU10 FKQ4:FKQ10 FUM4:FUM10 GEI4:GEI10 GOE4:GOE10 GYA4:GYA10 HHW4:HHW10 HRS4:HRS10 IBO4:IBO10 ILK4:ILK10 IVG4:IVG10 JFC4:JFC10 JOY4:JOY10 JYU4:JYU10 KIQ4:KIQ10 KSM4:KSM10 LCI4:LCI10 LME4:LME10 LWA4:LWA10 MFW4:MFW10 MPS4:MPS10 MZO4:MZO10 NJK4:NJK10 NTG4:NTG10 ODC4:ODC10 OMY4:OMY10 OWU4:OWU10 PGQ4:PGQ10 PQM4:PQM10 QAI4:QAI10 QKE4:QKE10 QUA4:QUA10 RDW4:RDW10 RNS4:RNS10 RXO4:RXO10 SHK4:SHK10 SRG4:SRG10 TBC4:TBC10 TKY4:TKY10 TUU4:TUU10 UEQ4:UEQ10 UOM4:UOM10 UYI4:UYI10 VIE4:VIE10 VSA4:VSA10 WBW4:WBW10 WLS4:WLS10 WVO4:WVO10 G65552:G65558 JC65552:JC65558 SY65552:SY65558 ACU65552:ACU65558 AMQ65552:AMQ65558 AWM65552:AWM65558 BGI65552:BGI65558 BQE65552:BQE65558 CAA65552:CAA65558 CJW65552:CJW65558 CTS65552:CTS65558 DDO65552:DDO65558 DNK65552:DNK65558 DXG65552:DXG65558 EHC65552:EHC65558 EQY65552:EQY65558 FAU65552:FAU65558 FKQ65552:FKQ65558 FUM65552:FUM65558 GEI65552:GEI65558 GOE65552:GOE65558 GYA65552:GYA65558 HHW65552:HHW65558 HRS65552:HRS65558 IBO65552:IBO65558 ILK65552:ILK65558 IVG65552:IVG65558 JFC65552:JFC65558 JOY65552:JOY65558 JYU65552:JYU65558 KIQ65552:KIQ65558 KSM65552:KSM65558 LCI65552:LCI65558 LME65552:LME65558 LWA65552:LWA65558 MFW65552:MFW65558 MPS65552:MPS65558 MZO65552:MZO65558 NJK65552:NJK65558 NTG65552:NTG65558 ODC65552:ODC65558 OMY65552:OMY65558 OWU65552:OWU65558 PGQ65552:PGQ65558 PQM65552:PQM65558 QAI65552:QAI65558 QKE65552:QKE65558 QUA65552:QUA65558 RDW65552:RDW65558 RNS65552:RNS65558 RXO65552:RXO65558 SHK65552:SHK65558 SRG65552:SRG65558 TBC65552:TBC65558 TKY65552:TKY65558 TUU65552:TUU65558 UEQ65552:UEQ65558 UOM65552:UOM65558 UYI65552:UYI65558 VIE65552:VIE65558 VSA65552:VSA65558 WBW65552:WBW65558 WLS65552:WLS65558 WVO65552:WVO65558 G131088:G131094 JC131088:JC131094 SY131088:SY131094 ACU131088:ACU131094 AMQ131088:AMQ131094 AWM131088:AWM131094 BGI131088:BGI131094 BQE131088:BQE131094 CAA131088:CAA131094 CJW131088:CJW131094 CTS131088:CTS131094 DDO131088:DDO131094 DNK131088:DNK131094 DXG131088:DXG131094 EHC131088:EHC131094 EQY131088:EQY131094 FAU131088:FAU131094 FKQ131088:FKQ131094 FUM131088:FUM131094 GEI131088:GEI131094 GOE131088:GOE131094 GYA131088:GYA131094 HHW131088:HHW131094 HRS131088:HRS131094 IBO131088:IBO131094 ILK131088:ILK131094 IVG131088:IVG131094 JFC131088:JFC131094 JOY131088:JOY131094 JYU131088:JYU131094 KIQ131088:KIQ131094 KSM131088:KSM131094 LCI131088:LCI131094 LME131088:LME131094 LWA131088:LWA131094 MFW131088:MFW131094 MPS131088:MPS131094 MZO131088:MZO131094 NJK131088:NJK131094 NTG131088:NTG131094 ODC131088:ODC131094 OMY131088:OMY131094 OWU131088:OWU131094 PGQ131088:PGQ131094 PQM131088:PQM131094 QAI131088:QAI131094 QKE131088:QKE131094 QUA131088:QUA131094 RDW131088:RDW131094 RNS131088:RNS131094 RXO131088:RXO131094 SHK131088:SHK131094 SRG131088:SRG131094 TBC131088:TBC131094 TKY131088:TKY131094 TUU131088:TUU131094 UEQ131088:UEQ131094 UOM131088:UOM131094 UYI131088:UYI131094 VIE131088:VIE131094 VSA131088:VSA131094 WBW131088:WBW131094 WLS131088:WLS131094 WVO131088:WVO131094 G196624:G196630 JC196624:JC196630 SY196624:SY196630 ACU196624:ACU196630 AMQ196624:AMQ196630 AWM196624:AWM196630 BGI196624:BGI196630 BQE196624:BQE196630 CAA196624:CAA196630 CJW196624:CJW196630 CTS196624:CTS196630 DDO196624:DDO196630 DNK196624:DNK196630 DXG196624:DXG196630 EHC196624:EHC196630 EQY196624:EQY196630 FAU196624:FAU196630 FKQ196624:FKQ196630 FUM196624:FUM196630 GEI196624:GEI196630 GOE196624:GOE196630 GYA196624:GYA196630 HHW196624:HHW196630 HRS196624:HRS196630 IBO196624:IBO196630 ILK196624:ILK196630 IVG196624:IVG196630 JFC196624:JFC196630 JOY196624:JOY196630 JYU196624:JYU196630 KIQ196624:KIQ196630 KSM196624:KSM196630 LCI196624:LCI196630 LME196624:LME196630 LWA196624:LWA196630 MFW196624:MFW196630 MPS196624:MPS196630 MZO196624:MZO196630 NJK196624:NJK196630 NTG196624:NTG196630 ODC196624:ODC196630 OMY196624:OMY196630 OWU196624:OWU196630 PGQ196624:PGQ196630 PQM196624:PQM196630 QAI196624:QAI196630 QKE196624:QKE196630 QUA196624:QUA196630 RDW196624:RDW196630 RNS196624:RNS196630 RXO196624:RXO196630 SHK196624:SHK196630 SRG196624:SRG196630 TBC196624:TBC196630 TKY196624:TKY196630 TUU196624:TUU196630 UEQ196624:UEQ196630 UOM196624:UOM196630 UYI196624:UYI196630 VIE196624:VIE196630 VSA196624:VSA196630 WBW196624:WBW196630 WLS196624:WLS196630 WVO196624:WVO196630 G262160:G262166 JC262160:JC262166 SY262160:SY262166 ACU262160:ACU262166 AMQ262160:AMQ262166 AWM262160:AWM262166 BGI262160:BGI262166 BQE262160:BQE262166 CAA262160:CAA262166 CJW262160:CJW262166 CTS262160:CTS262166 DDO262160:DDO262166 DNK262160:DNK262166 DXG262160:DXG262166 EHC262160:EHC262166 EQY262160:EQY262166 FAU262160:FAU262166 FKQ262160:FKQ262166 FUM262160:FUM262166 GEI262160:GEI262166 GOE262160:GOE262166 GYA262160:GYA262166 HHW262160:HHW262166 HRS262160:HRS262166 IBO262160:IBO262166 ILK262160:ILK262166 IVG262160:IVG262166 JFC262160:JFC262166 JOY262160:JOY262166 JYU262160:JYU262166 KIQ262160:KIQ262166 KSM262160:KSM262166 LCI262160:LCI262166 LME262160:LME262166 LWA262160:LWA262166 MFW262160:MFW262166 MPS262160:MPS262166 MZO262160:MZO262166 NJK262160:NJK262166 NTG262160:NTG262166 ODC262160:ODC262166 OMY262160:OMY262166 OWU262160:OWU262166 PGQ262160:PGQ262166 PQM262160:PQM262166 QAI262160:QAI262166 QKE262160:QKE262166 QUA262160:QUA262166 RDW262160:RDW262166 RNS262160:RNS262166 RXO262160:RXO262166 SHK262160:SHK262166 SRG262160:SRG262166 TBC262160:TBC262166 TKY262160:TKY262166 TUU262160:TUU262166 UEQ262160:UEQ262166 UOM262160:UOM262166 UYI262160:UYI262166 VIE262160:VIE262166 VSA262160:VSA262166 WBW262160:WBW262166 WLS262160:WLS262166 WVO262160:WVO262166 G327696:G327702 JC327696:JC327702 SY327696:SY327702 ACU327696:ACU327702 AMQ327696:AMQ327702 AWM327696:AWM327702 BGI327696:BGI327702 BQE327696:BQE327702 CAA327696:CAA327702 CJW327696:CJW327702 CTS327696:CTS327702 DDO327696:DDO327702 DNK327696:DNK327702 DXG327696:DXG327702 EHC327696:EHC327702 EQY327696:EQY327702 FAU327696:FAU327702 FKQ327696:FKQ327702 FUM327696:FUM327702 GEI327696:GEI327702 GOE327696:GOE327702 GYA327696:GYA327702 HHW327696:HHW327702 HRS327696:HRS327702 IBO327696:IBO327702 ILK327696:ILK327702 IVG327696:IVG327702 JFC327696:JFC327702 JOY327696:JOY327702 JYU327696:JYU327702 KIQ327696:KIQ327702 KSM327696:KSM327702 LCI327696:LCI327702 LME327696:LME327702 LWA327696:LWA327702 MFW327696:MFW327702 MPS327696:MPS327702 MZO327696:MZO327702 NJK327696:NJK327702 NTG327696:NTG327702 ODC327696:ODC327702 OMY327696:OMY327702 OWU327696:OWU327702 PGQ327696:PGQ327702 PQM327696:PQM327702 QAI327696:QAI327702 QKE327696:QKE327702 QUA327696:QUA327702 RDW327696:RDW327702 RNS327696:RNS327702 RXO327696:RXO327702 SHK327696:SHK327702 SRG327696:SRG327702 TBC327696:TBC327702 TKY327696:TKY327702 TUU327696:TUU327702 UEQ327696:UEQ327702 UOM327696:UOM327702 UYI327696:UYI327702 VIE327696:VIE327702 VSA327696:VSA327702 WBW327696:WBW327702 WLS327696:WLS327702 WVO327696:WVO327702 G393232:G393238 JC393232:JC393238 SY393232:SY393238 ACU393232:ACU393238 AMQ393232:AMQ393238 AWM393232:AWM393238 BGI393232:BGI393238 BQE393232:BQE393238 CAA393232:CAA393238 CJW393232:CJW393238 CTS393232:CTS393238 DDO393232:DDO393238 DNK393232:DNK393238 DXG393232:DXG393238 EHC393232:EHC393238 EQY393232:EQY393238 FAU393232:FAU393238 FKQ393232:FKQ393238 FUM393232:FUM393238 GEI393232:GEI393238 GOE393232:GOE393238 GYA393232:GYA393238 HHW393232:HHW393238 HRS393232:HRS393238 IBO393232:IBO393238 ILK393232:ILK393238 IVG393232:IVG393238 JFC393232:JFC393238 JOY393232:JOY393238 JYU393232:JYU393238 KIQ393232:KIQ393238 KSM393232:KSM393238 LCI393232:LCI393238 LME393232:LME393238 LWA393232:LWA393238 MFW393232:MFW393238 MPS393232:MPS393238 MZO393232:MZO393238 NJK393232:NJK393238 NTG393232:NTG393238 ODC393232:ODC393238 OMY393232:OMY393238 OWU393232:OWU393238 PGQ393232:PGQ393238 PQM393232:PQM393238 QAI393232:QAI393238 QKE393232:QKE393238 QUA393232:QUA393238 RDW393232:RDW393238 RNS393232:RNS393238 RXO393232:RXO393238 SHK393232:SHK393238 SRG393232:SRG393238 TBC393232:TBC393238 TKY393232:TKY393238 TUU393232:TUU393238 UEQ393232:UEQ393238 UOM393232:UOM393238 UYI393232:UYI393238 VIE393232:VIE393238 VSA393232:VSA393238 WBW393232:WBW393238 WLS393232:WLS393238 WVO393232:WVO393238 G458768:G458774 JC458768:JC458774 SY458768:SY458774 ACU458768:ACU458774 AMQ458768:AMQ458774 AWM458768:AWM458774 BGI458768:BGI458774 BQE458768:BQE458774 CAA458768:CAA458774 CJW458768:CJW458774 CTS458768:CTS458774 DDO458768:DDO458774 DNK458768:DNK458774 DXG458768:DXG458774 EHC458768:EHC458774 EQY458768:EQY458774 FAU458768:FAU458774 FKQ458768:FKQ458774 FUM458768:FUM458774 GEI458768:GEI458774 GOE458768:GOE458774 GYA458768:GYA458774 HHW458768:HHW458774 HRS458768:HRS458774 IBO458768:IBO458774 ILK458768:ILK458774 IVG458768:IVG458774 JFC458768:JFC458774 JOY458768:JOY458774 JYU458768:JYU458774 KIQ458768:KIQ458774 KSM458768:KSM458774 LCI458768:LCI458774 LME458768:LME458774 LWA458768:LWA458774 MFW458768:MFW458774 MPS458768:MPS458774 MZO458768:MZO458774 NJK458768:NJK458774 NTG458768:NTG458774 ODC458768:ODC458774 OMY458768:OMY458774 OWU458768:OWU458774 PGQ458768:PGQ458774 PQM458768:PQM458774 QAI458768:QAI458774 QKE458768:QKE458774 QUA458768:QUA458774 RDW458768:RDW458774 RNS458768:RNS458774 RXO458768:RXO458774 SHK458768:SHK458774 SRG458768:SRG458774 TBC458768:TBC458774 TKY458768:TKY458774 TUU458768:TUU458774 UEQ458768:UEQ458774 UOM458768:UOM458774 UYI458768:UYI458774 VIE458768:VIE458774 VSA458768:VSA458774 WBW458768:WBW458774 WLS458768:WLS458774 WVO458768:WVO458774 G524304:G524310 JC524304:JC524310 SY524304:SY524310 ACU524304:ACU524310 AMQ524304:AMQ524310 AWM524304:AWM524310 BGI524304:BGI524310 BQE524304:BQE524310 CAA524304:CAA524310 CJW524304:CJW524310 CTS524304:CTS524310 DDO524304:DDO524310 DNK524304:DNK524310 DXG524304:DXG524310 EHC524304:EHC524310 EQY524304:EQY524310 FAU524304:FAU524310 FKQ524304:FKQ524310 FUM524304:FUM524310 GEI524304:GEI524310 GOE524304:GOE524310 GYA524304:GYA524310 HHW524304:HHW524310 HRS524304:HRS524310 IBO524304:IBO524310 ILK524304:ILK524310 IVG524304:IVG524310 JFC524304:JFC524310 JOY524304:JOY524310 JYU524304:JYU524310 KIQ524304:KIQ524310 KSM524304:KSM524310 LCI524304:LCI524310 LME524304:LME524310 LWA524304:LWA524310 MFW524304:MFW524310 MPS524304:MPS524310 MZO524304:MZO524310 NJK524304:NJK524310 NTG524304:NTG524310 ODC524304:ODC524310 OMY524304:OMY524310 OWU524304:OWU524310 PGQ524304:PGQ524310 PQM524304:PQM524310 QAI524304:QAI524310 QKE524304:QKE524310 QUA524304:QUA524310 RDW524304:RDW524310 RNS524304:RNS524310 RXO524304:RXO524310 SHK524304:SHK524310 SRG524304:SRG524310 TBC524304:TBC524310 TKY524304:TKY524310 TUU524304:TUU524310 UEQ524304:UEQ524310 UOM524304:UOM524310 UYI524304:UYI524310 VIE524304:VIE524310 VSA524304:VSA524310 WBW524304:WBW524310 WLS524304:WLS524310 WVO524304:WVO524310 G589840:G589846 JC589840:JC589846 SY589840:SY589846 ACU589840:ACU589846 AMQ589840:AMQ589846 AWM589840:AWM589846 BGI589840:BGI589846 BQE589840:BQE589846 CAA589840:CAA589846 CJW589840:CJW589846 CTS589840:CTS589846 DDO589840:DDO589846 DNK589840:DNK589846 DXG589840:DXG589846 EHC589840:EHC589846 EQY589840:EQY589846 FAU589840:FAU589846 FKQ589840:FKQ589846 FUM589840:FUM589846 GEI589840:GEI589846 GOE589840:GOE589846 GYA589840:GYA589846 HHW589840:HHW589846 HRS589840:HRS589846 IBO589840:IBO589846 ILK589840:ILK589846 IVG589840:IVG589846 JFC589840:JFC589846 JOY589840:JOY589846 JYU589840:JYU589846 KIQ589840:KIQ589846 KSM589840:KSM589846 LCI589840:LCI589846 LME589840:LME589846 LWA589840:LWA589846 MFW589840:MFW589846 MPS589840:MPS589846 MZO589840:MZO589846 NJK589840:NJK589846 NTG589840:NTG589846 ODC589840:ODC589846 OMY589840:OMY589846 OWU589840:OWU589846 PGQ589840:PGQ589846 PQM589840:PQM589846 QAI589840:QAI589846 QKE589840:QKE589846 QUA589840:QUA589846 RDW589840:RDW589846 RNS589840:RNS589846 RXO589840:RXO589846 SHK589840:SHK589846 SRG589840:SRG589846 TBC589840:TBC589846 TKY589840:TKY589846 TUU589840:TUU589846 UEQ589840:UEQ589846 UOM589840:UOM589846 UYI589840:UYI589846 VIE589840:VIE589846 VSA589840:VSA589846 WBW589840:WBW589846 WLS589840:WLS589846 WVO589840:WVO589846 G655376:G655382 JC655376:JC655382 SY655376:SY655382 ACU655376:ACU655382 AMQ655376:AMQ655382 AWM655376:AWM655382 BGI655376:BGI655382 BQE655376:BQE655382 CAA655376:CAA655382 CJW655376:CJW655382 CTS655376:CTS655382 DDO655376:DDO655382 DNK655376:DNK655382 DXG655376:DXG655382 EHC655376:EHC655382 EQY655376:EQY655382 FAU655376:FAU655382 FKQ655376:FKQ655382 FUM655376:FUM655382 GEI655376:GEI655382 GOE655376:GOE655382 GYA655376:GYA655382 HHW655376:HHW655382 HRS655376:HRS655382 IBO655376:IBO655382 ILK655376:ILK655382 IVG655376:IVG655382 JFC655376:JFC655382 JOY655376:JOY655382 JYU655376:JYU655382 KIQ655376:KIQ655382 KSM655376:KSM655382 LCI655376:LCI655382 LME655376:LME655382 LWA655376:LWA655382 MFW655376:MFW655382 MPS655376:MPS655382 MZO655376:MZO655382 NJK655376:NJK655382 NTG655376:NTG655382 ODC655376:ODC655382 OMY655376:OMY655382 OWU655376:OWU655382 PGQ655376:PGQ655382 PQM655376:PQM655382 QAI655376:QAI655382 QKE655376:QKE655382 QUA655376:QUA655382 RDW655376:RDW655382 RNS655376:RNS655382 RXO655376:RXO655382 SHK655376:SHK655382 SRG655376:SRG655382 TBC655376:TBC655382 TKY655376:TKY655382 TUU655376:TUU655382 UEQ655376:UEQ655382 UOM655376:UOM655382 UYI655376:UYI655382 VIE655376:VIE655382 VSA655376:VSA655382 WBW655376:WBW655382 WLS655376:WLS655382 WVO655376:WVO655382 G720912:G720918 JC720912:JC720918 SY720912:SY720918 ACU720912:ACU720918 AMQ720912:AMQ720918 AWM720912:AWM720918 BGI720912:BGI720918 BQE720912:BQE720918 CAA720912:CAA720918 CJW720912:CJW720918 CTS720912:CTS720918 DDO720912:DDO720918 DNK720912:DNK720918 DXG720912:DXG720918 EHC720912:EHC720918 EQY720912:EQY720918 FAU720912:FAU720918 FKQ720912:FKQ720918 FUM720912:FUM720918 GEI720912:GEI720918 GOE720912:GOE720918 GYA720912:GYA720918 HHW720912:HHW720918 HRS720912:HRS720918 IBO720912:IBO720918 ILK720912:ILK720918 IVG720912:IVG720918 JFC720912:JFC720918 JOY720912:JOY720918 JYU720912:JYU720918 KIQ720912:KIQ720918 KSM720912:KSM720918 LCI720912:LCI720918 LME720912:LME720918 LWA720912:LWA720918 MFW720912:MFW720918 MPS720912:MPS720918 MZO720912:MZO720918 NJK720912:NJK720918 NTG720912:NTG720918 ODC720912:ODC720918 OMY720912:OMY720918 OWU720912:OWU720918 PGQ720912:PGQ720918 PQM720912:PQM720918 QAI720912:QAI720918 QKE720912:QKE720918 QUA720912:QUA720918 RDW720912:RDW720918 RNS720912:RNS720918 RXO720912:RXO720918 SHK720912:SHK720918 SRG720912:SRG720918 TBC720912:TBC720918 TKY720912:TKY720918 TUU720912:TUU720918 UEQ720912:UEQ720918 UOM720912:UOM720918 UYI720912:UYI720918 VIE720912:VIE720918 VSA720912:VSA720918 WBW720912:WBW720918 WLS720912:WLS720918 WVO720912:WVO720918 G786448:G786454 JC786448:JC786454 SY786448:SY786454 ACU786448:ACU786454 AMQ786448:AMQ786454 AWM786448:AWM786454 BGI786448:BGI786454 BQE786448:BQE786454 CAA786448:CAA786454 CJW786448:CJW786454 CTS786448:CTS786454 DDO786448:DDO786454 DNK786448:DNK786454 DXG786448:DXG786454 EHC786448:EHC786454 EQY786448:EQY786454 FAU786448:FAU786454 FKQ786448:FKQ786454 FUM786448:FUM786454 GEI786448:GEI786454 GOE786448:GOE786454 GYA786448:GYA786454 HHW786448:HHW786454 HRS786448:HRS786454 IBO786448:IBO786454 ILK786448:ILK786454 IVG786448:IVG786454 JFC786448:JFC786454 JOY786448:JOY786454 JYU786448:JYU786454 KIQ786448:KIQ786454 KSM786448:KSM786454 LCI786448:LCI786454 LME786448:LME786454 LWA786448:LWA786454 MFW786448:MFW786454 MPS786448:MPS786454 MZO786448:MZO786454 NJK786448:NJK786454 NTG786448:NTG786454 ODC786448:ODC786454 OMY786448:OMY786454 OWU786448:OWU786454 PGQ786448:PGQ786454 PQM786448:PQM786454 QAI786448:QAI786454 QKE786448:QKE786454 QUA786448:QUA786454 RDW786448:RDW786454 RNS786448:RNS786454 RXO786448:RXO786454 SHK786448:SHK786454 SRG786448:SRG786454 TBC786448:TBC786454 TKY786448:TKY786454 TUU786448:TUU786454 UEQ786448:UEQ786454 UOM786448:UOM786454 UYI786448:UYI786454 VIE786448:VIE786454 VSA786448:VSA786454 WBW786448:WBW786454 WLS786448:WLS786454 WVO786448:WVO786454 G851984:G851990 JC851984:JC851990 SY851984:SY851990 ACU851984:ACU851990 AMQ851984:AMQ851990 AWM851984:AWM851990 BGI851984:BGI851990 BQE851984:BQE851990 CAA851984:CAA851990 CJW851984:CJW851990 CTS851984:CTS851990 DDO851984:DDO851990 DNK851984:DNK851990 DXG851984:DXG851990 EHC851984:EHC851990 EQY851984:EQY851990 FAU851984:FAU851990 FKQ851984:FKQ851990 FUM851984:FUM851990 GEI851984:GEI851990 GOE851984:GOE851990 GYA851984:GYA851990 HHW851984:HHW851990 HRS851984:HRS851990 IBO851984:IBO851990 ILK851984:ILK851990 IVG851984:IVG851990 JFC851984:JFC851990 JOY851984:JOY851990 JYU851984:JYU851990 KIQ851984:KIQ851990 KSM851984:KSM851990 LCI851984:LCI851990 LME851984:LME851990 LWA851984:LWA851990 MFW851984:MFW851990 MPS851984:MPS851990 MZO851984:MZO851990 NJK851984:NJK851990 NTG851984:NTG851990 ODC851984:ODC851990 OMY851984:OMY851990 OWU851984:OWU851990 PGQ851984:PGQ851990 PQM851984:PQM851990 QAI851984:QAI851990 QKE851984:QKE851990 QUA851984:QUA851990 RDW851984:RDW851990 RNS851984:RNS851990 RXO851984:RXO851990 SHK851984:SHK851990 SRG851984:SRG851990 TBC851984:TBC851990 TKY851984:TKY851990 TUU851984:TUU851990 UEQ851984:UEQ851990 UOM851984:UOM851990 UYI851984:UYI851990 VIE851984:VIE851990 VSA851984:VSA851990 WBW851984:WBW851990 WLS851984:WLS851990 WVO851984:WVO851990 G917520:G917526 JC917520:JC917526 SY917520:SY917526 ACU917520:ACU917526 AMQ917520:AMQ917526 AWM917520:AWM917526 BGI917520:BGI917526 BQE917520:BQE917526 CAA917520:CAA917526 CJW917520:CJW917526 CTS917520:CTS917526 DDO917520:DDO917526 DNK917520:DNK917526 DXG917520:DXG917526 EHC917520:EHC917526 EQY917520:EQY917526 FAU917520:FAU917526 FKQ917520:FKQ917526 FUM917520:FUM917526 GEI917520:GEI917526 GOE917520:GOE917526 GYA917520:GYA917526 HHW917520:HHW917526 HRS917520:HRS917526 IBO917520:IBO917526 ILK917520:ILK917526 IVG917520:IVG917526 JFC917520:JFC917526 JOY917520:JOY917526 JYU917520:JYU917526 KIQ917520:KIQ917526 KSM917520:KSM917526 LCI917520:LCI917526 LME917520:LME917526 LWA917520:LWA917526 MFW917520:MFW917526 MPS917520:MPS917526 MZO917520:MZO917526 NJK917520:NJK917526 NTG917520:NTG917526 ODC917520:ODC917526 OMY917520:OMY917526 OWU917520:OWU917526 PGQ917520:PGQ917526 PQM917520:PQM917526 QAI917520:QAI917526 QKE917520:QKE917526 QUA917520:QUA917526 RDW917520:RDW917526 RNS917520:RNS917526 RXO917520:RXO917526 SHK917520:SHK917526 SRG917520:SRG917526 TBC917520:TBC917526 TKY917520:TKY917526 TUU917520:TUU917526 UEQ917520:UEQ917526 UOM917520:UOM917526 UYI917520:UYI917526 VIE917520:VIE917526 VSA917520:VSA917526 WBW917520:WBW917526 WLS917520:WLS917526 WVO917520:WVO917526 G983056:G983062 JC983056:JC983062 SY983056:SY983062 ACU983056:ACU983062 AMQ983056:AMQ983062 AWM983056:AWM983062 BGI983056:BGI983062 BQE983056:BQE983062 CAA983056:CAA983062 CJW983056:CJW983062 CTS983056:CTS983062 DDO983056:DDO983062 DNK983056:DNK983062 DXG983056:DXG983062 EHC983056:EHC983062 EQY983056:EQY983062 FAU983056:FAU983062 FKQ983056:FKQ983062 FUM983056:FUM983062 GEI983056:GEI983062 GOE983056:GOE983062 GYA983056:GYA983062 HHW983056:HHW983062 HRS983056:HRS983062 IBO983056:IBO983062 ILK983056:ILK983062 IVG983056:IVG983062 JFC983056:JFC983062 JOY983056:JOY983062 JYU983056:JYU983062 KIQ983056:KIQ983062 KSM983056:KSM983062 LCI983056:LCI983062 LME983056:LME983062 LWA983056:LWA983062 MFW983056:MFW983062 MPS983056:MPS983062 MZO983056:MZO983062 NJK983056:NJK983062 NTG983056:NTG983062 ODC983056:ODC983062 OMY983056:OMY983062 OWU983056:OWU983062 PGQ983056:PGQ983062 PQM983056:PQM983062 QAI983056:QAI983062 QKE983056:QKE983062 QUA983056:QUA983062 RDW983056:RDW983062 RNS983056:RNS983062 RXO983056:RXO983062 SHK983056:SHK983062 SRG983056:SRG983062 TBC983056:TBC983062 TKY983056:TKY983062 TUU983056:TUU983062 UEQ983056:UEQ983062 UOM983056:UOM983062 UYI983056:UYI983062 VIE983056:VIE983062 VSA983056:VSA983062 WBW983056:WBW983062 WLS983056:WLS983062 WVO983056:WVO983062 WVO983068:WVO983082 G65564:G65578 JC65564:JC65578 SY65564:SY65578 ACU65564:ACU65578 AMQ65564:AMQ65578 AWM65564:AWM65578 BGI65564:BGI65578 BQE65564:BQE65578 CAA65564:CAA65578 CJW65564:CJW65578 CTS65564:CTS65578 DDO65564:DDO65578 DNK65564:DNK65578 DXG65564:DXG65578 EHC65564:EHC65578 EQY65564:EQY65578 FAU65564:FAU65578 FKQ65564:FKQ65578 FUM65564:FUM65578 GEI65564:GEI65578 GOE65564:GOE65578 GYA65564:GYA65578 HHW65564:HHW65578 HRS65564:HRS65578 IBO65564:IBO65578 ILK65564:ILK65578 IVG65564:IVG65578 JFC65564:JFC65578 JOY65564:JOY65578 JYU65564:JYU65578 KIQ65564:KIQ65578 KSM65564:KSM65578 LCI65564:LCI65578 LME65564:LME65578 LWA65564:LWA65578 MFW65564:MFW65578 MPS65564:MPS65578 MZO65564:MZO65578 NJK65564:NJK65578 NTG65564:NTG65578 ODC65564:ODC65578 OMY65564:OMY65578 OWU65564:OWU65578 PGQ65564:PGQ65578 PQM65564:PQM65578 QAI65564:QAI65578 QKE65564:QKE65578 QUA65564:QUA65578 RDW65564:RDW65578 RNS65564:RNS65578 RXO65564:RXO65578 SHK65564:SHK65578 SRG65564:SRG65578 TBC65564:TBC65578 TKY65564:TKY65578 TUU65564:TUU65578 UEQ65564:UEQ65578 UOM65564:UOM65578 UYI65564:UYI65578 VIE65564:VIE65578 VSA65564:VSA65578 WBW65564:WBW65578 WLS65564:WLS65578 WVO65564:WVO65578 G131100:G131114 JC131100:JC131114 SY131100:SY131114 ACU131100:ACU131114 AMQ131100:AMQ131114 AWM131100:AWM131114 BGI131100:BGI131114 BQE131100:BQE131114 CAA131100:CAA131114 CJW131100:CJW131114 CTS131100:CTS131114 DDO131100:DDO131114 DNK131100:DNK131114 DXG131100:DXG131114 EHC131100:EHC131114 EQY131100:EQY131114 FAU131100:FAU131114 FKQ131100:FKQ131114 FUM131100:FUM131114 GEI131100:GEI131114 GOE131100:GOE131114 GYA131100:GYA131114 HHW131100:HHW131114 HRS131100:HRS131114 IBO131100:IBO131114 ILK131100:ILK131114 IVG131100:IVG131114 JFC131100:JFC131114 JOY131100:JOY131114 JYU131100:JYU131114 KIQ131100:KIQ131114 KSM131100:KSM131114 LCI131100:LCI131114 LME131100:LME131114 LWA131100:LWA131114 MFW131100:MFW131114 MPS131100:MPS131114 MZO131100:MZO131114 NJK131100:NJK131114 NTG131100:NTG131114 ODC131100:ODC131114 OMY131100:OMY131114 OWU131100:OWU131114 PGQ131100:PGQ131114 PQM131100:PQM131114 QAI131100:QAI131114 QKE131100:QKE131114 QUA131100:QUA131114 RDW131100:RDW131114 RNS131100:RNS131114 RXO131100:RXO131114 SHK131100:SHK131114 SRG131100:SRG131114 TBC131100:TBC131114 TKY131100:TKY131114 TUU131100:TUU131114 UEQ131100:UEQ131114 UOM131100:UOM131114 UYI131100:UYI131114 VIE131100:VIE131114 VSA131100:VSA131114 WBW131100:WBW131114 WLS131100:WLS131114 WVO131100:WVO131114 G196636:G196650 JC196636:JC196650 SY196636:SY196650 ACU196636:ACU196650 AMQ196636:AMQ196650 AWM196636:AWM196650 BGI196636:BGI196650 BQE196636:BQE196650 CAA196636:CAA196650 CJW196636:CJW196650 CTS196636:CTS196650 DDO196636:DDO196650 DNK196636:DNK196650 DXG196636:DXG196650 EHC196636:EHC196650 EQY196636:EQY196650 FAU196636:FAU196650 FKQ196636:FKQ196650 FUM196636:FUM196650 GEI196636:GEI196650 GOE196636:GOE196650 GYA196636:GYA196650 HHW196636:HHW196650 HRS196636:HRS196650 IBO196636:IBO196650 ILK196636:ILK196650 IVG196636:IVG196650 JFC196636:JFC196650 JOY196636:JOY196650 JYU196636:JYU196650 KIQ196636:KIQ196650 KSM196636:KSM196650 LCI196636:LCI196650 LME196636:LME196650 LWA196636:LWA196650 MFW196636:MFW196650 MPS196636:MPS196650 MZO196636:MZO196650 NJK196636:NJK196650 NTG196636:NTG196650 ODC196636:ODC196650 OMY196636:OMY196650 OWU196636:OWU196650 PGQ196636:PGQ196650 PQM196636:PQM196650 QAI196636:QAI196650 QKE196636:QKE196650 QUA196636:QUA196650 RDW196636:RDW196650 RNS196636:RNS196650 RXO196636:RXO196650 SHK196636:SHK196650 SRG196636:SRG196650 TBC196636:TBC196650 TKY196636:TKY196650 TUU196636:TUU196650 UEQ196636:UEQ196650 UOM196636:UOM196650 UYI196636:UYI196650 VIE196636:VIE196650 VSA196636:VSA196650 WBW196636:WBW196650 WLS196636:WLS196650 WVO196636:WVO196650 G262172:G262186 JC262172:JC262186 SY262172:SY262186 ACU262172:ACU262186 AMQ262172:AMQ262186 AWM262172:AWM262186 BGI262172:BGI262186 BQE262172:BQE262186 CAA262172:CAA262186 CJW262172:CJW262186 CTS262172:CTS262186 DDO262172:DDO262186 DNK262172:DNK262186 DXG262172:DXG262186 EHC262172:EHC262186 EQY262172:EQY262186 FAU262172:FAU262186 FKQ262172:FKQ262186 FUM262172:FUM262186 GEI262172:GEI262186 GOE262172:GOE262186 GYA262172:GYA262186 HHW262172:HHW262186 HRS262172:HRS262186 IBO262172:IBO262186 ILK262172:ILK262186 IVG262172:IVG262186 JFC262172:JFC262186 JOY262172:JOY262186 JYU262172:JYU262186 KIQ262172:KIQ262186 KSM262172:KSM262186 LCI262172:LCI262186 LME262172:LME262186 LWA262172:LWA262186 MFW262172:MFW262186 MPS262172:MPS262186 MZO262172:MZO262186 NJK262172:NJK262186 NTG262172:NTG262186 ODC262172:ODC262186 OMY262172:OMY262186 OWU262172:OWU262186 PGQ262172:PGQ262186 PQM262172:PQM262186 QAI262172:QAI262186 QKE262172:QKE262186 QUA262172:QUA262186 RDW262172:RDW262186 RNS262172:RNS262186 RXO262172:RXO262186 SHK262172:SHK262186 SRG262172:SRG262186 TBC262172:TBC262186 TKY262172:TKY262186 TUU262172:TUU262186 UEQ262172:UEQ262186 UOM262172:UOM262186 UYI262172:UYI262186 VIE262172:VIE262186 VSA262172:VSA262186 WBW262172:WBW262186 WLS262172:WLS262186 WVO262172:WVO262186 G327708:G327722 JC327708:JC327722 SY327708:SY327722 ACU327708:ACU327722 AMQ327708:AMQ327722 AWM327708:AWM327722 BGI327708:BGI327722 BQE327708:BQE327722 CAA327708:CAA327722 CJW327708:CJW327722 CTS327708:CTS327722 DDO327708:DDO327722 DNK327708:DNK327722 DXG327708:DXG327722 EHC327708:EHC327722 EQY327708:EQY327722 FAU327708:FAU327722 FKQ327708:FKQ327722 FUM327708:FUM327722 GEI327708:GEI327722 GOE327708:GOE327722 GYA327708:GYA327722 HHW327708:HHW327722 HRS327708:HRS327722 IBO327708:IBO327722 ILK327708:ILK327722 IVG327708:IVG327722 JFC327708:JFC327722 JOY327708:JOY327722 JYU327708:JYU327722 KIQ327708:KIQ327722 KSM327708:KSM327722 LCI327708:LCI327722 LME327708:LME327722 LWA327708:LWA327722 MFW327708:MFW327722 MPS327708:MPS327722 MZO327708:MZO327722 NJK327708:NJK327722 NTG327708:NTG327722 ODC327708:ODC327722 OMY327708:OMY327722 OWU327708:OWU327722 PGQ327708:PGQ327722 PQM327708:PQM327722 QAI327708:QAI327722 QKE327708:QKE327722 QUA327708:QUA327722 RDW327708:RDW327722 RNS327708:RNS327722 RXO327708:RXO327722 SHK327708:SHK327722 SRG327708:SRG327722 TBC327708:TBC327722 TKY327708:TKY327722 TUU327708:TUU327722 UEQ327708:UEQ327722 UOM327708:UOM327722 UYI327708:UYI327722 VIE327708:VIE327722 VSA327708:VSA327722 WBW327708:WBW327722 WLS327708:WLS327722 WVO327708:WVO327722 G393244:G393258 JC393244:JC393258 SY393244:SY393258 ACU393244:ACU393258 AMQ393244:AMQ393258 AWM393244:AWM393258 BGI393244:BGI393258 BQE393244:BQE393258 CAA393244:CAA393258 CJW393244:CJW393258 CTS393244:CTS393258 DDO393244:DDO393258 DNK393244:DNK393258 DXG393244:DXG393258 EHC393244:EHC393258 EQY393244:EQY393258 FAU393244:FAU393258 FKQ393244:FKQ393258 FUM393244:FUM393258 GEI393244:GEI393258 GOE393244:GOE393258 GYA393244:GYA393258 HHW393244:HHW393258 HRS393244:HRS393258 IBO393244:IBO393258 ILK393244:ILK393258 IVG393244:IVG393258 JFC393244:JFC393258 JOY393244:JOY393258 JYU393244:JYU393258 KIQ393244:KIQ393258 KSM393244:KSM393258 LCI393244:LCI393258 LME393244:LME393258 LWA393244:LWA393258 MFW393244:MFW393258 MPS393244:MPS393258 MZO393244:MZO393258 NJK393244:NJK393258 NTG393244:NTG393258 ODC393244:ODC393258 OMY393244:OMY393258 OWU393244:OWU393258 PGQ393244:PGQ393258 PQM393244:PQM393258 QAI393244:QAI393258 QKE393244:QKE393258 QUA393244:QUA393258 RDW393244:RDW393258 RNS393244:RNS393258 RXO393244:RXO393258 SHK393244:SHK393258 SRG393244:SRG393258 TBC393244:TBC393258 TKY393244:TKY393258 TUU393244:TUU393258 UEQ393244:UEQ393258 UOM393244:UOM393258 UYI393244:UYI393258 VIE393244:VIE393258 VSA393244:VSA393258 WBW393244:WBW393258 WLS393244:WLS393258 WVO393244:WVO393258 G458780:G458794 JC458780:JC458794 SY458780:SY458794 ACU458780:ACU458794 AMQ458780:AMQ458794 AWM458780:AWM458794 BGI458780:BGI458794 BQE458780:BQE458794 CAA458780:CAA458794 CJW458780:CJW458794 CTS458780:CTS458794 DDO458780:DDO458794 DNK458780:DNK458794 DXG458780:DXG458794 EHC458780:EHC458794 EQY458780:EQY458794 FAU458780:FAU458794 FKQ458780:FKQ458794 FUM458780:FUM458794 GEI458780:GEI458794 GOE458780:GOE458794 GYA458780:GYA458794 HHW458780:HHW458794 HRS458780:HRS458794 IBO458780:IBO458794 ILK458780:ILK458794 IVG458780:IVG458794 JFC458780:JFC458794 JOY458780:JOY458794 JYU458780:JYU458794 KIQ458780:KIQ458794 KSM458780:KSM458794 LCI458780:LCI458794 LME458780:LME458794 LWA458780:LWA458794 MFW458780:MFW458794 MPS458780:MPS458794 MZO458780:MZO458794 NJK458780:NJK458794 NTG458780:NTG458794 ODC458780:ODC458794 OMY458780:OMY458794 OWU458780:OWU458794 PGQ458780:PGQ458794 PQM458780:PQM458794 QAI458780:QAI458794 QKE458780:QKE458794 QUA458780:QUA458794 RDW458780:RDW458794 RNS458780:RNS458794 RXO458780:RXO458794 SHK458780:SHK458794 SRG458780:SRG458794 TBC458780:TBC458794 TKY458780:TKY458794 TUU458780:TUU458794 UEQ458780:UEQ458794 UOM458780:UOM458794 UYI458780:UYI458794 VIE458780:VIE458794 VSA458780:VSA458794 WBW458780:WBW458794 WLS458780:WLS458794 WVO458780:WVO458794 G524316:G524330 JC524316:JC524330 SY524316:SY524330 ACU524316:ACU524330 AMQ524316:AMQ524330 AWM524316:AWM524330 BGI524316:BGI524330 BQE524316:BQE524330 CAA524316:CAA524330 CJW524316:CJW524330 CTS524316:CTS524330 DDO524316:DDO524330 DNK524316:DNK524330 DXG524316:DXG524330 EHC524316:EHC524330 EQY524316:EQY524330 FAU524316:FAU524330 FKQ524316:FKQ524330 FUM524316:FUM524330 GEI524316:GEI524330 GOE524316:GOE524330 GYA524316:GYA524330 HHW524316:HHW524330 HRS524316:HRS524330 IBO524316:IBO524330 ILK524316:ILK524330 IVG524316:IVG524330 JFC524316:JFC524330 JOY524316:JOY524330 JYU524316:JYU524330 KIQ524316:KIQ524330 KSM524316:KSM524330 LCI524316:LCI524330 LME524316:LME524330 LWA524316:LWA524330 MFW524316:MFW524330 MPS524316:MPS524330 MZO524316:MZO524330 NJK524316:NJK524330 NTG524316:NTG524330 ODC524316:ODC524330 OMY524316:OMY524330 OWU524316:OWU524330 PGQ524316:PGQ524330 PQM524316:PQM524330 QAI524316:QAI524330 QKE524316:QKE524330 QUA524316:QUA524330 RDW524316:RDW524330 RNS524316:RNS524330 RXO524316:RXO524330 SHK524316:SHK524330 SRG524316:SRG524330 TBC524316:TBC524330 TKY524316:TKY524330 TUU524316:TUU524330 UEQ524316:UEQ524330 UOM524316:UOM524330 UYI524316:UYI524330 VIE524316:VIE524330 VSA524316:VSA524330 WBW524316:WBW524330 WLS524316:WLS524330 WVO524316:WVO524330 G589852:G589866 JC589852:JC589866 SY589852:SY589866 ACU589852:ACU589866 AMQ589852:AMQ589866 AWM589852:AWM589866 BGI589852:BGI589866 BQE589852:BQE589866 CAA589852:CAA589866 CJW589852:CJW589866 CTS589852:CTS589866 DDO589852:DDO589866 DNK589852:DNK589866 DXG589852:DXG589866 EHC589852:EHC589866 EQY589852:EQY589866 FAU589852:FAU589866 FKQ589852:FKQ589866 FUM589852:FUM589866 GEI589852:GEI589866 GOE589852:GOE589866 GYA589852:GYA589866 HHW589852:HHW589866 HRS589852:HRS589866 IBO589852:IBO589866 ILK589852:ILK589866 IVG589852:IVG589866 JFC589852:JFC589866 JOY589852:JOY589866 JYU589852:JYU589866 KIQ589852:KIQ589866 KSM589852:KSM589866 LCI589852:LCI589866 LME589852:LME589866 LWA589852:LWA589866 MFW589852:MFW589866 MPS589852:MPS589866 MZO589852:MZO589866 NJK589852:NJK589866 NTG589852:NTG589866 ODC589852:ODC589866 OMY589852:OMY589866 OWU589852:OWU589866 PGQ589852:PGQ589866 PQM589852:PQM589866 QAI589852:QAI589866 QKE589852:QKE589866 QUA589852:QUA589866 RDW589852:RDW589866 RNS589852:RNS589866 RXO589852:RXO589866 SHK589852:SHK589866 SRG589852:SRG589866 TBC589852:TBC589866 TKY589852:TKY589866 TUU589852:TUU589866 UEQ589852:UEQ589866 UOM589852:UOM589866 UYI589852:UYI589866 VIE589852:VIE589866 VSA589852:VSA589866 WBW589852:WBW589866 WLS589852:WLS589866 WVO589852:WVO589866 G655388:G655402 JC655388:JC655402 SY655388:SY655402 ACU655388:ACU655402 AMQ655388:AMQ655402 AWM655388:AWM655402 BGI655388:BGI655402 BQE655388:BQE655402 CAA655388:CAA655402 CJW655388:CJW655402 CTS655388:CTS655402 DDO655388:DDO655402 DNK655388:DNK655402 DXG655388:DXG655402 EHC655388:EHC655402 EQY655388:EQY655402 FAU655388:FAU655402 FKQ655388:FKQ655402 FUM655388:FUM655402 GEI655388:GEI655402 GOE655388:GOE655402 GYA655388:GYA655402 HHW655388:HHW655402 HRS655388:HRS655402 IBO655388:IBO655402 ILK655388:ILK655402 IVG655388:IVG655402 JFC655388:JFC655402 JOY655388:JOY655402 JYU655388:JYU655402 KIQ655388:KIQ655402 KSM655388:KSM655402 LCI655388:LCI655402 LME655388:LME655402 LWA655388:LWA655402 MFW655388:MFW655402 MPS655388:MPS655402 MZO655388:MZO655402 NJK655388:NJK655402 NTG655388:NTG655402 ODC655388:ODC655402 OMY655388:OMY655402 OWU655388:OWU655402 PGQ655388:PGQ655402 PQM655388:PQM655402 QAI655388:QAI655402 QKE655388:QKE655402 QUA655388:QUA655402 RDW655388:RDW655402 RNS655388:RNS655402 RXO655388:RXO655402 SHK655388:SHK655402 SRG655388:SRG655402 TBC655388:TBC655402 TKY655388:TKY655402 TUU655388:TUU655402 UEQ655388:UEQ655402 UOM655388:UOM655402 UYI655388:UYI655402 VIE655388:VIE655402 VSA655388:VSA655402 WBW655388:WBW655402 WLS655388:WLS655402 WVO655388:WVO655402 G720924:G720938 JC720924:JC720938 SY720924:SY720938 ACU720924:ACU720938 AMQ720924:AMQ720938 AWM720924:AWM720938 BGI720924:BGI720938 BQE720924:BQE720938 CAA720924:CAA720938 CJW720924:CJW720938 CTS720924:CTS720938 DDO720924:DDO720938 DNK720924:DNK720938 DXG720924:DXG720938 EHC720924:EHC720938 EQY720924:EQY720938 FAU720924:FAU720938 FKQ720924:FKQ720938 FUM720924:FUM720938 GEI720924:GEI720938 GOE720924:GOE720938 GYA720924:GYA720938 HHW720924:HHW720938 HRS720924:HRS720938 IBO720924:IBO720938 ILK720924:ILK720938 IVG720924:IVG720938 JFC720924:JFC720938 JOY720924:JOY720938 JYU720924:JYU720938 KIQ720924:KIQ720938 KSM720924:KSM720938 LCI720924:LCI720938 LME720924:LME720938 LWA720924:LWA720938 MFW720924:MFW720938 MPS720924:MPS720938 MZO720924:MZO720938 NJK720924:NJK720938 NTG720924:NTG720938 ODC720924:ODC720938 OMY720924:OMY720938 OWU720924:OWU720938 PGQ720924:PGQ720938 PQM720924:PQM720938 QAI720924:QAI720938 QKE720924:QKE720938 QUA720924:QUA720938 RDW720924:RDW720938 RNS720924:RNS720938 RXO720924:RXO720938 SHK720924:SHK720938 SRG720924:SRG720938 TBC720924:TBC720938 TKY720924:TKY720938 TUU720924:TUU720938 UEQ720924:UEQ720938 UOM720924:UOM720938 UYI720924:UYI720938 VIE720924:VIE720938 VSA720924:VSA720938 WBW720924:WBW720938 WLS720924:WLS720938 WVO720924:WVO720938 G786460:G786474 JC786460:JC786474 SY786460:SY786474 ACU786460:ACU786474 AMQ786460:AMQ786474 AWM786460:AWM786474 BGI786460:BGI786474 BQE786460:BQE786474 CAA786460:CAA786474 CJW786460:CJW786474 CTS786460:CTS786474 DDO786460:DDO786474 DNK786460:DNK786474 DXG786460:DXG786474 EHC786460:EHC786474 EQY786460:EQY786474 FAU786460:FAU786474 FKQ786460:FKQ786474 FUM786460:FUM786474 GEI786460:GEI786474 GOE786460:GOE786474 GYA786460:GYA786474 HHW786460:HHW786474 HRS786460:HRS786474 IBO786460:IBO786474 ILK786460:ILK786474 IVG786460:IVG786474 JFC786460:JFC786474 JOY786460:JOY786474 JYU786460:JYU786474 KIQ786460:KIQ786474 KSM786460:KSM786474 LCI786460:LCI786474 LME786460:LME786474 LWA786460:LWA786474 MFW786460:MFW786474 MPS786460:MPS786474 MZO786460:MZO786474 NJK786460:NJK786474 NTG786460:NTG786474 ODC786460:ODC786474 OMY786460:OMY786474 OWU786460:OWU786474 PGQ786460:PGQ786474 PQM786460:PQM786474 QAI786460:QAI786474 QKE786460:QKE786474 QUA786460:QUA786474 RDW786460:RDW786474 RNS786460:RNS786474 RXO786460:RXO786474 SHK786460:SHK786474 SRG786460:SRG786474 TBC786460:TBC786474 TKY786460:TKY786474 TUU786460:TUU786474 UEQ786460:UEQ786474 UOM786460:UOM786474 UYI786460:UYI786474 VIE786460:VIE786474 VSA786460:VSA786474 WBW786460:WBW786474 WLS786460:WLS786474 WVO786460:WVO786474 G851996:G852010 JC851996:JC852010 SY851996:SY852010 ACU851996:ACU852010 AMQ851996:AMQ852010 AWM851996:AWM852010 BGI851996:BGI852010 BQE851996:BQE852010 CAA851996:CAA852010 CJW851996:CJW852010 CTS851996:CTS852010 DDO851996:DDO852010 DNK851996:DNK852010 DXG851996:DXG852010 EHC851996:EHC852010 EQY851996:EQY852010 FAU851996:FAU852010 FKQ851996:FKQ852010 FUM851996:FUM852010 GEI851996:GEI852010 GOE851996:GOE852010 GYA851996:GYA852010 HHW851996:HHW852010 HRS851996:HRS852010 IBO851996:IBO852010 ILK851996:ILK852010 IVG851996:IVG852010 JFC851996:JFC852010 JOY851996:JOY852010 JYU851996:JYU852010 KIQ851996:KIQ852010 KSM851996:KSM852010 LCI851996:LCI852010 LME851996:LME852010 LWA851996:LWA852010 MFW851996:MFW852010 MPS851996:MPS852010 MZO851996:MZO852010 NJK851996:NJK852010 NTG851996:NTG852010 ODC851996:ODC852010 OMY851996:OMY852010 OWU851996:OWU852010 PGQ851996:PGQ852010 PQM851996:PQM852010 QAI851996:QAI852010 QKE851996:QKE852010 QUA851996:QUA852010 RDW851996:RDW852010 RNS851996:RNS852010 RXO851996:RXO852010 SHK851996:SHK852010 SRG851996:SRG852010 TBC851996:TBC852010 TKY851996:TKY852010 TUU851996:TUU852010 UEQ851996:UEQ852010 UOM851996:UOM852010 UYI851996:UYI852010 VIE851996:VIE852010 VSA851996:VSA852010 WBW851996:WBW852010 WLS851996:WLS852010 WVO851996:WVO852010 G917532:G917546 JC917532:JC917546 SY917532:SY917546 ACU917532:ACU917546 AMQ917532:AMQ917546 AWM917532:AWM917546 BGI917532:BGI917546 BQE917532:BQE917546 CAA917532:CAA917546 CJW917532:CJW917546 CTS917532:CTS917546 DDO917532:DDO917546 DNK917532:DNK917546 DXG917532:DXG917546 EHC917532:EHC917546 EQY917532:EQY917546 FAU917532:FAU917546 FKQ917532:FKQ917546 FUM917532:FUM917546 GEI917532:GEI917546 GOE917532:GOE917546 GYA917532:GYA917546 HHW917532:HHW917546 HRS917532:HRS917546 IBO917532:IBO917546 ILK917532:ILK917546 IVG917532:IVG917546 JFC917532:JFC917546 JOY917532:JOY917546 JYU917532:JYU917546 KIQ917532:KIQ917546 KSM917532:KSM917546 LCI917532:LCI917546 LME917532:LME917546 LWA917532:LWA917546 MFW917532:MFW917546 MPS917532:MPS917546 MZO917532:MZO917546 NJK917532:NJK917546 NTG917532:NTG917546 ODC917532:ODC917546 OMY917532:OMY917546 OWU917532:OWU917546 PGQ917532:PGQ917546 PQM917532:PQM917546 QAI917532:QAI917546 QKE917532:QKE917546 QUA917532:QUA917546 RDW917532:RDW917546 RNS917532:RNS917546 RXO917532:RXO917546 SHK917532:SHK917546 SRG917532:SRG917546 TBC917532:TBC917546 TKY917532:TKY917546 TUU917532:TUU917546 UEQ917532:UEQ917546 UOM917532:UOM917546 UYI917532:UYI917546 VIE917532:VIE917546 VSA917532:VSA917546 WBW917532:WBW917546 WLS917532:WLS917546 WVO917532:WVO917546 G983068:G983082 JC983068:JC983082 SY983068:SY983082 ACU983068:ACU983082 AMQ983068:AMQ983082 AWM983068:AWM983082 BGI983068:BGI983082 BQE983068:BQE983082 CAA983068:CAA983082 CJW983068:CJW983082 CTS983068:CTS983082 DDO983068:DDO983082 DNK983068:DNK983082 DXG983068:DXG983082 EHC983068:EHC983082 EQY983068:EQY983082 FAU983068:FAU983082 FKQ983068:FKQ983082 FUM983068:FUM983082 GEI983068:GEI983082 GOE983068:GOE983082 GYA983068:GYA983082 HHW983068:HHW983082 HRS983068:HRS983082 IBO983068:IBO983082 ILK983068:ILK983082 IVG983068:IVG983082 JFC983068:JFC983082 JOY983068:JOY983082 JYU983068:JYU983082 KIQ983068:KIQ983082 KSM983068:KSM983082 LCI983068:LCI983082 LME983068:LME983082 LWA983068:LWA983082 MFW983068:MFW983082 MPS983068:MPS983082 MZO983068:MZO983082 NJK983068:NJK983082 NTG983068:NTG983082 ODC983068:ODC983082 OMY983068:OMY983082 OWU983068:OWU983082 PGQ983068:PGQ983082 PQM983068:PQM983082 QAI983068:QAI983082 QKE983068:QKE983082 QUA983068:QUA983082 RDW983068:RDW983082 RNS983068:RNS983082 RXO983068:RXO983082 SHK983068:SHK983082 SRG983068:SRG983082 TBC983068:TBC983082 TKY983068:TKY983082 TUU983068:TUU983082 UEQ983068:UEQ983082 UOM983068:UOM983082 UYI983068:UYI983082 VIE983068:VIE983082 VSA983068:VSA983082 WBW983068:WBW983082 WLS983068:WLS983082 G41:G42 G26:G28 G30:G35 G37:G39 G17:G20 G22:G24 JC17:JC42 WVO17:WVO42 WLS17:WLS42 WBW17:WBW42 VSA17:VSA42 VIE17:VIE42 UYI17:UYI42 UOM17:UOM42 UEQ17:UEQ42 TUU17:TUU42 TKY17:TKY42 TBC17:TBC42 SRG17:SRG42 SHK17:SHK42 RXO17:RXO42 RNS17:RNS42 RDW17:RDW42 QUA17:QUA42 QKE17:QKE42 QAI17:QAI42 PQM17:PQM42 PGQ17:PGQ42 OWU17:OWU42 OMY17:OMY42 ODC17:ODC42 NTG17:NTG42 NJK17:NJK42 MZO17:MZO42 MPS17:MPS42 MFW17:MFW42 LWA17:LWA42 LME17:LME42 LCI17:LCI42 KSM17:KSM42 KIQ17:KIQ42 JYU17:JYU42 JOY17:JOY42 JFC17:JFC42 IVG17:IVG42 ILK17:ILK42 IBO17:IBO42 HRS17:HRS42 HHW17:HHW42 GYA17:GYA42 GOE17:GOE42 GEI17:GEI42 FUM17:FUM42 FKQ17:FKQ42 FAU17:FAU42 EQY17:EQY42 EHC17:EHC42 DXG17:DXG42 DNK17:DNK42 DDO17:DDO42 CTS17:CTS42 CJW17:CJW42 CAA17:CAA42 BQE17:BQE42 BGI17:BGI42 AWM17:AWM42 AMQ17:AMQ42 ACU17:ACU42 SY17:SY42" xr:uid="{212C5581-EBC3-4A75-A57C-4830FA084A68}">
      <formula1>"Planned,Ongoing,Released,Unplanned"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7FA9-D13F-4E90-9BA1-3169CAFD9AAF}">
  <sheetPr codeName="Sheet2">
    <pageSetUpPr fitToPage="1"/>
  </sheetPr>
  <dimension ref="A1:H40"/>
  <sheetViews>
    <sheetView workbookViewId="0">
      <pane ySplit="4" topLeftCell="A5" activePane="bottomLeft" state="frozen"/>
      <selection pane="bottomLeft" activeCell="N9" sqref="N9"/>
    </sheetView>
  </sheetViews>
  <sheetFormatPr baseColWidth="10" defaultColWidth="9.140625" defaultRowHeight="12.75" x14ac:dyDescent="0.2"/>
  <cols>
    <col min="1" max="1" width="9.140625" style="42"/>
    <col min="2" max="2" width="51.7109375" style="43" customWidth="1"/>
    <col min="3" max="3" width="10.85546875" style="42" customWidth="1"/>
    <col min="4" max="4" width="10.140625" style="42" customWidth="1"/>
    <col min="5" max="5" width="11.140625" style="42" customWidth="1"/>
    <col min="6" max="6" width="11.85546875" style="42" customWidth="1"/>
    <col min="7" max="7" width="19.5703125" style="42" customWidth="1"/>
    <col min="8" max="8" width="39.5703125" style="43" customWidth="1"/>
    <col min="9" max="256" width="9.140625" style="41"/>
    <col min="257" max="257" width="39.28515625" style="41" customWidth="1"/>
    <col min="258" max="258" width="10.85546875" style="41" customWidth="1"/>
    <col min="259" max="261" width="9.140625" style="41"/>
    <col min="262" max="262" width="10.7109375" style="41" bestFit="1" customWidth="1"/>
    <col min="263" max="263" width="39.5703125" style="41" customWidth="1"/>
    <col min="264" max="264" width="46.140625" style="41" customWidth="1"/>
    <col min="265" max="512" width="9.140625" style="41"/>
    <col min="513" max="513" width="39.28515625" style="41" customWidth="1"/>
    <col min="514" max="514" width="10.85546875" style="41" customWidth="1"/>
    <col min="515" max="517" width="9.140625" style="41"/>
    <col min="518" max="518" width="10.7109375" style="41" bestFit="1" customWidth="1"/>
    <col min="519" max="519" width="39.5703125" style="41" customWidth="1"/>
    <col min="520" max="520" width="46.140625" style="41" customWidth="1"/>
    <col min="521" max="768" width="9.140625" style="41"/>
    <col min="769" max="769" width="39.28515625" style="41" customWidth="1"/>
    <col min="770" max="770" width="10.85546875" style="41" customWidth="1"/>
    <col min="771" max="773" width="9.140625" style="41"/>
    <col min="774" max="774" width="10.7109375" style="41" bestFit="1" customWidth="1"/>
    <col min="775" max="775" width="39.5703125" style="41" customWidth="1"/>
    <col min="776" max="776" width="46.140625" style="41" customWidth="1"/>
    <col min="777" max="1024" width="9.140625" style="41"/>
    <col min="1025" max="1025" width="39.28515625" style="41" customWidth="1"/>
    <col min="1026" max="1026" width="10.85546875" style="41" customWidth="1"/>
    <col min="1027" max="1029" width="9.140625" style="41"/>
    <col min="1030" max="1030" width="10.7109375" style="41" bestFit="1" customWidth="1"/>
    <col min="1031" max="1031" width="39.5703125" style="41" customWidth="1"/>
    <col min="1032" max="1032" width="46.140625" style="41" customWidth="1"/>
    <col min="1033" max="1280" width="9.140625" style="41"/>
    <col min="1281" max="1281" width="39.28515625" style="41" customWidth="1"/>
    <col min="1282" max="1282" width="10.85546875" style="41" customWidth="1"/>
    <col min="1283" max="1285" width="9.140625" style="41"/>
    <col min="1286" max="1286" width="10.7109375" style="41" bestFit="1" customWidth="1"/>
    <col min="1287" max="1287" width="39.5703125" style="41" customWidth="1"/>
    <col min="1288" max="1288" width="46.140625" style="41" customWidth="1"/>
    <col min="1289" max="1536" width="9.140625" style="41"/>
    <col min="1537" max="1537" width="39.28515625" style="41" customWidth="1"/>
    <col min="1538" max="1538" width="10.85546875" style="41" customWidth="1"/>
    <col min="1539" max="1541" width="9.140625" style="41"/>
    <col min="1542" max="1542" width="10.7109375" style="41" bestFit="1" customWidth="1"/>
    <col min="1543" max="1543" width="39.5703125" style="41" customWidth="1"/>
    <col min="1544" max="1544" width="46.140625" style="41" customWidth="1"/>
    <col min="1545" max="1792" width="9.140625" style="41"/>
    <col min="1793" max="1793" width="39.28515625" style="41" customWidth="1"/>
    <col min="1794" max="1794" width="10.85546875" style="41" customWidth="1"/>
    <col min="1795" max="1797" width="9.140625" style="41"/>
    <col min="1798" max="1798" width="10.7109375" style="41" bestFit="1" customWidth="1"/>
    <col min="1799" max="1799" width="39.5703125" style="41" customWidth="1"/>
    <col min="1800" max="1800" width="46.140625" style="41" customWidth="1"/>
    <col min="1801" max="2048" width="9.140625" style="41"/>
    <col min="2049" max="2049" width="39.28515625" style="41" customWidth="1"/>
    <col min="2050" max="2050" width="10.85546875" style="41" customWidth="1"/>
    <col min="2051" max="2053" width="9.140625" style="41"/>
    <col min="2054" max="2054" width="10.7109375" style="41" bestFit="1" customWidth="1"/>
    <col min="2055" max="2055" width="39.5703125" style="41" customWidth="1"/>
    <col min="2056" max="2056" width="46.140625" style="41" customWidth="1"/>
    <col min="2057" max="2304" width="9.140625" style="41"/>
    <col min="2305" max="2305" width="39.28515625" style="41" customWidth="1"/>
    <col min="2306" max="2306" width="10.85546875" style="41" customWidth="1"/>
    <col min="2307" max="2309" width="9.140625" style="41"/>
    <col min="2310" max="2310" width="10.7109375" style="41" bestFit="1" customWidth="1"/>
    <col min="2311" max="2311" width="39.5703125" style="41" customWidth="1"/>
    <col min="2312" max="2312" width="46.140625" style="41" customWidth="1"/>
    <col min="2313" max="2560" width="9.140625" style="41"/>
    <col min="2561" max="2561" width="39.28515625" style="41" customWidth="1"/>
    <col min="2562" max="2562" width="10.85546875" style="41" customWidth="1"/>
    <col min="2563" max="2565" width="9.140625" style="41"/>
    <col min="2566" max="2566" width="10.7109375" style="41" bestFit="1" customWidth="1"/>
    <col min="2567" max="2567" width="39.5703125" style="41" customWidth="1"/>
    <col min="2568" max="2568" width="46.140625" style="41" customWidth="1"/>
    <col min="2569" max="2816" width="9.140625" style="41"/>
    <col min="2817" max="2817" width="39.28515625" style="41" customWidth="1"/>
    <col min="2818" max="2818" width="10.85546875" style="41" customWidth="1"/>
    <col min="2819" max="2821" width="9.140625" style="41"/>
    <col min="2822" max="2822" width="10.7109375" style="41" bestFit="1" customWidth="1"/>
    <col min="2823" max="2823" width="39.5703125" style="41" customWidth="1"/>
    <col min="2824" max="2824" width="46.140625" style="41" customWidth="1"/>
    <col min="2825" max="3072" width="9.140625" style="41"/>
    <col min="3073" max="3073" width="39.28515625" style="41" customWidth="1"/>
    <col min="3074" max="3074" width="10.85546875" style="41" customWidth="1"/>
    <col min="3075" max="3077" width="9.140625" style="41"/>
    <col min="3078" max="3078" width="10.7109375" style="41" bestFit="1" customWidth="1"/>
    <col min="3079" max="3079" width="39.5703125" style="41" customWidth="1"/>
    <col min="3080" max="3080" width="46.140625" style="41" customWidth="1"/>
    <col min="3081" max="3328" width="9.140625" style="41"/>
    <col min="3329" max="3329" width="39.28515625" style="41" customWidth="1"/>
    <col min="3330" max="3330" width="10.85546875" style="41" customWidth="1"/>
    <col min="3331" max="3333" width="9.140625" style="41"/>
    <col min="3334" max="3334" width="10.7109375" style="41" bestFit="1" customWidth="1"/>
    <col min="3335" max="3335" width="39.5703125" style="41" customWidth="1"/>
    <col min="3336" max="3336" width="46.140625" style="41" customWidth="1"/>
    <col min="3337" max="3584" width="9.140625" style="41"/>
    <col min="3585" max="3585" width="39.28515625" style="41" customWidth="1"/>
    <col min="3586" max="3586" width="10.85546875" style="41" customWidth="1"/>
    <col min="3587" max="3589" width="9.140625" style="41"/>
    <col min="3590" max="3590" width="10.7109375" style="41" bestFit="1" customWidth="1"/>
    <col min="3591" max="3591" width="39.5703125" style="41" customWidth="1"/>
    <col min="3592" max="3592" width="46.140625" style="41" customWidth="1"/>
    <col min="3593" max="3840" width="9.140625" style="41"/>
    <col min="3841" max="3841" width="39.28515625" style="41" customWidth="1"/>
    <col min="3842" max="3842" width="10.85546875" style="41" customWidth="1"/>
    <col min="3843" max="3845" width="9.140625" style="41"/>
    <col min="3846" max="3846" width="10.7109375" style="41" bestFit="1" customWidth="1"/>
    <col min="3847" max="3847" width="39.5703125" style="41" customWidth="1"/>
    <col min="3848" max="3848" width="46.140625" style="41" customWidth="1"/>
    <col min="3849" max="4096" width="9.140625" style="41"/>
    <col min="4097" max="4097" width="39.28515625" style="41" customWidth="1"/>
    <col min="4098" max="4098" width="10.85546875" style="41" customWidth="1"/>
    <col min="4099" max="4101" width="9.140625" style="41"/>
    <col min="4102" max="4102" width="10.7109375" style="41" bestFit="1" customWidth="1"/>
    <col min="4103" max="4103" width="39.5703125" style="41" customWidth="1"/>
    <col min="4104" max="4104" width="46.140625" style="41" customWidth="1"/>
    <col min="4105" max="4352" width="9.140625" style="41"/>
    <col min="4353" max="4353" width="39.28515625" style="41" customWidth="1"/>
    <col min="4354" max="4354" width="10.85546875" style="41" customWidth="1"/>
    <col min="4355" max="4357" width="9.140625" style="41"/>
    <col min="4358" max="4358" width="10.7109375" style="41" bestFit="1" customWidth="1"/>
    <col min="4359" max="4359" width="39.5703125" style="41" customWidth="1"/>
    <col min="4360" max="4360" width="46.140625" style="41" customWidth="1"/>
    <col min="4361" max="4608" width="9.140625" style="41"/>
    <col min="4609" max="4609" width="39.28515625" style="41" customWidth="1"/>
    <col min="4610" max="4610" width="10.85546875" style="41" customWidth="1"/>
    <col min="4611" max="4613" width="9.140625" style="41"/>
    <col min="4614" max="4614" width="10.7109375" style="41" bestFit="1" customWidth="1"/>
    <col min="4615" max="4615" width="39.5703125" style="41" customWidth="1"/>
    <col min="4616" max="4616" width="46.140625" style="41" customWidth="1"/>
    <col min="4617" max="4864" width="9.140625" style="41"/>
    <col min="4865" max="4865" width="39.28515625" style="41" customWidth="1"/>
    <col min="4866" max="4866" width="10.85546875" style="41" customWidth="1"/>
    <col min="4867" max="4869" width="9.140625" style="41"/>
    <col min="4870" max="4870" width="10.7109375" style="41" bestFit="1" customWidth="1"/>
    <col min="4871" max="4871" width="39.5703125" style="41" customWidth="1"/>
    <col min="4872" max="4872" width="46.140625" style="41" customWidth="1"/>
    <col min="4873" max="5120" width="9.140625" style="41"/>
    <col min="5121" max="5121" width="39.28515625" style="41" customWidth="1"/>
    <col min="5122" max="5122" width="10.85546875" style="41" customWidth="1"/>
    <col min="5123" max="5125" width="9.140625" style="41"/>
    <col min="5126" max="5126" width="10.7109375" style="41" bestFit="1" customWidth="1"/>
    <col min="5127" max="5127" width="39.5703125" style="41" customWidth="1"/>
    <col min="5128" max="5128" width="46.140625" style="41" customWidth="1"/>
    <col min="5129" max="5376" width="9.140625" style="41"/>
    <col min="5377" max="5377" width="39.28515625" style="41" customWidth="1"/>
    <col min="5378" max="5378" width="10.85546875" style="41" customWidth="1"/>
    <col min="5379" max="5381" width="9.140625" style="41"/>
    <col min="5382" max="5382" width="10.7109375" style="41" bestFit="1" customWidth="1"/>
    <col min="5383" max="5383" width="39.5703125" style="41" customWidth="1"/>
    <col min="5384" max="5384" width="46.140625" style="41" customWidth="1"/>
    <col min="5385" max="5632" width="9.140625" style="41"/>
    <col min="5633" max="5633" width="39.28515625" style="41" customWidth="1"/>
    <col min="5634" max="5634" width="10.85546875" style="41" customWidth="1"/>
    <col min="5635" max="5637" width="9.140625" style="41"/>
    <col min="5638" max="5638" width="10.7109375" style="41" bestFit="1" customWidth="1"/>
    <col min="5639" max="5639" width="39.5703125" style="41" customWidth="1"/>
    <col min="5640" max="5640" width="46.140625" style="41" customWidth="1"/>
    <col min="5641" max="5888" width="9.140625" style="41"/>
    <col min="5889" max="5889" width="39.28515625" style="41" customWidth="1"/>
    <col min="5890" max="5890" width="10.85546875" style="41" customWidth="1"/>
    <col min="5891" max="5893" width="9.140625" style="41"/>
    <col min="5894" max="5894" width="10.7109375" style="41" bestFit="1" customWidth="1"/>
    <col min="5895" max="5895" width="39.5703125" style="41" customWidth="1"/>
    <col min="5896" max="5896" width="46.140625" style="41" customWidth="1"/>
    <col min="5897" max="6144" width="9.140625" style="41"/>
    <col min="6145" max="6145" width="39.28515625" style="41" customWidth="1"/>
    <col min="6146" max="6146" width="10.85546875" style="41" customWidth="1"/>
    <col min="6147" max="6149" width="9.140625" style="41"/>
    <col min="6150" max="6150" width="10.7109375" style="41" bestFit="1" customWidth="1"/>
    <col min="6151" max="6151" width="39.5703125" style="41" customWidth="1"/>
    <col min="6152" max="6152" width="46.140625" style="41" customWidth="1"/>
    <col min="6153" max="6400" width="9.140625" style="41"/>
    <col min="6401" max="6401" width="39.28515625" style="41" customWidth="1"/>
    <col min="6402" max="6402" width="10.85546875" style="41" customWidth="1"/>
    <col min="6403" max="6405" width="9.140625" style="41"/>
    <col min="6406" max="6406" width="10.7109375" style="41" bestFit="1" customWidth="1"/>
    <col min="6407" max="6407" width="39.5703125" style="41" customWidth="1"/>
    <col min="6408" max="6408" width="46.140625" style="41" customWidth="1"/>
    <col min="6409" max="6656" width="9.140625" style="41"/>
    <col min="6657" max="6657" width="39.28515625" style="41" customWidth="1"/>
    <col min="6658" max="6658" width="10.85546875" style="41" customWidth="1"/>
    <col min="6659" max="6661" width="9.140625" style="41"/>
    <col min="6662" max="6662" width="10.7109375" style="41" bestFit="1" customWidth="1"/>
    <col min="6663" max="6663" width="39.5703125" style="41" customWidth="1"/>
    <col min="6664" max="6664" width="46.140625" style="41" customWidth="1"/>
    <col min="6665" max="6912" width="9.140625" style="41"/>
    <col min="6913" max="6913" width="39.28515625" style="41" customWidth="1"/>
    <col min="6914" max="6914" width="10.85546875" style="41" customWidth="1"/>
    <col min="6915" max="6917" width="9.140625" style="41"/>
    <col min="6918" max="6918" width="10.7109375" style="41" bestFit="1" customWidth="1"/>
    <col min="6919" max="6919" width="39.5703125" style="41" customWidth="1"/>
    <col min="6920" max="6920" width="46.140625" style="41" customWidth="1"/>
    <col min="6921" max="7168" width="9.140625" style="41"/>
    <col min="7169" max="7169" width="39.28515625" style="41" customWidth="1"/>
    <col min="7170" max="7170" width="10.85546875" style="41" customWidth="1"/>
    <col min="7171" max="7173" width="9.140625" style="41"/>
    <col min="7174" max="7174" width="10.7109375" style="41" bestFit="1" customWidth="1"/>
    <col min="7175" max="7175" width="39.5703125" style="41" customWidth="1"/>
    <col min="7176" max="7176" width="46.140625" style="41" customWidth="1"/>
    <col min="7177" max="7424" width="9.140625" style="41"/>
    <col min="7425" max="7425" width="39.28515625" style="41" customWidth="1"/>
    <col min="7426" max="7426" width="10.85546875" style="41" customWidth="1"/>
    <col min="7427" max="7429" width="9.140625" style="41"/>
    <col min="7430" max="7430" width="10.7109375" style="41" bestFit="1" customWidth="1"/>
    <col min="7431" max="7431" width="39.5703125" style="41" customWidth="1"/>
    <col min="7432" max="7432" width="46.140625" style="41" customWidth="1"/>
    <col min="7433" max="7680" width="9.140625" style="41"/>
    <col min="7681" max="7681" width="39.28515625" style="41" customWidth="1"/>
    <col min="7682" max="7682" width="10.85546875" style="41" customWidth="1"/>
    <col min="7683" max="7685" width="9.140625" style="41"/>
    <col min="7686" max="7686" width="10.7109375" style="41" bestFit="1" customWidth="1"/>
    <col min="7687" max="7687" width="39.5703125" style="41" customWidth="1"/>
    <col min="7688" max="7688" width="46.140625" style="41" customWidth="1"/>
    <col min="7689" max="7936" width="9.140625" style="41"/>
    <col min="7937" max="7937" width="39.28515625" style="41" customWidth="1"/>
    <col min="7938" max="7938" width="10.85546875" style="41" customWidth="1"/>
    <col min="7939" max="7941" width="9.140625" style="41"/>
    <col min="7942" max="7942" width="10.7109375" style="41" bestFit="1" customWidth="1"/>
    <col min="7943" max="7943" width="39.5703125" style="41" customWidth="1"/>
    <col min="7944" max="7944" width="46.140625" style="41" customWidth="1"/>
    <col min="7945" max="8192" width="9.140625" style="41"/>
    <col min="8193" max="8193" width="39.28515625" style="41" customWidth="1"/>
    <col min="8194" max="8194" width="10.85546875" style="41" customWidth="1"/>
    <col min="8195" max="8197" width="9.140625" style="41"/>
    <col min="8198" max="8198" width="10.7109375" style="41" bestFit="1" customWidth="1"/>
    <col min="8199" max="8199" width="39.5703125" style="41" customWidth="1"/>
    <col min="8200" max="8200" width="46.140625" style="41" customWidth="1"/>
    <col min="8201" max="8448" width="9.140625" style="41"/>
    <col min="8449" max="8449" width="39.28515625" style="41" customWidth="1"/>
    <col min="8450" max="8450" width="10.85546875" style="41" customWidth="1"/>
    <col min="8451" max="8453" width="9.140625" style="41"/>
    <col min="8454" max="8454" width="10.7109375" style="41" bestFit="1" customWidth="1"/>
    <col min="8455" max="8455" width="39.5703125" style="41" customWidth="1"/>
    <col min="8456" max="8456" width="46.140625" style="41" customWidth="1"/>
    <col min="8457" max="8704" width="9.140625" style="41"/>
    <col min="8705" max="8705" width="39.28515625" style="41" customWidth="1"/>
    <col min="8706" max="8706" width="10.85546875" style="41" customWidth="1"/>
    <col min="8707" max="8709" width="9.140625" style="41"/>
    <col min="8710" max="8710" width="10.7109375" style="41" bestFit="1" customWidth="1"/>
    <col min="8711" max="8711" width="39.5703125" style="41" customWidth="1"/>
    <col min="8712" max="8712" width="46.140625" style="41" customWidth="1"/>
    <col min="8713" max="8960" width="9.140625" style="41"/>
    <col min="8961" max="8961" width="39.28515625" style="41" customWidth="1"/>
    <col min="8962" max="8962" width="10.85546875" style="41" customWidth="1"/>
    <col min="8963" max="8965" width="9.140625" style="41"/>
    <col min="8966" max="8966" width="10.7109375" style="41" bestFit="1" customWidth="1"/>
    <col min="8967" max="8967" width="39.5703125" style="41" customWidth="1"/>
    <col min="8968" max="8968" width="46.140625" style="41" customWidth="1"/>
    <col min="8969" max="9216" width="9.140625" style="41"/>
    <col min="9217" max="9217" width="39.28515625" style="41" customWidth="1"/>
    <col min="9218" max="9218" width="10.85546875" style="41" customWidth="1"/>
    <col min="9219" max="9221" width="9.140625" style="41"/>
    <col min="9222" max="9222" width="10.7109375" style="41" bestFit="1" customWidth="1"/>
    <col min="9223" max="9223" width="39.5703125" style="41" customWidth="1"/>
    <col min="9224" max="9224" width="46.140625" style="41" customWidth="1"/>
    <col min="9225" max="9472" width="9.140625" style="41"/>
    <col min="9473" max="9473" width="39.28515625" style="41" customWidth="1"/>
    <col min="9474" max="9474" width="10.85546875" style="41" customWidth="1"/>
    <col min="9475" max="9477" width="9.140625" style="41"/>
    <col min="9478" max="9478" width="10.7109375" style="41" bestFit="1" customWidth="1"/>
    <col min="9479" max="9479" width="39.5703125" style="41" customWidth="1"/>
    <col min="9480" max="9480" width="46.140625" style="41" customWidth="1"/>
    <col min="9481" max="9728" width="9.140625" style="41"/>
    <col min="9729" max="9729" width="39.28515625" style="41" customWidth="1"/>
    <col min="9730" max="9730" width="10.85546875" style="41" customWidth="1"/>
    <col min="9731" max="9733" width="9.140625" style="41"/>
    <col min="9734" max="9734" width="10.7109375" style="41" bestFit="1" customWidth="1"/>
    <col min="9735" max="9735" width="39.5703125" style="41" customWidth="1"/>
    <col min="9736" max="9736" width="46.140625" style="41" customWidth="1"/>
    <col min="9737" max="9984" width="9.140625" style="41"/>
    <col min="9985" max="9985" width="39.28515625" style="41" customWidth="1"/>
    <col min="9986" max="9986" width="10.85546875" style="41" customWidth="1"/>
    <col min="9987" max="9989" width="9.140625" style="41"/>
    <col min="9990" max="9990" width="10.7109375" style="41" bestFit="1" customWidth="1"/>
    <col min="9991" max="9991" width="39.5703125" style="41" customWidth="1"/>
    <col min="9992" max="9992" width="46.140625" style="41" customWidth="1"/>
    <col min="9993" max="10240" width="9.140625" style="41"/>
    <col min="10241" max="10241" width="39.28515625" style="41" customWidth="1"/>
    <col min="10242" max="10242" width="10.85546875" style="41" customWidth="1"/>
    <col min="10243" max="10245" width="9.140625" style="41"/>
    <col min="10246" max="10246" width="10.7109375" style="41" bestFit="1" customWidth="1"/>
    <col min="10247" max="10247" width="39.5703125" style="41" customWidth="1"/>
    <col min="10248" max="10248" width="46.140625" style="41" customWidth="1"/>
    <col min="10249" max="10496" width="9.140625" style="41"/>
    <col min="10497" max="10497" width="39.28515625" style="41" customWidth="1"/>
    <col min="10498" max="10498" width="10.85546875" style="41" customWidth="1"/>
    <col min="10499" max="10501" width="9.140625" style="41"/>
    <col min="10502" max="10502" width="10.7109375" style="41" bestFit="1" customWidth="1"/>
    <col min="10503" max="10503" width="39.5703125" style="41" customWidth="1"/>
    <col min="10504" max="10504" width="46.140625" style="41" customWidth="1"/>
    <col min="10505" max="10752" width="9.140625" style="41"/>
    <col min="10753" max="10753" width="39.28515625" style="41" customWidth="1"/>
    <col min="10754" max="10754" width="10.85546875" style="41" customWidth="1"/>
    <col min="10755" max="10757" width="9.140625" style="41"/>
    <col min="10758" max="10758" width="10.7109375" style="41" bestFit="1" customWidth="1"/>
    <col min="10759" max="10759" width="39.5703125" style="41" customWidth="1"/>
    <col min="10760" max="10760" width="46.140625" style="41" customWidth="1"/>
    <col min="10761" max="11008" width="9.140625" style="41"/>
    <col min="11009" max="11009" width="39.28515625" style="41" customWidth="1"/>
    <col min="11010" max="11010" width="10.85546875" style="41" customWidth="1"/>
    <col min="11011" max="11013" width="9.140625" style="41"/>
    <col min="11014" max="11014" width="10.7109375" style="41" bestFit="1" customWidth="1"/>
    <col min="11015" max="11015" width="39.5703125" style="41" customWidth="1"/>
    <col min="11016" max="11016" width="46.140625" style="41" customWidth="1"/>
    <col min="11017" max="11264" width="9.140625" style="41"/>
    <col min="11265" max="11265" width="39.28515625" style="41" customWidth="1"/>
    <col min="11266" max="11266" width="10.85546875" style="41" customWidth="1"/>
    <col min="11267" max="11269" width="9.140625" style="41"/>
    <col min="11270" max="11270" width="10.7109375" style="41" bestFit="1" customWidth="1"/>
    <col min="11271" max="11271" width="39.5703125" style="41" customWidth="1"/>
    <col min="11272" max="11272" width="46.140625" style="41" customWidth="1"/>
    <col min="11273" max="11520" width="9.140625" style="41"/>
    <col min="11521" max="11521" width="39.28515625" style="41" customWidth="1"/>
    <col min="11522" max="11522" width="10.85546875" style="41" customWidth="1"/>
    <col min="11523" max="11525" width="9.140625" style="41"/>
    <col min="11526" max="11526" width="10.7109375" style="41" bestFit="1" customWidth="1"/>
    <col min="11527" max="11527" width="39.5703125" style="41" customWidth="1"/>
    <col min="11528" max="11528" width="46.140625" style="41" customWidth="1"/>
    <col min="11529" max="11776" width="9.140625" style="41"/>
    <col min="11777" max="11777" width="39.28515625" style="41" customWidth="1"/>
    <col min="11778" max="11778" width="10.85546875" style="41" customWidth="1"/>
    <col min="11779" max="11781" width="9.140625" style="41"/>
    <col min="11782" max="11782" width="10.7109375" style="41" bestFit="1" customWidth="1"/>
    <col min="11783" max="11783" width="39.5703125" style="41" customWidth="1"/>
    <col min="11784" max="11784" width="46.140625" style="41" customWidth="1"/>
    <col min="11785" max="12032" width="9.140625" style="41"/>
    <col min="12033" max="12033" width="39.28515625" style="41" customWidth="1"/>
    <col min="12034" max="12034" width="10.85546875" style="41" customWidth="1"/>
    <col min="12035" max="12037" width="9.140625" style="41"/>
    <col min="12038" max="12038" width="10.7109375" style="41" bestFit="1" customWidth="1"/>
    <col min="12039" max="12039" width="39.5703125" style="41" customWidth="1"/>
    <col min="12040" max="12040" width="46.140625" style="41" customWidth="1"/>
    <col min="12041" max="12288" width="9.140625" style="41"/>
    <col min="12289" max="12289" width="39.28515625" style="41" customWidth="1"/>
    <col min="12290" max="12290" width="10.85546875" style="41" customWidth="1"/>
    <col min="12291" max="12293" width="9.140625" style="41"/>
    <col min="12294" max="12294" width="10.7109375" style="41" bestFit="1" customWidth="1"/>
    <col min="12295" max="12295" width="39.5703125" style="41" customWidth="1"/>
    <col min="12296" max="12296" width="46.140625" style="41" customWidth="1"/>
    <col min="12297" max="12544" width="9.140625" style="41"/>
    <col min="12545" max="12545" width="39.28515625" style="41" customWidth="1"/>
    <col min="12546" max="12546" width="10.85546875" style="41" customWidth="1"/>
    <col min="12547" max="12549" width="9.140625" style="41"/>
    <col min="12550" max="12550" width="10.7109375" style="41" bestFit="1" customWidth="1"/>
    <col min="12551" max="12551" width="39.5703125" style="41" customWidth="1"/>
    <col min="12552" max="12552" width="46.140625" style="41" customWidth="1"/>
    <col min="12553" max="12800" width="9.140625" style="41"/>
    <col min="12801" max="12801" width="39.28515625" style="41" customWidth="1"/>
    <col min="12802" max="12802" width="10.85546875" style="41" customWidth="1"/>
    <col min="12803" max="12805" width="9.140625" style="41"/>
    <col min="12806" max="12806" width="10.7109375" style="41" bestFit="1" customWidth="1"/>
    <col min="12807" max="12807" width="39.5703125" style="41" customWidth="1"/>
    <col min="12808" max="12808" width="46.140625" style="41" customWidth="1"/>
    <col min="12809" max="13056" width="9.140625" style="41"/>
    <col min="13057" max="13057" width="39.28515625" style="41" customWidth="1"/>
    <col min="13058" max="13058" width="10.85546875" style="41" customWidth="1"/>
    <col min="13059" max="13061" width="9.140625" style="41"/>
    <col min="13062" max="13062" width="10.7109375" style="41" bestFit="1" customWidth="1"/>
    <col min="13063" max="13063" width="39.5703125" style="41" customWidth="1"/>
    <col min="13064" max="13064" width="46.140625" style="41" customWidth="1"/>
    <col min="13065" max="13312" width="9.140625" style="41"/>
    <col min="13313" max="13313" width="39.28515625" style="41" customWidth="1"/>
    <col min="13314" max="13314" width="10.85546875" style="41" customWidth="1"/>
    <col min="13315" max="13317" width="9.140625" style="41"/>
    <col min="13318" max="13318" width="10.7109375" style="41" bestFit="1" customWidth="1"/>
    <col min="13319" max="13319" width="39.5703125" style="41" customWidth="1"/>
    <col min="13320" max="13320" width="46.140625" style="41" customWidth="1"/>
    <col min="13321" max="13568" width="9.140625" style="41"/>
    <col min="13569" max="13569" width="39.28515625" style="41" customWidth="1"/>
    <col min="13570" max="13570" width="10.85546875" style="41" customWidth="1"/>
    <col min="13571" max="13573" width="9.140625" style="41"/>
    <col min="13574" max="13574" width="10.7109375" style="41" bestFit="1" customWidth="1"/>
    <col min="13575" max="13575" width="39.5703125" style="41" customWidth="1"/>
    <col min="13576" max="13576" width="46.140625" style="41" customWidth="1"/>
    <col min="13577" max="13824" width="9.140625" style="41"/>
    <col min="13825" max="13825" width="39.28515625" style="41" customWidth="1"/>
    <col min="13826" max="13826" width="10.85546875" style="41" customWidth="1"/>
    <col min="13827" max="13829" width="9.140625" style="41"/>
    <col min="13830" max="13830" width="10.7109375" style="41" bestFit="1" customWidth="1"/>
    <col min="13831" max="13831" width="39.5703125" style="41" customWidth="1"/>
    <col min="13832" max="13832" width="46.140625" style="41" customWidth="1"/>
    <col min="13833" max="14080" width="9.140625" style="41"/>
    <col min="14081" max="14081" width="39.28515625" style="41" customWidth="1"/>
    <col min="14082" max="14082" width="10.85546875" style="41" customWidth="1"/>
    <col min="14083" max="14085" width="9.140625" style="41"/>
    <col min="14086" max="14086" width="10.7109375" style="41" bestFit="1" customWidth="1"/>
    <col min="14087" max="14087" width="39.5703125" style="41" customWidth="1"/>
    <col min="14088" max="14088" width="46.140625" style="41" customWidth="1"/>
    <col min="14089" max="14336" width="9.140625" style="41"/>
    <col min="14337" max="14337" width="39.28515625" style="41" customWidth="1"/>
    <col min="14338" max="14338" width="10.85546875" style="41" customWidth="1"/>
    <col min="14339" max="14341" width="9.140625" style="41"/>
    <col min="14342" max="14342" width="10.7109375" style="41" bestFit="1" customWidth="1"/>
    <col min="14343" max="14343" width="39.5703125" style="41" customWidth="1"/>
    <col min="14344" max="14344" width="46.140625" style="41" customWidth="1"/>
    <col min="14345" max="14592" width="9.140625" style="41"/>
    <col min="14593" max="14593" width="39.28515625" style="41" customWidth="1"/>
    <col min="14594" max="14594" width="10.85546875" style="41" customWidth="1"/>
    <col min="14595" max="14597" width="9.140625" style="41"/>
    <col min="14598" max="14598" width="10.7109375" style="41" bestFit="1" customWidth="1"/>
    <col min="14599" max="14599" width="39.5703125" style="41" customWidth="1"/>
    <col min="14600" max="14600" width="46.140625" style="41" customWidth="1"/>
    <col min="14601" max="14848" width="9.140625" style="41"/>
    <col min="14849" max="14849" width="39.28515625" style="41" customWidth="1"/>
    <col min="14850" max="14850" width="10.85546875" style="41" customWidth="1"/>
    <col min="14851" max="14853" width="9.140625" style="41"/>
    <col min="14854" max="14854" width="10.7109375" style="41" bestFit="1" customWidth="1"/>
    <col min="14855" max="14855" width="39.5703125" style="41" customWidth="1"/>
    <col min="14856" max="14856" width="46.140625" style="41" customWidth="1"/>
    <col min="14857" max="15104" width="9.140625" style="41"/>
    <col min="15105" max="15105" width="39.28515625" style="41" customWidth="1"/>
    <col min="15106" max="15106" width="10.85546875" style="41" customWidth="1"/>
    <col min="15107" max="15109" width="9.140625" style="41"/>
    <col min="15110" max="15110" width="10.7109375" style="41" bestFit="1" customWidth="1"/>
    <col min="15111" max="15111" width="39.5703125" style="41" customWidth="1"/>
    <col min="15112" max="15112" width="46.140625" style="41" customWidth="1"/>
    <col min="15113" max="15360" width="9.140625" style="41"/>
    <col min="15361" max="15361" width="39.28515625" style="41" customWidth="1"/>
    <col min="15362" max="15362" width="10.85546875" style="41" customWidth="1"/>
    <col min="15363" max="15365" width="9.140625" style="41"/>
    <col min="15366" max="15366" width="10.7109375" style="41" bestFit="1" customWidth="1"/>
    <col min="15367" max="15367" width="39.5703125" style="41" customWidth="1"/>
    <col min="15368" max="15368" width="46.140625" style="41" customWidth="1"/>
    <col min="15369" max="15616" width="9.140625" style="41"/>
    <col min="15617" max="15617" width="39.28515625" style="41" customWidth="1"/>
    <col min="15618" max="15618" width="10.85546875" style="41" customWidth="1"/>
    <col min="15619" max="15621" width="9.140625" style="41"/>
    <col min="15622" max="15622" width="10.7109375" style="41" bestFit="1" customWidth="1"/>
    <col min="15623" max="15623" width="39.5703125" style="41" customWidth="1"/>
    <col min="15624" max="15624" width="46.140625" style="41" customWidth="1"/>
    <col min="15625" max="15872" width="9.140625" style="41"/>
    <col min="15873" max="15873" width="39.28515625" style="41" customWidth="1"/>
    <col min="15874" max="15874" width="10.85546875" style="41" customWidth="1"/>
    <col min="15875" max="15877" width="9.140625" style="41"/>
    <col min="15878" max="15878" width="10.7109375" style="41" bestFit="1" customWidth="1"/>
    <col min="15879" max="15879" width="39.5703125" style="41" customWidth="1"/>
    <col min="15880" max="15880" width="46.140625" style="41" customWidth="1"/>
    <col min="15881" max="16128" width="9.140625" style="41"/>
    <col min="16129" max="16129" width="39.28515625" style="41" customWidth="1"/>
    <col min="16130" max="16130" width="10.85546875" style="41" customWidth="1"/>
    <col min="16131" max="16133" width="9.140625" style="41"/>
    <col min="16134" max="16134" width="10.7109375" style="41" bestFit="1" customWidth="1"/>
    <col min="16135" max="16135" width="39.5703125" style="41" customWidth="1"/>
    <col min="16136" max="16136" width="46.140625" style="41" customWidth="1"/>
    <col min="16137" max="16384" width="9.140625" style="41"/>
  </cols>
  <sheetData>
    <row r="1" spans="1:8" ht="18" x14ac:dyDescent="0.2">
      <c r="A1" s="75" t="s">
        <v>15</v>
      </c>
      <c r="B1" s="75"/>
      <c r="C1" s="75"/>
      <c r="D1" s="75"/>
      <c r="E1" s="75"/>
      <c r="F1" s="75"/>
      <c r="G1" s="75"/>
      <c r="H1" s="75"/>
    </row>
    <row r="2" spans="1:8" ht="14.25" x14ac:dyDescent="0.2">
      <c r="A2" s="76" t="s">
        <v>73</v>
      </c>
      <c r="B2" s="76"/>
      <c r="C2" s="76"/>
      <c r="D2" s="76"/>
      <c r="E2" s="76"/>
      <c r="F2" s="76"/>
      <c r="G2" s="76"/>
      <c r="H2" s="76"/>
    </row>
    <row r="4" spans="1:8" x14ac:dyDescent="0.2">
      <c r="A4" s="44" t="s">
        <v>16</v>
      </c>
      <c r="B4" s="45" t="s">
        <v>17</v>
      </c>
      <c r="C4" s="44" t="s">
        <v>6</v>
      </c>
      <c r="D4" s="44" t="s">
        <v>18</v>
      </c>
      <c r="E4" s="44" t="s">
        <v>11</v>
      </c>
      <c r="F4" s="44" t="s">
        <v>19</v>
      </c>
      <c r="G4" s="44" t="s">
        <v>20</v>
      </c>
      <c r="H4" s="45" t="s">
        <v>21</v>
      </c>
    </row>
    <row r="5" spans="1:8" x14ac:dyDescent="0.2">
      <c r="A5" s="46">
        <v>0</v>
      </c>
      <c r="B5" s="77" t="s">
        <v>58</v>
      </c>
      <c r="C5" s="78"/>
      <c r="D5" s="78"/>
      <c r="E5" s="78"/>
      <c r="F5" s="78"/>
      <c r="G5" s="78"/>
      <c r="H5" s="78"/>
    </row>
    <row r="6" spans="1:8" ht="51" x14ac:dyDescent="0.2">
      <c r="A6" s="47" t="s">
        <v>26</v>
      </c>
      <c r="B6" s="48" t="s">
        <v>74</v>
      </c>
      <c r="C6" s="47" t="s">
        <v>22</v>
      </c>
      <c r="D6" s="47">
        <v>2</v>
      </c>
      <c r="E6" s="47">
        <v>0</v>
      </c>
      <c r="F6" s="47" t="s">
        <v>85</v>
      </c>
      <c r="G6" s="47" t="s">
        <v>75</v>
      </c>
      <c r="H6" s="48" t="s">
        <v>76</v>
      </c>
    </row>
    <row r="7" spans="1:8" ht="51" x14ac:dyDescent="0.2">
      <c r="A7" s="47" t="s">
        <v>27</v>
      </c>
      <c r="B7" s="48" t="s">
        <v>28</v>
      </c>
      <c r="C7" s="47" t="s">
        <v>22</v>
      </c>
      <c r="D7" s="47">
        <v>1</v>
      </c>
      <c r="E7" s="47">
        <v>0</v>
      </c>
      <c r="F7" s="47" t="s">
        <v>85</v>
      </c>
      <c r="G7" s="47" t="s">
        <v>75</v>
      </c>
      <c r="H7" s="48" t="s">
        <v>77</v>
      </c>
    </row>
    <row r="8" spans="1:8" ht="63.75" x14ac:dyDescent="0.2">
      <c r="A8" s="51" t="s">
        <v>29</v>
      </c>
      <c r="B8" s="52" t="s">
        <v>32</v>
      </c>
      <c r="C8" s="51" t="s">
        <v>22</v>
      </c>
      <c r="D8" s="51">
        <v>1</v>
      </c>
      <c r="E8" s="51">
        <v>0</v>
      </c>
      <c r="F8" s="51" t="s">
        <v>85</v>
      </c>
      <c r="G8" s="51" t="s">
        <v>75</v>
      </c>
      <c r="H8" s="52" t="s">
        <v>78</v>
      </c>
    </row>
    <row r="9" spans="1:8" ht="63.75" x14ac:dyDescent="0.2">
      <c r="A9" s="51" t="s">
        <v>31</v>
      </c>
      <c r="B9" s="52" t="s">
        <v>30</v>
      </c>
      <c r="C9" s="51" t="s">
        <v>22</v>
      </c>
      <c r="D9" s="51">
        <v>1</v>
      </c>
      <c r="E9" s="51">
        <v>0</v>
      </c>
      <c r="F9" s="51" t="s">
        <v>87</v>
      </c>
      <c r="G9" s="51" t="s">
        <v>75</v>
      </c>
      <c r="H9" s="52" t="s">
        <v>79</v>
      </c>
    </row>
    <row r="10" spans="1:8" x14ac:dyDescent="0.2">
      <c r="A10" s="53">
        <v>1</v>
      </c>
      <c r="B10" s="73" t="s">
        <v>25</v>
      </c>
      <c r="C10" s="74"/>
      <c r="D10" s="74"/>
      <c r="E10" s="74"/>
      <c r="F10" s="74"/>
      <c r="G10" s="74"/>
      <c r="H10" s="74"/>
    </row>
    <row r="11" spans="1:8" ht="38.25" x14ac:dyDescent="0.2">
      <c r="A11" s="49" t="s">
        <v>34</v>
      </c>
      <c r="B11" s="50" t="s">
        <v>80</v>
      </c>
      <c r="C11" s="49" t="s">
        <v>10</v>
      </c>
      <c r="D11" s="49">
        <v>1</v>
      </c>
      <c r="E11" s="49">
        <v>1</v>
      </c>
      <c r="F11" s="49" t="s">
        <v>86</v>
      </c>
      <c r="G11" s="49" t="s">
        <v>81</v>
      </c>
      <c r="H11" s="50" t="s">
        <v>82</v>
      </c>
    </row>
    <row r="12" spans="1:8" ht="51" x14ac:dyDescent="0.2">
      <c r="A12" s="49" t="s">
        <v>36</v>
      </c>
      <c r="B12" s="50" t="s">
        <v>60</v>
      </c>
      <c r="C12" s="49" t="s">
        <v>10</v>
      </c>
      <c r="D12" s="49">
        <v>2</v>
      </c>
      <c r="E12" s="49">
        <v>1</v>
      </c>
      <c r="F12" s="49" t="s">
        <v>87</v>
      </c>
      <c r="G12" s="49" t="s">
        <v>23</v>
      </c>
      <c r="H12" s="50" t="s">
        <v>83</v>
      </c>
    </row>
    <row r="13" spans="1:8" ht="63.75" x14ac:dyDescent="0.2">
      <c r="A13" s="49" t="s">
        <v>38</v>
      </c>
      <c r="B13" s="50" t="s">
        <v>61</v>
      </c>
      <c r="C13" s="49" t="s">
        <v>24</v>
      </c>
      <c r="D13" s="49">
        <v>3</v>
      </c>
      <c r="E13" s="49">
        <v>1</v>
      </c>
      <c r="F13" s="49" t="s">
        <v>87</v>
      </c>
      <c r="G13" s="49" t="s">
        <v>23</v>
      </c>
      <c r="H13" s="50" t="s">
        <v>84</v>
      </c>
    </row>
    <row r="14" spans="1:8" x14ac:dyDescent="0.2">
      <c r="A14" s="53">
        <v>2</v>
      </c>
      <c r="B14" s="73" t="s">
        <v>33</v>
      </c>
      <c r="C14" s="74"/>
      <c r="D14" s="74"/>
      <c r="E14" s="74"/>
      <c r="F14" s="74"/>
      <c r="G14" s="74"/>
      <c r="H14" s="74"/>
    </row>
    <row r="15" spans="1:8" ht="25.5" x14ac:dyDescent="0.2">
      <c r="A15" s="49" t="s">
        <v>41</v>
      </c>
      <c r="B15" s="50" t="s">
        <v>35</v>
      </c>
      <c r="C15" s="49" t="s">
        <v>10</v>
      </c>
      <c r="D15" s="49">
        <v>2</v>
      </c>
      <c r="E15" s="49">
        <v>2</v>
      </c>
      <c r="F15" s="49" t="s">
        <v>85</v>
      </c>
      <c r="G15" s="49" t="s">
        <v>81</v>
      </c>
      <c r="H15" s="50" t="s">
        <v>88</v>
      </c>
    </row>
    <row r="16" spans="1:8" x14ac:dyDescent="0.2">
      <c r="A16" s="49" t="s">
        <v>43</v>
      </c>
      <c r="B16" s="50" t="s">
        <v>37</v>
      </c>
      <c r="C16" s="49" t="s">
        <v>10</v>
      </c>
      <c r="D16" s="49">
        <v>3</v>
      </c>
      <c r="E16" s="49">
        <v>2</v>
      </c>
      <c r="F16" s="49" t="s">
        <v>86</v>
      </c>
      <c r="G16" s="49" t="s">
        <v>23</v>
      </c>
      <c r="H16" s="50" t="s">
        <v>89</v>
      </c>
    </row>
    <row r="17" spans="1:8" ht="25.5" x14ac:dyDescent="0.2">
      <c r="A17" s="49" t="s">
        <v>44</v>
      </c>
      <c r="B17" s="50" t="s">
        <v>90</v>
      </c>
      <c r="C17" s="49" t="s">
        <v>10</v>
      </c>
      <c r="D17" s="49">
        <v>1</v>
      </c>
      <c r="E17" s="49">
        <v>2</v>
      </c>
      <c r="F17" s="49" t="s">
        <v>87</v>
      </c>
      <c r="G17" s="49" t="s">
        <v>23</v>
      </c>
      <c r="H17" s="50" t="s">
        <v>91</v>
      </c>
    </row>
    <row r="18" spans="1:8" x14ac:dyDescent="0.2">
      <c r="A18" s="53">
        <v>3</v>
      </c>
      <c r="B18" s="73" t="s">
        <v>40</v>
      </c>
      <c r="C18" s="74"/>
      <c r="D18" s="74"/>
      <c r="E18" s="74"/>
      <c r="F18" s="74"/>
      <c r="G18" s="74"/>
      <c r="H18" s="74"/>
    </row>
    <row r="19" spans="1:8" ht="25.5" x14ac:dyDescent="0.2">
      <c r="A19" s="49" t="s">
        <v>50</v>
      </c>
      <c r="B19" s="50" t="s">
        <v>42</v>
      </c>
      <c r="C19" s="49" t="s">
        <v>10</v>
      </c>
      <c r="D19" s="49">
        <v>4</v>
      </c>
      <c r="E19" s="49">
        <v>3</v>
      </c>
      <c r="F19" s="49" t="s">
        <v>87</v>
      </c>
      <c r="G19" s="49" t="s">
        <v>81</v>
      </c>
      <c r="H19" s="50" t="s">
        <v>92</v>
      </c>
    </row>
    <row r="20" spans="1:8" ht="25.5" x14ac:dyDescent="0.2">
      <c r="A20" s="49" t="s">
        <v>52</v>
      </c>
      <c r="B20" s="50" t="s">
        <v>45</v>
      </c>
      <c r="C20" s="49" t="s">
        <v>10</v>
      </c>
      <c r="D20" s="49">
        <v>4</v>
      </c>
      <c r="E20" s="49">
        <v>3</v>
      </c>
      <c r="F20" s="49" t="s">
        <v>87</v>
      </c>
      <c r="G20" s="49" t="s">
        <v>81</v>
      </c>
      <c r="H20" s="50" t="s">
        <v>92</v>
      </c>
    </row>
    <row r="21" spans="1:8" ht="25.5" x14ac:dyDescent="0.2">
      <c r="A21" s="49" t="s">
        <v>54</v>
      </c>
      <c r="B21" s="50" t="s">
        <v>46</v>
      </c>
      <c r="C21" s="49" t="s">
        <v>10</v>
      </c>
      <c r="D21" s="49">
        <v>4</v>
      </c>
      <c r="E21" s="49">
        <v>3</v>
      </c>
      <c r="F21" s="49" t="s">
        <v>87</v>
      </c>
      <c r="G21" s="49" t="s">
        <v>81</v>
      </c>
      <c r="H21" s="50" t="s">
        <v>92</v>
      </c>
    </row>
    <row r="22" spans="1:8" ht="25.5" x14ac:dyDescent="0.2">
      <c r="A22" s="49" t="s">
        <v>62</v>
      </c>
      <c r="B22" s="50" t="s">
        <v>47</v>
      </c>
      <c r="C22" s="49" t="s">
        <v>10</v>
      </c>
      <c r="D22" s="49">
        <v>4</v>
      </c>
      <c r="E22" s="49">
        <v>3</v>
      </c>
      <c r="F22" s="49" t="s">
        <v>87</v>
      </c>
      <c r="G22" s="49" t="s">
        <v>81</v>
      </c>
      <c r="H22" s="50" t="s">
        <v>92</v>
      </c>
    </row>
    <row r="23" spans="1:8" ht="25.5" x14ac:dyDescent="0.2">
      <c r="A23" s="49" t="s">
        <v>63</v>
      </c>
      <c r="B23" s="50" t="s">
        <v>48</v>
      </c>
      <c r="C23" s="49" t="s">
        <v>10</v>
      </c>
      <c r="D23" s="49">
        <v>1</v>
      </c>
      <c r="E23" s="49">
        <v>3</v>
      </c>
      <c r="F23" s="49" t="s">
        <v>85</v>
      </c>
      <c r="G23" s="49" t="s">
        <v>81</v>
      </c>
      <c r="H23" s="50" t="s">
        <v>93</v>
      </c>
    </row>
    <row r="24" spans="1:8" x14ac:dyDescent="0.2">
      <c r="A24" s="53">
        <v>4</v>
      </c>
      <c r="B24" s="73" t="s">
        <v>49</v>
      </c>
      <c r="C24" s="74"/>
      <c r="D24" s="74"/>
      <c r="E24" s="74"/>
      <c r="F24" s="74"/>
      <c r="G24" s="74"/>
      <c r="H24" s="74"/>
    </row>
    <row r="25" spans="1:8" x14ac:dyDescent="0.2">
      <c r="A25" s="49" t="s">
        <v>57</v>
      </c>
      <c r="B25" s="50" t="s">
        <v>51</v>
      </c>
      <c r="C25" s="49" t="s">
        <v>10</v>
      </c>
      <c r="D25" s="49">
        <v>5</v>
      </c>
      <c r="E25" s="49">
        <v>4</v>
      </c>
      <c r="F25" s="49" t="s">
        <v>87</v>
      </c>
      <c r="G25" s="49" t="s">
        <v>23</v>
      </c>
      <c r="H25" s="50" t="s">
        <v>94</v>
      </c>
    </row>
    <row r="26" spans="1:8" x14ac:dyDescent="0.2">
      <c r="A26" s="49" t="s">
        <v>64</v>
      </c>
      <c r="B26" s="50" t="s">
        <v>53</v>
      </c>
      <c r="C26" s="49" t="s">
        <v>10</v>
      </c>
      <c r="D26" s="49">
        <v>4</v>
      </c>
      <c r="E26" s="49">
        <v>4</v>
      </c>
      <c r="F26" s="49" t="s">
        <v>87</v>
      </c>
      <c r="G26" s="49" t="s">
        <v>23</v>
      </c>
      <c r="H26" s="50" t="s">
        <v>94</v>
      </c>
    </row>
    <row r="27" spans="1:8" ht="25.5" x14ac:dyDescent="0.2">
      <c r="A27" s="49" t="s">
        <v>65</v>
      </c>
      <c r="B27" s="50" t="s">
        <v>55</v>
      </c>
      <c r="C27" s="49" t="s">
        <v>10</v>
      </c>
      <c r="D27" s="49">
        <v>1</v>
      </c>
      <c r="E27" s="49">
        <v>4</v>
      </c>
      <c r="F27" s="49" t="s">
        <v>87</v>
      </c>
      <c r="G27" s="49" t="s">
        <v>23</v>
      </c>
      <c r="H27" s="50" t="s">
        <v>95</v>
      </c>
    </row>
    <row r="28" spans="1:8" x14ac:dyDescent="0.2">
      <c r="A28" s="53">
        <v>5</v>
      </c>
      <c r="B28" s="73" t="s">
        <v>56</v>
      </c>
      <c r="C28" s="74"/>
      <c r="D28" s="74"/>
      <c r="E28" s="74"/>
      <c r="F28" s="74"/>
      <c r="G28" s="74"/>
      <c r="H28" s="74"/>
    </row>
    <row r="29" spans="1:8" x14ac:dyDescent="0.2">
      <c r="A29" s="49" t="s">
        <v>66</v>
      </c>
      <c r="B29" s="50" t="s">
        <v>67</v>
      </c>
      <c r="C29" s="49" t="s">
        <v>10</v>
      </c>
      <c r="D29" s="49">
        <v>1</v>
      </c>
      <c r="E29" s="49">
        <v>5</v>
      </c>
      <c r="F29" s="49" t="s">
        <v>87</v>
      </c>
      <c r="G29" s="49" t="s">
        <v>23</v>
      </c>
      <c r="H29" s="50" t="s">
        <v>96</v>
      </c>
    </row>
    <row r="30" spans="1:8" ht="25.5" x14ac:dyDescent="0.2">
      <c r="A30" s="49" t="s">
        <v>68</v>
      </c>
      <c r="B30" s="50" t="s">
        <v>69</v>
      </c>
      <c r="C30" s="49" t="s">
        <v>10</v>
      </c>
      <c r="D30" s="49">
        <v>6</v>
      </c>
      <c r="E30" s="49">
        <v>5</v>
      </c>
      <c r="F30" s="49" t="s">
        <v>86</v>
      </c>
      <c r="G30" s="49" t="s">
        <v>23</v>
      </c>
      <c r="H30" s="50" t="s">
        <v>97</v>
      </c>
    </row>
    <row r="40" spans="1:7" x14ac:dyDescent="0.2">
      <c r="A40" s="41"/>
      <c r="B40" s="41"/>
      <c r="C40" s="41"/>
      <c r="D40" s="41"/>
      <c r="E40" s="41"/>
      <c r="F40" s="41"/>
      <c r="G40" s="41"/>
    </row>
  </sheetData>
  <sortState xmlns:xlrd2="http://schemas.microsoft.com/office/spreadsheetml/2017/richdata2" ref="A6:H45">
    <sortCondition ref="E6"/>
    <sortCondition ref="C6"/>
  </sortState>
  <mergeCells count="8">
    <mergeCell ref="B24:H24"/>
    <mergeCell ref="B28:H28"/>
    <mergeCell ref="A1:H1"/>
    <mergeCell ref="A2:H2"/>
    <mergeCell ref="B5:H5"/>
    <mergeCell ref="B10:H10"/>
    <mergeCell ref="B14:H14"/>
    <mergeCell ref="B18:H18"/>
  </mergeCells>
  <conditionalFormatting sqref="H31:H39 A41:H150 B34:G39 A4:H4 A5:B5 A6:H9 A10:B10 A11:H13 A14:B14 A18:B18 A24:B24 B31 A31:A39 C31:C33 D31:G31 A29:H30 A28:B28 A15:H17 A19:H23 A25:H27">
    <cfRule type="expression" dxfId="5" priority="13" stopIfTrue="1">
      <formula>$C4="Done"</formula>
    </cfRule>
    <cfRule type="expression" dxfId="4" priority="14" stopIfTrue="1">
      <formula>$C4="Ongoing"</formula>
    </cfRule>
    <cfRule type="expression" dxfId="3" priority="15" stopIfTrue="1">
      <formula>$C4="Removed"</formula>
    </cfRule>
  </conditionalFormatting>
  <conditionalFormatting sqref="H40">
    <cfRule type="expression" dxfId="2" priority="16" stopIfTrue="1">
      <formula>#REF!="Done"</formula>
    </cfRule>
    <cfRule type="expression" dxfId="1" priority="17" stopIfTrue="1">
      <formula>#REF!="Ongoing"</formula>
    </cfRule>
    <cfRule type="expression" dxfId="0" priority="18" stopIfTrue="1">
      <formula>#REF!="Removed"</formula>
    </cfRule>
  </conditionalFormatting>
  <dataValidations count="1">
    <dataValidation type="list" allowBlank="1" showInputMessage="1" sqref="C41:C150 IX41:IX150 ST41:ST150 ACP41:ACP150 AML41:AML150 AWH41:AWH150 BGD41:BGD150 BPZ41:BPZ150 BZV41:BZV150 CJR41:CJR150 CTN41:CTN150 DDJ41:DDJ150 DNF41:DNF150 DXB41:DXB150 EGX41:EGX150 EQT41:EQT150 FAP41:FAP150 FKL41:FKL150 FUH41:FUH150 GED41:GED150 GNZ41:GNZ150 GXV41:GXV150 HHR41:HHR150 HRN41:HRN150 IBJ41:IBJ150 ILF41:ILF150 IVB41:IVB150 JEX41:JEX150 JOT41:JOT150 JYP41:JYP150 KIL41:KIL150 KSH41:KSH150 LCD41:LCD150 LLZ41:LLZ150 LVV41:LVV150 MFR41:MFR150 MPN41:MPN150 MZJ41:MZJ150 NJF41:NJF150 NTB41:NTB150 OCX41:OCX150 OMT41:OMT150 OWP41:OWP150 PGL41:PGL150 PQH41:PQH150 QAD41:QAD150 QJZ41:QJZ150 QTV41:QTV150 RDR41:RDR150 RNN41:RNN150 RXJ41:RXJ150 SHF41:SHF150 SRB41:SRB150 TAX41:TAX150 TKT41:TKT150 TUP41:TUP150 UEL41:UEL150 UOH41:UOH150 UYD41:UYD150 VHZ41:VHZ150 VRV41:VRV150 WBR41:WBR150 WLN41:WLN150 WVJ41:WVJ150 C65577:C65686 IX65577:IX65686 ST65577:ST65686 ACP65577:ACP65686 AML65577:AML65686 AWH65577:AWH65686 BGD65577:BGD65686 BPZ65577:BPZ65686 BZV65577:BZV65686 CJR65577:CJR65686 CTN65577:CTN65686 DDJ65577:DDJ65686 DNF65577:DNF65686 DXB65577:DXB65686 EGX65577:EGX65686 EQT65577:EQT65686 FAP65577:FAP65686 FKL65577:FKL65686 FUH65577:FUH65686 GED65577:GED65686 GNZ65577:GNZ65686 GXV65577:GXV65686 HHR65577:HHR65686 HRN65577:HRN65686 IBJ65577:IBJ65686 ILF65577:ILF65686 IVB65577:IVB65686 JEX65577:JEX65686 JOT65577:JOT65686 JYP65577:JYP65686 KIL65577:KIL65686 KSH65577:KSH65686 LCD65577:LCD65686 LLZ65577:LLZ65686 LVV65577:LVV65686 MFR65577:MFR65686 MPN65577:MPN65686 MZJ65577:MZJ65686 NJF65577:NJF65686 NTB65577:NTB65686 OCX65577:OCX65686 OMT65577:OMT65686 OWP65577:OWP65686 PGL65577:PGL65686 PQH65577:PQH65686 QAD65577:QAD65686 QJZ65577:QJZ65686 QTV65577:QTV65686 RDR65577:RDR65686 RNN65577:RNN65686 RXJ65577:RXJ65686 SHF65577:SHF65686 SRB65577:SRB65686 TAX65577:TAX65686 TKT65577:TKT65686 TUP65577:TUP65686 UEL65577:UEL65686 UOH65577:UOH65686 UYD65577:UYD65686 VHZ65577:VHZ65686 VRV65577:VRV65686 WBR65577:WBR65686 WLN65577:WLN65686 WVJ65577:WVJ65686 C131113:C131222 IX131113:IX131222 ST131113:ST131222 ACP131113:ACP131222 AML131113:AML131222 AWH131113:AWH131222 BGD131113:BGD131222 BPZ131113:BPZ131222 BZV131113:BZV131222 CJR131113:CJR131222 CTN131113:CTN131222 DDJ131113:DDJ131222 DNF131113:DNF131222 DXB131113:DXB131222 EGX131113:EGX131222 EQT131113:EQT131222 FAP131113:FAP131222 FKL131113:FKL131222 FUH131113:FUH131222 GED131113:GED131222 GNZ131113:GNZ131222 GXV131113:GXV131222 HHR131113:HHR131222 HRN131113:HRN131222 IBJ131113:IBJ131222 ILF131113:ILF131222 IVB131113:IVB131222 JEX131113:JEX131222 JOT131113:JOT131222 JYP131113:JYP131222 KIL131113:KIL131222 KSH131113:KSH131222 LCD131113:LCD131222 LLZ131113:LLZ131222 LVV131113:LVV131222 MFR131113:MFR131222 MPN131113:MPN131222 MZJ131113:MZJ131222 NJF131113:NJF131222 NTB131113:NTB131222 OCX131113:OCX131222 OMT131113:OMT131222 OWP131113:OWP131222 PGL131113:PGL131222 PQH131113:PQH131222 QAD131113:QAD131222 QJZ131113:QJZ131222 QTV131113:QTV131222 RDR131113:RDR131222 RNN131113:RNN131222 RXJ131113:RXJ131222 SHF131113:SHF131222 SRB131113:SRB131222 TAX131113:TAX131222 TKT131113:TKT131222 TUP131113:TUP131222 UEL131113:UEL131222 UOH131113:UOH131222 UYD131113:UYD131222 VHZ131113:VHZ131222 VRV131113:VRV131222 WBR131113:WBR131222 WLN131113:WLN131222 WVJ131113:WVJ131222 C196649:C196758 IX196649:IX196758 ST196649:ST196758 ACP196649:ACP196758 AML196649:AML196758 AWH196649:AWH196758 BGD196649:BGD196758 BPZ196649:BPZ196758 BZV196649:BZV196758 CJR196649:CJR196758 CTN196649:CTN196758 DDJ196649:DDJ196758 DNF196649:DNF196758 DXB196649:DXB196758 EGX196649:EGX196758 EQT196649:EQT196758 FAP196649:FAP196758 FKL196649:FKL196758 FUH196649:FUH196758 GED196649:GED196758 GNZ196649:GNZ196758 GXV196649:GXV196758 HHR196649:HHR196758 HRN196649:HRN196758 IBJ196649:IBJ196758 ILF196649:ILF196758 IVB196649:IVB196758 JEX196649:JEX196758 JOT196649:JOT196758 JYP196649:JYP196758 KIL196649:KIL196758 KSH196649:KSH196758 LCD196649:LCD196758 LLZ196649:LLZ196758 LVV196649:LVV196758 MFR196649:MFR196758 MPN196649:MPN196758 MZJ196649:MZJ196758 NJF196649:NJF196758 NTB196649:NTB196758 OCX196649:OCX196758 OMT196649:OMT196758 OWP196649:OWP196758 PGL196649:PGL196758 PQH196649:PQH196758 QAD196649:QAD196758 QJZ196649:QJZ196758 QTV196649:QTV196758 RDR196649:RDR196758 RNN196649:RNN196758 RXJ196649:RXJ196758 SHF196649:SHF196758 SRB196649:SRB196758 TAX196649:TAX196758 TKT196649:TKT196758 TUP196649:TUP196758 UEL196649:UEL196758 UOH196649:UOH196758 UYD196649:UYD196758 VHZ196649:VHZ196758 VRV196649:VRV196758 WBR196649:WBR196758 WLN196649:WLN196758 WVJ196649:WVJ196758 C262185:C262294 IX262185:IX262294 ST262185:ST262294 ACP262185:ACP262294 AML262185:AML262294 AWH262185:AWH262294 BGD262185:BGD262294 BPZ262185:BPZ262294 BZV262185:BZV262294 CJR262185:CJR262294 CTN262185:CTN262294 DDJ262185:DDJ262294 DNF262185:DNF262294 DXB262185:DXB262294 EGX262185:EGX262294 EQT262185:EQT262294 FAP262185:FAP262294 FKL262185:FKL262294 FUH262185:FUH262294 GED262185:GED262294 GNZ262185:GNZ262294 GXV262185:GXV262294 HHR262185:HHR262294 HRN262185:HRN262294 IBJ262185:IBJ262294 ILF262185:ILF262294 IVB262185:IVB262294 JEX262185:JEX262294 JOT262185:JOT262294 JYP262185:JYP262294 KIL262185:KIL262294 KSH262185:KSH262294 LCD262185:LCD262294 LLZ262185:LLZ262294 LVV262185:LVV262294 MFR262185:MFR262294 MPN262185:MPN262294 MZJ262185:MZJ262294 NJF262185:NJF262294 NTB262185:NTB262294 OCX262185:OCX262294 OMT262185:OMT262294 OWP262185:OWP262294 PGL262185:PGL262294 PQH262185:PQH262294 QAD262185:QAD262294 QJZ262185:QJZ262294 QTV262185:QTV262294 RDR262185:RDR262294 RNN262185:RNN262294 RXJ262185:RXJ262294 SHF262185:SHF262294 SRB262185:SRB262294 TAX262185:TAX262294 TKT262185:TKT262294 TUP262185:TUP262294 UEL262185:UEL262294 UOH262185:UOH262294 UYD262185:UYD262294 VHZ262185:VHZ262294 VRV262185:VRV262294 WBR262185:WBR262294 WLN262185:WLN262294 WVJ262185:WVJ262294 C327721:C327830 IX327721:IX327830 ST327721:ST327830 ACP327721:ACP327830 AML327721:AML327830 AWH327721:AWH327830 BGD327721:BGD327830 BPZ327721:BPZ327830 BZV327721:BZV327830 CJR327721:CJR327830 CTN327721:CTN327830 DDJ327721:DDJ327830 DNF327721:DNF327830 DXB327721:DXB327830 EGX327721:EGX327830 EQT327721:EQT327830 FAP327721:FAP327830 FKL327721:FKL327830 FUH327721:FUH327830 GED327721:GED327830 GNZ327721:GNZ327830 GXV327721:GXV327830 HHR327721:HHR327830 HRN327721:HRN327830 IBJ327721:IBJ327830 ILF327721:ILF327830 IVB327721:IVB327830 JEX327721:JEX327830 JOT327721:JOT327830 JYP327721:JYP327830 KIL327721:KIL327830 KSH327721:KSH327830 LCD327721:LCD327830 LLZ327721:LLZ327830 LVV327721:LVV327830 MFR327721:MFR327830 MPN327721:MPN327830 MZJ327721:MZJ327830 NJF327721:NJF327830 NTB327721:NTB327830 OCX327721:OCX327830 OMT327721:OMT327830 OWP327721:OWP327830 PGL327721:PGL327830 PQH327721:PQH327830 QAD327721:QAD327830 QJZ327721:QJZ327830 QTV327721:QTV327830 RDR327721:RDR327830 RNN327721:RNN327830 RXJ327721:RXJ327830 SHF327721:SHF327830 SRB327721:SRB327830 TAX327721:TAX327830 TKT327721:TKT327830 TUP327721:TUP327830 UEL327721:UEL327830 UOH327721:UOH327830 UYD327721:UYD327830 VHZ327721:VHZ327830 VRV327721:VRV327830 WBR327721:WBR327830 WLN327721:WLN327830 WVJ327721:WVJ327830 C393257:C393366 IX393257:IX393366 ST393257:ST393366 ACP393257:ACP393366 AML393257:AML393366 AWH393257:AWH393366 BGD393257:BGD393366 BPZ393257:BPZ393366 BZV393257:BZV393366 CJR393257:CJR393366 CTN393257:CTN393366 DDJ393257:DDJ393366 DNF393257:DNF393366 DXB393257:DXB393366 EGX393257:EGX393366 EQT393257:EQT393366 FAP393257:FAP393366 FKL393257:FKL393366 FUH393257:FUH393366 GED393257:GED393366 GNZ393257:GNZ393366 GXV393257:GXV393366 HHR393257:HHR393366 HRN393257:HRN393366 IBJ393257:IBJ393366 ILF393257:ILF393366 IVB393257:IVB393366 JEX393257:JEX393366 JOT393257:JOT393366 JYP393257:JYP393366 KIL393257:KIL393366 KSH393257:KSH393366 LCD393257:LCD393366 LLZ393257:LLZ393366 LVV393257:LVV393366 MFR393257:MFR393366 MPN393257:MPN393366 MZJ393257:MZJ393366 NJF393257:NJF393366 NTB393257:NTB393366 OCX393257:OCX393366 OMT393257:OMT393366 OWP393257:OWP393366 PGL393257:PGL393366 PQH393257:PQH393366 QAD393257:QAD393366 QJZ393257:QJZ393366 QTV393257:QTV393366 RDR393257:RDR393366 RNN393257:RNN393366 RXJ393257:RXJ393366 SHF393257:SHF393366 SRB393257:SRB393366 TAX393257:TAX393366 TKT393257:TKT393366 TUP393257:TUP393366 UEL393257:UEL393366 UOH393257:UOH393366 UYD393257:UYD393366 VHZ393257:VHZ393366 VRV393257:VRV393366 WBR393257:WBR393366 WLN393257:WLN393366 WVJ393257:WVJ393366 C458793:C458902 IX458793:IX458902 ST458793:ST458902 ACP458793:ACP458902 AML458793:AML458902 AWH458793:AWH458902 BGD458793:BGD458902 BPZ458793:BPZ458902 BZV458793:BZV458902 CJR458793:CJR458902 CTN458793:CTN458902 DDJ458793:DDJ458902 DNF458793:DNF458902 DXB458793:DXB458902 EGX458793:EGX458902 EQT458793:EQT458902 FAP458793:FAP458902 FKL458793:FKL458902 FUH458793:FUH458902 GED458793:GED458902 GNZ458793:GNZ458902 GXV458793:GXV458902 HHR458793:HHR458902 HRN458793:HRN458902 IBJ458793:IBJ458902 ILF458793:ILF458902 IVB458793:IVB458902 JEX458793:JEX458902 JOT458793:JOT458902 JYP458793:JYP458902 KIL458793:KIL458902 KSH458793:KSH458902 LCD458793:LCD458902 LLZ458793:LLZ458902 LVV458793:LVV458902 MFR458793:MFR458902 MPN458793:MPN458902 MZJ458793:MZJ458902 NJF458793:NJF458902 NTB458793:NTB458902 OCX458793:OCX458902 OMT458793:OMT458902 OWP458793:OWP458902 PGL458793:PGL458902 PQH458793:PQH458902 QAD458793:QAD458902 QJZ458793:QJZ458902 QTV458793:QTV458902 RDR458793:RDR458902 RNN458793:RNN458902 RXJ458793:RXJ458902 SHF458793:SHF458902 SRB458793:SRB458902 TAX458793:TAX458902 TKT458793:TKT458902 TUP458793:TUP458902 UEL458793:UEL458902 UOH458793:UOH458902 UYD458793:UYD458902 VHZ458793:VHZ458902 VRV458793:VRV458902 WBR458793:WBR458902 WLN458793:WLN458902 WVJ458793:WVJ458902 C524329:C524438 IX524329:IX524438 ST524329:ST524438 ACP524329:ACP524438 AML524329:AML524438 AWH524329:AWH524438 BGD524329:BGD524438 BPZ524329:BPZ524438 BZV524329:BZV524438 CJR524329:CJR524438 CTN524329:CTN524438 DDJ524329:DDJ524438 DNF524329:DNF524438 DXB524329:DXB524438 EGX524329:EGX524438 EQT524329:EQT524438 FAP524329:FAP524438 FKL524329:FKL524438 FUH524329:FUH524438 GED524329:GED524438 GNZ524329:GNZ524438 GXV524329:GXV524438 HHR524329:HHR524438 HRN524329:HRN524438 IBJ524329:IBJ524438 ILF524329:ILF524438 IVB524329:IVB524438 JEX524329:JEX524438 JOT524329:JOT524438 JYP524329:JYP524438 KIL524329:KIL524438 KSH524329:KSH524438 LCD524329:LCD524438 LLZ524329:LLZ524438 LVV524329:LVV524438 MFR524329:MFR524438 MPN524329:MPN524438 MZJ524329:MZJ524438 NJF524329:NJF524438 NTB524329:NTB524438 OCX524329:OCX524438 OMT524329:OMT524438 OWP524329:OWP524438 PGL524329:PGL524438 PQH524329:PQH524438 QAD524329:QAD524438 QJZ524329:QJZ524438 QTV524329:QTV524438 RDR524329:RDR524438 RNN524329:RNN524438 RXJ524329:RXJ524438 SHF524329:SHF524438 SRB524329:SRB524438 TAX524329:TAX524438 TKT524329:TKT524438 TUP524329:TUP524438 UEL524329:UEL524438 UOH524329:UOH524438 UYD524329:UYD524438 VHZ524329:VHZ524438 VRV524329:VRV524438 WBR524329:WBR524438 WLN524329:WLN524438 WVJ524329:WVJ524438 C589865:C589974 IX589865:IX589974 ST589865:ST589974 ACP589865:ACP589974 AML589865:AML589974 AWH589865:AWH589974 BGD589865:BGD589974 BPZ589865:BPZ589974 BZV589865:BZV589974 CJR589865:CJR589974 CTN589865:CTN589974 DDJ589865:DDJ589974 DNF589865:DNF589974 DXB589865:DXB589974 EGX589865:EGX589974 EQT589865:EQT589974 FAP589865:FAP589974 FKL589865:FKL589974 FUH589865:FUH589974 GED589865:GED589974 GNZ589865:GNZ589974 GXV589865:GXV589974 HHR589865:HHR589974 HRN589865:HRN589974 IBJ589865:IBJ589974 ILF589865:ILF589974 IVB589865:IVB589974 JEX589865:JEX589974 JOT589865:JOT589974 JYP589865:JYP589974 KIL589865:KIL589974 KSH589865:KSH589974 LCD589865:LCD589974 LLZ589865:LLZ589974 LVV589865:LVV589974 MFR589865:MFR589974 MPN589865:MPN589974 MZJ589865:MZJ589974 NJF589865:NJF589974 NTB589865:NTB589974 OCX589865:OCX589974 OMT589865:OMT589974 OWP589865:OWP589974 PGL589865:PGL589974 PQH589865:PQH589974 QAD589865:QAD589974 QJZ589865:QJZ589974 QTV589865:QTV589974 RDR589865:RDR589974 RNN589865:RNN589974 RXJ589865:RXJ589974 SHF589865:SHF589974 SRB589865:SRB589974 TAX589865:TAX589974 TKT589865:TKT589974 TUP589865:TUP589974 UEL589865:UEL589974 UOH589865:UOH589974 UYD589865:UYD589974 VHZ589865:VHZ589974 VRV589865:VRV589974 WBR589865:WBR589974 WLN589865:WLN589974 WVJ589865:WVJ589974 C655401:C655510 IX655401:IX655510 ST655401:ST655510 ACP655401:ACP655510 AML655401:AML655510 AWH655401:AWH655510 BGD655401:BGD655510 BPZ655401:BPZ655510 BZV655401:BZV655510 CJR655401:CJR655510 CTN655401:CTN655510 DDJ655401:DDJ655510 DNF655401:DNF655510 DXB655401:DXB655510 EGX655401:EGX655510 EQT655401:EQT655510 FAP655401:FAP655510 FKL655401:FKL655510 FUH655401:FUH655510 GED655401:GED655510 GNZ655401:GNZ655510 GXV655401:GXV655510 HHR655401:HHR655510 HRN655401:HRN655510 IBJ655401:IBJ655510 ILF655401:ILF655510 IVB655401:IVB655510 JEX655401:JEX655510 JOT655401:JOT655510 JYP655401:JYP655510 KIL655401:KIL655510 KSH655401:KSH655510 LCD655401:LCD655510 LLZ655401:LLZ655510 LVV655401:LVV655510 MFR655401:MFR655510 MPN655401:MPN655510 MZJ655401:MZJ655510 NJF655401:NJF655510 NTB655401:NTB655510 OCX655401:OCX655510 OMT655401:OMT655510 OWP655401:OWP655510 PGL655401:PGL655510 PQH655401:PQH655510 QAD655401:QAD655510 QJZ655401:QJZ655510 QTV655401:QTV655510 RDR655401:RDR655510 RNN655401:RNN655510 RXJ655401:RXJ655510 SHF655401:SHF655510 SRB655401:SRB655510 TAX655401:TAX655510 TKT655401:TKT655510 TUP655401:TUP655510 UEL655401:UEL655510 UOH655401:UOH655510 UYD655401:UYD655510 VHZ655401:VHZ655510 VRV655401:VRV655510 WBR655401:WBR655510 WLN655401:WLN655510 WVJ655401:WVJ655510 C720937:C721046 IX720937:IX721046 ST720937:ST721046 ACP720937:ACP721046 AML720937:AML721046 AWH720937:AWH721046 BGD720937:BGD721046 BPZ720937:BPZ721046 BZV720937:BZV721046 CJR720937:CJR721046 CTN720937:CTN721046 DDJ720937:DDJ721046 DNF720937:DNF721046 DXB720937:DXB721046 EGX720937:EGX721046 EQT720937:EQT721046 FAP720937:FAP721046 FKL720937:FKL721046 FUH720937:FUH721046 GED720937:GED721046 GNZ720937:GNZ721046 GXV720937:GXV721046 HHR720937:HHR721046 HRN720937:HRN721046 IBJ720937:IBJ721046 ILF720937:ILF721046 IVB720937:IVB721046 JEX720937:JEX721046 JOT720937:JOT721046 JYP720937:JYP721046 KIL720937:KIL721046 KSH720937:KSH721046 LCD720937:LCD721046 LLZ720937:LLZ721046 LVV720937:LVV721046 MFR720937:MFR721046 MPN720937:MPN721046 MZJ720937:MZJ721046 NJF720937:NJF721046 NTB720937:NTB721046 OCX720937:OCX721046 OMT720937:OMT721046 OWP720937:OWP721046 PGL720937:PGL721046 PQH720937:PQH721046 QAD720937:QAD721046 QJZ720937:QJZ721046 QTV720937:QTV721046 RDR720937:RDR721046 RNN720937:RNN721046 RXJ720937:RXJ721046 SHF720937:SHF721046 SRB720937:SRB721046 TAX720937:TAX721046 TKT720937:TKT721046 TUP720937:TUP721046 UEL720937:UEL721046 UOH720937:UOH721046 UYD720937:UYD721046 VHZ720937:VHZ721046 VRV720937:VRV721046 WBR720937:WBR721046 WLN720937:WLN721046 WVJ720937:WVJ721046 C786473:C786582 IX786473:IX786582 ST786473:ST786582 ACP786473:ACP786582 AML786473:AML786582 AWH786473:AWH786582 BGD786473:BGD786582 BPZ786473:BPZ786582 BZV786473:BZV786582 CJR786473:CJR786582 CTN786473:CTN786582 DDJ786473:DDJ786582 DNF786473:DNF786582 DXB786473:DXB786582 EGX786473:EGX786582 EQT786473:EQT786582 FAP786473:FAP786582 FKL786473:FKL786582 FUH786473:FUH786582 GED786473:GED786582 GNZ786473:GNZ786582 GXV786473:GXV786582 HHR786473:HHR786582 HRN786473:HRN786582 IBJ786473:IBJ786582 ILF786473:ILF786582 IVB786473:IVB786582 JEX786473:JEX786582 JOT786473:JOT786582 JYP786473:JYP786582 KIL786473:KIL786582 KSH786473:KSH786582 LCD786473:LCD786582 LLZ786473:LLZ786582 LVV786473:LVV786582 MFR786473:MFR786582 MPN786473:MPN786582 MZJ786473:MZJ786582 NJF786473:NJF786582 NTB786473:NTB786582 OCX786473:OCX786582 OMT786473:OMT786582 OWP786473:OWP786582 PGL786473:PGL786582 PQH786473:PQH786582 QAD786473:QAD786582 QJZ786473:QJZ786582 QTV786473:QTV786582 RDR786473:RDR786582 RNN786473:RNN786582 RXJ786473:RXJ786582 SHF786473:SHF786582 SRB786473:SRB786582 TAX786473:TAX786582 TKT786473:TKT786582 TUP786473:TUP786582 UEL786473:UEL786582 UOH786473:UOH786582 UYD786473:UYD786582 VHZ786473:VHZ786582 VRV786473:VRV786582 WBR786473:WBR786582 WLN786473:WLN786582 WVJ786473:WVJ786582 C852009:C852118 IX852009:IX852118 ST852009:ST852118 ACP852009:ACP852118 AML852009:AML852118 AWH852009:AWH852118 BGD852009:BGD852118 BPZ852009:BPZ852118 BZV852009:BZV852118 CJR852009:CJR852118 CTN852009:CTN852118 DDJ852009:DDJ852118 DNF852009:DNF852118 DXB852009:DXB852118 EGX852009:EGX852118 EQT852009:EQT852118 FAP852009:FAP852118 FKL852009:FKL852118 FUH852009:FUH852118 GED852009:GED852118 GNZ852009:GNZ852118 GXV852009:GXV852118 HHR852009:HHR852118 HRN852009:HRN852118 IBJ852009:IBJ852118 ILF852009:ILF852118 IVB852009:IVB852118 JEX852009:JEX852118 JOT852009:JOT852118 JYP852009:JYP852118 KIL852009:KIL852118 KSH852009:KSH852118 LCD852009:LCD852118 LLZ852009:LLZ852118 LVV852009:LVV852118 MFR852009:MFR852118 MPN852009:MPN852118 MZJ852009:MZJ852118 NJF852009:NJF852118 NTB852009:NTB852118 OCX852009:OCX852118 OMT852009:OMT852118 OWP852009:OWP852118 PGL852009:PGL852118 PQH852009:PQH852118 QAD852009:QAD852118 QJZ852009:QJZ852118 QTV852009:QTV852118 RDR852009:RDR852118 RNN852009:RNN852118 RXJ852009:RXJ852118 SHF852009:SHF852118 SRB852009:SRB852118 TAX852009:TAX852118 TKT852009:TKT852118 TUP852009:TUP852118 UEL852009:UEL852118 UOH852009:UOH852118 UYD852009:UYD852118 VHZ852009:VHZ852118 VRV852009:VRV852118 WBR852009:WBR852118 WLN852009:WLN852118 WVJ852009:WVJ852118 C917545:C917654 IX917545:IX917654 ST917545:ST917654 ACP917545:ACP917654 AML917545:AML917654 AWH917545:AWH917654 BGD917545:BGD917654 BPZ917545:BPZ917654 BZV917545:BZV917654 CJR917545:CJR917654 CTN917545:CTN917654 DDJ917545:DDJ917654 DNF917545:DNF917654 DXB917545:DXB917654 EGX917545:EGX917654 EQT917545:EQT917654 FAP917545:FAP917654 FKL917545:FKL917654 FUH917545:FUH917654 GED917545:GED917654 GNZ917545:GNZ917654 GXV917545:GXV917654 HHR917545:HHR917654 HRN917545:HRN917654 IBJ917545:IBJ917654 ILF917545:ILF917654 IVB917545:IVB917654 JEX917545:JEX917654 JOT917545:JOT917654 JYP917545:JYP917654 KIL917545:KIL917654 KSH917545:KSH917654 LCD917545:LCD917654 LLZ917545:LLZ917654 LVV917545:LVV917654 MFR917545:MFR917654 MPN917545:MPN917654 MZJ917545:MZJ917654 NJF917545:NJF917654 NTB917545:NTB917654 OCX917545:OCX917654 OMT917545:OMT917654 OWP917545:OWP917654 PGL917545:PGL917654 PQH917545:PQH917654 QAD917545:QAD917654 QJZ917545:QJZ917654 QTV917545:QTV917654 RDR917545:RDR917654 RNN917545:RNN917654 RXJ917545:RXJ917654 SHF917545:SHF917654 SRB917545:SRB917654 TAX917545:TAX917654 TKT917545:TKT917654 TUP917545:TUP917654 UEL917545:UEL917654 UOH917545:UOH917654 UYD917545:UYD917654 VHZ917545:VHZ917654 VRV917545:VRV917654 WBR917545:WBR917654 WLN917545:WLN917654 WVJ917545:WVJ917654 C983081:C983190 IX983081:IX983190 ST983081:ST983190 ACP983081:ACP983190 AML983081:AML983190 AWH983081:AWH983190 BGD983081:BGD983190 BPZ983081:BPZ983190 BZV983081:BZV983190 CJR983081:CJR983190 CTN983081:CTN983190 DDJ983081:DDJ983190 DNF983081:DNF983190 DXB983081:DXB983190 EGX983081:EGX983190 EQT983081:EQT983190 FAP983081:FAP983190 FKL983081:FKL983190 FUH983081:FUH983190 GED983081:GED983190 GNZ983081:GNZ983190 GXV983081:GXV983190 HHR983081:HHR983190 HRN983081:HRN983190 IBJ983081:IBJ983190 ILF983081:ILF983190 IVB983081:IVB983190 JEX983081:JEX983190 JOT983081:JOT983190 JYP983081:JYP983190 KIL983081:KIL983190 KSH983081:KSH983190 LCD983081:LCD983190 LLZ983081:LLZ983190 LVV983081:LVV983190 MFR983081:MFR983190 MPN983081:MPN983190 MZJ983081:MZJ983190 NJF983081:NJF983190 NTB983081:NTB983190 OCX983081:OCX983190 OMT983081:OMT983190 OWP983081:OWP983190 PGL983081:PGL983190 PQH983081:PQH983190 QAD983081:QAD983190 QJZ983081:QJZ983190 QTV983081:QTV983190 RDR983081:RDR983190 RNN983081:RNN983190 RXJ983081:RXJ983190 SHF983081:SHF983190 SRB983081:SRB983190 TAX983081:TAX983190 TKT983081:TKT983190 TUP983081:TUP983190 UEL983081:UEL983190 UOH983081:UOH983190 UYD983081:UYD983190 VHZ983081:VHZ983190 VRV983081:VRV983190 WBR983081:WBR983190 WLN983081:WLN983190 WVJ983081:WVJ983190 WVJ983055:WVJ983079 C65551:C65575 IX65551:IX65575 ST65551:ST65575 ACP65551:ACP65575 AML65551:AML65575 AWH65551:AWH65575 BGD65551:BGD65575 BPZ65551:BPZ65575 BZV65551:BZV65575 CJR65551:CJR65575 CTN65551:CTN65575 DDJ65551:DDJ65575 DNF65551:DNF65575 DXB65551:DXB65575 EGX65551:EGX65575 EQT65551:EQT65575 FAP65551:FAP65575 FKL65551:FKL65575 FUH65551:FUH65575 GED65551:GED65575 GNZ65551:GNZ65575 GXV65551:GXV65575 HHR65551:HHR65575 HRN65551:HRN65575 IBJ65551:IBJ65575 ILF65551:ILF65575 IVB65551:IVB65575 JEX65551:JEX65575 JOT65551:JOT65575 JYP65551:JYP65575 KIL65551:KIL65575 KSH65551:KSH65575 LCD65551:LCD65575 LLZ65551:LLZ65575 LVV65551:LVV65575 MFR65551:MFR65575 MPN65551:MPN65575 MZJ65551:MZJ65575 NJF65551:NJF65575 NTB65551:NTB65575 OCX65551:OCX65575 OMT65551:OMT65575 OWP65551:OWP65575 PGL65551:PGL65575 PQH65551:PQH65575 QAD65551:QAD65575 QJZ65551:QJZ65575 QTV65551:QTV65575 RDR65551:RDR65575 RNN65551:RNN65575 RXJ65551:RXJ65575 SHF65551:SHF65575 SRB65551:SRB65575 TAX65551:TAX65575 TKT65551:TKT65575 TUP65551:TUP65575 UEL65551:UEL65575 UOH65551:UOH65575 UYD65551:UYD65575 VHZ65551:VHZ65575 VRV65551:VRV65575 WBR65551:WBR65575 WLN65551:WLN65575 WVJ65551:WVJ65575 C131087:C131111 IX131087:IX131111 ST131087:ST131111 ACP131087:ACP131111 AML131087:AML131111 AWH131087:AWH131111 BGD131087:BGD131111 BPZ131087:BPZ131111 BZV131087:BZV131111 CJR131087:CJR131111 CTN131087:CTN131111 DDJ131087:DDJ131111 DNF131087:DNF131111 DXB131087:DXB131111 EGX131087:EGX131111 EQT131087:EQT131111 FAP131087:FAP131111 FKL131087:FKL131111 FUH131087:FUH131111 GED131087:GED131111 GNZ131087:GNZ131111 GXV131087:GXV131111 HHR131087:HHR131111 HRN131087:HRN131111 IBJ131087:IBJ131111 ILF131087:ILF131111 IVB131087:IVB131111 JEX131087:JEX131111 JOT131087:JOT131111 JYP131087:JYP131111 KIL131087:KIL131111 KSH131087:KSH131111 LCD131087:LCD131111 LLZ131087:LLZ131111 LVV131087:LVV131111 MFR131087:MFR131111 MPN131087:MPN131111 MZJ131087:MZJ131111 NJF131087:NJF131111 NTB131087:NTB131111 OCX131087:OCX131111 OMT131087:OMT131111 OWP131087:OWP131111 PGL131087:PGL131111 PQH131087:PQH131111 QAD131087:QAD131111 QJZ131087:QJZ131111 QTV131087:QTV131111 RDR131087:RDR131111 RNN131087:RNN131111 RXJ131087:RXJ131111 SHF131087:SHF131111 SRB131087:SRB131111 TAX131087:TAX131111 TKT131087:TKT131111 TUP131087:TUP131111 UEL131087:UEL131111 UOH131087:UOH131111 UYD131087:UYD131111 VHZ131087:VHZ131111 VRV131087:VRV131111 WBR131087:WBR131111 WLN131087:WLN131111 WVJ131087:WVJ131111 C196623:C196647 IX196623:IX196647 ST196623:ST196647 ACP196623:ACP196647 AML196623:AML196647 AWH196623:AWH196647 BGD196623:BGD196647 BPZ196623:BPZ196647 BZV196623:BZV196647 CJR196623:CJR196647 CTN196623:CTN196647 DDJ196623:DDJ196647 DNF196623:DNF196647 DXB196623:DXB196647 EGX196623:EGX196647 EQT196623:EQT196647 FAP196623:FAP196647 FKL196623:FKL196647 FUH196623:FUH196647 GED196623:GED196647 GNZ196623:GNZ196647 GXV196623:GXV196647 HHR196623:HHR196647 HRN196623:HRN196647 IBJ196623:IBJ196647 ILF196623:ILF196647 IVB196623:IVB196647 JEX196623:JEX196647 JOT196623:JOT196647 JYP196623:JYP196647 KIL196623:KIL196647 KSH196623:KSH196647 LCD196623:LCD196647 LLZ196623:LLZ196647 LVV196623:LVV196647 MFR196623:MFR196647 MPN196623:MPN196647 MZJ196623:MZJ196647 NJF196623:NJF196647 NTB196623:NTB196647 OCX196623:OCX196647 OMT196623:OMT196647 OWP196623:OWP196647 PGL196623:PGL196647 PQH196623:PQH196647 QAD196623:QAD196647 QJZ196623:QJZ196647 QTV196623:QTV196647 RDR196623:RDR196647 RNN196623:RNN196647 RXJ196623:RXJ196647 SHF196623:SHF196647 SRB196623:SRB196647 TAX196623:TAX196647 TKT196623:TKT196647 TUP196623:TUP196647 UEL196623:UEL196647 UOH196623:UOH196647 UYD196623:UYD196647 VHZ196623:VHZ196647 VRV196623:VRV196647 WBR196623:WBR196647 WLN196623:WLN196647 WVJ196623:WVJ196647 C262159:C262183 IX262159:IX262183 ST262159:ST262183 ACP262159:ACP262183 AML262159:AML262183 AWH262159:AWH262183 BGD262159:BGD262183 BPZ262159:BPZ262183 BZV262159:BZV262183 CJR262159:CJR262183 CTN262159:CTN262183 DDJ262159:DDJ262183 DNF262159:DNF262183 DXB262159:DXB262183 EGX262159:EGX262183 EQT262159:EQT262183 FAP262159:FAP262183 FKL262159:FKL262183 FUH262159:FUH262183 GED262159:GED262183 GNZ262159:GNZ262183 GXV262159:GXV262183 HHR262159:HHR262183 HRN262159:HRN262183 IBJ262159:IBJ262183 ILF262159:ILF262183 IVB262159:IVB262183 JEX262159:JEX262183 JOT262159:JOT262183 JYP262159:JYP262183 KIL262159:KIL262183 KSH262159:KSH262183 LCD262159:LCD262183 LLZ262159:LLZ262183 LVV262159:LVV262183 MFR262159:MFR262183 MPN262159:MPN262183 MZJ262159:MZJ262183 NJF262159:NJF262183 NTB262159:NTB262183 OCX262159:OCX262183 OMT262159:OMT262183 OWP262159:OWP262183 PGL262159:PGL262183 PQH262159:PQH262183 QAD262159:QAD262183 QJZ262159:QJZ262183 QTV262159:QTV262183 RDR262159:RDR262183 RNN262159:RNN262183 RXJ262159:RXJ262183 SHF262159:SHF262183 SRB262159:SRB262183 TAX262159:TAX262183 TKT262159:TKT262183 TUP262159:TUP262183 UEL262159:UEL262183 UOH262159:UOH262183 UYD262159:UYD262183 VHZ262159:VHZ262183 VRV262159:VRV262183 WBR262159:WBR262183 WLN262159:WLN262183 WVJ262159:WVJ262183 C327695:C327719 IX327695:IX327719 ST327695:ST327719 ACP327695:ACP327719 AML327695:AML327719 AWH327695:AWH327719 BGD327695:BGD327719 BPZ327695:BPZ327719 BZV327695:BZV327719 CJR327695:CJR327719 CTN327695:CTN327719 DDJ327695:DDJ327719 DNF327695:DNF327719 DXB327695:DXB327719 EGX327695:EGX327719 EQT327695:EQT327719 FAP327695:FAP327719 FKL327695:FKL327719 FUH327695:FUH327719 GED327695:GED327719 GNZ327695:GNZ327719 GXV327695:GXV327719 HHR327695:HHR327719 HRN327695:HRN327719 IBJ327695:IBJ327719 ILF327695:ILF327719 IVB327695:IVB327719 JEX327695:JEX327719 JOT327695:JOT327719 JYP327695:JYP327719 KIL327695:KIL327719 KSH327695:KSH327719 LCD327695:LCD327719 LLZ327695:LLZ327719 LVV327695:LVV327719 MFR327695:MFR327719 MPN327695:MPN327719 MZJ327695:MZJ327719 NJF327695:NJF327719 NTB327695:NTB327719 OCX327695:OCX327719 OMT327695:OMT327719 OWP327695:OWP327719 PGL327695:PGL327719 PQH327695:PQH327719 QAD327695:QAD327719 QJZ327695:QJZ327719 QTV327695:QTV327719 RDR327695:RDR327719 RNN327695:RNN327719 RXJ327695:RXJ327719 SHF327695:SHF327719 SRB327695:SRB327719 TAX327695:TAX327719 TKT327695:TKT327719 TUP327695:TUP327719 UEL327695:UEL327719 UOH327695:UOH327719 UYD327695:UYD327719 VHZ327695:VHZ327719 VRV327695:VRV327719 WBR327695:WBR327719 WLN327695:WLN327719 WVJ327695:WVJ327719 C393231:C393255 IX393231:IX393255 ST393231:ST393255 ACP393231:ACP393255 AML393231:AML393255 AWH393231:AWH393255 BGD393231:BGD393255 BPZ393231:BPZ393255 BZV393231:BZV393255 CJR393231:CJR393255 CTN393231:CTN393255 DDJ393231:DDJ393255 DNF393231:DNF393255 DXB393231:DXB393255 EGX393231:EGX393255 EQT393231:EQT393255 FAP393231:FAP393255 FKL393231:FKL393255 FUH393231:FUH393255 GED393231:GED393255 GNZ393231:GNZ393255 GXV393231:GXV393255 HHR393231:HHR393255 HRN393231:HRN393255 IBJ393231:IBJ393255 ILF393231:ILF393255 IVB393231:IVB393255 JEX393231:JEX393255 JOT393231:JOT393255 JYP393231:JYP393255 KIL393231:KIL393255 KSH393231:KSH393255 LCD393231:LCD393255 LLZ393231:LLZ393255 LVV393231:LVV393255 MFR393231:MFR393255 MPN393231:MPN393255 MZJ393231:MZJ393255 NJF393231:NJF393255 NTB393231:NTB393255 OCX393231:OCX393255 OMT393231:OMT393255 OWP393231:OWP393255 PGL393231:PGL393255 PQH393231:PQH393255 QAD393231:QAD393255 QJZ393231:QJZ393255 QTV393231:QTV393255 RDR393231:RDR393255 RNN393231:RNN393255 RXJ393231:RXJ393255 SHF393231:SHF393255 SRB393231:SRB393255 TAX393231:TAX393255 TKT393231:TKT393255 TUP393231:TUP393255 UEL393231:UEL393255 UOH393231:UOH393255 UYD393231:UYD393255 VHZ393231:VHZ393255 VRV393231:VRV393255 WBR393231:WBR393255 WLN393231:WLN393255 WVJ393231:WVJ393255 C458767:C458791 IX458767:IX458791 ST458767:ST458791 ACP458767:ACP458791 AML458767:AML458791 AWH458767:AWH458791 BGD458767:BGD458791 BPZ458767:BPZ458791 BZV458767:BZV458791 CJR458767:CJR458791 CTN458767:CTN458791 DDJ458767:DDJ458791 DNF458767:DNF458791 DXB458767:DXB458791 EGX458767:EGX458791 EQT458767:EQT458791 FAP458767:FAP458791 FKL458767:FKL458791 FUH458767:FUH458791 GED458767:GED458791 GNZ458767:GNZ458791 GXV458767:GXV458791 HHR458767:HHR458791 HRN458767:HRN458791 IBJ458767:IBJ458791 ILF458767:ILF458791 IVB458767:IVB458791 JEX458767:JEX458791 JOT458767:JOT458791 JYP458767:JYP458791 KIL458767:KIL458791 KSH458767:KSH458791 LCD458767:LCD458791 LLZ458767:LLZ458791 LVV458767:LVV458791 MFR458767:MFR458791 MPN458767:MPN458791 MZJ458767:MZJ458791 NJF458767:NJF458791 NTB458767:NTB458791 OCX458767:OCX458791 OMT458767:OMT458791 OWP458767:OWP458791 PGL458767:PGL458791 PQH458767:PQH458791 QAD458767:QAD458791 QJZ458767:QJZ458791 QTV458767:QTV458791 RDR458767:RDR458791 RNN458767:RNN458791 RXJ458767:RXJ458791 SHF458767:SHF458791 SRB458767:SRB458791 TAX458767:TAX458791 TKT458767:TKT458791 TUP458767:TUP458791 UEL458767:UEL458791 UOH458767:UOH458791 UYD458767:UYD458791 VHZ458767:VHZ458791 VRV458767:VRV458791 WBR458767:WBR458791 WLN458767:WLN458791 WVJ458767:WVJ458791 C524303:C524327 IX524303:IX524327 ST524303:ST524327 ACP524303:ACP524327 AML524303:AML524327 AWH524303:AWH524327 BGD524303:BGD524327 BPZ524303:BPZ524327 BZV524303:BZV524327 CJR524303:CJR524327 CTN524303:CTN524327 DDJ524303:DDJ524327 DNF524303:DNF524327 DXB524303:DXB524327 EGX524303:EGX524327 EQT524303:EQT524327 FAP524303:FAP524327 FKL524303:FKL524327 FUH524303:FUH524327 GED524303:GED524327 GNZ524303:GNZ524327 GXV524303:GXV524327 HHR524303:HHR524327 HRN524303:HRN524327 IBJ524303:IBJ524327 ILF524303:ILF524327 IVB524303:IVB524327 JEX524303:JEX524327 JOT524303:JOT524327 JYP524303:JYP524327 KIL524303:KIL524327 KSH524303:KSH524327 LCD524303:LCD524327 LLZ524303:LLZ524327 LVV524303:LVV524327 MFR524303:MFR524327 MPN524303:MPN524327 MZJ524303:MZJ524327 NJF524303:NJF524327 NTB524303:NTB524327 OCX524303:OCX524327 OMT524303:OMT524327 OWP524303:OWP524327 PGL524303:PGL524327 PQH524303:PQH524327 QAD524303:QAD524327 QJZ524303:QJZ524327 QTV524303:QTV524327 RDR524303:RDR524327 RNN524303:RNN524327 RXJ524303:RXJ524327 SHF524303:SHF524327 SRB524303:SRB524327 TAX524303:TAX524327 TKT524303:TKT524327 TUP524303:TUP524327 UEL524303:UEL524327 UOH524303:UOH524327 UYD524303:UYD524327 VHZ524303:VHZ524327 VRV524303:VRV524327 WBR524303:WBR524327 WLN524303:WLN524327 WVJ524303:WVJ524327 C589839:C589863 IX589839:IX589863 ST589839:ST589863 ACP589839:ACP589863 AML589839:AML589863 AWH589839:AWH589863 BGD589839:BGD589863 BPZ589839:BPZ589863 BZV589839:BZV589863 CJR589839:CJR589863 CTN589839:CTN589863 DDJ589839:DDJ589863 DNF589839:DNF589863 DXB589839:DXB589863 EGX589839:EGX589863 EQT589839:EQT589863 FAP589839:FAP589863 FKL589839:FKL589863 FUH589839:FUH589863 GED589839:GED589863 GNZ589839:GNZ589863 GXV589839:GXV589863 HHR589839:HHR589863 HRN589839:HRN589863 IBJ589839:IBJ589863 ILF589839:ILF589863 IVB589839:IVB589863 JEX589839:JEX589863 JOT589839:JOT589863 JYP589839:JYP589863 KIL589839:KIL589863 KSH589839:KSH589863 LCD589839:LCD589863 LLZ589839:LLZ589863 LVV589839:LVV589863 MFR589839:MFR589863 MPN589839:MPN589863 MZJ589839:MZJ589863 NJF589839:NJF589863 NTB589839:NTB589863 OCX589839:OCX589863 OMT589839:OMT589863 OWP589839:OWP589863 PGL589839:PGL589863 PQH589839:PQH589863 QAD589839:QAD589863 QJZ589839:QJZ589863 QTV589839:QTV589863 RDR589839:RDR589863 RNN589839:RNN589863 RXJ589839:RXJ589863 SHF589839:SHF589863 SRB589839:SRB589863 TAX589839:TAX589863 TKT589839:TKT589863 TUP589839:TUP589863 UEL589839:UEL589863 UOH589839:UOH589863 UYD589839:UYD589863 VHZ589839:VHZ589863 VRV589839:VRV589863 WBR589839:WBR589863 WLN589839:WLN589863 WVJ589839:WVJ589863 C655375:C655399 IX655375:IX655399 ST655375:ST655399 ACP655375:ACP655399 AML655375:AML655399 AWH655375:AWH655399 BGD655375:BGD655399 BPZ655375:BPZ655399 BZV655375:BZV655399 CJR655375:CJR655399 CTN655375:CTN655399 DDJ655375:DDJ655399 DNF655375:DNF655399 DXB655375:DXB655399 EGX655375:EGX655399 EQT655375:EQT655399 FAP655375:FAP655399 FKL655375:FKL655399 FUH655375:FUH655399 GED655375:GED655399 GNZ655375:GNZ655399 GXV655375:GXV655399 HHR655375:HHR655399 HRN655375:HRN655399 IBJ655375:IBJ655399 ILF655375:ILF655399 IVB655375:IVB655399 JEX655375:JEX655399 JOT655375:JOT655399 JYP655375:JYP655399 KIL655375:KIL655399 KSH655375:KSH655399 LCD655375:LCD655399 LLZ655375:LLZ655399 LVV655375:LVV655399 MFR655375:MFR655399 MPN655375:MPN655399 MZJ655375:MZJ655399 NJF655375:NJF655399 NTB655375:NTB655399 OCX655375:OCX655399 OMT655375:OMT655399 OWP655375:OWP655399 PGL655375:PGL655399 PQH655375:PQH655399 QAD655375:QAD655399 QJZ655375:QJZ655399 QTV655375:QTV655399 RDR655375:RDR655399 RNN655375:RNN655399 RXJ655375:RXJ655399 SHF655375:SHF655399 SRB655375:SRB655399 TAX655375:TAX655399 TKT655375:TKT655399 TUP655375:TUP655399 UEL655375:UEL655399 UOH655375:UOH655399 UYD655375:UYD655399 VHZ655375:VHZ655399 VRV655375:VRV655399 WBR655375:WBR655399 WLN655375:WLN655399 WVJ655375:WVJ655399 C720911:C720935 IX720911:IX720935 ST720911:ST720935 ACP720911:ACP720935 AML720911:AML720935 AWH720911:AWH720935 BGD720911:BGD720935 BPZ720911:BPZ720935 BZV720911:BZV720935 CJR720911:CJR720935 CTN720911:CTN720935 DDJ720911:DDJ720935 DNF720911:DNF720935 DXB720911:DXB720935 EGX720911:EGX720935 EQT720911:EQT720935 FAP720911:FAP720935 FKL720911:FKL720935 FUH720911:FUH720935 GED720911:GED720935 GNZ720911:GNZ720935 GXV720911:GXV720935 HHR720911:HHR720935 HRN720911:HRN720935 IBJ720911:IBJ720935 ILF720911:ILF720935 IVB720911:IVB720935 JEX720911:JEX720935 JOT720911:JOT720935 JYP720911:JYP720935 KIL720911:KIL720935 KSH720911:KSH720935 LCD720911:LCD720935 LLZ720911:LLZ720935 LVV720911:LVV720935 MFR720911:MFR720935 MPN720911:MPN720935 MZJ720911:MZJ720935 NJF720911:NJF720935 NTB720911:NTB720935 OCX720911:OCX720935 OMT720911:OMT720935 OWP720911:OWP720935 PGL720911:PGL720935 PQH720911:PQH720935 QAD720911:QAD720935 QJZ720911:QJZ720935 QTV720911:QTV720935 RDR720911:RDR720935 RNN720911:RNN720935 RXJ720911:RXJ720935 SHF720911:SHF720935 SRB720911:SRB720935 TAX720911:TAX720935 TKT720911:TKT720935 TUP720911:TUP720935 UEL720911:UEL720935 UOH720911:UOH720935 UYD720911:UYD720935 VHZ720911:VHZ720935 VRV720911:VRV720935 WBR720911:WBR720935 WLN720911:WLN720935 WVJ720911:WVJ720935 C786447:C786471 IX786447:IX786471 ST786447:ST786471 ACP786447:ACP786471 AML786447:AML786471 AWH786447:AWH786471 BGD786447:BGD786471 BPZ786447:BPZ786471 BZV786447:BZV786471 CJR786447:CJR786471 CTN786447:CTN786471 DDJ786447:DDJ786471 DNF786447:DNF786471 DXB786447:DXB786471 EGX786447:EGX786471 EQT786447:EQT786471 FAP786447:FAP786471 FKL786447:FKL786471 FUH786447:FUH786471 GED786447:GED786471 GNZ786447:GNZ786471 GXV786447:GXV786471 HHR786447:HHR786471 HRN786447:HRN786471 IBJ786447:IBJ786471 ILF786447:ILF786471 IVB786447:IVB786471 JEX786447:JEX786471 JOT786447:JOT786471 JYP786447:JYP786471 KIL786447:KIL786471 KSH786447:KSH786471 LCD786447:LCD786471 LLZ786447:LLZ786471 LVV786447:LVV786471 MFR786447:MFR786471 MPN786447:MPN786471 MZJ786447:MZJ786471 NJF786447:NJF786471 NTB786447:NTB786471 OCX786447:OCX786471 OMT786447:OMT786471 OWP786447:OWP786471 PGL786447:PGL786471 PQH786447:PQH786471 QAD786447:QAD786471 QJZ786447:QJZ786471 QTV786447:QTV786471 RDR786447:RDR786471 RNN786447:RNN786471 RXJ786447:RXJ786471 SHF786447:SHF786471 SRB786447:SRB786471 TAX786447:TAX786471 TKT786447:TKT786471 TUP786447:TUP786471 UEL786447:UEL786471 UOH786447:UOH786471 UYD786447:UYD786471 VHZ786447:VHZ786471 VRV786447:VRV786471 WBR786447:WBR786471 WLN786447:WLN786471 WVJ786447:WVJ786471 C851983:C852007 IX851983:IX852007 ST851983:ST852007 ACP851983:ACP852007 AML851983:AML852007 AWH851983:AWH852007 BGD851983:BGD852007 BPZ851983:BPZ852007 BZV851983:BZV852007 CJR851983:CJR852007 CTN851983:CTN852007 DDJ851983:DDJ852007 DNF851983:DNF852007 DXB851983:DXB852007 EGX851983:EGX852007 EQT851983:EQT852007 FAP851983:FAP852007 FKL851983:FKL852007 FUH851983:FUH852007 GED851983:GED852007 GNZ851983:GNZ852007 GXV851983:GXV852007 HHR851983:HHR852007 HRN851983:HRN852007 IBJ851983:IBJ852007 ILF851983:ILF852007 IVB851983:IVB852007 JEX851983:JEX852007 JOT851983:JOT852007 JYP851983:JYP852007 KIL851983:KIL852007 KSH851983:KSH852007 LCD851983:LCD852007 LLZ851983:LLZ852007 LVV851983:LVV852007 MFR851983:MFR852007 MPN851983:MPN852007 MZJ851983:MZJ852007 NJF851983:NJF852007 NTB851983:NTB852007 OCX851983:OCX852007 OMT851983:OMT852007 OWP851983:OWP852007 PGL851983:PGL852007 PQH851983:PQH852007 QAD851983:QAD852007 QJZ851983:QJZ852007 QTV851983:QTV852007 RDR851983:RDR852007 RNN851983:RNN852007 RXJ851983:RXJ852007 SHF851983:SHF852007 SRB851983:SRB852007 TAX851983:TAX852007 TKT851983:TKT852007 TUP851983:TUP852007 UEL851983:UEL852007 UOH851983:UOH852007 UYD851983:UYD852007 VHZ851983:VHZ852007 VRV851983:VRV852007 WBR851983:WBR852007 WLN851983:WLN852007 WVJ851983:WVJ852007 C917519:C917543 IX917519:IX917543 ST917519:ST917543 ACP917519:ACP917543 AML917519:AML917543 AWH917519:AWH917543 BGD917519:BGD917543 BPZ917519:BPZ917543 BZV917519:BZV917543 CJR917519:CJR917543 CTN917519:CTN917543 DDJ917519:DDJ917543 DNF917519:DNF917543 DXB917519:DXB917543 EGX917519:EGX917543 EQT917519:EQT917543 FAP917519:FAP917543 FKL917519:FKL917543 FUH917519:FUH917543 GED917519:GED917543 GNZ917519:GNZ917543 GXV917519:GXV917543 HHR917519:HHR917543 HRN917519:HRN917543 IBJ917519:IBJ917543 ILF917519:ILF917543 IVB917519:IVB917543 JEX917519:JEX917543 JOT917519:JOT917543 JYP917519:JYP917543 KIL917519:KIL917543 KSH917519:KSH917543 LCD917519:LCD917543 LLZ917519:LLZ917543 LVV917519:LVV917543 MFR917519:MFR917543 MPN917519:MPN917543 MZJ917519:MZJ917543 NJF917519:NJF917543 NTB917519:NTB917543 OCX917519:OCX917543 OMT917519:OMT917543 OWP917519:OWP917543 PGL917519:PGL917543 PQH917519:PQH917543 QAD917519:QAD917543 QJZ917519:QJZ917543 QTV917519:QTV917543 RDR917519:RDR917543 RNN917519:RNN917543 RXJ917519:RXJ917543 SHF917519:SHF917543 SRB917519:SRB917543 TAX917519:TAX917543 TKT917519:TKT917543 TUP917519:TUP917543 UEL917519:UEL917543 UOH917519:UOH917543 UYD917519:UYD917543 VHZ917519:VHZ917543 VRV917519:VRV917543 WBR917519:WBR917543 WLN917519:WLN917543 WVJ917519:WVJ917543 C983055:C983079 IX983055:IX983079 ST983055:ST983079 ACP983055:ACP983079 AML983055:AML983079 AWH983055:AWH983079 BGD983055:BGD983079 BPZ983055:BPZ983079 BZV983055:BZV983079 CJR983055:CJR983079 CTN983055:CTN983079 DDJ983055:DDJ983079 DNF983055:DNF983079 DXB983055:DXB983079 EGX983055:EGX983079 EQT983055:EQT983079 FAP983055:FAP983079 FKL983055:FKL983079 FUH983055:FUH983079 GED983055:GED983079 GNZ983055:GNZ983079 GXV983055:GXV983079 HHR983055:HHR983079 HRN983055:HRN983079 IBJ983055:IBJ983079 ILF983055:ILF983079 IVB983055:IVB983079 JEX983055:JEX983079 JOT983055:JOT983079 JYP983055:JYP983079 KIL983055:KIL983079 KSH983055:KSH983079 LCD983055:LCD983079 LLZ983055:LLZ983079 LVV983055:LVV983079 MFR983055:MFR983079 MPN983055:MPN983079 MZJ983055:MZJ983079 NJF983055:NJF983079 NTB983055:NTB983079 OCX983055:OCX983079 OMT983055:OMT983079 OWP983055:OWP983079 PGL983055:PGL983079 PQH983055:PQH983079 QAD983055:QAD983079 QJZ983055:QJZ983079 QTV983055:QTV983079 RDR983055:RDR983079 RNN983055:RNN983079 RXJ983055:RXJ983079 SHF983055:SHF983079 SRB983055:SRB983079 TAX983055:TAX983079 TKT983055:TKT983079 TUP983055:TUP983079 UEL983055:UEL983079 UOH983055:UOH983079 UYD983055:UYD983079 VHZ983055:VHZ983079 VRV983055:VRV983079 WBR983055:WBR983079 WLN983055:WLN983079 C4 C6:C9 C11:C13 C15:C17 C19:C23 IX4:IX39 WVJ4:WVJ39 WLN4:WLN39 WBR4:WBR39 VRV4:VRV39 VHZ4:VHZ39 UYD4:UYD39 UOH4:UOH39 UEL4:UEL39 TUP4:TUP39 TKT4:TKT39 TAX4:TAX39 SRB4:SRB39 SHF4:SHF39 RXJ4:RXJ39 RNN4:RNN39 RDR4:RDR39 QTV4:QTV39 QJZ4:QJZ39 QAD4:QAD39 PQH4:PQH39 PGL4:PGL39 OWP4:OWP39 OMT4:OMT39 OCX4:OCX39 NTB4:NTB39 NJF4:NJF39 MZJ4:MZJ39 MPN4:MPN39 MFR4:MFR39 LVV4:LVV39 LLZ4:LLZ39 LCD4:LCD39 KSH4:KSH39 KIL4:KIL39 JYP4:JYP39 JOT4:JOT39 JEX4:JEX39 IVB4:IVB39 ILF4:ILF39 IBJ4:IBJ39 HRN4:HRN39 HHR4:HHR39 GXV4:GXV39 GNZ4:GNZ39 GED4:GED39 FUH4:FUH39 FKL4:FKL39 FAP4:FAP39 EQT4:EQT39 EGX4:EGX39 DXB4:DXB39 DNF4:DNF39 DDJ4:DDJ39 CTN4:CTN39 CJR4:CJR39 BZV4:BZV39 BPZ4:BPZ39 BGD4:BGD39 AWH4:AWH39 AML4:AML39 ACP4:ACP39 ST4:ST39 C25:C27 C29:C39" xr:uid="{EF2703BF-CA26-412D-B8A9-0262195D956D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Release Plan IMC</vt:lpstr>
      <vt:lpstr>Product Backlog IMC</vt:lpstr>
      <vt:lpstr>'Product Backlog IMC'!Área_de_impresión</vt:lpstr>
      <vt:lpstr>ProductBacklog</vt:lpstr>
      <vt:lpstr>Sprint</vt:lpstr>
      <vt:lpstr>Status</vt:lpstr>
      <vt:lpstr>StoryName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Robinsson Rosero</dc:creator>
  <cp:lastModifiedBy>Jessi Moncayo</cp:lastModifiedBy>
  <dcterms:created xsi:type="dcterms:W3CDTF">2019-02-26T18:09:52Z</dcterms:created>
  <dcterms:modified xsi:type="dcterms:W3CDTF">2021-09-26T19:58:12Z</dcterms:modified>
</cp:coreProperties>
</file>