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ssi\Documents\Importantes\Planilhas\Budget\"/>
    </mc:Choice>
  </mc:AlternateContent>
  <xr:revisionPtr revIDLastSave="0" documentId="13_ncr:1_{78713472-7021-4E3F-B9AF-F0E67C899276}" xr6:coauthVersionLast="47" xr6:coauthVersionMax="47" xr10:uidLastSave="{00000000-0000-0000-0000-000000000000}"/>
  <bookViews>
    <workbookView xWindow="-114" yWindow="-114" windowWidth="19704" windowHeight="11178" tabRatio="792" xr2:uid="{00000000-000D-0000-FFFF-FFFF00000000}"/>
  </bookViews>
  <sheets>
    <sheet name="Receitas" sheetId="8" r:id="rId1"/>
    <sheet name="Despesas" sheetId="1" r:id="rId2"/>
    <sheet name="Resumo" sheetId="2" r:id="rId3"/>
    <sheet name="Resultado " sheetId="9" state="hidden" r:id="rId4"/>
  </sheets>
  <definedNames>
    <definedName name="_xlnm._FilterDatabase" localSheetId="3" hidden="1">'Resultado '!$G$2:$L$2</definedName>
    <definedName name="Z_12641207_4FA9_4498_AEA1_9BC1962A4F9A_.wvu.Rows" localSheetId="1" hidden="1">Despesas!$6:$6,Despesas!#REF!</definedName>
  </definedNames>
  <calcPr calcId="19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2" i="2"/>
  <c r="L8" i="2" s="1"/>
  <c r="D10" i="8"/>
  <c r="E10" i="8"/>
  <c r="F10" i="8"/>
  <c r="G10" i="8"/>
  <c r="G19" i="8" s="1"/>
  <c r="H10" i="8"/>
  <c r="I10" i="8"/>
  <c r="J10" i="8"/>
  <c r="K10" i="8"/>
  <c r="K19" i="8" s="1"/>
  <c r="L10" i="8"/>
  <c r="M10" i="8"/>
  <c r="N10" i="8"/>
  <c r="C10" i="8"/>
  <c r="C19" i="8"/>
  <c r="N19" i="8"/>
  <c r="M19" i="8"/>
  <c r="L19" i="8"/>
  <c r="F19" i="8"/>
  <c r="E19" i="8"/>
  <c r="D19" i="8"/>
  <c r="L10" i="2" l="1"/>
  <c r="I19" i="8"/>
  <c r="J19" i="8"/>
  <c r="H19" i="8"/>
  <c r="H7" i="1" l="1"/>
  <c r="D7" i="2"/>
  <c r="D4" i="2"/>
  <c r="D6" i="2"/>
  <c r="D8" i="2"/>
  <c r="D5" i="2"/>
  <c r="G3" i="9"/>
  <c r="G7" i="9"/>
  <c r="X21" i="1"/>
  <c r="V21" i="1"/>
  <c r="T21" i="1"/>
  <c r="R21" i="1"/>
  <c r="P21" i="1"/>
  <c r="N21" i="1"/>
  <c r="L21" i="1"/>
  <c r="J21" i="1"/>
  <c r="F21" i="1"/>
  <c r="X8" i="1"/>
  <c r="X9" i="1"/>
  <c r="X10" i="1"/>
  <c r="X11" i="1"/>
  <c r="X12" i="1"/>
  <c r="X13" i="1"/>
  <c r="X14" i="1"/>
  <c r="X7" i="1"/>
  <c r="V8" i="1"/>
  <c r="V9" i="1"/>
  <c r="V10" i="1"/>
  <c r="V11" i="1"/>
  <c r="V12" i="1"/>
  <c r="V13" i="1"/>
  <c r="V14" i="1"/>
  <c r="V7" i="1"/>
  <c r="T8" i="1"/>
  <c r="T9" i="1"/>
  <c r="T10" i="1"/>
  <c r="T11" i="1"/>
  <c r="T12" i="1"/>
  <c r="T13" i="1"/>
  <c r="T14" i="1"/>
  <c r="T7" i="1"/>
  <c r="R8" i="1"/>
  <c r="R9" i="1"/>
  <c r="R10" i="1"/>
  <c r="R11" i="1"/>
  <c r="R12" i="1"/>
  <c r="R13" i="1"/>
  <c r="R14" i="1"/>
  <c r="R7" i="1"/>
  <c r="P8" i="1"/>
  <c r="P9" i="1"/>
  <c r="P10" i="1"/>
  <c r="P11" i="1"/>
  <c r="P12" i="1"/>
  <c r="P13" i="1"/>
  <c r="P14" i="1"/>
  <c r="P7" i="1"/>
  <c r="N8" i="1"/>
  <c r="N9" i="1"/>
  <c r="N10" i="1"/>
  <c r="N11" i="1"/>
  <c r="N12" i="1"/>
  <c r="N13" i="1"/>
  <c r="N14" i="1"/>
  <c r="N7" i="1"/>
  <c r="L8" i="1"/>
  <c r="L9" i="1"/>
  <c r="L10" i="1"/>
  <c r="L11" i="1"/>
  <c r="L12" i="1"/>
  <c r="L13" i="1"/>
  <c r="L14" i="1"/>
  <c r="L7" i="1"/>
  <c r="J8" i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F8" i="1"/>
  <c r="F9" i="1"/>
  <c r="F10" i="1"/>
  <c r="F11" i="1"/>
  <c r="F12" i="1"/>
  <c r="F13" i="1"/>
  <c r="F14" i="1"/>
  <c r="F7" i="1"/>
  <c r="F4" i="9"/>
  <c r="F5" i="9"/>
  <c r="F6" i="9"/>
  <c r="F7" i="9"/>
  <c r="F8" i="9"/>
  <c r="F9" i="9"/>
  <c r="F10" i="9"/>
  <c r="F3" i="9"/>
  <c r="D8" i="1"/>
  <c r="D9" i="1"/>
  <c r="D10" i="1"/>
  <c r="D11" i="1"/>
  <c r="D12" i="1"/>
  <c r="D13" i="1"/>
  <c r="D14" i="1"/>
  <c r="D7" i="1"/>
  <c r="G10" i="9"/>
  <c r="G9" i="9"/>
  <c r="G8" i="9"/>
  <c r="G6" i="9"/>
  <c r="G5" i="9"/>
  <c r="G4" i="9"/>
  <c r="D3" i="9"/>
  <c r="B21" i="1"/>
  <c r="G3" i="1" l="1"/>
  <c r="E3" i="1"/>
  <c r="D7" i="9"/>
  <c r="D14" i="2"/>
  <c r="D11" i="2"/>
  <c r="D10" i="2"/>
  <c r="D9" i="2"/>
  <c r="D13" i="2"/>
  <c r="D12" i="2"/>
  <c r="D4" i="9"/>
  <c r="I3" i="1"/>
  <c r="H21" i="1"/>
  <c r="D21" i="1"/>
  <c r="D6" i="9"/>
  <c r="G11" i="9"/>
  <c r="S3" i="1" l="1"/>
  <c r="C14" i="2"/>
  <c r="U3" i="1"/>
  <c r="D8" i="9"/>
  <c r="Q3" i="1"/>
  <c r="O3" i="1"/>
  <c r="C13" i="2"/>
  <c r="C5" i="2"/>
  <c r="C8" i="2"/>
  <c r="C11" i="2"/>
  <c r="Y3" i="1" l="1"/>
  <c r="C12" i="2"/>
  <c r="C10" i="2"/>
  <c r="D18" i="2"/>
  <c r="C9" i="2" l="1"/>
  <c r="C18" i="2" s="1"/>
  <c r="C7" i="2" l="1"/>
  <c r="C6" i="2" l="1"/>
  <c r="C4" i="2" l="1"/>
  <c r="F3" i="2" l="1"/>
  <c r="F11" i="2"/>
  <c r="F10" i="2"/>
  <c r="F12" i="2"/>
  <c r="F6" i="2"/>
  <c r="F8" i="2"/>
  <c r="F13" i="2"/>
  <c r="F5" i="2"/>
  <c r="F7" i="2"/>
  <c r="F9" i="2"/>
  <c r="F14" i="2"/>
  <c r="K3" i="1"/>
  <c r="M3" i="1"/>
  <c r="W3" i="1"/>
  <c r="F18" i="2" l="1"/>
  <c r="F4" i="2"/>
  <c r="F17" i="2" s="1"/>
  <c r="F16" i="2" l="1"/>
  <c r="F15" i="2"/>
  <c r="C3" i="2"/>
  <c r="D3" i="2"/>
  <c r="D15" i="2" s="1"/>
  <c r="D10" i="9"/>
  <c r="D5" i="9"/>
  <c r="D16" i="2" l="1"/>
  <c r="D17" i="2"/>
  <c r="C15" i="2"/>
  <c r="C17" i="2"/>
  <c r="C16" i="2"/>
  <c r="C3" i="1"/>
  <c r="C4" i="1" s="1"/>
  <c r="I3" i="2" l="1"/>
  <c r="H3" i="2" s="1"/>
  <c r="E4" i="1"/>
  <c r="G4" i="1" l="1"/>
  <c r="I4" i="2"/>
  <c r="H4" i="2" s="1"/>
  <c r="I4" i="1" l="1"/>
  <c r="I5" i="2"/>
  <c r="H5" i="2" s="1"/>
  <c r="K4" i="1" l="1"/>
  <c r="I6" i="2"/>
  <c r="H6" i="2" s="1"/>
  <c r="M4" i="1" l="1"/>
  <c r="I7" i="2"/>
  <c r="H7" i="2" s="1"/>
  <c r="O4" i="1" l="1"/>
  <c r="I8" i="2"/>
  <c r="H8" i="2" s="1"/>
  <c r="Q4" i="1" l="1"/>
  <c r="I9" i="2"/>
  <c r="H9" i="2" l="1"/>
  <c r="S4" i="1"/>
  <c r="I10" i="2"/>
  <c r="H10" i="2" s="1"/>
  <c r="U4" i="1" l="1"/>
  <c r="I11" i="2"/>
  <c r="H11" i="2" s="1"/>
  <c r="W4" i="1" l="1"/>
  <c r="I12" i="2"/>
  <c r="H12" i="2" s="1"/>
  <c r="Y4" i="1" l="1"/>
  <c r="I13" i="2"/>
  <c r="H13" i="2" s="1"/>
  <c r="I14" i="2" l="1"/>
  <c r="H14" i="2" s="1"/>
  <c r="D9" i="9"/>
  <c r="I15" i="2" s="1"/>
</calcChain>
</file>

<file path=xl/sharedStrings.xml><?xml version="1.0" encoding="utf-8"?>
<sst xmlns="http://schemas.openxmlformats.org/spreadsheetml/2006/main" count="135" uniqueCount="73">
  <si>
    <t>Mês</t>
  </si>
  <si>
    <t>Abril</t>
  </si>
  <si>
    <t>Despesas</t>
  </si>
  <si>
    <t>Total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</si>
  <si>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</si>
  <si>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</si>
  <si>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</si>
  <si>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</si>
  <si>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</si>
  <si>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</si>
  <si>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</si>
  <si>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</si>
  <si>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Investimentos</t>
  </si>
  <si>
    <t>Janeiro</t>
  </si>
  <si>
    <t>Fevereiro</t>
  </si>
  <si>
    <t>Março</t>
  </si>
  <si>
    <t>Saldo</t>
  </si>
  <si>
    <t xml:space="preserve">Total </t>
  </si>
  <si>
    <t>Média</t>
  </si>
  <si>
    <t>Despesas Gerais</t>
  </si>
  <si>
    <t>Despesas Fixas</t>
  </si>
  <si>
    <t>Total Geral</t>
  </si>
  <si>
    <t>Investimento</t>
  </si>
  <si>
    <t xml:space="preserve">Perdas </t>
  </si>
  <si>
    <t>Roupas</t>
  </si>
  <si>
    <t>Saldo Anual</t>
  </si>
  <si>
    <t>Rolê</t>
  </si>
  <si>
    <t>Outros</t>
  </si>
  <si>
    <t>Descrição</t>
  </si>
  <si>
    <t>Receita Bruta</t>
  </si>
  <si>
    <t>Receitas L.</t>
  </si>
  <si>
    <t>Receita Líquida</t>
  </si>
  <si>
    <t>Sld Acumu.</t>
  </si>
  <si>
    <t>Sld mês</t>
  </si>
  <si>
    <t>Desp. Gerais</t>
  </si>
  <si>
    <t>R. Líquida</t>
  </si>
  <si>
    <t>Farm. e Saúde.</t>
  </si>
  <si>
    <t>Cursos</t>
  </si>
  <si>
    <t>G. Resid.</t>
  </si>
  <si>
    <t>Eletron e Jogos</t>
  </si>
  <si>
    <t>Alimentação</t>
  </si>
  <si>
    <t>Entret e Livros</t>
  </si>
  <si>
    <t>Desp. Total</t>
  </si>
  <si>
    <t>Desp. Fixas</t>
  </si>
  <si>
    <t>Resultado - Total</t>
  </si>
  <si>
    <t>Incom.</t>
  </si>
  <si>
    <t>Mov.</t>
  </si>
  <si>
    <t>Exn.</t>
  </si>
  <si>
    <t>Valor</t>
  </si>
  <si>
    <t>Salário</t>
  </si>
  <si>
    <t>Carteira</t>
  </si>
  <si>
    <t>1º Sem.</t>
  </si>
  <si>
    <t>2º Sem.</t>
  </si>
  <si>
    <t>Jan</t>
  </si>
  <si>
    <t>Fev</t>
  </si>
  <si>
    <t>Mar</t>
  </si>
  <si>
    <t>Jun</t>
  </si>
  <si>
    <t>Jul</t>
  </si>
  <si>
    <t>Set</t>
  </si>
  <si>
    <t>Out</t>
  </si>
  <si>
    <t>Nov</t>
  </si>
  <si>
    <t>Dez</t>
  </si>
  <si>
    <t>Abr</t>
  </si>
  <si>
    <t>Mai</t>
  </si>
  <si>
    <t>Ago</t>
  </si>
  <si>
    <t>Banco 1</t>
  </si>
  <si>
    <t>Banco 2</t>
  </si>
  <si>
    <t>INSS</t>
  </si>
  <si>
    <t>Invest1</t>
  </si>
  <si>
    <t>Invest2</t>
  </si>
  <si>
    <t>Sld. Real</t>
  </si>
  <si>
    <t>Sld. Plan.</t>
  </si>
  <si>
    <t>R. vs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</si>
</sst>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m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44" fontId="0" fillId="2" borderId="0" xfId="1" applyFont="1" applyFill="1" applyBorder="1"/>
    <xf numFmtId="0" fontId="3" fillId="2" borderId="1" xfId="0" applyFont="1" applyFill="1" applyBorder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44" fontId="3" fillId="2" borderId="1" xfId="1" applyFont="1" applyFill="1" applyBorder="1"/>
    <xf numFmtId="0" fontId="3" fillId="2" borderId="0" xfId="0" applyFont="1" applyFill="1"/>
    <xf numFmtId="0" fontId="4" fillId="0" borderId="6" xfId="0" applyFont="1" applyBorder="1"/>
    <xf numFmtId="44" fontId="2" fillId="2" borderId="7" xfId="1" applyFont="1" applyFill="1" applyBorder="1"/>
    <xf numFmtId="0" fontId="3" fillId="2" borderId="17" xfId="0" applyFont="1" applyFill="1" applyBorder="1"/>
    <xf numFmtId="0" fontId="3" fillId="2" borderId="11" xfId="0" applyFont="1" applyFill="1" applyBorder="1"/>
    <xf numFmtId="44" fontId="3" fillId="2" borderId="18" xfId="1" applyFont="1" applyFill="1" applyBorder="1"/>
    <xf numFmtId="0" fontId="0" fillId="2" borderId="3" xfId="0" applyFill="1" applyBorder="1"/>
    <xf numFmtId="44" fontId="0" fillId="2" borderId="3" xfId="0" applyNumberFormat="1" applyFill="1" applyBorder="1"/>
    <xf numFmtId="0" fontId="5" fillId="3" borderId="9" xfId="0" applyFont="1" applyFill="1" applyBorder="1" applyAlignment="1">
      <alignment horizontal="center"/>
    </xf>
    <xf numFmtId="44" fontId="5" fillId="3" borderId="7" xfId="1" applyFont="1" applyFill="1" applyBorder="1"/>
    <xf numFmtId="0" fontId="5" fillId="3" borderId="1" xfId="0" applyFont="1" applyFill="1" applyBorder="1"/>
    <xf numFmtId="44" fontId="3" fillId="3" borderId="18" xfId="1" applyFont="1" applyFill="1" applyBorder="1"/>
    <xf numFmtId="44" fontId="3" fillId="3" borderId="1" xfId="1" applyFont="1" applyFill="1" applyBorder="1"/>
    <xf numFmtId="0" fontId="5" fillId="2" borderId="0" xfId="0" applyFont="1" applyFill="1" applyAlignment="1">
      <alignment horizontal="center"/>
    </xf>
    <xf numFmtId="44" fontId="6" fillId="2" borderId="0" xfId="2" applyNumberFormat="1" applyFont="1" applyFill="1" applyBorder="1"/>
    <xf numFmtId="44" fontId="6" fillId="2" borderId="0" xfId="1" applyFont="1" applyFill="1" applyBorder="1" applyAlignment="1">
      <alignment horizontal="center"/>
    </xf>
    <xf numFmtId="10" fontId="6" fillId="2" borderId="0" xfId="2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44" fontId="6" fillId="2" borderId="0" xfId="1" applyFont="1" applyFill="1" applyBorder="1"/>
    <xf numFmtId="44" fontId="6" fillId="2" borderId="0" xfId="0" applyNumberFormat="1" applyFont="1" applyFill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/>
    <xf numFmtId="44" fontId="12" fillId="2" borderId="1" xfId="1" applyFont="1" applyFill="1" applyBorder="1"/>
    <xf numFmtId="44" fontId="12" fillId="2" borderId="1" xfId="1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44" fontId="12" fillId="2" borderId="0" xfId="1" applyFont="1" applyFill="1" applyBorder="1"/>
    <xf numFmtId="44" fontId="10" fillId="2" borderId="0" xfId="1" applyFont="1" applyFill="1" applyBorder="1" applyAlignment="1">
      <alignment vertical="center"/>
    </xf>
    <xf numFmtId="44" fontId="10" fillId="2" borderId="0" xfId="1" applyFont="1" applyFill="1" applyBorder="1" applyAlignment="1">
      <alignment horizontal="center" vertical="center" textRotation="255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4" fontId="8" fillId="2" borderId="1" xfId="1" applyFont="1" applyFill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0" applyNumberFormat="1" applyFont="1" applyFill="1" applyBorder="1" applyAlignment="1">
      <alignment horizontal="center"/>
    </xf>
    <xf numFmtId="44" fontId="8" fillId="2" borderId="0" xfId="0" applyNumberFormat="1" applyFont="1" applyFill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44" fontId="8" fillId="2" borderId="1" xfId="0" applyNumberFormat="1" applyFont="1" applyFill="1" applyBorder="1"/>
    <xf numFmtId="44" fontId="12" fillId="2" borderId="7" xfId="1" applyFont="1" applyFill="1" applyBorder="1"/>
    <xf numFmtId="44" fontId="7" fillId="3" borderId="1" xfId="1" applyFont="1" applyFill="1" applyBorder="1" applyAlignment="1">
      <alignment horizontal="center" vertical="center"/>
    </xf>
    <xf numFmtId="44" fontId="10" fillId="2" borderId="0" xfId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7" xfId="0" applyFont="1" applyFill="1" applyBorder="1"/>
    <xf numFmtId="0" fontId="3" fillId="3" borderId="11" xfId="0" applyFont="1" applyFill="1" applyBorder="1"/>
    <xf numFmtId="0" fontId="8" fillId="2" borderId="5" xfId="0" applyFont="1" applyFill="1" applyBorder="1"/>
    <xf numFmtId="44" fontId="8" fillId="2" borderId="5" xfId="1" applyFont="1" applyFill="1" applyBorder="1" applyAlignment="1">
      <alignment horizontal="center"/>
    </xf>
    <xf numFmtId="0" fontId="9" fillId="2" borderId="5" xfId="0" applyFont="1" applyFill="1" applyBorder="1"/>
    <xf numFmtId="44" fontId="9" fillId="2" borderId="5" xfId="0" applyNumberFormat="1" applyFont="1" applyFill="1" applyBorder="1" applyAlignment="1">
      <alignment horizontal="center"/>
    </xf>
    <xf numFmtId="44" fontId="3" fillId="2" borderId="11" xfId="1" applyFont="1" applyFill="1" applyBorder="1"/>
    <xf numFmtId="44" fontId="3" fillId="3" borderId="11" xfId="1" applyFont="1" applyFill="1" applyBorder="1"/>
    <xf numFmtId="0" fontId="0" fillId="2" borderId="12" xfId="0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44" fontId="3" fillId="2" borderId="7" xfId="1" applyFont="1" applyFill="1" applyBorder="1"/>
    <xf numFmtId="0" fontId="5" fillId="3" borderId="17" xfId="0" applyFont="1" applyFill="1" applyBorder="1"/>
    <xf numFmtId="44" fontId="1" fillId="3" borderId="18" xfId="1" applyFont="1" applyFill="1" applyBorder="1"/>
    <xf numFmtId="0" fontId="5" fillId="3" borderId="11" xfId="0" applyFont="1" applyFill="1" applyBorder="1"/>
    <xf numFmtId="0" fontId="10" fillId="3" borderId="1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3" borderId="14" xfId="0" applyFont="1" applyFill="1" applyBorder="1" applyAlignment="1">
      <alignment horizontal="center"/>
    </xf>
    <xf numFmtId="44" fontId="11" fillId="2" borderId="0" xfId="1" applyFont="1" applyFill="1" applyBorder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3" borderId="15" xfId="0" applyFont="1" applyFill="1" applyBorder="1" applyAlignment="1">
      <alignment horizontal="center"/>
    </xf>
    <xf numFmtId="44" fontId="11" fillId="2" borderId="0" xfId="0" applyNumberFormat="1" applyFont="1" applyFill="1"/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44" fontId="11" fillId="2" borderId="22" xfId="0" applyNumberFormat="1" applyFont="1" applyFill="1" applyBorder="1" applyAlignment="1">
      <alignment horizontal="center"/>
    </xf>
    <xf numFmtId="44" fontId="11" fillId="2" borderId="23" xfId="1" applyFont="1" applyFill="1" applyBorder="1" applyAlignment="1">
      <alignment horizontal="center"/>
    </xf>
    <xf numFmtId="44" fontId="11" fillId="2" borderId="22" xfId="1" applyFont="1" applyFill="1" applyBorder="1" applyAlignment="1">
      <alignment horizontal="center"/>
    </xf>
    <xf numFmtId="44" fontId="11" fillId="2" borderId="23" xfId="0" applyNumberFormat="1" applyFont="1" applyFill="1" applyBorder="1" applyAlignment="1">
      <alignment horizontal="center"/>
    </xf>
    <xf numFmtId="44" fontId="11" fillId="2" borderId="2" xfId="0" applyNumberFormat="1" applyFont="1" applyFill="1" applyBorder="1" applyAlignment="1">
      <alignment horizontal="center"/>
    </xf>
    <xf numFmtId="44" fontId="11" fillId="2" borderId="4" xfId="0" applyNumberFormat="1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top" textRotation="255"/>
    </xf>
    <xf numFmtId="0" fontId="14" fillId="3" borderId="1" xfId="0" applyFont="1" applyFill="1" applyBorder="1"/>
    <xf numFmtId="44" fontId="11" fillId="2" borderId="14" xfId="1" applyFont="1" applyFill="1" applyBorder="1" applyAlignment="1">
      <alignment horizontal="center"/>
    </xf>
    <xf numFmtId="44" fontId="11" fillId="2" borderId="14" xfId="1" applyFont="1" applyFill="1" applyBorder="1" applyAlignment="1"/>
    <xf numFmtId="44" fontId="11" fillId="2" borderId="14" xfId="0" applyNumberFormat="1" applyFont="1" applyFill="1" applyBorder="1"/>
    <xf numFmtId="44" fontId="11" fillId="2" borderId="15" xfId="0" applyNumberFormat="1" applyFont="1" applyFill="1" applyBorder="1"/>
    <xf numFmtId="0" fontId="11" fillId="2" borderId="2" xfId="0" applyFont="1" applyFill="1" applyBorder="1" applyAlignment="1">
      <alignment horizontal="center"/>
    </xf>
    <xf numFmtId="0" fontId="0" fillId="2" borderId="1" xfId="1" applyNumberFormat="1" applyFont="1" applyFill="1" applyBorder="1"/>
    <xf numFmtId="44" fontId="3" fillId="0" borderId="1" xfId="1" applyFont="1" applyFill="1" applyBorder="1"/>
    <xf numFmtId="44" fontId="3" fillId="0" borderId="23" xfId="1" applyFont="1" applyFill="1" applyBorder="1"/>
    <xf numFmtId="44" fontId="0" fillId="2" borderId="4" xfId="0" applyNumberFormat="1" applyFill="1" applyBorder="1"/>
    <xf numFmtId="0" fontId="7" fillId="3" borderId="16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44" fontId="7" fillId="3" borderId="8" xfId="1" applyFont="1" applyFill="1" applyBorder="1" applyAlignment="1">
      <alignment horizontal="center"/>
    </xf>
    <xf numFmtId="44" fontId="12" fillId="2" borderId="0" xfId="1" applyFont="1" applyFill="1" applyBorder="1" applyAlignment="1"/>
    <xf numFmtId="44" fontId="5" fillId="3" borderId="11" xfId="1" applyFont="1" applyFill="1" applyBorder="1"/>
    <xf numFmtId="44" fontId="2" fillId="2" borderId="1" xfId="1" applyFont="1" applyFill="1" applyBorder="1"/>
    <xf numFmtId="0" fontId="11" fillId="2" borderId="22" xfId="0" applyFont="1" applyFill="1" applyBorder="1"/>
    <xf numFmtId="44" fontId="11" fillId="2" borderId="23" xfId="1" applyFont="1" applyFill="1" applyBorder="1"/>
    <xf numFmtId="44" fontId="11" fillId="2" borderId="1" xfId="1" applyFont="1" applyFill="1" applyBorder="1"/>
    <xf numFmtId="44" fontId="11" fillId="2" borderId="0" xfId="1" applyFont="1" applyFill="1" applyBorder="1"/>
    <xf numFmtId="44" fontId="11" fillId="2" borderId="7" xfId="1" applyFont="1" applyFill="1" applyBorder="1"/>
    <xf numFmtId="44" fontId="11" fillId="2" borderId="0" xfId="1" applyFont="1" applyFill="1" applyBorder="1" applyAlignment="1"/>
    <xf numFmtId="164" fontId="10" fillId="3" borderId="10" xfId="0" applyNumberFormat="1" applyFont="1" applyFill="1" applyBorder="1" applyAlignment="1">
      <alignment horizontal="center" vertical="center" wrapText="1"/>
    </xf>
    <xf numFmtId="44" fontId="11" fillId="2" borderId="4" xfId="1" applyFont="1" applyFill="1" applyBorder="1"/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textRotation="255"/>
    </xf>
    <xf numFmtId="44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vertical="top" textRotation="255"/>
    </xf>
    <xf numFmtId="0" fontId="7" fillId="3" borderId="13" xfId="1" applyNumberFormat="1" applyFont="1" applyFill="1" applyBorder="1" applyAlignment="1">
      <alignment horizontal="center" vertical="center" wrapText="1"/>
    </xf>
    <xf numFmtId="0" fontId="7" fillId="3" borderId="14" xfId="1" applyNumberFormat="1" applyFont="1" applyFill="1" applyBorder="1" applyAlignment="1">
      <alignment horizontal="center" vertical="center" wrapText="1"/>
    </xf>
    <xf numFmtId="0" fontId="7" fillId="3" borderId="15" xfId="1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4" fontId="0" fillId="2" borderId="24" xfId="1" applyFont="1" applyFill="1" applyBorder="1" applyAlignment="1">
      <alignment horizontal="center"/>
    </xf>
    <xf numFmtId="44" fontId="0" fillId="2" borderId="25" xfId="1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Anual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 '!$C$2:$C$10</c15:sqref>
                  </c15:fullRef>
                </c:ext>
              </c:extLst>
              <c:f>('Resultado '!$C$3:$C$7,'Resultado '!$C$10)</c:f>
              <c:strCache>
                <c:ptCount val="6"/>
                <c:pt idx="0">
                  <c:v>Receita Bruta</c:v>
                </c:pt>
                <c:pt idx="1">
                  <c:v>Perdas </c:v>
                </c:pt>
                <c:pt idx="2">
                  <c:v>Receita Líquida</c:v>
                </c:pt>
                <c:pt idx="3">
                  <c:v>Desp. Fixas</c:v>
                </c:pt>
                <c:pt idx="4">
                  <c:v>Desp. Gerais</c:v>
                </c:pt>
                <c:pt idx="5">
                  <c:v>Investimento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 '!$D$2:$D$10</c15:sqref>
                  </c15:fullRef>
                </c:ext>
              </c:extLst>
              <c:f>('Resultado '!$D$3:$D$7,'Resultado '!$D$10)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2-4815-8468-5B88CC82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46559"/>
        <c:axId val="679944159"/>
        <c:axId val="0"/>
      </c:bar3DChart>
      <c:catAx>
        <c:axId val="6799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44159"/>
        <c:crosses val="autoZero"/>
        <c:auto val="1"/>
        <c:lblAlgn val="ctr"/>
        <c:lblOffset val="100"/>
        <c:noMultiLvlLbl val="0"/>
      </c:catAx>
      <c:valAx>
        <c:axId val="679944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Fixas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 '!$F$2:$F$11</c15:sqref>
                  </c15:fullRef>
                </c:ext>
              </c:extLst>
              <c:f>'Resultado '!$F$3:$F$10</c:f>
              <c:strCache>
                <c:ptCount val="8"/>
                <c:pt idx="0">
                  <c:v>Alimentação</c:v>
                </c:pt>
                <c:pt idx="1">
                  <c:v>G. Resid.</c:v>
                </c:pt>
                <c:pt idx="2">
                  <c:v>Eletron e Jogos</c:v>
                </c:pt>
                <c:pt idx="3">
                  <c:v>Cursos</c:v>
                </c:pt>
                <c:pt idx="4">
                  <c:v>Farm. e Saúde.</c:v>
                </c:pt>
                <c:pt idx="5">
                  <c:v>Entret e Livros</c:v>
                </c:pt>
                <c:pt idx="6">
                  <c:v>Rolê</c:v>
                </c:pt>
                <c:pt idx="7">
                  <c:v>Roupas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 '!$G$2:$G$11</c15:sqref>
                  </c15:fullRef>
                </c:ext>
              </c:extLst>
              <c:f>'Resultado '!$G$3:$G$10</c:f>
              <c:numCache>
                <c:formatCode>_("R$"* #,##0.00_);_("R$"* \(#,##0.00\);_("R$"*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C53-95A3-B2E0DCF5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40799"/>
        <c:axId val="679938399"/>
        <c:axId val="0"/>
      </c:bar3DChart>
      <c:catAx>
        <c:axId val="6799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38399"/>
        <c:crosses val="autoZero"/>
        <c:auto val="1"/>
        <c:lblAlgn val="ctr"/>
        <c:lblOffset val="100"/>
        <c:noMultiLvlLbl val="0"/>
      </c:catAx>
      <c:valAx>
        <c:axId val="679938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9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405845</xdr:colOff>
      <xdr:row>14</xdr:row>
      <xdr:rowOff>19827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13D-8FAA-E548-DDF0-88691A5B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412088</xdr:colOff>
      <xdr:row>0</xdr:row>
      <xdr:rowOff>0</xdr:rowOff>
    </xdr:from>
    <xdr:to>
      <xdr:col>9</xdr:col>
      <xdr:colOff>143030</xdr:colOff>
      <xdr:row>14</xdr:row>
      <xdr:rowOff>18440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ECDAE-98B5-298D-6305-3E8B94A5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N20"/>
  <sheetViews>
    <sheetView tabSelected="1" zoomScale="115" zoomScaleNormal="115" workbookViewId="0">
      <pane xSplit="2" topLeftCell="C1" activePane="topRight" state="frozen"/>
      <selection pane="topRight" activeCell="C3" sqref="C3"/>
    </sheetView>
  </sheetViews>
  <sheetFormatPr defaultRowHeight="14.3" x14ac:dyDescent="0.25"/>
  <cols>
    <col min="1" max="1" width="5" style="1" customWidth="1"/>
    <col min="2" max="2" width="11.42578125" style="1" customWidth="1"/>
    <col min="3" max="14" width="15" style="1" customWidth="1"/>
    <col min="15" max="15" width="5.7109375" style="1" customWidth="1"/>
    <col min="16" max="16" width="4.28515625" style="1" customWidth="1"/>
    <col min="17" max="16384" width="9.140625" style="1"/>
  </cols>
  <sheetData>
    <row r="2" spans="1:14" ht="18" customHeight="1" x14ac:dyDescent="0.25">
      <c r="B2" s="52"/>
      <c r="C2" s="51" t="s">
        <v>13</v>
      </c>
      <c r="D2" s="51" t="s">
        <v>14</v>
      </c>
      <c r="E2" s="51" t="s">
        <v>15</v>
      </c>
      <c r="F2" s="51" t="s">
        <v>1</v>
      </c>
      <c r="G2" s="51" t="s">
        <v>4</v>
      </c>
      <c r="H2" s="51" t="s">
        <v>5</v>
      </c>
      <c r="I2" s="51" t="s">
        <v>6</v>
      </c>
      <c r="J2" s="51" t="s">
        <v>7</v>
      </c>
      <c r="K2" s="51" t="s">
        <v>8</v>
      </c>
      <c r="L2" s="51" t="s">
        <v>9</v>
      </c>
      <c r="M2" s="51" t="s">
        <v>10</v>
      </c>
      <c r="N2" s="51" t="s">
        <v>11</v>
      </c>
    </row>
    <row r="3" spans="1:14" ht="18" customHeight="1" x14ac:dyDescent="0.3">
      <c r="A3" s="111" t="s">
        <v>45</v>
      </c>
      <c r="B3" s="47" t="s">
        <v>49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ht="18" customHeight="1" x14ac:dyDescent="0.3">
      <c r="A4" s="111"/>
      <c r="B4" s="47"/>
      <c r="C4" s="34"/>
      <c r="D4" s="34"/>
      <c r="E4" s="34"/>
      <c r="F4" s="34"/>
      <c r="G4" s="34"/>
      <c r="H4" s="34"/>
      <c r="I4" s="104"/>
      <c r="J4" s="34"/>
      <c r="K4" s="34"/>
      <c r="L4" s="34"/>
      <c r="M4" s="34"/>
      <c r="N4" s="34"/>
    </row>
    <row r="5" spans="1:14" ht="18" customHeight="1" x14ac:dyDescent="0.3">
      <c r="A5" s="111"/>
      <c r="B5" s="47"/>
      <c r="C5" s="34"/>
      <c r="D5" s="34"/>
      <c r="E5" s="34"/>
      <c r="F5" s="35"/>
      <c r="G5" s="34"/>
      <c r="H5" s="34"/>
      <c r="I5" s="104"/>
      <c r="J5" s="34"/>
      <c r="K5" s="34"/>
      <c r="L5" s="34"/>
      <c r="M5" s="34"/>
      <c r="N5" s="34"/>
    </row>
    <row r="6" spans="1:14" ht="18" customHeight="1" x14ac:dyDescent="0.3">
      <c r="A6" s="111"/>
      <c r="B6" s="47"/>
      <c r="C6" s="34"/>
      <c r="D6" s="34"/>
      <c r="E6" s="34"/>
      <c r="F6" s="34"/>
      <c r="G6" s="34"/>
      <c r="H6" s="34"/>
      <c r="I6" s="104"/>
      <c r="J6" s="34"/>
      <c r="K6" s="34"/>
      <c r="L6" s="34"/>
      <c r="M6" s="34"/>
      <c r="N6" s="34"/>
    </row>
    <row r="7" spans="1:14" ht="18" customHeight="1" x14ac:dyDescent="0.3">
      <c r="A7" s="111"/>
      <c r="B7" s="47"/>
      <c r="C7" s="34"/>
      <c r="D7" s="34"/>
      <c r="E7" s="34"/>
      <c r="F7" s="35"/>
      <c r="G7" s="34"/>
      <c r="H7" s="34"/>
      <c r="I7" s="104"/>
      <c r="J7" s="34"/>
      <c r="K7" s="34"/>
      <c r="L7" s="34"/>
      <c r="M7" s="34"/>
      <c r="N7" s="34"/>
    </row>
    <row r="8" spans="1:14" ht="18" customHeight="1" x14ac:dyDescent="0.3">
      <c r="A8" s="111"/>
      <c r="B8" s="47" t="s">
        <v>27</v>
      </c>
      <c r="C8" s="34"/>
      <c r="D8" s="34"/>
      <c r="E8" s="34"/>
      <c r="F8" s="34"/>
      <c r="G8" s="34"/>
      <c r="H8" s="34"/>
      <c r="I8" s="104"/>
      <c r="J8" s="34"/>
      <c r="K8" s="34"/>
      <c r="L8" s="34"/>
      <c r="M8" s="34"/>
      <c r="N8" s="34"/>
    </row>
    <row r="9" spans="1:14" ht="15" customHeight="1" x14ac:dyDescent="0.3">
      <c r="A9" s="40"/>
      <c r="B9" s="37"/>
      <c r="C9" s="38"/>
      <c r="D9" s="38"/>
      <c r="E9" s="38"/>
      <c r="F9" s="38"/>
      <c r="G9" s="38"/>
      <c r="H9" s="38"/>
      <c r="I9" s="105"/>
      <c r="J9" s="38"/>
      <c r="K9" s="38"/>
      <c r="L9" s="38"/>
      <c r="M9" s="38"/>
      <c r="N9" s="38"/>
    </row>
    <row r="10" spans="1:14" ht="18" customHeight="1" x14ac:dyDescent="0.3">
      <c r="A10" s="112" t="s">
        <v>68</v>
      </c>
      <c r="B10" s="112"/>
      <c r="C10" s="50">
        <f>(SUM(C3:C8)-SUM(C13:C17))*0.1</f>
        <v>0</v>
      </c>
      <c r="D10" s="50">
        <f t="shared" ref="D10:N10" si="0">(SUM(D3:D8)-SUM(D13:D17))*0.1</f>
        <v>0</v>
      </c>
      <c r="E10" s="50">
        <f t="shared" si="0"/>
        <v>0</v>
      </c>
      <c r="F10" s="50">
        <f t="shared" si="0"/>
        <v>0</v>
      </c>
      <c r="G10" s="50">
        <f t="shared" si="0"/>
        <v>0</v>
      </c>
      <c r="H10" s="50">
        <f t="shared" si="0"/>
        <v>0</v>
      </c>
      <c r="I10" s="50">
        <f t="shared" si="0"/>
        <v>0</v>
      </c>
      <c r="J10" s="50">
        <f t="shared" si="0"/>
        <v>0</v>
      </c>
      <c r="K10" s="50">
        <f t="shared" si="0"/>
        <v>0</v>
      </c>
      <c r="L10" s="50">
        <f t="shared" si="0"/>
        <v>0</v>
      </c>
      <c r="M10" s="50">
        <f t="shared" si="0"/>
        <v>0</v>
      </c>
      <c r="N10" s="50">
        <f t="shared" si="0"/>
        <v>0</v>
      </c>
    </row>
    <row r="11" spans="1:14" ht="18" customHeight="1" x14ac:dyDescent="0.3">
      <c r="A11" s="112" t="s">
        <v>69</v>
      </c>
      <c r="B11" s="112"/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106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</row>
    <row r="12" spans="1:14" ht="15" customHeight="1" x14ac:dyDescent="0.3">
      <c r="B12" s="39"/>
      <c r="C12" s="99"/>
      <c r="D12" s="99"/>
      <c r="E12" s="99"/>
      <c r="F12" s="99"/>
      <c r="G12" s="99"/>
      <c r="H12" s="99"/>
      <c r="I12" s="107"/>
      <c r="J12" s="99"/>
      <c r="K12" s="99"/>
      <c r="L12" s="99"/>
      <c r="M12" s="99"/>
      <c r="N12" s="99"/>
    </row>
    <row r="13" spans="1:14" ht="18" customHeight="1" x14ac:dyDescent="0.3">
      <c r="A13" s="114" t="s">
        <v>47</v>
      </c>
      <c r="B13" s="48" t="s">
        <v>67</v>
      </c>
      <c r="C13" s="34"/>
      <c r="D13" s="34"/>
      <c r="E13" s="34"/>
      <c r="F13" s="34"/>
      <c r="G13" s="34"/>
      <c r="H13" s="34"/>
      <c r="I13" s="104"/>
      <c r="J13" s="34"/>
      <c r="K13" s="34"/>
      <c r="L13" s="34"/>
      <c r="M13" s="34"/>
      <c r="N13" s="34"/>
    </row>
    <row r="14" spans="1:14" ht="18" customHeight="1" x14ac:dyDescent="0.3">
      <c r="A14" s="114"/>
      <c r="B14" s="48"/>
      <c r="C14" s="34"/>
      <c r="D14" s="34"/>
      <c r="E14" s="34"/>
      <c r="F14" s="34"/>
      <c r="G14" s="34"/>
      <c r="H14" s="34"/>
      <c r="I14" s="104"/>
      <c r="J14" s="34"/>
      <c r="K14" s="34"/>
      <c r="L14" s="34"/>
      <c r="M14" s="34"/>
      <c r="N14" s="34"/>
    </row>
    <row r="15" spans="1:14" ht="18" customHeight="1" x14ac:dyDescent="0.3">
      <c r="A15" s="114"/>
      <c r="B15" s="48"/>
      <c r="C15" s="34"/>
      <c r="D15" s="34"/>
      <c r="E15" s="34"/>
      <c r="F15" s="34"/>
      <c r="G15" s="34"/>
      <c r="H15" s="34"/>
      <c r="I15" s="104"/>
      <c r="J15" s="104"/>
      <c r="K15" s="34"/>
      <c r="L15" s="34"/>
      <c r="M15" s="34"/>
      <c r="N15" s="34"/>
    </row>
    <row r="16" spans="1:14" ht="18" customHeight="1" x14ac:dyDescent="0.3">
      <c r="A16" s="114"/>
      <c r="B16" s="48"/>
      <c r="C16" s="34"/>
      <c r="D16" s="34"/>
      <c r="E16" s="34"/>
      <c r="F16" s="34"/>
      <c r="G16" s="34"/>
      <c r="H16" s="34"/>
      <c r="I16" s="104"/>
      <c r="J16" s="34"/>
      <c r="K16" s="34"/>
      <c r="L16" s="34"/>
      <c r="M16" s="34"/>
      <c r="N16" s="34"/>
    </row>
    <row r="17" spans="1:14" ht="18" customHeight="1" x14ac:dyDescent="0.3">
      <c r="A17" s="114"/>
      <c r="B17" s="48" t="s">
        <v>27</v>
      </c>
      <c r="C17" s="34"/>
      <c r="D17" s="34"/>
      <c r="E17" s="34"/>
      <c r="F17" s="34"/>
      <c r="G17" s="34"/>
      <c r="H17" s="34"/>
      <c r="I17" s="104"/>
      <c r="J17" s="34"/>
      <c r="K17" s="34"/>
      <c r="L17" s="34"/>
      <c r="M17" s="34"/>
      <c r="N17" s="34"/>
    </row>
    <row r="18" spans="1:14" ht="18" customHeight="1" x14ac:dyDescent="0.3">
      <c r="A18" s="85"/>
      <c r="B18" s="69"/>
      <c r="C18" s="38"/>
      <c r="D18" s="38"/>
      <c r="E18" s="38"/>
      <c r="F18" s="38"/>
      <c r="G18" s="38"/>
      <c r="H18" s="38"/>
      <c r="I18" s="105"/>
      <c r="J18" s="38"/>
      <c r="K18" s="38"/>
      <c r="L18" s="38"/>
      <c r="M18" s="38"/>
      <c r="N18" s="38"/>
    </row>
    <row r="19" spans="1:14" s="10" customFormat="1" ht="18" customHeight="1" x14ac:dyDescent="0.3">
      <c r="A19" s="113" t="s">
        <v>21</v>
      </c>
      <c r="B19" s="113"/>
      <c r="C19" s="50">
        <f t="shared" ref="C19:N19" si="1">ROUND(SUM(C3:C8)-SUM(C10:C11)-SUM(C13:C17),2)</f>
        <v>0</v>
      </c>
      <c r="D19" s="50">
        <f t="shared" si="1"/>
        <v>0</v>
      </c>
      <c r="E19" s="50">
        <f t="shared" si="1"/>
        <v>0</v>
      </c>
      <c r="F19" s="50">
        <f t="shared" si="1"/>
        <v>0</v>
      </c>
      <c r="G19" s="50">
        <f t="shared" si="1"/>
        <v>0</v>
      </c>
      <c r="H19" s="50">
        <f t="shared" si="1"/>
        <v>0</v>
      </c>
      <c r="I19" s="50">
        <f>ROUND(SUM(I3:I8)-SUM(I10:I11)-SUM(I13:I17),2)</f>
        <v>0</v>
      </c>
      <c r="J19" s="50">
        <f t="shared" si="1"/>
        <v>0</v>
      </c>
      <c r="K19" s="50">
        <f t="shared" si="1"/>
        <v>0</v>
      </c>
      <c r="L19" s="50">
        <f t="shared" si="1"/>
        <v>0</v>
      </c>
      <c r="M19" s="50">
        <f t="shared" si="1"/>
        <v>0</v>
      </c>
      <c r="N19" s="50">
        <f t="shared" si="1"/>
        <v>0</v>
      </c>
    </row>
    <row r="20" spans="1:14" ht="15" customHeight="1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</sheetData>
  <mergeCells count="5">
    <mergeCell ref="A3:A8"/>
    <mergeCell ref="A10:B10"/>
    <mergeCell ref="A11:B11"/>
    <mergeCell ref="A19:B19"/>
    <mergeCell ref="A13:A17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1"/>
  <sheetViews>
    <sheetView zoomScale="115" zoomScaleNormal="115" workbookViewId="0">
      <pane xSplit="1" topLeftCell="B1" activePane="topRight" state="frozen"/>
      <selection activeCell="A4" sqref="A4"/>
      <selection pane="topRight" activeCell="C7" sqref="C7"/>
    </sheetView>
  </sheetViews>
  <sheetFormatPr defaultRowHeight="14.3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5" thickBot="1" x14ac:dyDescent="0.3"/>
    <row r="2" spans="1:25" ht="18" customHeight="1" x14ac:dyDescent="0.4">
      <c r="A2" s="96" t="s">
        <v>0</v>
      </c>
      <c r="B2" s="121" t="s">
        <v>13</v>
      </c>
      <c r="C2" s="121"/>
      <c r="D2" s="121" t="s">
        <v>14</v>
      </c>
      <c r="E2" s="121"/>
      <c r="F2" s="121" t="s">
        <v>15</v>
      </c>
      <c r="G2" s="121"/>
      <c r="H2" s="121" t="s">
        <v>1</v>
      </c>
      <c r="I2" s="121"/>
      <c r="J2" s="121" t="s">
        <v>4</v>
      </c>
      <c r="K2" s="121"/>
      <c r="L2" s="121" t="s">
        <v>5</v>
      </c>
      <c r="M2" s="121"/>
      <c r="N2" s="121" t="s">
        <v>6</v>
      </c>
      <c r="O2" s="121"/>
      <c r="P2" s="121" t="s">
        <v>7</v>
      </c>
      <c r="Q2" s="121"/>
      <c r="R2" s="121" t="s">
        <v>8</v>
      </c>
      <c r="S2" s="121"/>
      <c r="T2" s="121" t="s">
        <v>9</v>
      </c>
      <c r="U2" s="121"/>
      <c r="V2" s="121" t="s">
        <v>10</v>
      </c>
      <c r="W2" s="121"/>
      <c r="X2" s="121" t="s">
        <v>11</v>
      </c>
      <c r="Y2" s="122"/>
    </row>
    <row r="3" spans="1:25" s="2" customFormat="1" x14ac:dyDescent="0.25">
      <c r="A3" s="123" t="s">
        <v>46</v>
      </c>
      <c r="B3" s="92" t="s">
        <v>30</v>
      </c>
      <c r="C3" s="93">
        <f>Receitas!C19</f>
        <v>0</v>
      </c>
      <c r="D3" s="92" t="s">
        <v>30</v>
      </c>
      <c r="E3" s="93">
        <f>Receitas!D19</f>
        <v>0</v>
      </c>
      <c r="F3" s="92" t="s">
        <v>30</v>
      </c>
      <c r="G3" s="93">
        <f>Receitas!E19</f>
        <v>0</v>
      </c>
      <c r="H3" s="92" t="s">
        <v>30</v>
      </c>
      <c r="I3" s="93">
        <f>Receitas!F19</f>
        <v>0</v>
      </c>
      <c r="J3" s="92" t="s">
        <v>30</v>
      </c>
      <c r="K3" s="93">
        <f>Receitas!G19</f>
        <v>0</v>
      </c>
      <c r="L3" s="92" t="s">
        <v>30</v>
      </c>
      <c r="M3" s="93">
        <f>Receitas!H19</f>
        <v>0</v>
      </c>
      <c r="N3" s="92" t="s">
        <v>30</v>
      </c>
      <c r="O3" s="93">
        <f>Receitas!I19</f>
        <v>0</v>
      </c>
      <c r="P3" s="92" t="s">
        <v>30</v>
      </c>
      <c r="Q3" s="93">
        <f>Receitas!J19</f>
        <v>0</v>
      </c>
      <c r="R3" s="92" t="s">
        <v>30</v>
      </c>
      <c r="S3" s="93">
        <f>Receitas!K19</f>
        <v>0</v>
      </c>
      <c r="T3" s="92" t="s">
        <v>30</v>
      </c>
      <c r="U3" s="93">
        <f>Receitas!L19</f>
        <v>0</v>
      </c>
      <c r="V3" s="92" t="s">
        <v>30</v>
      </c>
      <c r="W3" s="93">
        <f>Receitas!M19</f>
        <v>0</v>
      </c>
      <c r="X3" s="92" t="s">
        <v>30</v>
      </c>
      <c r="Y3" s="94">
        <f>Receitas!N19</f>
        <v>0</v>
      </c>
    </row>
    <row r="4" spans="1:25" ht="15.7" customHeight="1" thickBot="1" x14ac:dyDescent="0.3">
      <c r="A4" s="124"/>
      <c r="B4" s="16" t="s">
        <v>16</v>
      </c>
      <c r="C4" s="17">
        <f>C3-(SUM(C7:C20))</f>
        <v>0</v>
      </c>
      <c r="D4" s="16" t="s">
        <v>16</v>
      </c>
      <c r="E4" s="17">
        <f>E3-(SUM(E7:E20))+C4</f>
        <v>0</v>
      </c>
      <c r="F4" s="16" t="s">
        <v>16</v>
      </c>
      <c r="G4" s="17">
        <f>G3-(SUM(G7:G20))+E4</f>
        <v>0</v>
      </c>
      <c r="H4" s="16" t="s">
        <v>16</v>
      </c>
      <c r="I4" s="17">
        <f>I3-(SUM(I7:I20))+G4</f>
        <v>0</v>
      </c>
      <c r="J4" s="16" t="s">
        <v>16</v>
      </c>
      <c r="K4" s="17">
        <f>K3-(SUM(K7:K20))+I4</f>
        <v>0</v>
      </c>
      <c r="L4" s="16" t="s">
        <v>16</v>
      </c>
      <c r="M4" s="17">
        <f>M3-(SUM(M7:M20))+K4</f>
        <v>0</v>
      </c>
      <c r="N4" s="16" t="s">
        <v>16</v>
      </c>
      <c r="O4" s="17">
        <f>O3-(SUM(O7:O20))+M4</f>
        <v>0</v>
      </c>
      <c r="P4" s="16" t="s">
        <v>16</v>
      </c>
      <c r="Q4" s="17">
        <f>Q3-(SUM(Q7:Q20))+O4</f>
        <v>0</v>
      </c>
      <c r="R4" s="16" t="s">
        <v>16</v>
      </c>
      <c r="S4" s="17">
        <f>S3-(SUM(S7:S20))+Q4</f>
        <v>0</v>
      </c>
      <c r="T4" s="16" t="s">
        <v>16</v>
      </c>
      <c r="U4" s="17">
        <f>U3-(SUM(U7:U20))+S4</f>
        <v>0</v>
      </c>
      <c r="V4" s="16" t="s">
        <v>16</v>
      </c>
      <c r="W4" s="17">
        <f>W3-(SUM(W7:W20))+U4</f>
        <v>0</v>
      </c>
      <c r="X4" s="16" t="s">
        <v>16</v>
      </c>
      <c r="Y4" s="95">
        <f>Y3-SUM(Y7:Y20)+W4</f>
        <v>0</v>
      </c>
    </row>
    <row r="5" spans="1:25" ht="16.600000000000001" customHeight="1" thickBot="1" x14ac:dyDescent="0.35">
      <c r="A5" s="9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5">
      <c r="A6" s="115" t="s">
        <v>20</v>
      </c>
      <c r="B6" s="62" t="s">
        <v>28</v>
      </c>
      <c r="C6" s="8" t="s">
        <v>48</v>
      </c>
      <c r="D6" s="63" t="s">
        <v>28</v>
      </c>
      <c r="E6" s="18" t="s">
        <v>48</v>
      </c>
      <c r="F6" s="62" t="s">
        <v>28</v>
      </c>
      <c r="G6" s="8" t="s">
        <v>48</v>
      </c>
      <c r="H6" s="63" t="s">
        <v>28</v>
      </c>
      <c r="I6" s="18" t="s">
        <v>48</v>
      </c>
      <c r="J6" s="62" t="s">
        <v>28</v>
      </c>
      <c r="K6" s="8" t="s">
        <v>48</v>
      </c>
      <c r="L6" s="63" t="s">
        <v>28</v>
      </c>
      <c r="M6" s="18" t="s">
        <v>48</v>
      </c>
      <c r="N6" s="62" t="s">
        <v>28</v>
      </c>
      <c r="O6" s="8" t="s">
        <v>48</v>
      </c>
      <c r="P6" s="63" t="s">
        <v>28</v>
      </c>
      <c r="Q6" s="18" t="s">
        <v>48</v>
      </c>
      <c r="R6" s="62" t="s">
        <v>28</v>
      </c>
      <c r="S6" s="8" t="s">
        <v>48</v>
      </c>
      <c r="T6" s="63" t="s">
        <v>28</v>
      </c>
      <c r="U6" s="18" t="s">
        <v>48</v>
      </c>
      <c r="V6" s="62" t="s">
        <v>28</v>
      </c>
      <c r="W6" s="8" t="s">
        <v>48</v>
      </c>
      <c r="X6" s="63" t="s">
        <v>28</v>
      </c>
      <c r="Y6" s="18" t="s">
        <v>48</v>
      </c>
    </row>
    <row r="7" spans="1:25" ht="15" customHeight="1" x14ac:dyDescent="0.25">
      <c r="A7" s="116"/>
      <c r="B7" s="3" t="s">
        <v>40</v>
      </c>
      <c r="C7" s="64">
        <v>0</v>
      </c>
      <c r="D7" s="20" t="str">
        <f>B7</f>
        <v>Alimentação</v>
      </c>
      <c r="E7" s="19">
        <v>0</v>
      </c>
      <c r="F7" s="3" t="str">
        <f>B7</f>
        <v>Alimentação</v>
      </c>
      <c r="G7" s="64">
        <v>0</v>
      </c>
      <c r="H7" s="20" t="str">
        <f>B7</f>
        <v>Alimentação</v>
      </c>
      <c r="I7" s="19">
        <v>0</v>
      </c>
      <c r="J7" s="3" t="str">
        <f>B7</f>
        <v>Alimentação</v>
      </c>
      <c r="K7" s="64">
        <v>0</v>
      </c>
      <c r="L7" s="20" t="str">
        <f>B7</f>
        <v>Alimentação</v>
      </c>
      <c r="M7" s="19">
        <v>0</v>
      </c>
      <c r="N7" s="3" t="str">
        <f>B7</f>
        <v>Alimentação</v>
      </c>
      <c r="O7" s="64">
        <v>0</v>
      </c>
      <c r="P7" s="20" t="str">
        <f>B7</f>
        <v>Alimentação</v>
      </c>
      <c r="Q7" s="19">
        <v>0</v>
      </c>
      <c r="R7" s="3" t="str">
        <f>B7</f>
        <v>Alimentação</v>
      </c>
      <c r="S7" s="12">
        <v>0</v>
      </c>
      <c r="T7" s="20" t="str">
        <f>B7</f>
        <v>Alimentação</v>
      </c>
      <c r="U7" s="19">
        <v>0</v>
      </c>
      <c r="V7" s="3" t="str">
        <f>B7</f>
        <v>Alimentação</v>
      </c>
      <c r="W7" s="12">
        <v>0</v>
      </c>
      <c r="X7" s="20" t="str">
        <f>B7</f>
        <v>Alimentação</v>
      </c>
      <c r="Y7" s="19">
        <v>0</v>
      </c>
    </row>
    <row r="8" spans="1:25" ht="15" customHeight="1" x14ac:dyDescent="0.25">
      <c r="A8" s="116"/>
      <c r="B8" s="3" t="s">
        <v>38</v>
      </c>
      <c r="C8" s="64">
        <v>0</v>
      </c>
      <c r="D8" s="20" t="str">
        <f t="shared" ref="D8:D14" si="0">B8</f>
        <v>G. Resid.</v>
      </c>
      <c r="E8" s="19">
        <v>0</v>
      </c>
      <c r="F8" s="3" t="str">
        <f t="shared" ref="F8:F14" si="1">B8</f>
        <v>G. Resid.</v>
      </c>
      <c r="G8" s="64">
        <v>0</v>
      </c>
      <c r="H8" s="20" t="str">
        <f t="shared" ref="H8:H14" si="2">B8</f>
        <v>G. Resid.</v>
      </c>
      <c r="I8" s="19">
        <v>0</v>
      </c>
      <c r="J8" s="3" t="str">
        <f t="shared" ref="J8:J14" si="3">B8</f>
        <v>G. Resid.</v>
      </c>
      <c r="K8" s="64">
        <v>0</v>
      </c>
      <c r="L8" s="20" t="str">
        <f t="shared" ref="L8:L14" si="4">B8</f>
        <v>G. Resid.</v>
      </c>
      <c r="M8" s="19">
        <v>0</v>
      </c>
      <c r="N8" s="3" t="str">
        <f t="shared" ref="N8:N14" si="5">B8</f>
        <v>G. Resid.</v>
      </c>
      <c r="O8" s="64">
        <v>0</v>
      </c>
      <c r="P8" s="20" t="str">
        <f t="shared" ref="P8:P14" si="6">B8</f>
        <v>G. Resid.</v>
      </c>
      <c r="Q8" s="19">
        <v>0</v>
      </c>
      <c r="R8" s="3" t="str">
        <f t="shared" ref="R8:R14" si="7">B8</f>
        <v>G. Resid.</v>
      </c>
      <c r="S8" s="12">
        <v>0</v>
      </c>
      <c r="T8" s="20" t="str">
        <f t="shared" ref="T8:T14" si="8">B8</f>
        <v>G. Resid.</v>
      </c>
      <c r="U8" s="19">
        <v>0</v>
      </c>
      <c r="V8" s="3" t="str">
        <f t="shared" ref="V8:V14" si="9">B8</f>
        <v>G. Resid.</v>
      </c>
      <c r="W8" s="12">
        <v>0</v>
      </c>
      <c r="X8" s="20" t="str">
        <f t="shared" ref="X8:X14" si="10">B8</f>
        <v>G. Resid.</v>
      </c>
      <c r="Y8" s="19">
        <v>0</v>
      </c>
    </row>
    <row r="9" spans="1:25" ht="15" customHeight="1" x14ac:dyDescent="0.25">
      <c r="A9" s="116"/>
      <c r="B9" s="5" t="s">
        <v>39</v>
      </c>
      <c r="C9" s="64">
        <v>0</v>
      </c>
      <c r="D9" s="20" t="str">
        <f t="shared" si="0"/>
        <v>Eletron e Jogos</v>
      </c>
      <c r="E9" s="19">
        <v>0</v>
      </c>
      <c r="F9" s="3" t="str">
        <f t="shared" si="1"/>
        <v>Eletron e Jogos</v>
      </c>
      <c r="G9" s="64">
        <v>0</v>
      </c>
      <c r="H9" s="20" t="str">
        <f t="shared" si="2"/>
        <v>Eletron e Jogos</v>
      </c>
      <c r="I9" s="19">
        <v>0</v>
      </c>
      <c r="J9" s="3" t="str">
        <f t="shared" si="3"/>
        <v>Eletron e Jogos</v>
      </c>
      <c r="K9" s="64">
        <v>0</v>
      </c>
      <c r="L9" s="20" t="str">
        <f t="shared" si="4"/>
        <v>Eletron e Jogos</v>
      </c>
      <c r="M9" s="19">
        <v>0</v>
      </c>
      <c r="N9" s="3" t="str">
        <f t="shared" si="5"/>
        <v>Eletron e Jogos</v>
      </c>
      <c r="O9" s="64">
        <v>0</v>
      </c>
      <c r="P9" s="20" t="str">
        <f t="shared" si="6"/>
        <v>Eletron e Jogos</v>
      </c>
      <c r="Q9" s="19">
        <v>0</v>
      </c>
      <c r="R9" s="3" t="str">
        <f t="shared" si="7"/>
        <v>Eletron e Jogos</v>
      </c>
      <c r="S9" s="12">
        <v>0</v>
      </c>
      <c r="T9" s="20" t="str">
        <f t="shared" si="8"/>
        <v>Eletron e Jogos</v>
      </c>
      <c r="U9" s="19">
        <v>0</v>
      </c>
      <c r="V9" s="3" t="str">
        <f t="shared" si="9"/>
        <v>Eletron e Jogos</v>
      </c>
      <c r="W9" s="12">
        <v>0</v>
      </c>
      <c r="X9" s="20" t="str">
        <f t="shared" si="10"/>
        <v>Eletron e Jogos</v>
      </c>
      <c r="Y9" s="19">
        <v>0</v>
      </c>
    </row>
    <row r="10" spans="1:25" ht="15" customHeight="1" x14ac:dyDescent="0.25">
      <c r="A10" s="116"/>
      <c r="B10" s="5" t="s">
        <v>37</v>
      </c>
      <c r="C10" s="64">
        <v>0</v>
      </c>
      <c r="D10" s="20" t="str">
        <f t="shared" si="0"/>
        <v>Cursos</v>
      </c>
      <c r="E10" s="19">
        <v>0</v>
      </c>
      <c r="F10" s="3" t="str">
        <f t="shared" si="1"/>
        <v>Cursos</v>
      </c>
      <c r="G10" s="64">
        <v>0</v>
      </c>
      <c r="H10" s="20" t="str">
        <f t="shared" si="2"/>
        <v>Cursos</v>
      </c>
      <c r="I10" s="19">
        <v>0</v>
      </c>
      <c r="J10" s="3" t="str">
        <f t="shared" si="3"/>
        <v>Cursos</v>
      </c>
      <c r="K10" s="64">
        <v>0</v>
      </c>
      <c r="L10" s="20" t="str">
        <f t="shared" si="4"/>
        <v>Cursos</v>
      </c>
      <c r="M10" s="19">
        <v>0</v>
      </c>
      <c r="N10" s="3" t="str">
        <f t="shared" si="5"/>
        <v>Cursos</v>
      </c>
      <c r="O10" s="64">
        <v>0</v>
      </c>
      <c r="P10" s="20" t="str">
        <f t="shared" si="6"/>
        <v>Cursos</v>
      </c>
      <c r="Q10" s="19">
        <v>0</v>
      </c>
      <c r="R10" s="3" t="str">
        <f t="shared" si="7"/>
        <v>Cursos</v>
      </c>
      <c r="S10" s="12">
        <v>0</v>
      </c>
      <c r="T10" s="20" t="str">
        <f t="shared" si="8"/>
        <v>Cursos</v>
      </c>
      <c r="U10" s="19">
        <v>0</v>
      </c>
      <c r="V10" s="3" t="str">
        <f t="shared" si="9"/>
        <v>Cursos</v>
      </c>
      <c r="W10" s="12">
        <v>0</v>
      </c>
      <c r="X10" s="20" t="str">
        <f t="shared" si="10"/>
        <v>Cursos</v>
      </c>
      <c r="Y10" s="19">
        <v>0</v>
      </c>
    </row>
    <row r="11" spans="1:25" ht="15" customHeight="1" x14ac:dyDescent="0.25">
      <c r="A11" s="116"/>
      <c r="B11" s="5" t="s">
        <v>36</v>
      </c>
      <c r="C11" s="64">
        <v>0</v>
      </c>
      <c r="D11" s="20" t="str">
        <f t="shared" si="0"/>
        <v>Farm. e Saúde.</v>
      </c>
      <c r="E11" s="19">
        <v>0</v>
      </c>
      <c r="F11" s="3" t="str">
        <f t="shared" si="1"/>
        <v>Farm. e Saúde.</v>
      </c>
      <c r="G11" s="64">
        <v>0</v>
      </c>
      <c r="H11" s="20" t="str">
        <f t="shared" si="2"/>
        <v>Farm. e Saúde.</v>
      </c>
      <c r="I11" s="19">
        <v>0</v>
      </c>
      <c r="J11" s="3" t="str">
        <f t="shared" si="3"/>
        <v>Farm. e Saúde.</v>
      </c>
      <c r="K11" s="64">
        <v>0</v>
      </c>
      <c r="L11" s="20" t="str">
        <f t="shared" si="4"/>
        <v>Farm. e Saúde.</v>
      </c>
      <c r="M11" s="19">
        <v>0</v>
      </c>
      <c r="N11" s="3" t="str">
        <f t="shared" si="5"/>
        <v>Farm. e Saúde.</v>
      </c>
      <c r="O11" s="64">
        <v>0</v>
      </c>
      <c r="P11" s="20" t="str">
        <f t="shared" si="6"/>
        <v>Farm. e Saúde.</v>
      </c>
      <c r="Q11" s="19">
        <v>0</v>
      </c>
      <c r="R11" s="3" t="str">
        <f t="shared" si="7"/>
        <v>Farm. e Saúde.</v>
      </c>
      <c r="S11" s="12">
        <v>0</v>
      </c>
      <c r="T11" s="20" t="str">
        <f t="shared" si="8"/>
        <v>Farm. e Saúde.</v>
      </c>
      <c r="U11" s="19">
        <v>0</v>
      </c>
      <c r="V11" s="3" t="str">
        <f t="shared" si="9"/>
        <v>Farm. e Saúde.</v>
      </c>
      <c r="W11" s="12">
        <v>0</v>
      </c>
      <c r="X11" s="20" t="str">
        <f t="shared" si="10"/>
        <v>Farm. e Saúde.</v>
      </c>
      <c r="Y11" s="19">
        <v>0</v>
      </c>
    </row>
    <row r="12" spans="1:25" ht="15" customHeight="1" x14ac:dyDescent="0.25">
      <c r="A12" s="116"/>
      <c r="B12" s="5" t="s">
        <v>41</v>
      </c>
      <c r="C12" s="64">
        <v>0</v>
      </c>
      <c r="D12" s="20" t="str">
        <f t="shared" si="0"/>
        <v>Entret e Livros</v>
      </c>
      <c r="E12" s="19">
        <v>0</v>
      </c>
      <c r="F12" s="3" t="str">
        <f t="shared" si="1"/>
        <v>Entret e Livros</v>
      </c>
      <c r="G12" s="64">
        <v>0</v>
      </c>
      <c r="H12" s="20" t="str">
        <f t="shared" si="2"/>
        <v>Entret e Livros</v>
      </c>
      <c r="I12" s="19">
        <v>0</v>
      </c>
      <c r="J12" s="3" t="str">
        <f t="shared" si="3"/>
        <v>Entret e Livros</v>
      </c>
      <c r="K12" s="64">
        <v>0</v>
      </c>
      <c r="L12" s="20" t="str">
        <f t="shared" si="4"/>
        <v>Entret e Livros</v>
      </c>
      <c r="M12" s="19">
        <v>0</v>
      </c>
      <c r="N12" s="3" t="str">
        <f t="shared" si="5"/>
        <v>Entret e Livros</v>
      </c>
      <c r="O12" s="64">
        <v>0</v>
      </c>
      <c r="P12" s="20" t="str">
        <f t="shared" si="6"/>
        <v>Entret e Livros</v>
      </c>
      <c r="Q12" s="19">
        <v>0</v>
      </c>
      <c r="R12" s="3" t="str">
        <f t="shared" si="7"/>
        <v>Entret e Livros</v>
      </c>
      <c r="S12" s="12">
        <v>0</v>
      </c>
      <c r="T12" s="20" t="str">
        <f t="shared" si="8"/>
        <v>Entret e Livros</v>
      </c>
      <c r="U12" s="19">
        <v>0</v>
      </c>
      <c r="V12" s="3" t="str">
        <f t="shared" si="9"/>
        <v>Entret e Livros</v>
      </c>
      <c r="W12" s="12">
        <v>0</v>
      </c>
      <c r="X12" s="20" t="str">
        <f t="shared" si="10"/>
        <v>Entret e Livros</v>
      </c>
      <c r="Y12" s="19">
        <v>0</v>
      </c>
    </row>
    <row r="13" spans="1:25" ht="15" customHeight="1" x14ac:dyDescent="0.25">
      <c r="A13" s="116"/>
      <c r="B13" s="6" t="s">
        <v>26</v>
      </c>
      <c r="C13" s="64">
        <v>0</v>
      </c>
      <c r="D13" s="20" t="str">
        <f t="shared" si="0"/>
        <v>Rolê</v>
      </c>
      <c r="E13" s="19">
        <v>0</v>
      </c>
      <c r="F13" s="3" t="str">
        <f t="shared" si="1"/>
        <v>Rolê</v>
      </c>
      <c r="G13" s="64">
        <v>0</v>
      </c>
      <c r="H13" s="20" t="str">
        <f t="shared" si="2"/>
        <v>Rolê</v>
      </c>
      <c r="I13" s="19">
        <v>0</v>
      </c>
      <c r="J13" s="3" t="str">
        <f t="shared" si="3"/>
        <v>Rolê</v>
      </c>
      <c r="K13" s="64">
        <v>0</v>
      </c>
      <c r="L13" s="20" t="str">
        <f t="shared" si="4"/>
        <v>Rolê</v>
      </c>
      <c r="M13" s="19">
        <v>0</v>
      </c>
      <c r="N13" s="3" t="str">
        <f t="shared" si="5"/>
        <v>Rolê</v>
      </c>
      <c r="O13" s="64">
        <v>0</v>
      </c>
      <c r="P13" s="20" t="str">
        <f t="shared" si="6"/>
        <v>Rolê</v>
      </c>
      <c r="Q13" s="19">
        <v>0</v>
      </c>
      <c r="R13" s="3" t="str">
        <f t="shared" si="7"/>
        <v>Rolê</v>
      </c>
      <c r="S13" s="12">
        <v>0</v>
      </c>
      <c r="T13" s="20" t="str">
        <f t="shared" si="8"/>
        <v>Rolê</v>
      </c>
      <c r="U13" s="19">
        <v>0</v>
      </c>
      <c r="V13" s="3" t="str">
        <f t="shared" si="9"/>
        <v>Rolê</v>
      </c>
      <c r="W13" s="12">
        <v>0</v>
      </c>
      <c r="X13" s="20" t="str">
        <f t="shared" si="10"/>
        <v>Rolê</v>
      </c>
      <c r="Y13" s="19">
        <v>0</v>
      </c>
    </row>
    <row r="14" spans="1:25" ht="15" customHeight="1" thickBot="1" x14ac:dyDescent="0.3">
      <c r="A14" s="117"/>
      <c r="B14" s="11" t="s">
        <v>24</v>
      </c>
      <c r="C14" s="64">
        <v>0</v>
      </c>
      <c r="D14" s="20" t="str">
        <f t="shared" si="0"/>
        <v>Roupas</v>
      </c>
      <c r="E14" s="19">
        <v>0</v>
      </c>
      <c r="F14" s="3" t="str">
        <f t="shared" si="1"/>
        <v>Roupas</v>
      </c>
      <c r="G14" s="64">
        <v>0</v>
      </c>
      <c r="H14" s="20" t="str">
        <f t="shared" si="2"/>
        <v>Roupas</v>
      </c>
      <c r="I14" s="19">
        <v>0</v>
      </c>
      <c r="J14" s="3" t="str">
        <f t="shared" si="3"/>
        <v>Roupas</v>
      </c>
      <c r="K14" s="64">
        <v>0</v>
      </c>
      <c r="L14" s="20" t="str">
        <f t="shared" si="4"/>
        <v>Roupas</v>
      </c>
      <c r="M14" s="19">
        <v>0</v>
      </c>
      <c r="N14" s="3" t="str">
        <f t="shared" si="5"/>
        <v>Roupas</v>
      </c>
      <c r="O14" s="64">
        <v>0</v>
      </c>
      <c r="P14" s="20" t="str">
        <f t="shared" si="6"/>
        <v>Roupas</v>
      </c>
      <c r="Q14" s="19">
        <v>0</v>
      </c>
      <c r="R14" s="3" t="str">
        <f t="shared" si="7"/>
        <v>Roupas</v>
      </c>
      <c r="S14" s="12">
        <v>0</v>
      </c>
      <c r="T14" s="20" t="str">
        <f t="shared" si="8"/>
        <v>Roupas</v>
      </c>
      <c r="U14" s="19">
        <v>0</v>
      </c>
      <c r="V14" s="3" t="str">
        <f t="shared" si="9"/>
        <v>Roupas</v>
      </c>
      <c r="W14" s="12">
        <v>0</v>
      </c>
      <c r="X14" s="20" t="str">
        <f t="shared" si="10"/>
        <v>Roupas</v>
      </c>
      <c r="Y14" s="19">
        <v>0</v>
      </c>
    </row>
    <row r="15" spans="1:25" ht="15" customHeight="1" x14ac:dyDescent="0.25">
      <c r="A15" s="118" t="s">
        <v>19</v>
      </c>
      <c r="B15" s="13"/>
      <c r="C15" s="15"/>
      <c r="D15" s="65"/>
      <c r="E15" s="66"/>
      <c r="F15" s="13"/>
      <c r="G15" s="15"/>
      <c r="H15" s="65"/>
      <c r="I15" s="66"/>
      <c r="J15" s="13"/>
      <c r="K15" s="15"/>
      <c r="L15" s="65"/>
      <c r="M15" s="21"/>
      <c r="N15" s="13"/>
      <c r="O15" s="15"/>
      <c r="P15" s="54"/>
      <c r="Q15" s="21"/>
      <c r="R15" s="13"/>
      <c r="S15" s="15"/>
      <c r="T15" s="54"/>
      <c r="U15" s="21"/>
      <c r="V15" s="13"/>
      <c r="W15" s="15"/>
      <c r="X15" s="54"/>
      <c r="Y15" s="21"/>
    </row>
    <row r="16" spans="1:25" ht="15" customHeight="1" x14ac:dyDescent="0.25">
      <c r="A16" s="119"/>
      <c r="B16" s="3"/>
      <c r="C16" s="9"/>
      <c r="D16" s="53"/>
      <c r="E16" s="22"/>
      <c r="F16" s="3"/>
      <c r="G16" s="9"/>
      <c r="H16" s="20"/>
      <c r="I16" s="22"/>
      <c r="J16" s="3"/>
      <c r="K16" s="9"/>
      <c r="L16" s="20"/>
      <c r="M16" s="22"/>
      <c r="N16" s="3"/>
      <c r="O16" s="101"/>
      <c r="P16" s="53"/>
      <c r="Q16" s="22"/>
      <c r="R16" s="3"/>
      <c r="S16" s="9"/>
      <c r="T16" s="53"/>
      <c r="U16" s="22"/>
      <c r="V16" s="3"/>
      <c r="W16" s="9"/>
      <c r="X16" s="53"/>
      <c r="Y16" s="22"/>
    </row>
    <row r="17" spans="1:25" ht="15" customHeight="1" x14ac:dyDescent="0.25">
      <c r="A17" s="119"/>
      <c r="B17" s="3"/>
      <c r="C17" s="9"/>
      <c r="D17" s="53"/>
      <c r="E17" s="22"/>
      <c r="F17" s="3"/>
      <c r="G17" s="9"/>
      <c r="H17" s="86"/>
      <c r="I17" s="22"/>
      <c r="J17" s="3"/>
      <c r="K17" s="9"/>
      <c r="L17" s="20"/>
      <c r="M17" s="22"/>
      <c r="N17" s="3"/>
      <c r="O17" s="9"/>
      <c r="P17" s="53"/>
      <c r="Q17" s="22"/>
      <c r="R17" s="3"/>
      <c r="S17" s="9"/>
      <c r="T17" s="53"/>
      <c r="U17" s="22"/>
      <c r="V17" s="3"/>
      <c r="W17" s="9"/>
      <c r="X17" s="53"/>
      <c r="Y17" s="22"/>
    </row>
    <row r="18" spans="1:25" ht="15" customHeight="1" x14ac:dyDescent="0.25">
      <c r="A18" s="119"/>
      <c r="B18" s="3"/>
      <c r="C18" s="9"/>
      <c r="D18" s="53"/>
      <c r="E18" s="22"/>
      <c r="F18" s="3"/>
      <c r="G18" s="9"/>
      <c r="H18" s="86"/>
      <c r="I18" s="22"/>
      <c r="J18" s="3"/>
      <c r="K18" s="9"/>
      <c r="L18" s="53"/>
      <c r="M18" s="22"/>
      <c r="N18" s="3"/>
      <c r="O18" s="9"/>
      <c r="P18" s="53"/>
      <c r="Q18" s="22"/>
      <c r="R18" s="3"/>
      <c r="S18" s="9"/>
      <c r="T18" s="53"/>
      <c r="U18" s="22"/>
      <c r="V18" s="3"/>
      <c r="W18" s="9"/>
      <c r="X18" s="53"/>
      <c r="Y18" s="22"/>
    </row>
    <row r="19" spans="1:25" ht="15" customHeight="1" x14ac:dyDescent="0.25">
      <c r="A19" s="119"/>
      <c r="B19" s="3"/>
      <c r="C19" s="9"/>
      <c r="D19" s="53"/>
      <c r="E19" s="22"/>
      <c r="F19" s="3"/>
      <c r="G19" s="9"/>
      <c r="H19" s="53"/>
      <c r="I19" s="22"/>
      <c r="J19" s="3"/>
      <c r="K19" s="9"/>
      <c r="L19" s="53"/>
      <c r="M19" s="22"/>
      <c r="N19" s="3"/>
      <c r="O19" s="9"/>
      <c r="P19" s="53"/>
      <c r="Q19" s="22"/>
      <c r="R19" s="3"/>
      <c r="S19" s="9"/>
      <c r="T19" s="53"/>
      <c r="U19" s="22"/>
      <c r="V19" s="3"/>
      <c r="W19" s="9"/>
      <c r="X19" s="53"/>
      <c r="Y19" s="22"/>
    </row>
    <row r="20" spans="1:25" ht="15.7" customHeight="1" thickBot="1" x14ac:dyDescent="0.3">
      <c r="A20" s="120"/>
      <c r="B20" s="14"/>
      <c r="C20" s="60"/>
      <c r="D20" s="55"/>
      <c r="E20" s="61"/>
      <c r="F20" s="14"/>
      <c r="G20" s="60"/>
      <c r="H20" s="67"/>
      <c r="I20" s="100"/>
      <c r="J20" s="14"/>
      <c r="K20" s="60"/>
      <c r="L20" s="67"/>
      <c r="M20" s="100"/>
      <c r="N20" s="14"/>
      <c r="O20" s="60"/>
      <c r="P20" s="55"/>
      <c r="Q20" s="61"/>
      <c r="R20" s="14"/>
      <c r="S20" s="60"/>
      <c r="T20" s="55"/>
      <c r="U20" s="61"/>
      <c r="V20" s="14"/>
      <c r="W20" s="60"/>
      <c r="X20" s="55"/>
      <c r="Y20" s="61"/>
    </row>
    <row r="21" spans="1:25" s="2" customFormat="1" ht="18" customHeight="1" thickBot="1" x14ac:dyDescent="0.45">
      <c r="A21" s="98" t="s">
        <v>3</v>
      </c>
      <c r="B21" s="125">
        <f>SUM(C7:C20)</f>
        <v>0</v>
      </c>
      <c r="C21" s="126"/>
      <c r="D21" s="125">
        <f>SUM(E7:E20)</f>
        <v>0</v>
      </c>
      <c r="E21" s="126"/>
      <c r="F21" s="125">
        <f>SUM(G7:G20)</f>
        <v>0</v>
      </c>
      <c r="G21" s="126"/>
      <c r="H21" s="125">
        <f>SUM(I7:I20)</f>
        <v>0</v>
      </c>
      <c r="I21" s="126"/>
      <c r="J21" s="125">
        <f>SUM(K7:K20)</f>
        <v>0</v>
      </c>
      <c r="K21" s="126"/>
      <c r="L21" s="125">
        <f>SUM(M7:M20)</f>
        <v>0</v>
      </c>
      <c r="M21" s="126"/>
      <c r="N21" s="125">
        <f>SUM(O7:O20)</f>
        <v>0</v>
      </c>
      <c r="O21" s="126"/>
      <c r="P21" s="125">
        <f>SUM(Q7:Q20)</f>
        <v>0</v>
      </c>
      <c r="Q21" s="126"/>
      <c r="R21" s="125">
        <f>SUM(S7:S20)</f>
        <v>0</v>
      </c>
      <c r="S21" s="126"/>
      <c r="T21" s="125">
        <f>SUM(U7:U20)</f>
        <v>0</v>
      </c>
      <c r="U21" s="126"/>
      <c r="V21" s="125">
        <f>SUM(W7:W20)</f>
        <v>0</v>
      </c>
      <c r="W21" s="126"/>
      <c r="X21" s="125">
        <f>SUM(Y7:Y20)</f>
        <v>0</v>
      </c>
      <c r="Y21" s="126"/>
    </row>
  </sheetData>
  <sortState xmlns:xlrd2="http://schemas.microsoft.com/office/spreadsheetml/2017/richdata2" ref="C13:C17">
    <sortCondition ref="C13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27">
    <mergeCell ref="V21:W21"/>
    <mergeCell ref="X21:Y21"/>
    <mergeCell ref="L21:M21"/>
    <mergeCell ref="N21:O21"/>
    <mergeCell ref="P21:Q21"/>
    <mergeCell ref="R21:S21"/>
    <mergeCell ref="T21:U21"/>
    <mergeCell ref="B21:C21"/>
    <mergeCell ref="D21:E21"/>
    <mergeCell ref="F21:G21"/>
    <mergeCell ref="H21:I21"/>
    <mergeCell ref="J21:K21"/>
    <mergeCell ref="A6:A14"/>
    <mergeCell ref="A15:A20"/>
    <mergeCell ref="T2:U2"/>
    <mergeCell ref="V2:W2"/>
    <mergeCell ref="X2:Y2"/>
    <mergeCell ref="B2:C2"/>
    <mergeCell ref="A3:A4"/>
    <mergeCell ref="D2:E2"/>
    <mergeCell ref="H2:I2"/>
    <mergeCell ref="J2:K2"/>
    <mergeCell ref="L2:M2"/>
    <mergeCell ref="P2:Q2"/>
    <mergeCell ref="R2:S2"/>
    <mergeCell ref="N2:O2"/>
    <mergeCell ref="F2:G2"/>
  </mergeCells>
  <conditionalFormatting sqref="A4:XFD4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29"/>
  <sheetViews>
    <sheetView zoomScale="135" zoomScaleNormal="135" workbookViewId="0">
      <pane xSplit="1" topLeftCell="B1" activePane="topRight" state="frozen"/>
      <selection pane="topRight" activeCell="L3" sqref="L3"/>
    </sheetView>
  </sheetViews>
  <sheetFormatPr defaultRowHeight="15" x14ac:dyDescent="0.3"/>
  <cols>
    <col min="1" max="1" width="11.140625" style="36" customWidth="1"/>
    <col min="2" max="2" width="5" style="36" customWidth="1"/>
    <col min="3" max="3" width="15.7109375" style="36" customWidth="1"/>
    <col min="4" max="4" width="15.85546875" style="36" customWidth="1"/>
    <col min="5" max="5" width="5" style="36" customWidth="1"/>
    <col min="6" max="6" width="15.7109375" style="36" customWidth="1"/>
    <col min="7" max="7" width="5" style="36" customWidth="1"/>
    <col min="8" max="9" width="15.7109375" style="36" customWidth="1"/>
    <col min="10" max="10" width="5" style="36" customWidth="1"/>
    <col min="11" max="11" width="9.140625" style="36" customWidth="1"/>
    <col min="12" max="12" width="15.7109375" style="36" customWidth="1"/>
    <col min="13" max="16384" width="9.140625" style="36"/>
  </cols>
  <sheetData>
    <row r="1" spans="1:12" ht="15.7" thickBot="1" x14ac:dyDescent="0.35"/>
    <row r="2" spans="1:12" ht="15" customHeight="1" x14ac:dyDescent="0.3">
      <c r="A2" s="68" t="s">
        <v>0</v>
      </c>
      <c r="B2" s="69"/>
      <c r="C2" s="77" t="s">
        <v>35</v>
      </c>
      <c r="D2" s="78" t="s">
        <v>12</v>
      </c>
      <c r="E2" s="69"/>
      <c r="F2" s="68" t="s">
        <v>2</v>
      </c>
      <c r="G2" s="69"/>
      <c r="H2" s="75" t="s">
        <v>33</v>
      </c>
      <c r="I2" s="76" t="s">
        <v>32</v>
      </c>
      <c r="K2" s="75" t="s">
        <v>0</v>
      </c>
      <c r="L2" s="108" t="str">
        <f ca="1">PROPER(TEXT(TODAY(),"MMM"))</f>
        <v>Set</v>
      </c>
    </row>
    <row r="3" spans="1:12" x14ac:dyDescent="0.3">
      <c r="A3" s="70" t="s">
        <v>53</v>
      </c>
      <c r="B3" s="69"/>
      <c r="C3" s="79">
        <f>Receitas!C19</f>
        <v>0</v>
      </c>
      <c r="D3" s="80">
        <f>Receitas!C11</f>
        <v>0</v>
      </c>
      <c r="E3" s="71"/>
      <c r="F3" s="87">
        <f>SUM(Despesas!B21:B21)</f>
        <v>0</v>
      </c>
      <c r="G3" s="72"/>
      <c r="H3" s="79">
        <f>I3</f>
        <v>0</v>
      </c>
      <c r="I3" s="82">
        <f>Despesas!C4</f>
        <v>0</v>
      </c>
      <c r="K3" s="102" t="s">
        <v>65</v>
      </c>
      <c r="L3" s="103">
        <v>0</v>
      </c>
    </row>
    <row r="4" spans="1:12" x14ac:dyDescent="0.3">
      <c r="A4" s="70" t="s">
        <v>54</v>
      </c>
      <c r="B4" s="69"/>
      <c r="C4" s="79">
        <f>Receitas!D19</f>
        <v>0</v>
      </c>
      <c r="D4" s="80">
        <f>Receitas!D11</f>
        <v>0</v>
      </c>
      <c r="E4" s="71"/>
      <c r="F4" s="87">
        <f>SUM(Despesas!D21:E21)</f>
        <v>0</v>
      </c>
      <c r="G4" s="72"/>
      <c r="H4" s="79">
        <f>I4-I3</f>
        <v>0</v>
      </c>
      <c r="I4" s="82">
        <f>Despesas!E4</f>
        <v>0</v>
      </c>
      <c r="K4" s="102" t="s">
        <v>66</v>
      </c>
      <c r="L4" s="103">
        <v>0</v>
      </c>
    </row>
    <row r="5" spans="1:12" x14ac:dyDescent="0.3">
      <c r="A5" s="70" t="s">
        <v>55</v>
      </c>
      <c r="B5" s="69"/>
      <c r="C5" s="79">
        <f>Receitas!E19</f>
        <v>0</v>
      </c>
      <c r="D5" s="80">
        <f>Receitas!E11</f>
        <v>0</v>
      </c>
      <c r="E5" s="71"/>
      <c r="F5" s="87">
        <f>SUM(Despesas!F21:G21)</f>
        <v>0</v>
      </c>
      <c r="G5" s="72"/>
      <c r="H5" s="79">
        <f t="shared" ref="H5:H14" si="0">I5-I4</f>
        <v>0</v>
      </c>
      <c r="I5" s="82">
        <f>Despesas!G4</f>
        <v>0</v>
      </c>
      <c r="K5" s="102" t="s">
        <v>50</v>
      </c>
      <c r="L5" s="103">
        <v>0</v>
      </c>
    </row>
    <row r="6" spans="1:12" ht="15" customHeight="1" thickBot="1" x14ac:dyDescent="0.35">
      <c r="A6" s="70" t="s">
        <v>62</v>
      </c>
      <c r="B6" s="69"/>
      <c r="C6" s="79">
        <f>Receitas!F19</f>
        <v>0</v>
      </c>
      <c r="D6" s="80">
        <f>Receitas!F11</f>
        <v>0</v>
      </c>
      <c r="E6" s="71"/>
      <c r="F6" s="87">
        <f>SUM(Despesas!H21:I21)</f>
        <v>0</v>
      </c>
      <c r="G6" s="72"/>
      <c r="H6" s="79">
        <f t="shared" si="0"/>
        <v>0</v>
      </c>
      <c r="I6" s="82">
        <f>Despesas!I4</f>
        <v>0</v>
      </c>
      <c r="K6" s="129" t="s">
        <v>70</v>
      </c>
      <c r="L6" s="109">
        <f>SUM(L3:L5)</f>
        <v>0</v>
      </c>
    </row>
    <row r="7" spans="1:12" ht="15" customHeight="1" x14ac:dyDescent="0.3">
      <c r="A7" s="70" t="s">
        <v>63</v>
      </c>
      <c r="B7" s="69"/>
      <c r="C7" s="79">
        <f>Receitas!G19</f>
        <v>0</v>
      </c>
      <c r="D7" s="80">
        <f>Receitas!G11</f>
        <v>0</v>
      </c>
      <c r="E7" s="71"/>
      <c r="F7" s="87">
        <f>SUM(Despesas!J21:K21)</f>
        <v>0</v>
      </c>
      <c r="G7" s="72"/>
      <c r="H7" s="79">
        <f t="shared" si="0"/>
        <v>0</v>
      </c>
      <c r="I7" s="82">
        <f>Despesas!K4</f>
        <v>0</v>
      </c>
    </row>
    <row r="8" spans="1:12" x14ac:dyDescent="0.3">
      <c r="A8" s="70" t="s">
        <v>56</v>
      </c>
      <c r="B8" s="69"/>
      <c r="C8" s="79">
        <f>Receitas!H19</f>
        <v>0</v>
      </c>
      <c r="D8" s="80">
        <f>Receitas!H11</f>
        <v>0</v>
      </c>
      <c r="E8" s="71"/>
      <c r="F8" s="87">
        <f>SUM(Despesas!L21:M21)</f>
        <v>0</v>
      </c>
      <c r="G8" s="72"/>
      <c r="H8" s="79">
        <f t="shared" si="0"/>
        <v>0</v>
      </c>
      <c r="I8" s="82">
        <f>Despesas!M4</f>
        <v>0</v>
      </c>
      <c r="K8" s="130" t="s">
        <v>71</v>
      </c>
      <c r="L8" s="104">
        <f ca="1">VLOOKUP(L2,A3:I14,9,FALSE)</f>
        <v>0</v>
      </c>
    </row>
    <row r="9" spans="1:12" x14ac:dyDescent="0.3">
      <c r="A9" s="70" t="s">
        <v>57</v>
      </c>
      <c r="B9" s="69"/>
      <c r="C9" s="79">
        <f>Receitas!I19</f>
        <v>0</v>
      </c>
      <c r="D9" s="80">
        <f>Receitas!I11</f>
        <v>0</v>
      </c>
      <c r="E9" s="71"/>
      <c r="F9" s="87">
        <f>SUM(Despesas!N21:O21)</f>
        <v>0</v>
      </c>
      <c r="G9" s="72"/>
      <c r="H9" s="79">
        <f t="shared" si="0"/>
        <v>0</v>
      </c>
      <c r="I9" s="82">
        <f>Despesas!O4</f>
        <v>0</v>
      </c>
    </row>
    <row r="10" spans="1:12" x14ac:dyDescent="0.3">
      <c r="A10" s="70" t="s">
        <v>64</v>
      </c>
      <c r="B10" s="69"/>
      <c r="C10" s="79">
        <f>Receitas!J19</f>
        <v>0</v>
      </c>
      <c r="D10" s="80">
        <f>Receitas!J11</f>
        <v>0</v>
      </c>
      <c r="E10" s="71"/>
      <c r="F10" s="87">
        <f>SUM(Despesas!P21:Q21)</f>
        <v>0</v>
      </c>
      <c r="G10" s="72"/>
      <c r="H10" s="79">
        <f t="shared" si="0"/>
        <v>0</v>
      </c>
      <c r="I10" s="82">
        <f>Despesas!Q4</f>
        <v>0</v>
      </c>
      <c r="K10" s="110" t="s">
        <v>72</v>
      </c>
      <c r="L10" s="104">
        <f ca="1">L6-L8</f>
        <v>0</v>
      </c>
    </row>
    <row r="11" spans="1:12" x14ac:dyDescent="0.3">
      <c r="A11" s="70" t="s">
        <v>58</v>
      </c>
      <c r="B11" s="69"/>
      <c r="C11" s="79">
        <f>Receitas!K19</f>
        <v>0</v>
      </c>
      <c r="D11" s="80">
        <f>Receitas!K11</f>
        <v>0</v>
      </c>
      <c r="E11" s="71"/>
      <c r="F11" s="87">
        <f>SUM(Despesas!R21:S21)</f>
        <v>0</v>
      </c>
      <c r="G11" s="72"/>
      <c r="H11" s="79">
        <f t="shared" si="0"/>
        <v>0</v>
      </c>
      <c r="I11" s="82">
        <f>Despesas!S4</f>
        <v>0</v>
      </c>
    </row>
    <row r="12" spans="1:12" x14ac:dyDescent="0.3">
      <c r="A12" s="70" t="s">
        <v>59</v>
      </c>
      <c r="B12" s="69"/>
      <c r="C12" s="79">
        <f>Receitas!L19</f>
        <v>0</v>
      </c>
      <c r="D12" s="80">
        <f>Receitas!L11</f>
        <v>0</v>
      </c>
      <c r="E12" s="71"/>
      <c r="F12" s="87">
        <f>SUM(Despesas!T21:U21)</f>
        <v>0</v>
      </c>
      <c r="G12" s="72"/>
      <c r="H12" s="79">
        <f t="shared" si="0"/>
        <v>0</v>
      </c>
      <c r="I12" s="82">
        <f>Despesas!U4</f>
        <v>0</v>
      </c>
    </row>
    <row r="13" spans="1:12" x14ac:dyDescent="0.3">
      <c r="A13" s="70" t="s">
        <v>60</v>
      </c>
      <c r="B13" s="69"/>
      <c r="C13" s="79">
        <f>Receitas!M19</f>
        <v>0</v>
      </c>
      <c r="D13" s="80">
        <f>Receitas!M11</f>
        <v>0</v>
      </c>
      <c r="E13" s="71"/>
      <c r="F13" s="87">
        <f>SUM(Despesas!V21:W21)</f>
        <v>0</v>
      </c>
      <c r="G13" s="72"/>
      <c r="H13" s="79">
        <f t="shared" si="0"/>
        <v>0</v>
      </c>
      <c r="I13" s="82">
        <f>Despesas!W4</f>
        <v>0</v>
      </c>
    </row>
    <row r="14" spans="1:12" x14ac:dyDescent="0.3">
      <c r="A14" s="70" t="s">
        <v>61</v>
      </c>
      <c r="B14" s="69"/>
      <c r="C14" s="79">
        <f>Receitas!N19</f>
        <v>0</v>
      </c>
      <c r="D14" s="80">
        <f>Receitas!N11</f>
        <v>0</v>
      </c>
      <c r="E14" s="71"/>
      <c r="F14" s="87">
        <f>SUM(Despesas!X21:Y21)</f>
        <v>0</v>
      </c>
      <c r="G14" s="72"/>
      <c r="H14" s="79">
        <f t="shared" si="0"/>
        <v>0</v>
      </c>
      <c r="I14" s="82">
        <f>Despesas!Y4</f>
        <v>0</v>
      </c>
    </row>
    <row r="15" spans="1:12" ht="15.7" thickBot="1" x14ac:dyDescent="0.35">
      <c r="A15" s="70" t="s">
        <v>17</v>
      </c>
      <c r="B15" s="69"/>
      <c r="C15" s="81">
        <f>SUM(C3:C14)</f>
        <v>0</v>
      </c>
      <c r="D15" s="80">
        <f t="shared" ref="D15" si="1">SUM(D3:D14)</f>
        <v>0</v>
      </c>
      <c r="E15" s="71"/>
      <c r="F15" s="87">
        <f>SUM(F3:F14)</f>
        <v>0</v>
      </c>
      <c r="G15" s="72"/>
      <c r="H15" s="91" t="s">
        <v>25</v>
      </c>
      <c r="I15" s="84">
        <f>'Resultado '!D9-I16</f>
        <v>0</v>
      </c>
    </row>
    <row r="16" spans="1:12" x14ac:dyDescent="0.3">
      <c r="A16" s="70" t="s">
        <v>18</v>
      </c>
      <c r="B16" s="69"/>
      <c r="C16" s="81">
        <f>AVERAGE(C3:C14)</f>
        <v>0</v>
      </c>
      <c r="D16" s="80">
        <f t="shared" ref="D16" si="2">AVERAGE(D3:D14)</f>
        <v>0</v>
      </c>
      <c r="E16" s="71"/>
      <c r="F16" s="88">
        <f>AVERAGE(F3:F14)</f>
        <v>0</v>
      </c>
      <c r="G16" s="71"/>
      <c r="H16" s="69"/>
      <c r="I16" s="74"/>
    </row>
    <row r="17" spans="1:12" x14ac:dyDescent="0.3">
      <c r="A17" s="70" t="s">
        <v>51</v>
      </c>
      <c r="B17" s="69"/>
      <c r="C17" s="79">
        <f>SUM(C3:C8)</f>
        <v>0</v>
      </c>
      <c r="D17" s="82">
        <f t="shared" ref="D17" si="3">SUM(D3:D8)</f>
        <v>0</v>
      </c>
      <c r="E17" s="72"/>
      <c r="F17" s="89">
        <f>SUM(F3:F8)</f>
        <v>0</v>
      </c>
      <c r="G17" s="69"/>
      <c r="H17" s="71"/>
    </row>
    <row r="18" spans="1:12" ht="15.7" thickBot="1" x14ac:dyDescent="0.35">
      <c r="A18" s="73" t="s">
        <v>52</v>
      </c>
      <c r="B18" s="69"/>
      <c r="C18" s="83">
        <f>SUM($C$9:$C$14)</f>
        <v>0</v>
      </c>
      <c r="D18" s="84">
        <f>SUM($D$9:$D$14)</f>
        <v>0</v>
      </c>
      <c r="E18" s="72"/>
      <c r="F18" s="90">
        <f>SUM($F$9:$F$14)</f>
        <v>0</v>
      </c>
      <c r="G18" s="69"/>
      <c r="H18" s="69"/>
    </row>
    <row r="29" spans="1:12" x14ac:dyDescent="0.3">
      <c r="K29" s="74"/>
      <c r="L29" s="74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/>
  </sheetViews>
  <sheetFormatPr defaultRowHeight="14.3" x14ac:dyDescent="0.25"/>
  <cols>
    <col min="1" max="2" width="10.7109375" style="1" customWidth="1"/>
    <col min="3" max="3" width="18.7109375" style="1" customWidth="1"/>
    <col min="4" max="4" width="18.5703125" style="7" customWidth="1"/>
    <col min="5" max="5" width="10.7109375" style="7" customWidth="1"/>
    <col min="6" max="7" width="18.5703125" style="1" customWidth="1"/>
    <col min="8" max="9" width="10.7109375" style="1" customWidth="1"/>
    <col min="10" max="12" width="12.85546875" style="1" customWidth="1"/>
    <col min="13" max="13" width="11.42578125" style="1" customWidth="1"/>
    <col min="14" max="14" width="12.7109375" style="1" bestFit="1" customWidth="1"/>
    <col min="15" max="16384" width="9.140625" style="1"/>
  </cols>
  <sheetData>
    <row r="1" spans="2:13" ht="20" thickBot="1" x14ac:dyDescent="0.45">
      <c r="B1" s="33"/>
      <c r="C1" s="33"/>
      <c r="D1" s="41"/>
      <c r="E1" s="41"/>
      <c r="F1" s="33"/>
      <c r="G1" s="33"/>
    </row>
    <row r="2" spans="2:13" ht="20" thickBot="1" x14ac:dyDescent="0.45">
      <c r="B2" s="33"/>
      <c r="C2" s="127" t="s">
        <v>44</v>
      </c>
      <c r="D2" s="128"/>
      <c r="E2" s="42"/>
      <c r="F2" s="127" t="s">
        <v>20</v>
      </c>
      <c r="G2" s="128"/>
      <c r="I2" s="23"/>
      <c r="J2" s="23"/>
      <c r="K2" s="23"/>
      <c r="L2" s="23"/>
    </row>
    <row r="3" spans="2:13" ht="19.25" x14ac:dyDescent="0.4">
      <c r="B3" s="33"/>
      <c r="C3" s="56" t="s">
        <v>29</v>
      </c>
      <c r="D3" s="57">
        <f>SUM(Receitas!C3:N8)</f>
        <v>0</v>
      </c>
      <c r="E3" s="44"/>
      <c r="F3" s="58" t="str">
        <f>Despesas!B7</f>
        <v>Alimentação</v>
      </c>
      <c r="G3" s="59">
        <f>SUM(Despesas!C7,Despesas!E7,Despesas!G7,Despesas!I7,Despesas!K7,Despesas!M7,Despesas!O7,Despesas!Q7,Despesas!S7,Despesas!U7,Despesas!W7,Despesas!Y7)</f>
        <v>0</v>
      </c>
      <c r="I3" s="24"/>
      <c r="J3" s="25"/>
      <c r="K3" s="26"/>
      <c r="L3" s="27"/>
    </row>
    <row r="4" spans="2:13" ht="19.25" x14ac:dyDescent="0.4">
      <c r="B4" s="33"/>
      <c r="C4" s="32" t="s">
        <v>23</v>
      </c>
      <c r="D4" s="43">
        <f>SUM(Receitas!C13:N17)</f>
        <v>0</v>
      </c>
      <c r="E4" s="44"/>
      <c r="F4" s="58" t="str">
        <f>Despesas!B8</f>
        <v>G. Resid.</v>
      </c>
      <c r="G4" s="59">
        <f>SUM(Despesas!C8,Despesas!E8,Despesas!G8,Despesas!I8,Despesas!K8,Despesas!M8,Despesas!O8,Despesas!Q8,Despesas!S8,Despesas!U8,Despesas!W8,Despesas!Y8)</f>
        <v>0</v>
      </c>
      <c r="I4" s="24"/>
      <c r="J4" s="25"/>
      <c r="K4" s="26"/>
      <c r="L4" s="27"/>
    </row>
    <row r="5" spans="2:13" ht="19.25" x14ac:dyDescent="0.4">
      <c r="B5" s="33"/>
      <c r="C5" s="32" t="s">
        <v>31</v>
      </c>
      <c r="D5" s="43">
        <f>SUM(Receitas!C3:N8)-SUM(Receitas!C10:N11)-SUM(Receitas!C13:N17)</f>
        <v>0</v>
      </c>
      <c r="E5" s="44"/>
      <c r="F5" s="58" t="str">
        <f>Despesas!B9</f>
        <v>Eletron e Jogos</v>
      </c>
      <c r="G5" s="59">
        <f>SUM(Despesas!C9,Despesas!E9,Despesas!G9,Despesas!I9,Despesas!K9,Despesas!M9,Despesas!O9,Despesas!Q9,Despesas!S9,Despesas!U9,Despesas!W9,Despesas!Y9)</f>
        <v>0</v>
      </c>
      <c r="I5" s="24"/>
      <c r="J5" s="25"/>
      <c r="K5" s="27"/>
      <c r="L5" s="27"/>
    </row>
    <row r="6" spans="2:13" ht="19.25" x14ac:dyDescent="0.4">
      <c r="B6" s="33"/>
      <c r="C6" s="32" t="s">
        <v>43</v>
      </c>
      <c r="D6" s="43">
        <f>SUM(Despesas!C7:C14,Despesas!E7:E14,Despesas!G7:G14,Despesas!I7:I14,Despesas!K7:K14,Despesas!M7:M14,Despesas!O7:O14,Despesas!Q7:Q14,Despesas!S7:S14,Despesas!U7:U14,Despesas!W7:W14,Despesas!Y7:Y14)</f>
        <v>0</v>
      </c>
      <c r="E6" s="44"/>
      <c r="F6" s="58" t="str">
        <f>Despesas!B10</f>
        <v>Cursos</v>
      </c>
      <c r="G6" s="59">
        <f>SUM(Despesas!C10,Despesas!E10,Despesas!G10,Despesas!I10,Despesas!K10,Despesas!M10,Despesas!O10,Despesas!Q10,Despesas!S10,Despesas!U10,Despesas!W10,Despesas!Y10)</f>
        <v>0</v>
      </c>
      <c r="I6" s="24"/>
      <c r="J6" s="25"/>
      <c r="K6" s="27"/>
      <c r="L6" s="27"/>
    </row>
    <row r="7" spans="2:13" ht="19.25" x14ac:dyDescent="0.4">
      <c r="B7" s="33"/>
      <c r="C7" s="32" t="s">
        <v>34</v>
      </c>
      <c r="D7" s="43">
        <f>SUM(Despesas!C15:C20,Despesas!E15:E20,Despesas!G15:G20,Despesas!I15:I20,Despesas!K15:K20,Despesas!M15:M20,Despesas!O15:O20,Despesas!Q15:Q20,Despesas!S15:S20,Despesas!U15:U20,Despesas!W15:W20,Despesas!Y15:Y20)</f>
        <v>0</v>
      </c>
      <c r="E7" s="44"/>
      <c r="F7" s="58" t="str">
        <f>Despesas!B11</f>
        <v>Farm. e Saúde.</v>
      </c>
      <c r="G7" s="59">
        <f>SUM(Despesas!C11,Despesas!E11,Despesas!G11,Despesas!I11,Despesas!K11,Despesas!M11,Despesas!O11,Despesas!Q11,Despesas!S11,Despesas!U11,Despesas!W11,Despesas!Y11)</f>
        <v>0</v>
      </c>
      <c r="I7" s="24"/>
      <c r="J7" s="25"/>
      <c r="K7" s="27"/>
      <c r="L7" s="27"/>
    </row>
    <row r="8" spans="2:13" ht="19.25" x14ac:dyDescent="0.4">
      <c r="B8" s="33"/>
      <c r="C8" s="32" t="s">
        <v>42</v>
      </c>
      <c r="D8" s="43">
        <f>SUM(D6:D7)</f>
        <v>0</v>
      </c>
      <c r="E8" s="44"/>
      <c r="F8" s="58" t="str">
        <f>Despesas!B12</f>
        <v>Entret e Livros</v>
      </c>
      <c r="G8" s="59">
        <f>SUM(Despesas!C12,Despesas!E12,Despesas!G12,Despesas!I12,Despesas!K12,Despesas!M12,Despesas!O12,Despesas!Q12,Despesas!S12,Despesas!U12,Despesas!W12,Despesas!Y12)</f>
        <v>0</v>
      </c>
      <c r="I8" s="24"/>
      <c r="J8" s="25"/>
      <c r="K8" s="27"/>
      <c r="L8" s="27"/>
    </row>
    <row r="9" spans="2:13" ht="19.25" x14ac:dyDescent="0.4">
      <c r="B9" s="33"/>
      <c r="C9" s="32" t="s">
        <v>25</v>
      </c>
      <c r="D9" s="45">
        <f>Despesas!Y4</f>
        <v>0</v>
      </c>
      <c r="E9" s="46"/>
      <c r="F9" s="58" t="str">
        <f>Despesas!B13</f>
        <v>Rolê</v>
      </c>
      <c r="G9" s="59">
        <f>SUM(Despesas!C13,Despesas!E13,Despesas!G13,Despesas!I13,Despesas!K13,Despesas!M13,Despesas!O13,Despesas!Q13,Despesas!S13,Despesas!U13,Despesas!W13,Despesas!Y13)</f>
        <v>0</v>
      </c>
      <c r="I9" s="24"/>
      <c r="J9" s="25"/>
      <c r="K9" s="27"/>
      <c r="L9" s="27"/>
    </row>
    <row r="10" spans="2:13" ht="19.25" x14ac:dyDescent="0.4">
      <c r="B10" s="33"/>
      <c r="C10" s="32" t="s">
        <v>22</v>
      </c>
      <c r="D10" s="45">
        <f>SUM(Receitas!C11:N11)</f>
        <v>0</v>
      </c>
      <c r="E10" s="46"/>
      <c r="F10" s="58" t="str">
        <f>Despesas!B14</f>
        <v>Roupas</v>
      </c>
      <c r="G10" s="59">
        <f>SUM(Despesas!C14,Despesas!E14,Despesas!G14,Despesas!I14,Despesas!K14,Despesas!M14,Despesas!O14,Despesas!Q14,Despesas!S14,Despesas!U14,Despesas!W14,Despesas!Y14)</f>
        <v>0</v>
      </c>
      <c r="I10" s="28"/>
      <c r="J10" s="25"/>
      <c r="K10" s="27"/>
      <c r="L10" s="27"/>
    </row>
    <row r="11" spans="2:13" ht="19.45" customHeight="1" x14ac:dyDescent="0.4">
      <c r="B11" s="33"/>
      <c r="C11" s="33"/>
      <c r="D11" s="46"/>
      <c r="E11" s="46"/>
      <c r="F11" s="32" t="s">
        <v>3</v>
      </c>
      <c r="G11" s="49">
        <f>SUM(G3:G10)</f>
        <v>0</v>
      </c>
      <c r="I11" s="29"/>
      <c r="J11" s="25"/>
      <c r="K11" s="27"/>
      <c r="L11" s="27"/>
    </row>
    <row r="12" spans="2:13" x14ac:dyDescent="0.25">
      <c r="H12" s="7"/>
      <c r="I12" s="30"/>
      <c r="J12" s="30"/>
      <c r="K12" s="7"/>
      <c r="L12" s="7"/>
    </row>
    <row r="13" spans="2:13" x14ac:dyDescent="0.25">
      <c r="H13" s="7"/>
      <c r="I13" s="30"/>
      <c r="J13" s="30"/>
      <c r="K13" s="7"/>
      <c r="L13" s="7"/>
    </row>
    <row r="14" spans="2:13" x14ac:dyDescent="0.25">
      <c r="H14" s="7"/>
      <c r="I14" s="30"/>
      <c r="J14" s="30"/>
      <c r="K14" s="7"/>
      <c r="L14" s="7"/>
    </row>
    <row r="15" spans="2:13" x14ac:dyDescent="0.25">
      <c r="H15" s="7"/>
      <c r="I15" s="30"/>
      <c r="J15" s="30"/>
      <c r="K15" s="7"/>
      <c r="L15" s="7"/>
    </row>
    <row r="16" spans="2:13" x14ac:dyDescent="0.25">
      <c r="H16" s="7"/>
      <c r="I16" s="4"/>
      <c r="J16" s="4"/>
      <c r="K16" s="31"/>
      <c r="L16" s="31"/>
      <c r="M16" s="4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Receitas</vt:lpstr>
      <vt:lpstr>Despesas</vt:lpstr>
      <vt:lpstr>Resumo</vt:lpstr>
      <vt:lpstr>Resultado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RobisonTorres</cp:lastModifiedBy>
  <cp:lastPrinted>2015-09-06T20:16:29Z</cp:lastPrinted>
  <dcterms:created xsi:type="dcterms:W3CDTF">2011-04-06T00:31:18Z</dcterms:created>
  <dcterms:modified xsi:type="dcterms:W3CDTF">2023-09-01T20:53:52Z</dcterms:modified>
</cp:coreProperties>
</file>