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6841EAD5-33AD-498C-BDB1-611B533D1C84}" xr6:coauthVersionLast="47" xr6:coauthVersionMax="47" xr10:uidLastSave="{00000000-0000-0000-0000-000000000000}"/>
  <bookViews>
    <workbookView xWindow="-114" yWindow="-114" windowWidth="19704" windowHeight="11178" tabRatio="792" activeTab="1" xr2:uid="{00000000-000D-0000-FFFF-FFFF00000000}"/>
  </bookViews>
  <sheets>
    <sheet name="Receitas" sheetId="8" r:id="rId1"/>
    <sheet name="Despesas - Mov." sheetId="12" r:id="rId2"/>
    <sheet name="Relatório" sheetId="11" r:id="rId3"/>
    <sheet name="Despesas - Mapa" sheetId="1" r:id="rId4"/>
    <sheet name="Resumo" sheetId="2" state="hidden" r:id="rId5"/>
    <sheet name="Resultado " sheetId="9" state="hidden" r:id="rId6"/>
  </sheets>
  <definedNames>
    <definedName name="_xlnm._FilterDatabase" localSheetId="5" hidden="1">'Resultado '!$G$2:$L$2</definedName>
    <definedName name="Categorias">'Despesas - Mapa'!$C$7:$C$15</definedName>
    <definedName name="Z_12641207_4FA9_4498_AEA1_9BC1962A4F9A_.wvu.Rows" localSheetId="3" hidden="1">'Despesas - Mapa'!$6:$6,'Despesas - Mapa'!#REF!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2" l="1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E5" i="11" a="1"/>
  <c r="E5" i="11" s="1"/>
  <c r="AJ7" i="1" a="1"/>
  <c r="AJ7" i="1" s="1"/>
  <c r="AG7" i="1" a="1"/>
  <c r="AG7" i="1" s="1"/>
  <c r="AD7" i="1" a="1"/>
  <c r="AD7" i="1" s="1"/>
  <c r="AA7" i="1" a="1"/>
  <c r="AA7" i="1" s="1"/>
  <c r="X7" i="1" a="1"/>
  <c r="X7" i="1" s="1"/>
  <c r="U7" i="1" a="1"/>
  <c r="U7" i="1" s="1"/>
  <c r="R7" i="1" a="1"/>
  <c r="R7" i="1" s="1"/>
  <c r="O7" i="1" a="1"/>
  <c r="O7" i="1" s="1"/>
  <c r="L7" i="1" a="1"/>
  <c r="L7" i="1" s="1"/>
  <c r="I7" i="1" a="1"/>
  <c r="I7" i="1" s="1"/>
  <c r="F7" i="1" a="1"/>
  <c r="F7" i="1" s="1"/>
  <c r="D4" i="12"/>
  <c r="C4" i="11"/>
  <c r="K10" i="8"/>
  <c r="I10" i="8"/>
  <c r="G10" i="8"/>
  <c r="E10" i="8"/>
  <c r="C10" i="8"/>
  <c r="C19" i="8" s="1"/>
  <c r="Y10" i="8"/>
  <c r="W10" i="8"/>
  <c r="U10" i="8"/>
  <c r="S10" i="8"/>
  <c r="Q10" i="8"/>
  <c r="O10" i="8"/>
  <c r="M10" i="8"/>
  <c r="AK15" i="1" l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7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C10" i="11"/>
  <c r="F5" i="11" l="1" a="1"/>
  <c r="F5" i="11" s="1"/>
  <c r="C5" i="11" s="1"/>
  <c r="O19" i="8"/>
  <c r="K19" i="8"/>
  <c r="M19" i="8" l="1"/>
  <c r="D7" i="2"/>
  <c r="I19" i="8"/>
  <c r="E19" i="8"/>
  <c r="G19" i="8"/>
  <c r="D4" i="2"/>
  <c r="D6" i="2"/>
  <c r="D8" i="2"/>
  <c r="W19" i="8"/>
  <c r="D5" i="2"/>
  <c r="G7" i="9"/>
  <c r="AJ17" i="1"/>
  <c r="AG17" i="1"/>
  <c r="AD17" i="1"/>
  <c r="AA17" i="1"/>
  <c r="X17" i="1"/>
  <c r="U17" i="1"/>
  <c r="R17" i="1"/>
  <c r="O17" i="1"/>
  <c r="I17" i="1"/>
  <c r="F4" i="9"/>
  <c r="F5" i="9"/>
  <c r="F6" i="9"/>
  <c r="F7" i="9"/>
  <c r="F8" i="9"/>
  <c r="F9" i="9"/>
  <c r="F10" i="9"/>
  <c r="F3" i="9"/>
  <c r="G9" i="9"/>
  <c r="G8" i="9"/>
  <c r="G6" i="9"/>
  <c r="G4" i="9"/>
  <c r="D3" i="9"/>
  <c r="G3" i="9" l="1"/>
  <c r="Q19" i="8"/>
  <c r="J3" i="1"/>
  <c r="G3" i="1"/>
  <c r="D7" i="9"/>
  <c r="D14" i="2"/>
  <c r="U19" i="8"/>
  <c r="D11" i="2"/>
  <c r="D10" i="2"/>
  <c r="D9" i="2"/>
  <c r="D13" i="2"/>
  <c r="D12" i="2"/>
  <c r="D4" i="9"/>
  <c r="M3" i="1"/>
  <c r="L17" i="1"/>
  <c r="F17" i="1"/>
  <c r="S19" i="8" l="1"/>
  <c r="AB3" i="1" s="1"/>
  <c r="Y19" i="8"/>
  <c r="C14" i="2" s="1"/>
  <c r="AE3" i="1"/>
  <c r="Y3" i="1"/>
  <c r="V3" i="1"/>
  <c r="C13" i="2"/>
  <c r="C5" i="2"/>
  <c r="C8" i="2"/>
  <c r="C11" i="2" l="1"/>
  <c r="AK3" i="1"/>
  <c r="C12" i="2"/>
  <c r="C10" i="2"/>
  <c r="D18" i="2"/>
  <c r="C9" i="2" l="1"/>
  <c r="C18" i="2" s="1"/>
  <c r="C7" i="2" l="1"/>
  <c r="C6" i="2" l="1"/>
  <c r="C4" i="2" l="1"/>
  <c r="F11" i="2" l="1"/>
  <c r="F10" i="2"/>
  <c r="F12" i="2"/>
  <c r="F6" i="2"/>
  <c r="F8" i="2"/>
  <c r="F13" i="2"/>
  <c r="F5" i="2"/>
  <c r="F7" i="2"/>
  <c r="F9" i="2"/>
  <c r="F14" i="2"/>
  <c r="P3" i="1"/>
  <c r="S3" i="1"/>
  <c r="AH3" i="1"/>
  <c r="F18" i="2" l="1"/>
  <c r="F4" i="2"/>
  <c r="C3" i="2" l="1"/>
  <c r="D3" i="2"/>
  <c r="D15" i="2" s="1"/>
  <c r="D10" i="9"/>
  <c r="D5" i="9"/>
  <c r="D16" i="2" l="1"/>
  <c r="D17" i="2"/>
  <c r="C15" i="2"/>
  <c r="C17" i="2"/>
  <c r="C16" i="2"/>
  <c r="D3" i="1"/>
  <c r="D4" i="1" s="1"/>
  <c r="I3" i="2" s="1"/>
  <c r="H3" i="2" s="1"/>
  <c r="C17" i="1"/>
  <c r="F3" i="2" s="1"/>
  <c r="F16" i="2" s="1"/>
  <c r="G5" i="9"/>
  <c r="G10" i="9"/>
  <c r="D6" i="9"/>
  <c r="D8" i="9" s="1"/>
  <c r="G11" i="9" l="1"/>
  <c r="F15" i="2"/>
  <c r="G4" i="1"/>
  <c r="F17" i="2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V4" i="1" l="1"/>
  <c r="I8" i="2"/>
  <c r="H8" i="2" s="1"/>
  <c r="Y4" i="1" l="1"/>
  <c r="I9" i="2"/>
  <c r="H9" i="2" s="1"/>
  <c r="AB4" i="1" l="1"/>
  <c r="I10" i="2"/>
  <c r="H10" i="2" s="1"/>
  <c r="I11" i="2" l="1"/>
  <c r="H11" i="2" s="1"/>
  <c r="AE4" i="1"/>
  <c r="I12" i="2" l="1"/>
  <c r="AH4" i="1"/>
  <c r="AK4" i="1" l="1"/>
  <c r="I13" i="2"/>
  <c r="H13" i="2" s="1"/>
  <c r="H12" i="2"/>
  <c r="C12" i="11"/>
  <c r="C14" i="11" s="1"/>
  <c r="D9" i="9" l="1"/>
  <c r="I15" i="2" s="1"/>
  <c r="C16" i="11" s="1"/>
  <c r="I14" i="2"/>
  <c r="H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<sst xmlns="http://schemas.openxmlformats.org/spreadsheetml/2006/main" count="141" uniqueCount="70">
  <si>
    <t>Mês</t>
  </si>
  <si>
    <t>Abril</t>
  </si>
  <si>
    <t>Despesas</t>
  </si>
  <si>
    <t>Total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</si>
  <si>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</si>
  <si>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</si>
  <si>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</si>
  <si>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</si>
  <si>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</si>
  <si>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</si>
  <si>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</si>
  <si>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</si>
  <si>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Investimentos</t>
  </si>
  <si>
    <t>Janeiro</t>
  </si>
  <si>
    <t>Fevereiro</t>
  </si>
  <si>
    <t>Março</t>
  </si>
  <si>
    <t>Saldo</t>
  </si>
  <si>
    <t xml:space="preserve">Total </t>
  </si>
  <si>
    <t>Média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</si>
  <si>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</si>
  <si>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</si>
  <si>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</si>
  <si>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</si>
  <si>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</si>
  <si>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</si>
  <si>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</si>
  <si>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</si>
  <si>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INSS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</si>
  <si>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</si>
  <si>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</si>
  <si>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</si>
  <si>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</si>
  <si>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</si>
  <si>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</si>
  <si>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</si>
  <si>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</si>
  <si>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</si>
  <si>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</si>
  <si>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</si>
  <si>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</si>
  <si>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</si>
  <si>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</si>
  <si>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</si>
  <si>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</si>
  <si>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</si>
  <si>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Valor</t>
  </si>
  <si>
    <t>Salário</t>
  </si>
  <si>
    <t>Carteira</t>
  </si>
  <si>
    <t>1º Sem.</t>
  </si>
  <si>
    <t>2º Sem.</t>
  </si>
  <si>
    <t>Banco 1</t>
  </si>
  <si>
    <t>Banco 2</t>
  </si>
  <si>
    <t>Saldo Real</t>
  </si>
  <si>
    <t>Saldo Planilha</t>
  </si>
  <si>
    <t>Real vs Planilha</t>
  </si>
  <si>
    <t>Relatório</t>
  </si>
  <si>
    <t>Rend.</t>
  </si>
  <si>
    <t>Data</t>
  </si>
  <si>
    <t>Categoria</t>
  </si>
  <si>
    <t>G. Gerais</t>
  </si>
  <si>
    <t>D. Gerais</t>
  </si>
  <si>
    <t xml:space="preserve"> </t>
  </si>
  <si>
    <t>Harry Potter</t>
  </si>
  <si>
    <t>Conta de Água</t>
  </si>
  <si>
    <t>Feira</t>
  </si>
  <si>
    <t>Corte de cable</t>
  </si>
  <si>
    <t>Java</t>
  </si>
  <si>
    <t>Jogo do São Paulo</t>
  </si>
  <si>
    <t>Academia</t>
  </si>
  <si>
    <t>Poupança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</si>
</sst>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mmmm"/>
    <numFmt numFmtId="165" formatCode="dd/m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0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44" fontId="2" fillId="2" borderId="1" xfId="1" applyFont="1" applyFill="1" applyBorder="1"/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44" fontId="11" fillId="2" borderId="1" xfId="1" applyFont="1" applyFill="1" applyBorder="1"/>
    <xf numFmtId="44" fontId="11" fillId="2" borderId="1" xfId="1" applyFont="1" applyFill="1" applyBorder="1" applyAlignment="1">
      <alignment horizontal="left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44" fontId="11" fillId="2" borderId="0" xfId="1" applyFont="1" applyFill="1" applyBorder="1"/>
    <xf numFmtId="44" fontId="9" fillId="2" borderId="0" xfId="1" applyFont="1" applyFill="1" applyBorder="1" applyAlignment="1">
      <alignment vertic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1" xfId="1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10" xfId="0" applyFont="1" applyFill="1" applyBorder="1" applyAlignment="1">
      <alignment horizontal="center"/>
    </xf>
    <xf numFmtId="44" fontId="7" fillId="2" borderId="1" xfId="0" applyNumberFormat="1" applyFont="1" applyFill="1" applyBorder="1"/>
    <xf numFmtId="44" fontId="6" fillId="3" borderId="1" xfId="1" applyFont="1" applyFill="1" applyBorder="1" applyAlignment="1">
      <alignment horizontal="center" vertical="center"/>
    </xf>
    <xf numFmtId="44" fontId="9" fillId="2" borderId="0" xfId="1" applyFont="1" applyFill="1" applyBorder="1" applyAlignment="1">
      <alignment horizontal="center" vertical="center"/>
    </xf>
    <xf numFmtId="0" fontId="7" fillId="2" borderId="4" xfId="0" applyFont="1" applyFill="1" applyBorder="1"/>
    <xf numFmtId="44" fontId="7" fillId="2" borderId="4" xfId="1" applyFont="1" applyFill="1" applyBorder="1" applyAlignment="1">
      <alignment horizontal="center"/>
    </xf>
    <xf numFmtId="0" fontId="8" fillId="2" borderId="4" xfId="0" applyFont="1" applyFill="1" applyBorder="1"/>
    <xf numFmtId="44" fontId="8" fillId="2" borderId="4" xfId="0" applyNumberFormat="1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7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44" fontId="10" fillId="2" borderId="13" xfId="0" applyNumberFormat="1" applyFont="1" applyFill="1" applyBorder="1" applyAlignment="1">
      <alignment horizontal="center"/>
    </xf>
    <xf numFmtId="44" fontId="10" fillId="2" borderId="14" xfId="1" applyFont="1" applyFill="1" applyBorder="1" applyAlignment="1">
      <alignment horizontal="center"/>
    </xf>
    <xf numFmtId="44" fontId="10" fillId="2" borderId="13" xfId="1" applyFont="1" applyFill="1" applyBorder="1" applyAlignment="1">
      <alignment horizontal="center"/>
    </xf>
    <xf numFmtId="44" fontId="10" fillId="2" borderId="14" xfId="0" applyNumberFormat="1" applyFont="1" applyFill="1" applyBorder="1" applyAlignment="1">
      <alignment horizontal="center"/>
    </xf>
    <xf numFmtId="44" fontId="10" fillId="2" borderId="2" xfId="0" applyNumberFormat="1" applyFont="1" applyFill="1" applyBorder="1" applyAlignment="1">
      <alignment horizontal="center"/>
    </xf>
    <xf numFmtId="44" fontId="10" fillId="2" borderId="3" xfId="0" applyNumberFormat="1" applyFont="1" applyFill="1" applyBorder="1" applyAlignment="1">
      <alignment horizontal="center"/>
    </xf>
    <xf numFmtId="44" fontId="10" fillId="2" borderId="7" xfId="1" applyFont="1" applyFill="1" applyBorder="1" applyAlignment="1">
      <alignment horizontal="center"/>
    </xf>
    <xf numFmtId="44" fontId="10" fillId="2" borderId="7" xfId="1" applyFont="1" applyFill="1" applyBorder="1" applyAlignment="1"/>
    <xf numFmtId="44" fontId="10" fillId="2" borderId="7" xfId="0" applyNumberFormat="1" applyFont="1" applyFill="1" applyBorder="1"/>
    <xf numFmtId="44" fontId="10" fillId="2" borderId="8" xfId="0" applyNumberFormat="1" applyFont="1" applyFill="1" applyBorder="1"/>
    <xf numFmtId="0" fontId="10" fillId="2" borderId="2" xfId="0" applyFont="1" applyFill="1" applyBorder="1" applyAlignment="1">
      <alignment horizontal="center"/>
    </xf>
    <xf numFmtId="44" fontId="11" fillId="2" borderId="0" xfId="1" applyFont="1" applyFill="1" applyBorder="1" applyAlignment="1"/>
    <xf numFmtId="44" fontId="10" fillId="2" borderId="1" xfId="1" applyFont="1" applyFill="1" applyBorder="1"/>
    <xf numFmtId="44" fontId="10" fillId="2" borderId="0" xfId="1" applyFont="1" applyFill="1" applyBorder="1"/>
    <xf numFmtId="44" fontId="10" fillId="2" borderId="0" xfId="1" applyFont="1" applyFill="1" applyBorder="1" applyAlignment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/>
    <xf numFmtId="44" fontId="10" fillId="2" borderId="1" xfId="1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11" fillId="2" borderId="0" xfId="0" applyFont="1" applyFill="1" applyAlignment="1">
      <alignment vertical="center" wrapText="1"/>
    </xf>
    <xf numFmtId="44" fontId="11" fillId="2" borderId="0" xfId="1" applyFont="1" applyFill="1" applyBorder="1" applyAlignment="1">
      <alignment vertical="center"/>
    </xf>
    <xf numFmtId="0" fontId="11" fillId="2" borderId="1" xfId="0" applyFont="1" applyFill="1" applyBorder="1"/>
    <xf numFmtId="44" fontId="11" fillId="2" borderId="1" xfId="1" applyFont="1" applyFill="1" applyBorder="1" applyAlignment="1">
      <alignment vertical="center"/>
    </xf>
    <xf numFmtId="0" fontId="9" fillId="4" borderId="1" xfId="0" applyFont="1" applyFill="1" applyBorder="1" applyAlignment="1">
      <alignment vertical="center" wrapText="1"/>
    </xf>
    <xf numFmtId="44" fontId="11" fillId="2" borderId="0" xfId="1" applyFont="1" applyFill="1" applyBorder="1" applyAlignment="1">
      <alignment horizontal="left"/>
    </xf>
    <xf numFmtId="44" fontId="6" fillId="2" borderId="0" xfId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6" fillId="3" borderId="15" xfId="1" applyNumberFormat="1" applyFont="1" applyFill="1" applyBorder="1" applyAlignment="1">
      <alignment horizontal="center" vertical="center" wrapText="1"/>
    </xf>
    <xf numFmtId="44" fontId="6" fillId="3" borderId="4" xfId="1" applyFont="1" applyFill="1" applyBorder="1" applyAlignment="1">
      <alignment horizontal="center"/>
    </xf>
    <xf numFmtId="44" fontId="14" fillId="2" borderId="0" xfId="1" applyFont="1" applyFill="1" applyBorder="1"/>
    <xf numFmtId="0" fontId="6" fillId="2" borderId="0" xfId="1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44" fontId="4" fillId="2" borderId="0" xfId="1" applyFont="1" applyFill="1" applyBorder="1"/>
    <xf numFmtId="16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14" fontId="6" fillId="3" borderId="1" xfId="0" applyNumberFormat="1" applyFont="1" applyFill="1" applyBorder="1" applyAlignment="1">
      <alignment horizontal="center" vertical="center"/>
    </xf>
    <xf numFmtId="44" fontId="4" fillId="3" borderId="1" xfId="1" applyFont="1" applyFill="1" applyBorder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4" fontId="2" fillId="0" borderId="0" xfId="1" applyFont="1" applyFill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9" fillId="2" borderId="0" xfId="0" applyFont="1" applyFill="1"/>
    <xf numFmtId="44" fontId="10" fillId="2" borderId="1" xfId="0" applyNumberFormat="1" applyFont="1" applyFill="1" applyBorder="1"/>
    <xf numFmtId="0" fontId="9" fillId="3" borderId="10" xfId="0" applyFont="1" applyFill="1" applyBorder="1" applyAlignment="1">
      <alignment horizontal="center"/>
    </xf>
    <xf numFmtId="44" fontId="9" fillId="3" borderId="10" xfId="1" applyFont="1" applyFill="1" applyBorder="1" applyAlignment="1">
      <alignment horizontal="center" vertical="center"/>
    </xf>
    <xf numFmtId="44" fontId="10" fillId="2" borderId="0" xfId="1" applyFont="1" applyFill="1"/>
    <xf numFmtId="44" fontId="9" fillId="3" borderId="1" xfId="1" applyFont="1" applyFill="1" applyBorder="1" applyAlignment="1">
      <alignment horizontal="center"/>
    </xf>
    <xf numFmtId="44" fontId="9" fillId="2" borderId="0" xfId="1" applyFont="1" applyFill="1" applyBorder="1"/>
    <xf numFmtId="164" fontId="9" fillId="3" borderId="1" xfId="0" applyNumberFormat="1" applyFont="1" applyFill="1" applyBorder="1" applyAlignment="1">
      <alignment horizontal="center" vertical="center" wrapText="1"/>
    </xf>
    <xf numFmtId="0" fontId="6" fillId="3" borderId="1" xfId="1" applyNumberFormat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dd/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8"/>
      <tableStyleElement type="headerRow" dxfId="7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Resumo!$C$2</c:f>
              <c:strCache>
                <c:ptCount val="1"/>
                <c:pt idx="0">
                  <c:v>R. Líquida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Resumo!$C$3:$C$14</c:f>
              <c:numCache>
                <c:formatCode>_("R$"* #,##0.00_);_("R$"* \(#,##0.00\);_("R$"* "-"??_);_(@_)</c:formatCode>
                <c:ptCount val="12"/>
                <c:pt idx="0">
                  <c:v>660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5-44B6-B259-9DD506ECC5E8}"/>
            </c:ext>
          </c:extLst>
        </c:ser>
        <c:ser>
          <c:idx val="2"/>
          <c:order val="2"/>
          <c:tx>
            <c:strRef>
              <c:f>Resumo!$F$2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Resumo!$F$3:$F$14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384.9</c:v>
                </c:pt>
                <c:pt idx="10">
                  <c:v>109.9</c:v>
                </c:pt>
                <c:pt idx="11">
                  <c:v>109.9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85-44B6-B259-9DD506E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Resumo!$D$2</c:f>
              <c:strCache>
                <c:ptCount val="1"/>
                <c:pt idx="0">
                  <c:v>Investimentos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Resumo!$D$3:$D$14</c:f>
              <c:numCache>
                <c:formatCode>_("R$"* #,##0.00_);_("R$"* \(#,##0.00\);_("R$"* "-"??_);_(@_)</c:formatCode>
                <c:ptCount val="12"/>
                <c:pt idx="0">
                  <c:v>150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85-44B6-B259-9DD506E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</a:t>
            </a:r>
            <a:r>
              <a:rPr lang="pt-BR" baseline="0"/>
              <a:t> Anual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'!$C$2:$C$10</c15:sqref>
                  </c15:fullRef>
                </c:ext>
              </c:extLst>
              <c:f>('Resultado '!$C$3:$C$7,'Resultado '!$C$10)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'!$D$2:$D$10</c15:sqref>
                  </c15:fullRef>
                </c:ext>
              </c:extLst>
              <c:f>('Resultado '!$D$3:$D$7,'Resultado '!$D$10)</c:f>
              <c:numCache>
                <c:formatCode>_("R$"* #,##0.00_);_("R$"* \(#,##0.00\);_("R$"* "-"??_);_(@_)</c:formatCode>
                <c:ptCount val="6"/>
                <c:pt idx="0">
                  <c:v>1100</c:v>
                </c:pt>
                <c:pt idx="1">
                  <c:v>200</c:v>
                </c:pt>
                <c:pt idx="2">
                  <c:v>660</c:v>
                </c:pt>
                <c:pt idx="3">
                  <c:v>584.69999999999993</c:v>
                </c:pt>
                <c:pt idx="4">
                  <c:v>20</c:v>
                </c:pt>
                <c:pt idx="5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Fixas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'!$F$2:$F$11</c15:sqref>
                  </c15:fullRef>
                </c:ext>
              </c:extLst>
              <c:f>'Resultado '!$F$3:$F$10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'!$G$2:$G$11</c15:sqref>
                  </c15:fullRef>
                </c:ext>
              </c:extLst>
              <c:f>'Resultado '!$G$3:$G$10</c:f>
              <c:numCache>
                <c:formatCode>_("R$"* #,##0.00_);_("R$"* \(#,##0.00\);_("R$"* "-"??_);_(@_)</c:formatCode>
                <c:ptCount val="8"/>
                <c:pt idx="0">
                  <c:v>50</c:v>
                </c:pt>
                <c:pt idx="1">
                  <c:v>70</c:v>
                </c:pt>
                <c:pt idx="2">
                  <c:v>0</c:v>
                </c:pt>
                <c:pt idx="3">
                  <c:v>10</c:v>
                </c:pt>
                <c:pt idx="4">
                  <c:v>329.70000000000005</c:v>
                </c:pt>
                <c:pt idx="5">
                  <c:v>50</c:v>
                </c:pt>
                <c:pt idx="6">
                  <c:v>75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523089</xdr:colOff>
      <xdr:row>19</xdr:row>
      <xdr:rowOff>67062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DCCC71-30C9-FB50-8239-6B9BBFA33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19827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0</xdr:rowOff>
    </xdr:from>
    <xdr:to>
      <xdr:col>9</xdr:col>
      <xdr:colOff>143030</xdr:colOff>
      <xdr:row>14</xdr:row>
      <xdr:rowOff>18440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C3:G500" insertRowShift="1" totalsRowShown="0" headerRowDxfId="6" dataDxfId="5">
  <autoFilter ref="C3:G500" xr:uid="{739BA625-5E32-4F47-8323-C47308DEF24A}"/>
  <sortState xmlns:xlrd2="http://schemas.microsoft.com/office/spreadsheetml/2017/richdata2" ref="C4:G500">
    <sortCondition ref="C3:C500"/>
  </sortState>
  <tableColumns count="5">
    <tableColumn id="1" xr3:uid="{F0A7AC4E-C2B6-48F0-8ABD-146393E8FC69}" name="Data" dataDxfId="4"/>
    <tableColumn id="2" xr3:uid="{684795FD-753E-4C1F-B63E-5EE124E9D624}" name="Mês" dataDxfId="3">
      <calculatedColumnFormula>IF(ISBLANK(C4),"",PROPER(TEXT(C4,"MMMM")))</calculatedColumnFormula>
    </tableColumn>
    <tableColumn id="3" xr3:uid="{78815540-1C3C-4370-A3E4-1C8E033CFC39}" name="Categoria" dataDxfId="2"/>
    <tableColumn id="4" xr3:uid="{EE54C9A2-2D53-4D6A-93DF-88B691A8C3D9}" name="Valor" dataDxfId="1" dataCellStyle="Moeda"/>
    <tableColumn id="5" xr3:uid="{28149A80-D409-4A63-B4C2-6EDA92C21F54}" name="Descrição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Y20"/>
  <sheetViews>
    <sheetView zoomScale="115" zoomScaleNormal="115" workbookViewId="0">
      <pane xSplit="1" topLeftCell="B1" activePane="topRight" state="frozen"/>
      <selection pane="topRight" activeCell="C3" sqref="C3"/>
    </sheetView>
  </sheetViews>
  <sheetFormatPr defaultRowHeight="14.3" x14ac:dyDescent="0.25"/>
  <cols>
    <col min="1" max="1" width="16.5703125" style="1" customWidth="1"/>
    <col min="2" max="2" width="6.5703125" style="1" customWidth="1"/>
    <col min="3" max="3" width="15" style="1" customWidth="1"/>
    <col min="4" max="4" width="6.5703125" style="1" customWidth="1"/>
    <col min="5" max="5" width="15" style="1" customWidth="1"/>
    <col min="6" max="6" width="6.5703125" style="1" customWidth="1"/>
    <col min="7" max="7" width="15" style="1" customWidth="1"/>
    <col min="8" max="8" width="6.5703125" style="1" customWidth="1"/>
    <col min="9" max="9" width="15" style="1" customWidth="1"/>
    <col min="10" max="10" width="6.5703125" style="1" customWidth="1"/>
    <col min="11" max="11" width="15" style="1" customWidth="1"/>
    <col min="12" max="12" width="6.5703125" style="1" customWidth="1"/>
    <col min="13" max="13" width="15" style="1" customWidth="1"/>
    <col min="14" max="14" width="6.5703125" style="1" customWidth="1"/>
    <col min="15" max="15" width="15" style="1" customWidth="1"/>
    <col min="16" max="16" width="6.5703125" style="1" customWidth="1"/>
    <col min="17" max="17" width="15" style="1" customWidth="1"/>
    <col min="18" max="18" width="6.5703125" style="1" customWidth="1"/>
    <col min="19" max="19" width="15" style="1" customWidth="1"/>
    <col min="20" max="20" width="6.5703125" style="1" customWidth="1"/>
    <col min="21" max="21" width="15" style="1" customWidth="1"/>
    <col min="22" max="22" width="6.5703125" style="1" customWidth="1"/>
    <col min="23" max="23" width="15" style="1" customWidth="1"/>
    <col min="24" max="24" width="6.5703125" style="1" customWidth="1"/>
    <col min="25" max="25" width="15" style="1" customWidth="1"/>
    <col min="26" max="26" width="5.7109375" style="1" customWidth="1"/>
    <col min="27" max="27" width="4.28515625" style="1" customWidth="1"/>
    <col min="28" max="16384" width="9.140625" style="1"/>
  </cols>
  <sheetData>
    <row r="2" spans="1:25" ht="18" customHeight="1" x14ac:dyDescent="0.25">
      <c r="A2" s="35"/>
      <c r="B2" s="35"/>
      <c r="C2" s="34" t="s">
        <v>13</v>
      </c>
      <c r="D2" s="99"/>
      <c r="E2" s="34" t="s">
        <v>14</v>
      </c>
      <c r="F2" s="99"/>
      <c r="G2" s="34" t="s">
        <v>15</v>
      </c>
      <c r="H2" s="99"/>
      <c r="I2" s="34" t="s">
        <v>1</v>
      </c>
      <c r="J2" s="99"/>
      <c r="K2" s="34" t="s">
        <v>4</v>
      </c>
      <c r="L2" s="99"/>
      <c r="M2" s="34" t="s">
        <v>5</v>
      </c>
      <c r="N2" s="99"/>
      <c r="O2" s="34" t="s">
        <v>6</v>
      </c>
      <c r="P2" s="99"/>
      <c r="Q2" s="34" t="s">
        <v>7</v>
      </c>
      <c r="R2" s="99"/>
      <c r="S2" s="34" t="s">
        <v>8</v>
      </c>
      <c r="T2" s="99"/>
      <c r="U2" s="34" t="s">
        <v>9</v>
      </c>
      <c r="V2" s="99"/>
      <c r="W2" s="34" t="s">
        <v>10</v>
      </c>
      <c r="X2" s="99"/>
      <c r="Y2" s="34" t="s">
        <v>11</v>
      </c>
    </row>
    <row r="3" spans="1:25" ht="18" customHeight="1" x14ac:dyDescent="0.3">
      <c r="A3" s="32" t="s">
        <v>46</v>
      </c>
      <c r="B3" s="41"/>
      <c r="C3" s="20">
        <v>1100</v>
      </c>
      <c r="D3" s="24"/>
      <c r="E3" s="20"/>
      <c r="F3" s="24"/>
      <c r="G3" s="20"/>
      <c r="H3" s="24"/>
      <c r="I3" s="20"/>
      <c r="J3" s="24"/>
      <c r="K3" s="20"/>
      <c r="L3" s="24"/>
      <c r="M3" s="20"/>
      <c r="N3" s="24"/>
      <c r="O3" s="63"/>
      <c r="P3" s="64"/>
      <c r="Q3" s="20"/>
      <c r="R3" s="24"/>
      <c r="S3" s="20"/>
      <c r="T3" s="24"/>
      <c r="U3" s="20"/>
      <c r="V3" s="24"/>
      <c r="W3" s="20"/>
      <c r="X3" s="24"/>
      <c r="Y3" s="20"/>
    </row>
    <row r="4" spans="1:25" ht="18" customHeight="1" x14ac:dyDescent="0.3">
      <c r="A4" s="32"/>
      <c r="B4" s="41"/>
      <c r="C4" s="20"/>
      <c r="D4" s="24"/>
      <c r="E4" s="20"/>
      <c r="F4" s="24"/>
      <c r="G4" s="20"/>
      <c r="H4" s="24"/>
      <c r="I4" s="20"/>
      <c r="J4" s="24"/>
      <c r="K4" s="20"/>
      <c r="L4" s="24"/>
      <c r="M4" s="20"/>
      <c r="N4" s="24"/>
      <c r="O4" s="63"/>
      <c r="P4" s="64"/>
      <c r="Q4" s="20"/>
      <c r="R4" s="24"/>
      <c r="S4" s="20"/>
      <c r="T4" s="24"/>
      <c r="U4" s="20"/>
      <c r="V4" s="24"/>
      <c r="W4" s="20"/>
      <c r="X4" s="24"/>
      <c r="Y4" s="20"/>
    </row>
    <row r="5" spans="1:25" ht="18" customHeight="1" x14ac:dyDescent="0.3">
      <c r="A5" s="32"/>
      <c r="B5" s="41"/>
      <c r="C5" s="20"/>
      <c r="D5" s="24"/>
      <c r="E5" s="20"/>
      <c r="F5" s="24"/>
      <c r="G5" s="20"/>
      <c r="H5" s="24"/>
      <c r="I5" s="21"/>
      <c r="J5" s="98"/>
      <c r="K5" s="20"/>
      <c r="L5" s="24"/>
      <c r="M5" s="20"/>
      <c r="N5" s="24"/>
      <c r="O5" s="63"/>
      <c r="P5" s="64"/>
      <c r="Q5" s="20"/>
      <c r="R5" s="24"/>
      <c r="S5" s="20"/>
      <c r="T5" s="24"/>
      <c r="U5" s="20"/>
      <c r="V5" s="24"/>
      <c r="W5" s="20"/>
      <c r="X5" s="24"/>
      <c r="Y5" s="20"/>
    </row>
    <row r="6" spans="1:25" ht="18" customHeight="1" x14ac:dyDescent="0.3">
      <c r="A6" s="32"/>
      <c r="B6" s="41"/>
      <c r="C6" s="20"/>
      <c r="D6" s="24"/>
      <c r="E6" s="20"/>
      <c r="F6" s="24"/>
      <c r="G6" s="20"/>
      <c r="H6" s="24"/>
      <c r="I6" s="20"/>
      <c r="J6" s="24"/>
      <c r="K6" s="20"/>
      <c r="L6" s="24"/>
      <c r="M6" s="20"/>
      <c r="N6" s="24"/>
      <c r="O6" s="63"/>
      <c r="P6" s="64"/>
      <c r="Q6" s="20"/>
      <c r="R6" s="24"/>
      <c r="S6" s="20"/>
      <c r="T6" s="24"/>
      <c r="U6" s="20"/>
      <c r="V6" s="24"/>
      <c r="W6" s="20"/>
      <c r="X6" s="24"/>
      <c r="Y6" s="20"/>
    </row>
    <row r="7" spans="1:25" ht="18" customHeight="1" x14ac:dyDescent="0.3">
      <c r="A7" s="32" t="s">
        <v>56</v>
      </c>
      <c r="B7" s="41"/>
      <c r="C7" s="20"/>
      <c r="D7" s="24"/>
      <c r="E7" s="20"/>
      <c r="F7" s="24"/>
      <c r="G7" s="20"/>
      <c r="H7" s="24"/>
      <c r="I7" s="21"/>
      <c r="J7" s="98"/>
      <c r="K7" s="20"/>
      <c r="L7" s="24"/>
      <c r="M7" s="20"/>
      <c r="N7" s="24"/>
      <c r="O7" s="63"/>
      <c r="P7" s="64"/>
      <c r="Q7" s="20"/>
      <c r="R7" s="24"/>
      <c r="S7" s="20"/>
      <c r="T7" s="24"/>
      <c r="U7" s="20"/>
      <c r="V7" s="24"/>
      <c r="W7" s="20"/>
      <c r="X7" s="24"/>
      <c r="Y7" s="20"/>
    </row>
    <row r="8" spans="1:25" ht="18" customHeight="1" x14ac:dyDescent="0.3">
      <c r="A8" s="32" t="s">
        <v>26</v>
      </c>
      <c r="B8" s="41"/>
      <c r="C8" s="20"/>
      <c r="D8" s="24"/>
      <c r="E8" s="20"/>
      <c r="F8" s="24"/>
      <c r="G8" s="20"/>
      <c r="H8" s="24"/>
      <c r="I8" s="20"/>
      <c r="J8" s="24"/>
      <c r="K8" s="20"/>
      <c r="L8" s="24"/>
      <c r="M8" s="20"/>
      <c r="N8" s="24"/>
      <c r="O8" s="63"/>
      <c r="P8" s="64"/>
      <c r="Q8" s="20"/>
      <c r="R8" s="24"/>
      <c r="S8" s="20"/>
      <c r="T8" s="24"/>
      <c r="U8" s="20"/>
      <c r="V8" s="24"/>
      <c r="W8" s="20"/>
      <c r="X8" s="24"/>
      <c r="Y8" s="20"/>
    </row>
    <row r="9" spans="1:25" ht="15" customHeight="1" x14ac:dyDescent="0.3">
      <c r="A9" s="23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64"/>
      <c r="P9" s="64"/>
      <c r="Q9" s="24"/>
      <c r="R9" s="24"/>
      <c r="S9" s="24"/>
      <c r="T9" s="24"/>
      <c r="U9" s="24"/>
      <c r="V9" s="24"/>
      <c r="W9" s="24"/>
      <c r="X9" s="24"/>
      <c r="Y9" s="24"/>
    </row>
    <row r="10" spans="1:25" ht="18" customHeight="1" x14ac:dyDescent="0.3">
      <c r="A10" s="120" t="s">
        <v>69</v>
      </c>
      <c r="B10" s="35"/>
      <c r="C10" s="20">
        <f>IF((SUM(C3:C8)-SUM(C13:C17)) &gt; 10, ((SUM(C3:C8)-SUM(C13:C17))*0.1), (0))</f>
        <v>90</v>
      </c>
      <c r="D10" s="24"/>
      <c r="E10" s="20">
        <f>IF((SUM(E3:E8)-SUM(E13:E17)) &gt; 10, ((SUM(E3:E8)-SUM(E13:E17))*0.1), (0))</f>
        <v>0</v>
      </c>
      <c r="F10" s="24"/>
      <c r="G10" s="20">
        <f>IF((SUM(G3:G8)-SUM(G13:G17)) &gt; 10, ((SUM(G3:G8)-SUM(G13:G17))*0.1), (0))</f>
        <v>0</v>
      </c>
      <c r="H10" s="24"/>
      <c r="I10" s="20">
        <f>IF((SUM(I3:I8)-SUM(I13:I17)) &gt; 10, ((SUM(I3:I8)-SUM(I13:I17))*0.1), (0))</f>
        <v>0</v>
      </c>
      <c r="J10" s="24"/>
      <c r="K10" s="20">
        <f>IF((SUM(K3:K8)-SUM(K13:K17)) &gt; 10, ((SUM(K3:K8)-SUM(K13:K17))*0.1), (0))</f>
        <v>0</v>
      </c>
      <c r="L10" s="24"/>
      <c r="M10" s="20">
        <f>IF((SUM(M3:M8)-SUM(M13:M17)) &gt; 10, ((SUM(M3:M8)-SUM(M13:M17))*0.1), (0))</f>
        <v>0</v>
      </c>
      <c r="N10" s="24"/>
      <c r="O10" s="20">
        <f>IF((SUM(O3:O8)-SUM(O13:O17)) &gt; 10, ((SUM(O3:O8)-SUM(O13:O17))*0.1), (0))</f>
        <v>0</v>
      </c>
      <c r="P10" s="24"/>
      <c r="Q10" s="20">
        <f>IF((SUM(Q3:Q8)-SUM(Q13:Q17)) &gt; 10, ((SUM(Q3:Q8)-SUM(Q13:Q17))*0.1), (0))</f>
        <v>0</v>
      </c>
      <c r="R10" s="24"/>
      <c r="S10" s="20">
        <f>IF((SUM(S3:S8)-SUM(S13:S17)) &gt; 10, ((SUM(S3:S8)-SUM(S13:S17))*0.1), (0))</f>
        <v>0</v>
      </c>
      <c r="T10" s="24"/>
      <c r="U10" s="20">
        <f>IF((SUM(U3:U8)-SUM(U13:U17)) &gt; 10, ((SUM(U3:U8)-SUM(U13:U17))*0.1), (0))</f>
        <v>0</v>
      </c>
      <c r="V10" s="24"/>
      <c r="W10" s="20">
        <f>IF((SUM(W3:W8)-SUM(W13:W17)) &gt; 10, ((SUM(W3:W8)-SUM(W13:W17))*0.1), (0))</f>
        <v>0</v>
      </c>
      <c r="X10" s="24"/>
      <c r="Y10" s="20">
        <f>IF((SUM(Y3:Y8)-SUM(Y13:Y17)) &gt; 10, ((SUM(Y3:Y8)-SUM(Y13:Y17))*0.1), (0))</f>
        <v>0</v>
      </c>
    </row>
    <row r="11" spans="1:25" ht="18" customHeight="1" x14ac:dyDescent="0.3">
      <c r="A11" s="120" t="s">
        <v>12</v>
      </c>
      <c r="B11" s="35"/>
      <c r="C11" s="20">
        <v>150</v>
      </c>
      <c r="D11" s="24"/>
      <c r="E11" s="20">
        <v>0</v>
      </c>
      <c r="F11" s="24"/>
      <c r="G11" s="20">
        <v>0</v>
      </c>
      <c r="H11" s="24"/>
      <c r="I11" s="20">
        <v>0</v>
      </c>
      <c r="J11" s="24"/>
      <c r="K11" s="20">
        <v>0</v>
      </c>
      <c r="L11" s="24"/>
      <c r="M11" s="20">
        <v>0</v>
      </c>
      <c r="N11" s="24"/>
      <c r="O11" s="63">
        <v>0</v>
      </c>
      <c r="P11" s="64"/>
      <c r="Q11" s="20">
        <v>0</v>
      </c>
      <c r="R11" s="24"/>
      <c r="S11" s="20">
        <v>0</v>
      </c>
      <c r="T11" s="24"/>
      <c r="U11" s="20">
        <v>0</v>
      </c>
      <c r="V11" s="24"/>
      <c r="W11" s="20">
        <v>0</v>
      </c>
      <c r="X11" s="24"/>
      <c r="Y11" s="20">
        <v>0</v>
      </c>
    </row>
    <row r="12" spans="1:25" ht="15" customHeight="1" x14ac:dyDescent="0.3">
      <c r="A12" s="25"/>
      <c r="B12" s="25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5"/>
      <c r="P12" s="65"/>
      <c r="Q12" s="62"/>
      <c r="R12" s="62"/>
      <c r="S12" s="62"/>
      <c r="T12" s="62"/>
      <c r="U12" s="62"/>
      <c r="V12" s="62"/>
      <c r="W12" s="62"/>
      <c r="X12" s="62"/>
      <c r="Y12" s="62"/>
    </row>
    <row r="13" spans="1:25" ht="18" customHeight="1" x14ac:dyDescent="0.3">
      <c r="A13" s="32" t="s">
        <v>27</v>
      </c>
      <c r="B13" s="41"/>
      <c r="C13" s="20">
        <v>200</v>
      </c>
      <c r="D13" s="24"/>
      <c r="E13" s="20"/>
      <c r="F13" s="24"/>
      <c r="G13" s="20"/>
      <c r="H13" s="24"/>
      <c r="I13" s="20"/>
      <c r="J13" s="24"/>
      <c r="K13" s="20"/>
      <c r="L13" s="24"/>
      <c r="M13" s="20"/>
      <c r="N13" s="24"/>
      <c r="O13" s="63"/>
      <c r="P13" s="64"/>
      <c r="Q13" s="20"/>
      <c r="R13" s="24"/>
      <c r="S13" s="20"/>
      <c r="T13" s="24"/>
      <c r="U13" s="20"/>
      <c r="V13" s="24"/>
      <c r="W13" s="20"/>
      <c r="X13" s="24"/>
      <c r="Y13" s="20"/>
    </row>
    <row r="14" spans="1:25" ht="18" customHeight="1" x14ac:dyDescent="0.3">
      <c r="A14" s="32"/>
      <c r="B14" s="41"/>
      <c r="C14" s="20"/>
      <c r="D14" s="24"/>
      <c r="E14" s="20"/>
      <c r="F14" s="24"/>
      <c r="G14" s="20"/>
      <c r="H14" s="24"/>
      <c r="I14" s="20"/>
      <c r="J14" s="24"/>
      <c r="K14" s="20"/>
      <c r="L14" s="24"/>
      <c r="M14" s="20"/>
      <c r="N14" s="24"/>
      <c r="O14" s="63"/>
      <c r="P14" s="64"/>
      <c r="Q14" s="20"/>
      <c r="R14" s="24"/>
      <c r="S14" s="20"/>
      <c r="T14" s="24"/>
      <c r="U14" s="20"/>
      <c r="V14" s="24"/>
      <c r="W14" s="20"/>
      <c r="X14" s="24"/>
      <c r="Y14" s="20"/>
    </row>
    <row r="15" spans="1:25" ht="18" customHeight="1" x14ac:dyDescent="0.3">
      <c r="A15" s="32"/>
      <c r="B15" s="41"/>
      <c r="C15" s="20"/>
      <c r="D15" s="24"/>
      <c r="E15" s="20"/>
      <c r="F15" s="24"/>
      <c r="G15" s="20"/>
      <c r="H15" s="24"/>
      <c r="I15" s="20"/>
      <c r="J15" s="24"/>
      <c r="K15" s="20"/>
      <c r="L15" s="24"/>
      <c r="M15" s="20"/>
      <c r="N15" s="24"/>
      <c r="O15" s="63"/>
      <c r="P15" s="64"/>
      <c r="Q15" s="63"/>
      <c r="R15" s="64"/>
      <c r="S15" s="20"/>
      <c r="T15" s="24"/>
      <c r="U15" s="20"/>
      <c r="V15" s="24"/>
      <c r="W15" s="20"/>
      <c r="X15" s="24"/>
      <c r="Y15" s="20"/>
    </row>
    <row r="16" spans="1:25" ht="18" customHeight="1" x14ac:dyDescent="0.3">
      <c r="A16" s="32"/>
      <c r="B16" s="41"/>
      <c r="C16" s="20"/>
      <c r="D16" s="24"/>
      <c r="E16" s="20"/>
      <c r="F16" s="24"/>
      <c r="G16" s="20"/>
      <c r="H16" s="24"/>
      <c r="I16" s="20"/>
      <c r="J16" s="24"/>
      <c r="K16" s="20"/>
      <c r="L16" s="24"/>
      <c r="M16" s="20"/>
      <c r="N16" s="24"/>
      <c r="O16" s="63"/>
      <c r="P16" s="64"/>
      <c r="Q16" s="20"/>
      <c r="R16" s="24"/>
      <c r="S16" s="20"/>
      <c r="T16" s="24"/>
      <c r="U16" s="20"/>
      <c r="V16" s="24"/>
      <c r="W16" s="20"/>
      <c r="X16" s="24"/>
      <c r="Y16" s="20"/>
    </row>
    <row r="17" spans="1:25" ht="18" customHeight="1" x14ac:dyDescent="0.3">
      <c r="A17" s="32" t="s">
        <v>26</v>
      </c>
      <c r="B17" s="41"/>
      <c r="C17" s="20"/>
      <c r="D17" s="24"/>
      <c r="E17" s="20"/>
      <c r="F17" s="24"/>
      <c r="G17" s="20"/>
      <c r="H17" s="24"/>
      <c r="I17" s="20"/>
      <c r="J17" s="24"/>
      <c r="K17" s="20"/>
      <c r="L17" s="24"/>
      <c r="M17" s="20"/>
      <c r="N17" s="24"/>
      <c r="O17" s="63"/>
      <c r="P17" s="64"/>
      <c r="Q17" s="20"/>
      <c r="R17" s="24"/>
      <c r="S17" s="20"/>
      <c r="T17" s="24"/>
      <c r="U17" s="20"/>
      <c r="V17" s="24"/>
      <c r="W17" s="20"/>
      <c r="X17" s="24"/>
      <c r="Y17" s="20"/>
    </row>
    <row r="18" spans="1:25" ht="18" customHeight="1" x14ac:dyDescent="0.3">
      <c r="A18" s="41"/>
      <c r="B18" s="41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64"/>
      <c r="P18" s="64"/>
      <c r="Q18" s="24"/>
      <c r="R18" s="24"/>
      <c r="S18" s="24"/>
      <c r="T18" s="24"/>
      <c r="U18" s="24"/>
      <c r="V18" s="24"/>
      <c r="W18" s="24"/>
      <c r="X18" s="24"/>
      <c r="Y18" s="24"/>
    </row>
    <row r="19" spans="1:25" s="7" customFormat="1" ht="18" customHeight="1" x14ac:dyDescent="0.3">
      <c r="A19" s="119" t="s">
        <v>20</v>
      </c>
      <c r="B19" s="100"/>
      <c r="C19" s="20">
        <f>ROUND(SUM(C3:C8)-SUM(C10:C11)-SUM(C13:C17),2)</f>
        <v>660</v>
      </c>
      <c r="D19" s="24"/>
      <c r="E19" s="20">
        <f t="shared" ref="E19:Y19" si="0">ROUND(SUM(E3:E8)-SUM(E10:E11)-SUM(E13:E17),2)</f>
        <v>0</v>
      </c>
      <c r="F19" s="24"/>
      <c r="G19" s="20">
        <f t="shared" si="0"/>
        <v>0</v>
      </c>
      <c r="H19" s="24"/>
      <c r="I19" s="20">
        <f t="shared" si="0"/>
        <v>0</v>
      </c>
      <c r="J19" s="24"/>
      <c r="K19" s="20">
        <f t="shared" si="0"/>
        <v>0</v>
      </c>
      <c r="L19" s="24"/>
      <c r="M19" s="20">
        <f t="shared" si="0"/>
        <v>0</v>
      </c>
      <c r="N19" s="24"/>
      <c r="O19" s="20">
        <f>ROUND(SUM(O3:O8)-SUM(O10:O11)-SUM(O13:O17),2)</f>
        <v>0</v>
      </c>
      <c r="P19" s="24"/>
      <c r="Q19" s="20">
        <f t="shared" si="0"/>
        <v>0</v>
      </c>
      <c r="R19" s="24"/>
      <c r="S19" s="20">
        <f t="shared" si="0"/>
        <v>0</v>
      </c>
      <c r="T19" s="24"/>
      <c r="U19" s="20">
        <f t="shared" si="0"/>
        <v>0</v>
      </c>
      <c r="V19" s="24"/>
      <c r="W19" s="20">
        <f t="shared" si="0"/>
        <v>0</v>
      </c>
      <c r="X19" s="24"/>
      <c r="Y19" s="20">
        <f t="shared" si="0"/>
        <v>0</v>
      </c>
    </row>
    <row r="20" spans="1:25" ht="15" customHeight="1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</sheetData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>
    <tabColor theme="0"/>
  </sheetPr>
  <dimension ref="A1:I500"/>
  <sheetViews>
    <sheetView tabSelected="1" zoomScale="140" zoomScaleNormal="140" workbookViewId="0">
      <pane ySplit="3" topLeftCell="A5" activePane="bottomLeft" state="frozen"/>
      <selection pane="bottomLeft" activeCell="C13" sqref="C13"/>
    </sheetView>
  </sheetViews>
  <sheetFormatPr defaultRowHeight="14.3" x14ac:dyDescent="0.25"/>
  <cols>
    <col min="1" max="2" width="10" style="69" customWidth="1"/>
    <col min="3" max="3" width="11.42578125" style="107" customWidth="1"/>
    <col min="4" max="4" width="11.42578125" style="108" customWidth="1"/>
    <col min="5" max="5" width="17.140625" style="69" customWidth="1"/>
    <col min="6" max="6" width="14.28515625" style="109" customWidth="1"/>
    <col min="7" max="7" width="42.85546875" style="69" customWidth="1"/>
    <col min="8" max="9" width="10" style="69" customWidth="1"/>
    <col min="10" max="16384" width="9.140625" style="112"/>
  </cols>
  <sheetData>
    <row r="1" spans="3:8" s="69" customFormat="1" x14ac:dyDescent="0.25">
      <c r="C1" s="107"/>
      <c r="D1" s="108"/>
      <c r="F1" s="109"/>
    </row>
    <row r="2" spans="3:8" s="69" customFormat="1" x14ac:dyDescent="0.25">
      <c r="C2" s="107"/>
      <c r="D2" s="108"/>
      <c r="F2" s="109"/>
    </row>
    <row r="3" spans="3:8" x14ac:dyDescent="0.25">
      <c r="C3" s="113" t="s">
        <v>57</v>
      </c>
      <c r="D3" s="114" t="s">
        <v>0</v>
      </c>
      <c r="E3" s="112" t="s">
        <v>58</v>
      </c>
      <c r="F3" s="115" t="s">
        <v>45</v>
      </c>
      <c r="G3" s="112" t="s">
        <v>28</v>
      </c>
    </row>
    <row r="4" spans="3:8" x14ac:dyDescent="0.25">
      <c r="C4" s="113">
        <v>45200</v>
      </c>
      <c r="D4" s="114" t="str">
        <f t="shared" ref="D4:D67" si="0">IF(ISBLANK(C4),"",PROPER(TEXT(C4,"MMMM")))</f>
        <v>Outubro</v>
      </c>
      <c r="E4" s="112" t="s">
        <v>40</v>
      </c>
      <c r="F4" s="115">
        <v>50</v>
      </c>
      <c r="G4" s="112" t="s">
        <v>64</v>
      </c>
    </row>
    <row r="5" spans="3:8" x14ac:dyDescent="0.25">
      <c r="C5" s="113">
        <v>45201</v>
      </c>
      <c r="D5" s="114" t="str">
        <f t="shared" si="0"/>
        <v>Outubro</v>
      </c>
      <c r="E5" s="112" t="s">
        <v>38</v>
      </c>
      <c r="F5" s="115">
        <v>70</v>
      </c>
      <c r="G5" s="112" t="s">
        <v>63</v>
      </c>
    </row>
    <row r="6" spans="3:8" x14ac:dyDescent="0.25">
      <c r="C6" s="113">
        <v>45200</v>
      </c>
      <c r="D6" s="114" t="str">
        <f t="shared" si="0"/>
        <v>Outubro</v>
      </c>
      <c r="E6" s="112" t="s">
        <v>59</v>
      </c>
      <c r="F6" s="115">
        <v>20</v>
      </c>
      <c r="G6" s="112" t="s">
        <v>65</v>
      </c>
    </row>
    <row r="7" spans="3:8" x14ac:dyDescent="0.25">
      <c r="C7" s="113">
        <v>45204</v>
      </c>
      <c r="D7" s="114" t="str">
        <f t="shared" si="0"/>
        <v>Outubro</v>
      </c>
      <c r="E7" s="112" t="s">
        <v>37</v>
      </c>
      <c r="F7" s="115">
        <v>10</v>
      </c>
      <c r="G7" s="112" t="s">
        <v>66</v>
      </c>
    </row>
    <row r="8" spans="3:8" x14ac:dyDescent="0.25">
      <c r="C8" s="113">
        <v>45205</v>
      </c>
      <c r="D8" s="114" t="str">
        <f t="shared" si="0"/>
        <v>Outubro</v>
      </c>
      <c r="E8" s="112" t="s">
        <v>41</v>
      </c>
      <c r="F8" s="115">
        <v>50</v>
      </c>
      <c r="G8" s="112" t="s">
        <v>62</v>
      </c>
    </row>
    <row r="9" spans="3:8" x14ac:dyDescent="0.25">
      <c r="C9" s="113">
        <v>45206</v>
      </c>
      <c r="D9" s="114" t="str">
        <f t="shared" si="0"/>
        <v>Outubro</v>
      </c>
      <c r="E9" s="112" t="s">
        <v>25</v>
      </c>
      <c r="F9" s="115">
        <v>75</v>
      </c>
      <c r="G9" s="112" t="s">
        <v>67</v>
      </c>
    </row>
    <row r="10" spans="3:8" x14ac:dyDescent="0.25">
      <c r="C10" s="113">
        <v>45207</v>
      </c>
      <c r="D10" s="114" t="str">
        <f t="shared" si="0"/>
        <v>Outubro</v>
      </c>
      <c r="E10" s="112" t="s">
        <v>36</v>
      </c>
      <c r="F10" s="115">
        <v>109.9</v>
      </c>
      <c r="G10" s="112" t="s">
        <v>68</v>
      </c>
    </row>
    <row r="11" spans="3:8" x14ac:dyDescent="0.25">
      <c r="C11" s="113">
        <v>45238</v>
      </c>
      <c r="D11" s="114" t="str">
        <f t="shared" si="0"/>
        <v>Novembro</v>
      </c>
      <c r="E11" s="112" t="s">
        <v>36</v>
      </c>
      <c r="F11" s="115">
        <v>109.9</v>
      </c>
      <c r="G11" s="112" t="s">
        <v>68</v>
      </c>
    </row>
    <row r="12" spans="3:8" x14ac:dyDescent="0.25">
      <c r="C12" s="113">
        <v>45269</v>
      </c>
      <c r="D12" s="114" t="str">
        <f t="shared" si="0"/>
        <v>Dezembro</v>
      </c>
      <c r="E12" s="112" t="s">
        <v>36</v>
      </c>
      <c r="F12" s="115">
        <v>109.9</v>
      </c>
      <c r="G12" s="112" t="s">
        <v>68</v>
      </c>
    </row>
    <row r="13" spans="3:8" x14ac:dyDescent="0.25">
      <c r="C13" s="113"/>
      <c r="D13" s="114" t="str">
        <f t="shared" si="0"/>
        <v/>
      </c>
      <c r="E13" s="112"/>
      <c r="F13" s="115"/>
      <c r="G13" s="112"/>
      <c r="H13" s="69" t="s">
        <v>61</v>
      </c>
    </row>
    <row r="14" spans="3:8" x14ac:dyDescent="0.25">
      <c r="C14" s="113"/>
      <c r="D14" s="114" t="str">
        <f t="shared" si="0"/>
        <v/>
      </c>
      <c r="E14" s="112"/>
      <c r="F14" s="115"/>
      <c r="G14" s="112"/>
    </row>
    <row r="15" spans="3:8" x14ac:dyDescent="0.25">
      <c r="C15" s="113"/>
      <c r="D15" s="114" t="str">
        <f t="shared" si="0"/>
        <v/>
      </c>
      <c r="E15" s="112"/>
      <c r="F15" s="115"/>
      <c r="G15" s="112"/>
    </row>
    <row r="16" spans="3:8" x14ac:dyDescent="0.25">
      <c r="C16" s="113"/>
      <c r="D16" s="114" t="str">
        <f t="shared" si="0"/>
        <v/>
      </c>
      <c r="E16" s="112"/>
      <c r="F16" s="115"/>
      <c r="G16" s="112"/>
    </row>
    <row r="17" spans="3:7" x14ac:dyDescent="0.25">
      <c r="C17" s="113"/>
      <c r="D17" s="114" t="str">
        <f t="shared" si="0"/>
        <v/>
      </c>
      <c r="E17" s="112"/>
      <c r="F17" s="115"/>
      <c r="G17" s="112"/>
    </row>
    <row r="18" spans="3:7" x14ac:dyDescent="0.25">
      <c r="C18" s="113"/>
      <c r="D18" s="114" t="str">
        <f t="shared" si="0"/>
        <v/>
      </c>
      <c r="E18" s="112"/>
      <c r="F18" s="115"/>
      <c r="G18" s="112"/>
    </row>
    <row r="19" spans="3:7" x14ac:dyDescent="0.25">
      <c r="C19" s="113"/>
      <c r="D19" s="114" t="str">
        <f t="shared" si="0"/>
        <v/>
      </c>
      <c r="E19" s="112"/>
      <c r="F19" s="115"/>
      <c r="G19" s="112"/>
    </row>
    <row r="20" spans="3:7" x14ac:dyDescent="0.25">
      <c r="C20" s="113"/>
      <c r="D20" s="114" t="str">
        <f t="shared" si="0"/>
        <v/>
      </c>
      <c r="E20" s="112"/>
      <c r="F20" s="115"/>
      <c r="G20" s="112"/>
    </row>
    <row r="21" spans="3:7" x14ac:dyDescent="0.25">
      <c r="C21" s="113"/>
      <c r="D21" s="114" t="str">
        <f t="shared" si="0"/>
        <v/>
      </c>
      <c r="E21" s="112"/>
      <c r="F21" s="115"/>
      <c r="G21" s="112"/>
    </row>
    <row r="22" spans="3:7" x14ac:dyDescent="0.25">
      <c r="C22" s="113"/>
      <c r="D22" s="114" t="str">
        <f t="shared" si="0"/>
        <v/>
      </c>
      <c r="E22" s="112"/>
      <c r="F22" s="115"/>
      <c r="G22" s="112"/>
    </row>
    <row r="23" spans="3:7" x14ac:dyDescent="0.25">
      <c r="C23" s="113"/>
      <c r="D23" s="114" t="str">
        <f t="shared" si="0"/>
        <v/>
      </c>
      <c r="E23" s="112"/>
      <c r="F23" s="115"/>
      <c r="G23" s="112"/>
    </row>
    <row r="24" spans="3:7" x14ac:dyDescent="0.25">
      <c r="C24" s="113"/>
      <c r="D24" s="114" t="str">
        <f t="shared" si="0"/>
        <v/>
      </c>
      <c r="E24" s="112"/>
      <c r="F24" s="115"/>
      <c r="G24" s="112"/>
    </row>
    <row r="25" spans="3:7" x14ac:dyDescent="0.25">
      <c r="C25" s="113"/>
      <c r="D25" s="114" t="str">
        <f t="shared" si="0"/>
        <v/>
      </c>
      <c r="E25" s="112"/>
      <c r="F25" s="115"/>
      <c r="G25" s="112"/>
    </row>
    <row r="26" spans="3:7" x14ac:dyDescent="0.25">
      <c r="C26" s="113"/>
      <c r="D26" s="114" t="str">
        <f t="shared" si="0"/>
        <v/>
      </c>
      <c r="E26" s="112"/>
      <c r="F26" s="115"/>
      <c r="G26" s="112"/>
    </row>
    <row r="27" spans="3:7" x14ac:dyDescent="0.25">
      <c r="C27" s="113"/>
      <c r="D27" s="114" t="str">
        <f t="shared" si="0"/>
        <v/>
      </c>
      <c r="E27" s="112"/>
      <c r="F27" s="115"/>
      <c r="G27" s="112"/>
    </row>
    <row r="28" spans="3:7" x14ac:dyDescent="0.25">
      <c r="C28" s="113"/>
      <c r="D28" s="114" t="str">
        <f t="shared" si="0"/>
        <v/>
      </c>
      <c r="E28" s="112"/>
      <c r="F28" s="115"/>
      <c r="G28" s="112"/>
    </row>
    <row r="29" spans="3:7" x14ac:dyDescent="0.25">
      <c r="C29" s="113"/>
      <c r="D29" s="114" t="str">
        <f t="shared" si="0"/>
        <v/>
      </c>
      <c r="E29" s="112"/>
      <c r="F29" s="115"/>
      <c r="G29" s="112"/>
    </row>
    <row r="30" spans="3:7" x14ac:dyDescent="0.25">
      <c r="C30" s="113"/>
      <c r="D30" s="114" t="str">
        <f t="shared" si="0"/>
        <v/>
      </c>
      <c r="E30" s="112"/>
      <c r="F30" s="115"/>
      <c r="G30" s="112"/>
    </row>
    <row r="31" spans="3:7" x14ac:dyDescent="0.25">
      <c r="C31" s="113"/>
      <c r="D31" s="114" t="str">
        <f t="shared" si="0"/>
        <v/>
      </c>
      <c r="E31" s="112"/>
      <c r="F31" s="115"/>
      <c r="G31" s="112"/>
    </row>
    <row r="32" spans="3:7" x14ac:dyDescent="0.25">
      <c r="C32" s="113"/>
      <c r="D32" s="114" t="str">
        <f t="shared" si="0"/>
        <v/>
      </c>
      <c r="E32" s="112"/>
      <c r="F32" s="115"/>
      <c r="G32" s="112"/>
    </row>
    <row r="33" spans="3:7" x14ac:dyDescent="0.25">
      <c r="C33" s="113"/>
      <c r="D33" s="114" t="str">
        <f t="shared" si="0"/>
        <v/>
      </c>
      <c r="E33" s="112"/>
      <c r="F33" s="115"/>
      <c r="G33" s="112"/>
    </row>
    <row r="34" spans="3:7" x14ac:dyDescent="0.25">
      <c r="C34" s="113"/>
      <c r="D34" s="114" t="str">
        <f t="shared" si="0"/>
        <v/>
      </c>
      <c r="E34" s="112"/>
      <c r="F34" s="115"/>
      <c r="G34" s="112"/>
    </row>
    <row r="35" spans="3:7" x14ac:dyDescent="0.25">
      <c r="C35" s="113"/>
      <c r="D35" s="114" t="str">
        <f t="shared" si="0"/>
        <v/>
      </c>
      <c r="E35" s="112"/>
      <c r="F35" s="115"/>
      <c r="G35" s="112"/>
    </row>
    <row r="36" spans="3:7" x14ac:dyDescent="0.25">
      <c r="C36" s="113"/>
      <c r="D36" s="114" t="str">
        <f t="shared" si="0"/>
        <v/>
      </c>
      <c r="E36" s="112"/>
      <c r="F36" s="115"/>
      <c r="G36" s="112"/>
    </row>
    <row r="37" spans="3:7" x14ac:dyDescent="0.25">
      <c r="C37" s="113"/>
      <c r="D37" s="114" t="str">
        <f t="shared" si="0"/>
        <v/>
      </c>
      <c r="E37" s="112"/>
      <c r="F37" s="115"/>
      <c r="G37" s="112"/>
    </row>
    <row r="38" spans="3:7" x14ac:dyDescent="0.25">
      <c r="C38" s="113"/>
      <c r="D38" s="114" t="str">
        <f t="shared" si="0"/>
        <v/>
      </c>
      <c r="E38" s="112"/>
      <c r="F38" s="115"/>
      <c r="G38" s="112"/>
    </row>
    <row r="39" spans="3:7" x14ac:dyDescent="0.25">
      <c r="C39" s="113"/>
      <c r="D39" s="114" t="str">
        <f t="shared" si="0"/>
        <v/>
      </c>
      <c r="E39" s="112"/>
      <c r="F39" s="115"/>
      <c r="G39" s="112"/>
    </row>
    <row r="40" spans="3:7" x14ac:dyDescent="0.25">
      <c r="C40" s="113"/>
      <c r="D40" s="114" t="str">
        <f t="shared" si="0"/>
        <v/>
      </c>
      <c r="E40" s="112"/>
      <c r="F40" s="115"/>
      <c r="G40" s="112"/>
    </row>
    <row r="41" spans="3:7" x14ac:dyDescent="0.25">
      <c r="C41" s="113"/>
      <c r="D41" s="114" t="str">
        <f t="shared" si="0"/>
        <v/>
      </c>
      <c r="E41" s="112"/>
      <c r="F41" s="115"/>
      <c r="G41" s="112"/>
    </row>
    <row r="42" spans="3:7" x14ac:dyDescent="0.25">
      <c r="C42" s="113"/>
      <c r="D42" s="114" t="str">
        <f t="shared" si="0"/>
        <v/>
      </c>
      <c r="E42" s="112"/>
      <c r="F42" s="115"/>
      <c r="G42" s="112"/>
    </row>
    <row r="43" spans="3:7" x14ac:dyDescent="0.25">
      <c r="C43" s="113"/>
      <c r="D43" s="114" t="str">
        <f t="shared" si="0"/>
        <v/>
      </c>
      <c r="E43" s="112"/>
      <c r="F43" s="115"/>
      <c r="G43" s="112"/>
    </row>
    <row r="44" spans="3:7" x14ac:dyDescent="0.25">
      <c r="C44" s="113"/>
      <c r="D44" s="114" t="str">
        <f t="shared" si="0"/>
        <v/>
      </c>
      <c r="E44" s="112"/>
      <c r="F44" s="115"/>
      <c r="G44" s="112"/>
    </row>
    <row r="45" spans="3:7" x14ac:dyDescent="0.25">
      <c r="C45" s="113"/>
      <c r="D45" s="114" t="str">
        <f t="shared" si="0"/>
        <v/>
      </c>
      <c r="E45" s="112"/>
      <c r="F45" s="115"/>
      <c r="G45" s="112"/>
    </row>
    <row r="46" spans="3:7" x14ac:dyDescent="0.25">
      <c r="C46" s="113"/>
      <c r="D46" s="114" t="str">
        <f t="shared" si="0"/>
        <v/>
      </c>
      <c r="E46" s="112"/>
      <c r="F46" s="115"/>
      <c r="G46" s="112"/>
    </row>
    <row r="47" spans="3:7" x14ac:dyDescent="0.25">
      <c r="C47" s="113"/>
      <c r="D47" s="114" t="str">
        <f t="shared" si="0"/>
        <v/>
      </c>
      <c r="E47" s="112"/>
      <c r="F47" s="115"/>
      <c r="G47" s="112"/>
    </row>
    <row r="48" spans="3:7" x14ac:dyDescent="0.25">
      <c r="C48" s="113"/>
      <c r="D48" s="114" t="str">
        <f t="shared" si="0"/>
        <v/>
      </c>
      <c r="E48" s="112"/>
      <c r="F48" s="115"/>
      <c r="G48" s="112"/>
    </row>
    <row r="49" spans="3:7" x14ac:dyDescent="0.25">
      <c r="C49" s="113"/>
      <c r="D49" s="114" t="str">
        <f t="shared" si="0"/>
        <v/>
      </c>
      <c r="E49" s="112"/>
      <c r="F49" s="115"/>
      <c r="G49" s="112"/>
    </row>
    <row r="50" spans="3:7" x14ac:dyDescent="0.25">
      <c r="C50" s="113"/>
      <c r="D50" s="114" t="str">
        <f t="shared" si="0"/>
        <v/>
      </c>
      <c r="E50" s="112"/>
      <c r="F50" s="115"/>
      <c r="G50" s="112"/>
    </row>
    <row r="51" spans="3:7" x14ac:dyDescent="0.25">
      <c r="C51" s="113"/>
      <c r="D51" s="114" t="str">
        <f t="shared" si="0"/>
        <v/>
      </c>
      <c r="E51" s="112"/>
      <c r="F51" s="115"/>
      <c r="G51" s="112"/>
    </row>
    <row r="52" spans="3:7" x14ac:dyDescent="0.25">
      <c r="C52" s="113"/>
      <c r="D52" s="114" t="str">
        <f t="shared" si="0"/>
        <v/>
      </c>
      <c r="E52" s="112"/>
      <c r="F52" s="115"/>
      <c r="G52" s="112"/>
    </row>
    <row r="53" spans="3:7" x14ac:dyDescent="0.25">
      <c r="C53" s="113"/>
      <c r="D53" s="114" t="str">
        <f t="shared" si="0"/>
        <v/>
      </c>
      <c r="E53" s="112"/>
      <c r="F53" s="115"/>
      <c r="G53" s="112"/>
    </row>
    <row r="54" spans="3:7" x14ac:dyDescent="0.25">
      <c r="C54" s="113"/>
      <c r="D54" s="114" t="str">
        <f t="shared" si="0"/>
        <v/>
      </c>
      <c r="E54" s="112"/>
      <c r="F54" s="115"/>
      <c r="G54" s="112"/>
    </row>
    <row r="55" spans="3:7" x14ac:dyDescent="0.25">
      <c r="C55" s="113"/>
      <c r="D55" s="114" t="str">
        <f t="shared" si="0"/>
        <v/>
      </c>
      <c r="E55" s="112"/>
      <c r="F55" s="115"/>
      <c r="G55" s="112"/>
    </row>
    <row r="56" spans="3:7" x14ac:dyDescent="0.25">
      <c r="C56" s="113"/>
      <c r="D56" s="114" t="str">
        <f t="shared" si="0"/>
        <v/>
      </c>
      <c r="E56" s="112"/>
      <c r="F56" s="115"/>
      <c r="G56" s="112"/>
    </row>
    <row r="57" spans="3:7" x14ac:dyDescent="0.25">
      <c r="C57" s="113"/>
      <c r="D57" s="114" t="str">
        <f t="shared" si="0"/>
        <v/>
      </c>
      <c r="E57" s="112"/>
      <c r="F57" s="115"/>
      <c r="G57" s="112"/>
    </row>
    <row r="58" spans="3:7" x14ac:dyDescent="0.25">
      <c r="C58" s="113"/>
      <c r="D58" s="114" t="str">
        <f t="shared" si="0"/>
        <v/>
      </c>
      <c r="E58" s="112"/>
      <c r="F58" s="115"/>
      <c r="G58" s="112"/>
    </row>
    <row r="59" spans="3:7" x14ac:dyDescent="0.25">
      <c r="C59" s="113"/>
      <c r="D59" s="114" t="str">
        <f t="shared" si="0"/>
        <v/>
      </c>
      <c r="E59" s="112"/>
      <c r="F59" s="115"/>
      <c r="G59" s="112"/>
    </row>
    <row r="60" spans="3:7" x14ac:dyDescent="0.25">
      <c r="C60" s="113"/>
      <c r="D60" s="114" t="str">
        <f t="shared" si="0"/>
        <v/>
      </c>
      <c r="E60" s="112"/>
      <c r="F60" s="115"/>
      <c r="G60" s="112"/>
    </row>
    <row r="61" spans="3:7" x14ac:dyDescent="0.25">
      <c r="C61" s="113"/>
      <c r="D61" s="114" t="str">
        <f t="shared" si="0"/>
        <v/>
      </c>
      <c r="E61" s="112"/>
      <c r="F61" s="115"/>
      <c r="G61" s="112"/>
    </row>
    <row r="62" spans="3:7" x14ac:dyDescent="0.25">
      <c r="C62" s="113"/>
      <c r="D62" s="114" t="str">
        <f t="shared" si="0"/>
        <v/>
      </c>
      <c r="E62" s="112"/>
      <c r="F62" s="115"/>
      <c r="G62" s="112"/>
    </row>
    <row r="63" spans="3:7" x14ac:dyDescent="0.25">
      <c r="C63" s="113"/>
      <c r="D63" s="114" t="str">
        <f t="shared" si="0"/>
        <v/>
      </c>
      <c r="E63" s="112"/>
      <c r="F63" s="115"/>
      <c r="G63" s="112"/>
    </row>
    <row r="64" spans="3:7" x14ac:dyDescent="0.25">
      <c r="C64" s="113"/>
      <c r="D64" s="114" t="str">
        <f t="shared" si="0"/>
        <v/>
      </c>
      <c r="E64" s="112"/>
      <c r="F64" s="115"/>
      <c r="G64" s="112"/>
    </row>
    <row r="65" spans="3:7" x14ac:dyDescent="0.25">
      <c r="C65" s="113"/>
      <c r="D65" s="114" t="str">
        <f t="shared" si="0"/>
        <v/>
      </c>
      <c r="E65" s="112"/>
      <c r="F65" s="115"/>
      <c r="G65" s="112"/>
    </row>
    <row r="66" spans="3:7" x14ac:dyDescent="0.25">
      <c r="C66" s="113"/>
      <c r="D66" s="114" t="str">
        <f t="shared" si="0"/>
        <v/>
      </c>
      <c r="E66" s="112"/>
      <c r="F66" s="115"/>
      <c r="G66" s="112"/>
    </row>
    <row r="67" spans="3:7" x14ac:dyDescent="0.25">
      <c r="C67" s="113"/>
      <c r="D67" s="114" t="str">
        <f t="shared" si="0"/>
        <v/>
      </c>
      <c r="E67" s="112"/>
      <c r="F67" s="115"/>
      <c r="G67" s="112"/>
    </row>
    <row r="68" spans="3:7" x14ac:dyDescent="0.25">
      <c r="C68" s="113"/>
      <c r="D68" s="114" t="str">
        <f t="shared" ref="D68:D131" si="1">IF(ISBLANK(C68),"",PROPER(TEXT(C68,"MMMM")))</f>
        <v/>
      </c>
      <c r="E68" s="112"/>
      <c r="F68" s="115"/>
      <c r="G68" s="112"/>
    </row>
    <row r="69" spans="3:7" x14ac:dyDescent="0.25">
      <c r="C69" s="113"/>
      <c r="D69" s="114" t="str">
        <f t="shared" si="1"/>
        <v/>
      </c>
      <c r="E69" s="112"/>
      <c r="F69" s="115"/>
      <c r="G69" s="112"/>
    </row>
    <row r="70" spans="3:7" x14ac:dyDescent="0.25">
      <c r="C70" s="113"/>
      <c r="D70" s="114" t="str">
        <f t="shared" si="1"/>
        <v/>
      </c>
      <c r="E70" s="112"/>
      <c r="F70" s="115"/>
      <c r="G70" s="112"/>
    </row>
    <row r="71" spans="3:7" x14ac:dyDescent="0.25">
      <c r="C71" s="113"/>
      <c r="D71" s="114" t="str">
        <f t="shared" si="1"/>
        <v/>
      </c>
      <c r="E71" s="112"/>
      <c r="F71" s="115"/>
      <c r="G71" s="112"/>
    </row>
    <row r="72" spans="3:7" x14ac:dyDescent="0.25">
      <c r="C72" s="113"/>
      <c r="D72" s="114" t="str">
        <f t="shared" si="1"/>
        <v/>
      </c>
      <c r="E72" s="112"/>
      <c r="F72" s="115"/>
      <c r="G72" s="112"/>
    </row>
    <row r="73" spans="3:7" x14ac:dyDescent="0.25">
      <c r="C73" s="113"/>
      <c r="D73" s="114" t="str">
        <f t="shared" si="1"/>
        <v/>
      </c>
      <c r="E73" s="112"/>
      <c r="F73" s="115"/>
      <c r="G73" s="112"/>
    </row>
    <row r="74" spans="3:7" x14ac:dyDescent="0.25">
      <c r="C74" s="113"/>
      <c r="D74" s="114" t="str">
        <f t="shared" si="1"/>
        <v/>
      </c>
      <c r="E74" s="112"/>
      <c r="F74" s="115"/>
      <c r="G74" s="112"/>
    </row>
    <row r="75" spans="3:7" x14ac:dyDescent="0.25">
      <c r="C75" s="113"/>
      <c r="D75" s="114" t="str">
        <f t="shared" si="1"/>
        <v/>
      </c>
      <c r="E75" s="112"/>
      <c r="F75" s="115"/>
      <c r="G75" s="112"/>
    </row>
    <row r="76" spans="3:7" x14ac:dyDescent="0.25">
      <c r="C76" s="113"/>
      <c r="D76" s="114" t="str">
        <f t="shared" si="1"/>
        <v/>
      </c>
      <c r="E76" s="112"/>
      <c r="F76" s="115"/>
      <c r="G76" s="112"/>
    </row>
    <row r="77" spans="3:7" x14ac:dyDescent="0.25">
      <c r="C77" s="113"/>
      <c r="D77" s="114" t="str">
        <f t="shared" si="1"/>
        <v/>
      </c>
      <c r="E77" s="112"/>
      <c r="F77" s="115"/>
      <c r="G77" s="112"/>
    </row>
    <row r="78" spans="3:7" x14ac:dyDescent="0.25">
      <c r="C78" s="113"/>
      <c r="D78" s="114" t="str">
        <f t="shared" si="1"/>
        <v/>
      </c>
      <c r="E78" s="112"/>
      <c r="F78" s="115"/>
      <c r="G78" s="112"/>
    </row>
    <row r="79" spans="3:7" x14ac:dyDescent="0.25">
      <c r="C79" s="113"/>
      <c r="D79" s="114" t="str">
        <f t="shared" si="1"/>
        <v/>
      </c>
      <c r="E79" s="112"/>
      <c r="F79" s="115"/>
      <c r="G79" s="112"/>
    </row>
    <row r="80" spans="3:7" x14ac:dyDescent="0.25">
      <c r="C80" s="113"/>
      <c r="D80" s="114" t="str">
        <f t="shared" si="1"/>
        <v/>
      </c>
      <c r="E80" s="112"/>
      <c r="F80" s="115"/>
      <c r="G80" s="112"/>
    </row>
    <row r="81" spans="3:7" x14ac:dyDescent="0.25">
      <c r="C81" s="113"/>
      <c r="D81" s="114" t="str">
        <f t="shared" si="1"/>
        <v/>
      </c>
      <c r="E81" s="112"/>
      <c r="F81" s="115"/>
      <c r="G81" s="112"/>
    </row>
    <row r="82" spans="3:7" x14ac:dyDescent="0.25">
      <c r="C82" s="113"/>
      <c r="D82" s="114" t="str">
        <f t="shared" si="1"/>
        <v/>
      </c>
      <c r="E82" s="112"/>
      <c r="F82" s="115"/>
      <c r="G82" s="112"/>
    </row>
    <row r="83" spans="3:7" x14ac:dyDescent="0.25">
      <c r="C83" s="113"/>
      <c r="D83" s="114" t="str">
        <f t="shared" si="1"/>
        <v/>
      </c>
      <c r="E83" s="112"/>
      <c r="F83" s="115"/>
      <c r="G83" s="112"/>
    </row>
    <row r="84" spans="3:7" x14ac:dyDescent="0.25">
      <c r="C84" s="113"/>
      <c r="D84" s="114" t="str">
        <f t="shared" si="1"/>
        <v/>
      </c>
      <c r="E84" s="112"/>
      <c r="F84" s="115"/>
      <c r="G84" s="112"/>
    </row>
    <row r="85" spans="3:7" x14ac:dyDescent="0.25">
      <c r="C85" s="113"/>
      <c r="D85" s="114" t="str">
        <f t="shared" si="1"/>
        <v/>
      </c>
      <c r="E85" s="112"/>
      <c r="F85" s="115"/>
      <c r="G85" s="112"/>
    </row>
    <row r="86" spans="3:7" x14ac:dyDescent="0.25">
      <c r="C86" s="113"/>
      <c r="D86" s="114" t="str">
        <f t="shared" si="1"/>
        <v/>
      </c>
      <c r="E86" s="112"/>
      <c r="F86" s="115"/>
      <c r="G86" s="112"/>
    </row>
    <row r="87" spans="3:7" x14ac:dyDescent="0.25">
      <c r="C87" s="113"/>
      <c r="D87" s="114" t="str">
        <f t="shared" si="1"/>
        <v/>
      </c>
      <c r="E87" s="112"/>
      <c r="F87" s="115"/>
      <c r="G87" s="112"/>
    </row>
    <row r="88" spans="3:7" x14ac:dyDescent="0.25">
      <c r="C88" s="113"/>
      <c r="D88" s="114" t="str">
        <f t="shared" si="1"/>
        <v/>
      </c>
      <c r="E88" s="112"/>
      <c r="F88" s="115"/>
      <c r="G88" s="112"/>
    </row>
    <row r="89" spans="3:7" x14ac:dyDescent="0.25">
      <c r="C89" s="113"/>
      <c r="D89" s="114" t="str">
        <f t="shared" si="1"/>
        <v/>
      </c>
      <c r="E89" s="112"/>
      <c r="F89" s="115"/>
      <c r="G89" s="112"/>
    </row>
    <row r="90" spans="3:7" x14ac:dyDescent="0.25">
      <c r="C90" s="113"/>
      <c r="D90" s="114" t="str">
        <f t="shared" si="1"/>
        <v/>
      </c>
      <c r="E90" s="112"/>
      <c r="F90" s="115"/>
      <c r="G90" s="112"/>
    </row>
    <row r="91" spans="3:7" x14ac:dyDescent="0.25">
      <c r="C91" s="113"/>
      <c r="D91" s="114" t="str">
        <f t="shared" si="1"/>
        <v/>
      </c>
      <c r="E91" s="112"/>
      <c r="F91" s="115"/>
      <c r="G91" s="112"/>
    </row>
    <row r="92" spans="3:7" x14ac:dyDescent="0.25">
      <c r="C92" s="113"/>
      <c r="D92" s="114" t="str">
        <f t="shared" si="1"/>
        <v/>
      </c>
      <c r="E92" s="112"/>
      <c r="F92" s="115"/>
      <c r="G92" s="112"/>
    </row>
    <row r="93" spans="3:7" x14ac:dyDescent="0.25">
      <c r="C93" s="113"/>
      <c r="D93" s="114" t="str">
        <f t="shared" si="1"/>
        <v/>
      </c>
      <c r="E93" s="112"/>
      <c r="F93" s="115"/>
      <c r="G93" s="112"/>
    </row>
    <row r="94" spans="3:7" x14ac:dyDescent="0.25">
      <c r="C94" s="113"/>
      <c r="D94" s="114" t="str">
        <f t="shared" si="1"/>
        <v/>
      </c>
      <c r="E94" s="112"/>
      <c r="F94" s="115"/>
      <c r="G94" s="112"/>
    </row>
    <row r="95" spans="3:7" x14ac:dyDescent="0.25">
      <c r="C95" s="113"/>
      <c r="D95" s="114" t="str">
        <f t="shared" si="1"/>
        <v/>
      </c>
      <c r="E95" s="112"/>
      <c r="F95" s="115"/>
      <c r="G95" s="112"/>
    </row>
    <row r="96" spans="3:7" x14ac:dyDescent="0.25">
      <c r="C96" s="113"/>
      <c r="D96" s="114" t="str">
        <f t="shared" si="1"/>
        <v/>
      </c>
      <c r="E96" s="112"/>
      <c r="F96" s="115"/>
      <c r="G96" s="112"/>
    </row>
    <row r="97" spans="3:7" x14ac:dyDescent="0.25">
      <c r="C97" s="113"/>
      <c r="D97" s="114" t="str">
        <f t="shared" si="1"/>
        <v/>
      </c>
      <c r="E97" s="112"/>
      <c r="F97" s="115"/>
      <c r="G97" s="112"/>
    </row>
    <row r="98" spans="3:7" x14ac:dyDescent="0.25">
      <c r="C98" s="113"/>
      <c r="D98" s="114" t="str">
        <f t="shared" si="1"/>
        <v/>
      </c>
      <c r="E98" s="112"/>
      <c r="F98" s="115"/>
      <c r="G98" s="112"/>
    </row>
    <row r="99" spans="3:7" x14ac:dyDescent="0.25">
      <c r="C99" s="113"/>
      <c r="D99" s="114" t="str">
        <f t="shared" si="1"/>
        <v/>
      </c>
      <c r="E99" s="112"/>
      <c r="F99" s="115"/>
      <c r="G99" s="112"/>
    </row>
    <row r="100" spans="3:7" x14ac:dyDescent="0.25">
      <c r="C100" s="113"/>
      <c r="D100" s="114" t="str">
        <f t="shared" si="1"/>
        <v/>
      </c>
      <c r="E100" s="112"/>
      <c r="F100" s="115"/>
      <c r="G100" s="112"/>
    </row>
    <row r="101" spans="3:7" x14ac:dyDescent="0.25">
      <c r="C101" s="113"/>
      <c r="D101" s="114" t="str">
        <f t="shared" si="1"/>
        <v/>
      </c>
      <c r="E101" s="112"/>
      <c r="F101" s="115"/>
      <c r="G101" s="112"/>
    </row>
    <row r="102" spans="3:7" x14ac:dyDescent="0.25">
      <c r="C102" s="113"/>
      <c r="D102" s="114" t="str">
        <f t="shared" si="1"/>
        <v/>
      </c>
      <c r="E102" s="112"/>
      <c r="F102" s="115"/>
      <c r="G102" s="112"/>
    </row>
    <row r="103" spans="3:7" x14ac:dyDescent="0.25">
      <c r="C103" s="113"/>
      <c r="D103" s="114" t="str">
        <f t="shared" si="1"/>
        <v/>
      </c>
      <c r="E103" s="112"/>
      <c r="F103" s="115"/>
      <c r="G103" s="112"/>
    </row>
    <row r="104" spans="3:7" x14ac:dyDescent="0.25">
      <c r="C104" s="113"/>
      <c r="D104" s="114" t="str">
        <f t="shared" si="1"/>
        <v/>
      </c>
      <c r="E104" s="112"/>
      <c r="F104" s="115"/>
      <c r="G104" s="112"/>
    </row>
    <row r="105" spans="3:7" x14ac:dyDescent="0.25">
      <c r="C105" s="113"/>
      <c r="D105" s="114" t="str">
        <f t="shared" si="1"/>
        <v/>
      </c>
      <c r="E105" s="112"/>
      <c r="F105" s="115"/>
      <c r="G105" s="112"/>
    </row>
    <row r="106" spans="3:7" x14ac:dyDescent="0.25">
      <c r="C106" s="113"/>
      <c r="D106" s="114" t="str">
        <f t="shared" si="1"/>
        <v/>
      </c>
      <c r="E106" s="112"/>
      <c r="F106" s="115"/>
      <c r="G106" s="112"/>
    </row>
    <row r="107" spans="3:7" x14ac:dyDescent="0.25">
      <c r="C107" s="113"/>
      <c r="D107" s="114" t="str">
        <f t="shared" si="1"/>
        <v/>
      </c>
      <c r="E107" s="112"/>
      <c r="F107" s="115"/>
      <c r="G107" s="112"/>
    </row>
    <row r="108" spans="3:7" x14ac:dyDescent="0.25">
      <c r="C108" s="113"/>
      <c r="D108" s="114" t="str">
        <f t="shared" si="1"/>
        <v/>
      </c>
      <c r="E108" s="112"/>
      <c r="F108" s="115"/>
      <c r="G108" s="112"/>
    </row>
    <row r="109" spans="3:7" x14ac:dyDescent="0.25">
      <c r="C109" s="113"/>
      <c r="D109" s="114" t="str">
        <f t="shared" si="1"/>
        <v/>
      </c>
      <c r="E109" s="112"/>
      <c r="F109" s="115"/>
      <c r="G109" s="112"/>
    </row>
    <row r="110" spans="3:7" x14ac:dyDescent="0.25">
      <c r="C110" s="113"/>
      <c r="D110" s="114" t="str">
        <f t="shared" si="1"/>
        <v/>
      </c>
      <c r="E110" s="112"/>
      <c r="F110" s="115"/>
      <c r="G110" s="112"/>
    </row>
    <row r="111" spans="3:7" x14ac:dyDescent="0.25">
      <c r="C111" s="113"/>
      <c r="D111" s="114" t="str">
        <f t="shared" si="1"/>
        <v/>
      </c>
      <c r="E111" s="112"/>
      <c r="F111" s="115"/>
      <c r="G111" s="112"/>
    </row>
    <row r="112" spans="3:7" x14ac:dyDescent="0.25">
      <c r="C112" s="113"/>
      <c r="D112" s="114" t="str">
        <f t="shared" si="1"/>
        <v/>
      </c>
      <c r="E112" s="112"/>
      <c r="F112" s="115"/>
      <c r="G112" s="112"/>
    </row>
    <row r="113" spans="3:7" x14ac:dyDescent="0.25">
      <c r="C113" s="113"/>
      <c r="D113" s="114" t="str">
        <f t="shared" si="1"/>
        <v/>
      </c>
      <c r="E113" s="112"/>
      <c r="F113" s="115"/>
      <c r="G113" s="112"/>
    </row>
    <row r="114" spans="3:7" x14ac:dyDescent="0.25">
      <c r="C114" s="113"/>
      <c r="D114" s="114" t="str">
        <f t="shared" si="1"/>
        <v/>
      </c>
      <c r="E114" s="112"/>
      <c r="F114" s="115"/>
      <c r="G114" s="112"/>
    </row>
    <row r="115" spans="3:7" x14ac:dyDescent="0.25">
      <c r="C115" s="113"/>
      <c r="D115" s="114" t="str">
        <f t="shared" si="1"/>
        <v/>
      </c>
      <c r="E115" s="112"/>
      <c r="F115" s="115"/>
      <c r="G115" s="112"/>
    </row>
    <row r="116" spans="3:7" x14ac:dyDescent="0.25">
      <c r="C116" s="113"/>
      <c r="D116" s="114" t="str">
        <f t="shared" si="1"/>
        <v/>
      </c>
      <c r="E116" s="112"/>
      <c r="F116" s="115"/>
      <c r="G116" s="112"/>
    </row>
    <row r="117" spans="3:7" x14ac:dyDescent="0.25">
      <c r="C117" s="113"/>
      <c r="D117" s="114" t="str">
        <f t="shared" si="1"/>
        <v/>
      </c>
      <c r="E117" s="112"/>
      <c r="F117" s="115"/>
      <c r="G117" s="112"/>
    </row>
    <row r="118" spans="3:7" x14ac:dyDescent="0.25">
      <c r="C118" s="113"/>
      <c r="D118" s="114" t="str">
        <f t="shared" si="1"/>
        <v/>
      </c>
      <c r="E118" s="112"/>
      <c r="F118" s="115"/>
      <c r="G118" s="112"/>
    </row>
    <row r="119" spans="3:7" x14ac:dyDescent="0.25">
      <c r="C119" s="113"/>
      <c r="D119" s="114" t="str">
        <f t="shared" si="1"/>
        <v/>
      </c>
      <c r="E119" s="112"/>
      <c r="F119" s="115"/>
      <c r="G119" s="112"/>
    </row>
    <row r="120" spans="3:7" x14ac:dyDescent="0.25">
      <c r="C120" s="113"/>
      <c r="D120" s="114" t="str">
        <f t="shared" si="1"/>
        <v/>
      </c>
      <c r="E120" s="112"/>
      <c r="F120" s="115"/>
      <c r="G120" s="112"/>
    </row>
    <row r="121" spans="3:7" x14ac:dyDescent="0.25">
      <c r="C121" s="113"/>
      <c r="D121" s="114" t="str">
        <f t="shared" si="1"/>
        <v/>
      </c>
      <c r="E121" s="112"/>
      <c r="F121" s="115"/>
      <c r="G121" s="112"/>
    </row>
    <row r="122" spans="3:7" x14ac:dyDescent="0.25">
      <c r="C122" s="113"/>
      <c r="D122" s="114" t="str">
        <f t="shared" si="1"/>
        <v/>
      </c>
      <c r="E122" s="112"/>
      <c r="F122" s="115"/>
      <c r="G122" s="112"/>
    </row>
    <row r="123" spans="3:7" x14ac:dyDescent="0.25">
      <c r="C123" s="113"/>
      <c r="D123" s="114" t="str">
        <f t="shared" si="1"/>
        <v/>
      </c>
      <c r="E123" s="112"/>
      <c r="F123" s="115"/>
      <c r="G123" s="112"/>
    </row>
    <row r="124" spans="3:7" x14ac:dyDescent="0.25">
      <c r="C124" s="113"/>
      <c r="D124" s="114" t="str">
        <f t="shared" si="1"/>
        <v/>
      </c>
      <c r="E124" s="112"/>
      <c r="F124" s="115"/>
      <c r="G124" s="112"/>
    </row>
    <row r="125" spans="3:7" x14ac:dyDescent="0.25">
      <c r="C125" s="113"/>
      <c r="D125" s="114" t="str">
        <f t="shared" si="1"/>
        <v/>
      </c>
      <c r="E125" s="112"/>
      <c r="F125" s="115"/>
      <c r="G125" s="112"/>
    </row>
    <row r="126" spans="3:7" x14ac:dyDescent="0.25">
      <c r="C126" s="113"/>
      <c r="D126" s="114" t="str">
        <f t="shared" si="1"/>
        <v/>
      </c>
      <c r="E126" s="112"/>
      <c r="F126" s="115"/>
      <c r="G126" s="112"/>
    </row>
    <row r="127" spans="3:7" x14ac:dyDescent="0.25">
      <c r="C127" s="113"/>
      <c r="D127" s="114" t="str">
        <f t="shared" si="1"/>
        <v/>
      </c>
      <c r="E127" s="112"/>
      <c r="F127" s="115"/>
      <c r="G127" s="112"/>
    </row>
    <row r="128" spans="3:7" x14ac:dyDescent="0.25">
      <c r="C128" s="113"/>
      <c r="D128" s="114" t="str">
        <f t="shared" si="1"/>
        <v/>
      </c>
      <c r="E128" s="112"/>
      <c r="F128" s="115"/>
      <c r="G128" s="112"/>
    </row>
    <row r="129" spans="3:7" x14ac:dyDescent="0.25">
      <c r="C129" s="113"/>
      <c r="D129" s="114" t="str">
        <f t="shared" si="1"/>
        <v/>
      </c>
      <c r="E129" s="112"/>
      <c r="F129" s="115"/>
      <c r="G129" s="112"/>
    </row>
    <row r="130" spans="3:7" x14ac:dyDescent="0.25">
      <c r="C130" s="113"/>
      <c r="D130" s="114" t="str">
        <f t="shared" si="1"/>
        <v/>
      </c>
      <c r="E130" s="112"/>
      <c r="F130" s="115"/>
      <c r="G130" s="112"/>
    </row>
    <row r="131" spans="3:7" x14ac:dyDescent="0.25">
      <c r="C131" s="113"/>
      <c r="D131" s="114" t="str">
        <f t="shared" si="1"/>
        <v/>
      </c>
      <c r="E131" s="112"/>
      <c r="F131" s="115"/>
      <c r="G131" s="112"/>
    </row>
    <row r="132" spans="3:7" x14ac:dyDescent="0.25">
      <c r="C132" s="113"/>
      <c r="D132" s="114" t="str">
        <f t="shared" ref="D132:D195" si="2">IF(ISBLANK(C132),"",PROPER(TEXT(C132,"MMMM")))</f>
        <v/>
      </c>
      <c r="E132" s="112"/>
      <c r="F132" s="115"/>
      <c r="G132" s="112"/>
    </row>
    <row r="133" spans="3:7" x14ac:dyDescent="0.25">
      <c r="C133" s="113"/>
      <c r="D133" s="114" t="str">
        <f t="shared" si="2"/>
        <v/>
      </c>
      <c r="E133" s="112"/>
      <c r="F133" s="115"/>
      <c r="G133" s="112"/>
    </row>
    <row r="134" spans="3:7" x14ac:dyDescent="0.25">
      <c r="C134" s="113"/>
      <c r="D134" s="114" t="str">
        <f t="shared" si="2"/>
        <v/>
      </c>
      <c r="E134" s="112"/>
      <c r="F134" s="115"/>
      <c r="G134" s="112"/>
    </row>
    <row r="135" spans="3:7" x14ac:dyDescent="0.25">
      <c r="C135" s="113"/>
      <c r="D135" s="114" t="str">
        <f t="shared" si="2"/>
        <v/>
      </c>
      <c r="E135" s="112"/>
      <c r="F135" s="115"/>
      <c r="G135" s="112"/>
    </row>
    <row r="136" spans="3:7" x14ac:dyDescent="0.25">
      <c r="C136" s="113"/>
      <c r="D136" s="114" t="str">
        <f t="shared" si="2"/>
        <v/>
      </c>
      <c r="E136" s="112"/>
      <c r="F136" s="115"/>
      <c r="G136" s="112"/>
    </row>
    <row r="137" spans="3:7" x14ac:dyDescent="0.25">
      <c r="C137" s="113"/>
      <c r="D137" s="114" t="str">
        <f t="shared" si="2"/>
        <v/>
      </c>
      <c r="E137" s="112"/>
      <c r="F137" s="115"/>
      <c r="G137" s="112"/>
    </row>
    <row r="138" spans="3:7" x14ac:dyDescent="0.25">
      <c r="C138" s="113"/>
      <c r="D138" s="114" t="str">
        <f t="shared" si="2"/>
        <v/>
      </c>
      <c r="E138" s="112"/>
      <c r="F138" s="115"/>
      <c r="G138" s="112"/>
    </row>
    <row r="139" spans="3:7" x14ac:dyDescent="0.25">
      <c r="C139" s="113"/>
      <c r="D139" s="114" t="str">
        <f t="shared" si="2"/>
        <v/>
      </c>
      <c r="E139" s="112"/>
      <c r="F139" s="115"/>
      <c r="G139" s="112"/>
    </row>
    <row r="140" spans="3:7" x14ac:dyDescent="0.25">
      <c r="C140" s="113"/>
      <c r="D140" s="114" t="str">
        <f t="shared" si="2"/>
        <v/>
      </c>
      <c r="E140" s="112"/>
      <c r="F140" s="115"/>
      <c r="G140" s="112"/>
    </row>
    <row r="141" spans="3:7" x14ac:dyDescent="0.25">
      <c r="C141" s="113"/>
      <c r="D141" s="114" t="str">
        <f t="shared" si="2"/>
        <v/>
      </c>
      <c r="E141" s="112"/>
      <c r="F141" s="115"/>
      <c r="G141" s="112"/>
    </row>
    <row r="142" spans="3:7" x14ac:dyDescent="0.25">
      <c r="C142" s="113"/>
      <c r="D142" s="114" t="str">
        <f t="shared" si="2"/>
        <v/>
      </c>
      <c r="E142" s="112"/>
      <c r="F142" s="115"/>
      <c r="G142" s="112"/>
    </row>
    <row r="143" spans="3:7" x14ac:dyDescent="0.25">
      <c r="C143" s="113"/>
      <c r="D143" s="114" t="str">
        <f t="shared" si="2"/>
        <v/>
      </c>
      <c r="E143" s="112"/>
      <c r="F143" s="115"/>
      <c r="G143" s="112"/>
    </row>
    <row r="144" spans="3:7" x14ac:dyDescent="0.25">
      <c r="C144" s="113"/>
      <c r="D144" s="114" t="str">
        <f t="shared" si="2"/>
        <v/>
      </c>
      <c r="E144" s="112"/>
      <c r="F144" s="115"/>
      <c r="G144" s="112"/>
    </row>
    <row r="145" spans="3:7" x14ac:dyDescent="0.25">
      <c r="C145" s="113"/>
      <c r="D145" s="114" t="str">
        <f t="shared" si="2"/>
        <v/>
      </c>
      <c r="E145" s="112"/>
      <c r="F145" s="115"/>
      <c r="G145" s="112"/>
    </row>
    <row r="146" spans="3:7" x14ac:dyDescent="0.25">
      <c r="C146" s="113"/>
      <c r="D146" s="114" t="str">
        <f t="shared" si="2"/>
        <v/>
      </c>
      <c r="E146" s="112"/>
      <c r="F146" s="115"/>
      <c r="G146" s="112"/>
    </row>
    <row r="147" spans="3:7" x14ac:dyDescent="0.25">
      <c r="C147" s="113"/>
      <c r="D147" s="114" t="str">
        <f t="shared" si="2"/>
        <v/>
      </c>
      <c r="E147" s="112"/>
      <c r="F147" s="115"/>
      <c r="G147" s="112"/>
    </row>
    <row r="148" spans="3:7" x14ac:dyDescent="0.25">
      <c r="C148" s="113"/>
      <c r="D148" s="114" t="str">
        <f t="shared" si="2"/>
        <v/>
      </c>
      <c r="E148" s="112"/>
      <c r="F148" s="115"/>
      <c r="G148" s="112"/>
    </row>
    <row r="149" spans="3:7" x14ac:dyDescent="0.25">
      <c r="C149" s="113"/>
      <c r="D149" s="114" t="str">
        <f t="shared" si="2"/>
        <v/>
      </c>
      <c r="E149" s="112"/>
      <c r="F149" s="115"/>
      <c r="G149" s="112"/>
    </row>
    <row r="150" spans="3:7" x14ac:dyDescent="0.25">
      <c r="C150" s="113"/>
      <c r="D150" s="114" t="str">
        <f t="shared" si="2"/>
        <v/>
      </c>
      <c r="E150" s="112"/>
      <c r="F150" s="115"/>
      <c r="G150" s="112"/>
    </row>
    <row r="151" spans="3:7" x14ac:dyDescent="0.25">
      <c r="C151" s="113"/>
      <c r="D151" s="114" t="str">
        <f t="shared" si="2"/>
        <v/>
      </c>
      <c r="E151" s="112"/>
      <c r="F151" s="115"/>
      <c r="G151" s="112"/>
    </row>
    <row r="152" spans="3:7" x14ac:dyDescent="0.25">
      <c r="C152" s="113"/>
      <c r="D152" s="114" t="str">
        <f t="shared" si="2"/>
        <v/>
      </c>
      <c r="E152" s="112"/>
      <c r="F152" s="115"/>
      <c r="G152" s="112"/>
    </row>
    <row r="153" spans="3:7" x14ac:dyDescent="0.25">
      <c r="C153" s="113"/>
      <c r="D153" s="114" t="str">
        <f t="shared" si="2"/>
        <v/>
      </c>
      <c r="E153" s="112"/>
      <c r="F153" s="115"/>
      <c r="G153" s="112"/>
    </row>
    <row r="154" spans="3:7" x14ac:dyDescent="0.25">
      <c r="C154" s="113"/>
      <c r="D154" s="114" t="str">
        <f t="shared" si="2"/>
        <v/>
      </c>
      <c r="E154" s="112"/>
      <c r="F154" s="115"/>
      <c r="G154" s="112"/>
    </row>
    <row r="155" spans="3:7" x14ac:dyDescent="0.25">
      <c r="C155" s="113"/>
      <c r="D155" s="114" t="str">
        <f t="shared" si="2"/>
        <v/>
      </c>
      <c r="E155" s="112"/>
      <c r="F155" s="115"/>
      <c r="G155" s="112"/>
    </row>
    <row r="156" spans="3:7" x14ac:dyDescent="0.25">
      <c r="C156" s="113"/>
      <c r="D156" s="114" t="str">
        <f t="shared" si="2"/>
        <v/>
      </c>
      <c r="E156" s="112"/>
      <c r="F156" s="115"/>
      <c r="G156" s="112"/>
    </row>
    <row r="157" spans="3:7" x14ac:dyDescent="0.25">
      <c r="C157" s="113"/>
      <c r="D157" s="114" t="str">
        <f t="shared" si="2"/>
        <v/>
      </c>
      <c r="E157" s="112"/>
      <c r="F157" s="115"/>
      <c r="G157" s="112"/>
    </row>
    <row r="158" spans="3:7" x14ac:dyDescent="0.25">
      <c r="C158" s="113"/>
      <c r="D158" s="114" t="str">
        <f t="shared" si="2"/>
        <v/>
      </c>
      <c r="E158" s="112"/>
      <c r="F158" s="115"/>
      <c r="G158" s="112"/>
    </row>
    <row r="159" spans="3:7" x14ac:dyDescent="0.25">
      <c r="C159" s="113"/>
      <c r="D159" s="114" t="str">
        <f t="shared" si="2"/>
        <v/>
      </c>
      <c r="E159" s="112"/>
      <c r="F159" s="115"/>
      <c r="G159" s="112"/>
    </row>
    <row r="160" spans="3:7" x14ac:dyDescent="0.25">
      <c r="C160" s="113"/>
      <c r="D160" s="114" t="str">
        <f t="shared" si="2"/>
        <v/>
      </c>
      <c r="E160" s="112"/>
      <c r="F160" s="115"/>
      <c r="G160" s="112"/>
    </row>
    <row r="161" spans="3:7" x14ac:dyDescent="0.25">
      <c r="C161" s="113"/>
      <c r="D161" s="114" t="str">
        <f t="shared" si="2"/>
        <v/>
      </c>
      <c r="E161" s="112"/>
      <c r="F161" s="115"/>
      <c r="G161" s="112"/>
    </row>
    <row r="162" spans="3:7" x14ac:dyDescent="0.25">
      <c r="C162" s="113"/>
      <c r="D162" s="114" t="str">
        <f t="shared" si="2"/>
        <v/>
      </c>
      <c r="E162" s="112"/>
      <c r="F162" s="115"/>
      <c r="G162" s="112"/>
    </row>
    <row r="163" spans="3:7" x14ac:dyDescent="0.25">
      <c r="C163" s="113"/>
      <c r="D163" s="114" t="str">
        <f t="shared" si="2"/>
        <v/>
      </c>
      <c r="E163" s="112"/>
      <c r="F163" s="115"/>
      <c r="G163" s="112"/>
    </row>
    <row r="164" spans="3:7" x14ac:dyDescent="0.25">
      <c r="C164" s="113"/>
      <c r="D164" s="114" t="str">
        <f t="shared" si="2"/>
        <v/>
      </c>
      <c r="E164" s="112"/>
      <c r="F164" s="115"/>
      <c r="G164" s="112"/>
    </row>
    <row r="165" spans="3:7" x14ac:dyDescent="0.25">
      <c r="C165" s="113"/>
      <c r="D165" s="114" t="str">
        <f t="shared" si="2"/>
        <v/>
      </c>
      <c r="E165" s="112"/>
      <c r="F165" s="115"/>
      <c r="G165" s="112"/>
    </row>
    <row r="166" spans="3:7" x14ac:dyDescent="0.25">
      <c r="C166" s="113"/>
      <c r="D166" s="114" t="str">
        <f t="shared" si="2"/>
        <v/>
      </c>
      <c r="E166" s="112"/>
      <c r="F166" s="115"/>
      <c r="G166" s="112"/>
    </row>
    <row r="167" spans="3:7" x14ac:dyDescent="0.25">
      <c r="C167" s="113"/>
      <c r="D167" s="114" t="str">
        <f t="shared" si="2"/>
        <v/>
      </c>
      <c r="E167" s="112"/>
      <c r="F167" s="115"/>
      <c r="G167" s="112"/>
    </row>
    <row r="168" spans="3:7" x14ac:dyDescent="0.25">
      <c r="C168" s="113"/>
      <c r="D168" s="114" t="str">
        <f t="shared" si="2"/>
        <v/>
      </c>
      <c r="E168" s="112"/>
      <c r="F168" s="115"/>
      <c r="G168" s="112"/>
    </row>
    <row r="169" spans="3:7" x14ac:dyDescent="0.25">
      <c r="C169" s="113"/>
      <c r="D169" s="114" t="str">
        <f t="shared" si="2"/>
        <v/>
      </c>
      <c r="E169" s="112"/>
      <c r="F169" s="115"/>
      <c r="G169" s="112"/>
    </row>
    <row r="170" spans="3:7" x14ac:dyDescent="0.25">
      <c r="C170" s="113"/>
      <c r="D170" s="114" t="str">
        <f t="shared" si="2"/>
        <v/>
      </c>
      <c r="E170" s="112"/>
      <c r="F170" s="115"/>
      <c r="G170" s="112"/>
    </row>
    <row r="171" spans="3:7" x14ac:dyDescent="0.25">
      <c r="C171" s="113"/>
      <c r="D171" s="114" t="str">
        <f t="shared" si="2"/>
        <v/>
      </c>
      <c r="E171" s="112"/>
      <c r="F171" s="115"/>
      <c r="G171" s="112"/>
    </row>
    <row r="172" spans="3:7" x14ac:dyDescent="0.25">
      <c r="C172" s="113"/>
      <c r="D172" s="114" t="str">
        <f t="shared" si="2"/>
        <v/>
      </c>
      <c r="E172" s="112"/>
      <c r="F172" s="115"/>
      <c r="G172" s="112"/>
    </row>
    <row r="173" spans="3:7" x14ac:dyDescent="0.25">
      <c r="C173" s="113"/>
      <c r="D173" s="114" t="str">
        <f t="shared" si="2"/>
        <v/>
      </c>
      <c r="E173" s="112"/>
      <c r="F173" s="115"/>
      <c r="G173" s="112"/>
    </row>
    <row r="174" spans="3:7" x14ac:dyDescent="0.25">
      <c r="C174" s="113"/>
      <c r="D174" s="114" t="str">
        <f t="shared" si="2"/>
        <v/>
      </c>
      <c r="E174" s="112"/>
      <c r="F174" s="115"/>
      <c r="G174" s="112"/>
    </row>
    <row r="175" spans="3:7" x14ac:dyDescent="0.25">
      <c r="C175" s="113"/>
      <c r="D175" s="114" t="str">
        <f t="shared" si="2"/>
        <v/>
      </c>
      <c r="E175" s="112"/>
      <c r="F175" s="115"/>
      <c r="G175" s="112"/>
    </row>
    <row r="176" spans="3:7" x14ac:dyDescent="0.25">
      <c r="C176" s="113"/>
      <c r="D176" s="114" t="str">
        <f t="shared" si="2"/>
        <v/>
      </c>
      <c r="E176" s="112"/>
      <c r="F176" s="115"/>
      <c r="G176" s="112"/>
    </row>
    <row r="177" spans="3:7" x14ac:dyDescent="0.25">
      <c r="C177" s="113"/>
      <c r="D177" s="114" t="str">
        <f t="shared" si="2"/>
        <v/>
      </c>
      <c r="E177" s="112"/>
      <c r="F177" s="115"/>
      <c r="G177" s="112"/>
    </row>
    <row r="178" spans="3:7" x14ac:dyDescent="0.25">
      <c r="C178" s="113"/>
      <c r="D178" s="114" t="str">
        <f t="shared" si="2"/>
        <v/>
      </c>
      <c r="E178" s="112"/>
      <c r="F178" s="115"/>
      <c r="G178" s="112"/>
    </row>
    <row r="179" spans="3:7" x14ac:dyDescent="0.25">
      <c r="C179" s="113"/>
      <c r="D179" s="114" t="str">
        <f t="shared" si="2"/>
        <v/>
      </c>
      <c r="E179" s="112"/>
      <c r="F179" s="115"/>
      <c r="G179" s="112"/>
    </row>
    <row r="180" spans="3:7" x14ac:dyDescent="0.25">
      <c r="C180" s="113"/>
      <c r="D180" s="114" t="str">
        <f t="shared" si="2"/>
        <v/>
      </c>
      <c r="E180" s="112"/>
      <c r="F180" s="115"/>
      <c r="G180" s="112"/>
    </row>
    <row r="181" spans="3:7" x14ac:dyDescent="0.25">
      <c r="C181" s="113"/>
      <c r="D181" s="114" t="str">
        <f t="shared" si="2"/>
        <v/>
      </c>
      <c r="E181" s="112"/>
      <c r="F181" s="115"/>
      <c r="G181" s="112"/>
    </row>
    <row r="182" spans="3:7" x14ac:dyDescent="0.25">
      <c r="C182" s="113"/>
      <c r="D182" s="114" t="str">
        <f t="shared" si="2"/>
        <v/>
      </c>
      <c r="E182" s="112"/>
      <c r="F182" s="115"/>
      <c r="G182" s="112"/>
    </row>
    <row r="183" spans="3:7" x14ac:dyDescent="0.25">
      <c r="C183" s="113"/>
      <c r="D183" s="114" t="str">
        <f t="shared" si="2"/>
        <v/>
      </c>
      <c r="E183" s="112"/>
      <c r="F183" s="115"/>
      <c r="G183" s="112"/>
    </row>
    <row r="184" spans="3:7" x14ac:dyDescent="0.25">
      <c r="C184" s="113"/>
      <c r="D184" s="114" t="str">
        <f t="shared" si="2"/>
        <v/>
      </c>
      <c r="E184" s="112"/>
      <c r="F184" s="115"/>
      <c r="G184" s="112"/>
    </row>
    <row r="185" spans="3:7" x14ac:dyDescent="0.25">
      <c r="C185" s="113"/>
      <c r="D185" s="114" t="str">
        <f t="shared" si="2"/>
        <v/>
      </c>
      <c r="E185" s="112"/>
      <c r="F185" s="115"/>
      <c r="G185" s="112"/>
    </row>
    <row r="186" spans="3:7" x14ac:dyDescent="0.25">
      <c r="C186" s="113"/>
      <c r="D186" s="114" t="str">
        <f t="shared" si="2"/>
        <v/>
      </c>
      <c r="E186" s="112"/>
      <c r="F186" s="115"/>
      <c r="G186" s="112"/>
    </row>
    <row r="187" spans="3:7" x14ac:dyDescent="0.25">
      <c r="C187" s="113"/>
      <c r="D187" s="114" t="str">
        <f t="shared" si="2"/>
        <v/>
      </c>
      <c r="E187" s="112"/>
      <c r="F187" s="115"/>
      <c r="G187" s="112"/>
    </row>
    <row r="188" spans="3:7" x14ac:dyDescent="0.25">
      <c r="C188" s="113"/>
      <c r="D188" s="114" t="str">
        <f t="shared" si="2"/>
        <v/>
      </c>
      <c r="E188" s="112"/>
      <c r="F188" s="115"/>
      <c r="G188" s="112"/>
    </row>
    <row r="189" spans="3:7" x14ac:dyDescent="0.25">
      <c r="C189" s="113"/>
      <c r="D189" s="114" t="str">
        <f t="shared" si="2"/>
        <v/>
      </c>
      <c r="E189" s="112"/>
      <c r="F189" s="115"/>
      <c r="G189" s="112"/>
    </row>
    <row r="190" spans="3:7" x14ac:dyDescent="0.25">
      <c r="C190" s="113"/>
      <c r="D190" s="114" t="str">
        <f t="shared" si="2"/>
        <v/>
      </c>
      <c r="E190" s="112"/>
      <c r="F190" s="115"/>
      <c r="G190" s="112"/>
    </row>
    <row r="191" spans="3:7" x14ac:dyDescent="0.25">
      <c r="C191" s="113"/>
      <c r="D191" s="114" t="str">
        <f t="shared" si="2"/>
        <v/>
      </c>
      <c r="E191" s="112"/>
      <c r="F191" s="115"/>
      <c r="G191" s="112"/>
    </row>
    <row r="192" spans="3:7" x14ac:dyDescent="0.25">
      <c r="C192" s="113"/>
      <c r="D192" s="114" t="str">
        <f t="shared" si="2"/>
        <v/>
      </c>
      <c r="E192" s="112"/>
      <c r="F192" s="115"/>
      <c r="G192" s="112"/>
    </row>
    <row r="193" spans="3:7" x14ac:dyDescent="0.25">
      <c r="C193" s="113"/>
      <c r="D193" s="114" t="str">
        <f t="shared" si="2"/>
        <v/>
      </c>
      <c r="E193" s="112"/>
      <c r="F193" s="115"/>
      <c r="G193" s="112"/>
    </row>
    <row r="194" spans="3:7" x14ac:dyDescent="0.25">
      <c r="C194" s="113"/>
      <c r="D194" s="114" t="str">
        <f t="shared" si="2"/>
        <v/>
      </c>
      <c r="E194" s="112"/>
      <c r="F194" s="115"/>
      <c r="G194" s="112"/>
    </row>
    <row r="195" spans="3:7" x14ac:dyDescent="0.25">
      <c r="C195" s="113"/>
      <c r="D195" s="114" t="str">
        <f t="shared" si="2"/>
        <v/>
      </c>
      <c r="E195" s="112"/>
      <c r="F195" s="115"/>
      <c r="G195" s="112"/>
    </row>
    <row r="196" spans="3:7" x14ac:dyDescent="0.25">
      <c r="C196" s="113"/>
      <c r="D196" s="114" t="str">
        <f t="shared" ref="D196:D259" si="3">IF(ISBLANK(C196),"",PROPER(TEXT(C196,"MMMM")))</f>
        <v/>
      </c>
      <c r="E196" s="112"/>
      <c r="F196" s="115"/>
      <c r="G196" s="112"/>
    </row>
    <row r="197" spans="3:7" x14ac:dyDescent="0.25">
      <c r="C197" s="113"/>
      <c r="D197" s="114" t="str">
        <f t="shared" si="3"/>
        <v/>
      </c>
      <c r="E197" s="112"/>
      <c r="F197" s="115"/>
      <c r="G197" s="112"/>
    </row>
    <row r="198" spans="3:7" x14ac:dyDescent="0.25">
      <c r="C198" s="113"/>
      <c r="D198" s="114" t="str">
        <f t="shared" si="3"/>
        <v/>
      </c>
      <c r="E198" s="112"/>
      <c r="F198" s="115"/>
      <c r="G198" s="112"/>
    </row>
    <row r="199" spans="3:7" x14ac:dyDescent="0.25">
      <c r="C199" s="113"/>
      <c r="D199" s="114" t="str">
        <f t="shared" si="3"/>
        <v/>
      </c>
      <c r="E199" s="112"/>
      <c r="F199" s="115"/>
      <c r="G199" s="112"/>
    </row>
    <row r="200" spans="3:7" x14ac:dyDescent="0.25">
      <c r="C200" s="113"/>
      <c r="D200" s="114" t="str">
        <f t="shared" si="3"/>
        <v/>
      </c>
      <c r="E200" s="112"/>
      <c r="F200" s="115"/>
      <c r="G200" s="112"/>
    </row>
    <row r="201" spans="3:7" x14ac:dyDescent="0.25">
      <c r="C201" s="113"/>
      <c r="D201" s="114" t="str">
        <f t="shared" si="3"/>
        <v/>
      </c>
      <c r="E201" s="112"/>
      <c r="F201" s="115"/>
      <c r="G201" s="112"/>
    </row>
    <row r="202" spans="3:7" x14ac:dyDescent="0.25">
      <c r="C202" s="113"/>
      <c r="D202" s="114" t="str">
        <f t="shared" si="3"/>
        <v/>
      </c>
      <c r="E202" s="112"/>
      <c r="F202" s="115"/>
      <c r="G202" s="112"/>
    </row>
    <row r="203" spans="3:7" x14ac:dyDescent="0.25">
      <c r="C203" s="113"/>
      <c r="D203" s="114" t="str">
        <f t="shared" si="3"/>
        <v/>
      </c>
      <c r="E203" s="112"/>
      <c r="F203" s="115"/>
      <c r="G203" s="112"/>
    </row>
    <row r="204" spans="3:7" x14ac:dyDescent="0.25">
      <c r="C204" s="113"/>
      <c r="D204" s="114" t="str">
        <f t="shared" si="3"/>
        <v/>
      </c>
      <c r="E204" s="112"/>
      <c r="F204" s="115"/>
      <c r="G204" s="112"/>
    </row>
    <row r="205" spans="3:7" x14ac:dyDescent="0.25">
      <c r="C205" s="113"/>
      <c r="D205" s="114" t="str">
        <f t="shared" si="3"/>
        <v/>
      </c>
      <c r="E205" s="112"/>
      <c r="F205" s="115"/>
      <c r="G205" s="112"/>
    </row>
    <row r="206" spans="3:7" x14ac:dyDescent="0.25">
      <c r="C206" s="113"/>
      <c r="D206" s="114" t="str">
        <f t="shared" si="3"/>
        <v/>
      </c>
      <c r="E206" s="112"/>
      <c r="F206" s="115"/>
      <c r="G206" s="112"/>
    </row>
    <row r="207" spans="3:7" x14ac:dyDescent="0.25">
      <c r="C207" s="113"/>
      <c r="D207" s="114" t="str">
        <f t="shared" si="3"/>
        <v/>
      </c>
      <c r="E207" s="112"/>
      <c r="F207" s="115"/>
      <c r="G207" s="112"/>
    </row>
    <row r="208" spans="3:7" x14ac:dyDescent="0.25">
      <c r="C208" s="113"/>
      <c r="D208" s="114" t="str">
        <f t="shared" si="3"/>
        <v/>
      </c>
      <c r="E208" s="112"/>
      <c r="F208" s="115"/>
      <c r="G208" s="112"/>
    </row>
    <row r="209" spans="3:7" x14ac:dyDescent="0.25">
      <c r="C209" s="113"/>
      <c r="D209" s="114" t="str">
        <f t="shared" si="3"/>
        <v/>
      </c>
      <c r="E209" s="112"/>
      <c r="F209" s="115"/>
      <c r="G209" s="112"/>
    </row>
    <row r="210" spans="3:7" x14ac:dyDescent="0.25">
      <c r="C210" s="113"/>
      <c r="D210" s="114" t="str">
        <f t="shared" si="3"/>
        <v/>
      </c>
      <c r="E210" s="112"/>
      <c r="F210" s="115"/>
      <c r="G210" s="112"/>
    </row>
    <row r="211" spans="3:7" x14ac:dyDescent="0.25">
      <c r="C211" s="113"/>
      <c r="D211" s="114" t="str">
        <f t="shared" si="3"/>
        <v/>
      </c>
      <c r="E211" s="112"/>
      <c r="F211" s="115"/>
      <c r="G211" s="112"/>
    </row>
    <row r="212" spans="3:7" x14ac:dyDescent="0.25">
      <c r="C212" s="113"/>
      <c r="D212" s="114" t="str">
        <f t="shared" si="3"/>
        <v/>
      </c>
      <c r="E212" s="112"/>
      <c r="F212" s="115"/>
      <c r="G212" s="112"/>
    </row>
    <row r="213" spans="3:7" x14ac:dyDescent="0.25">
      <c r="C213" s="113"/>
      <c r="D213" s="114" t="str">
        <f t="shared" si="3"/>
        <v/>
      </c>
      <c r="E213" s="112"/>
      <c r="F213" s="115"/>
      <c r="G213" s="112"/>
    </row>
    <row r="214" spans="3:7" x14ac:dyDescent="0.25">
      <c r="C214" s="113"/>
      <c r="D214" s="114" t="str">
        <f t="shared" si="3"/>
        <v/>
      </c>
      <c r="E214" s="112"/>
      <c r="F214" s="115"/>
      <c r="G214" s="112"/>
    </row>
    <row r="215" spans="3:7" x14ac:dyDescent="0.25">
      <c r="C215" s="113"/>
      <c r="D215" s="114" t="str">
        <f t="shared" si="3"/>
        <v/>
      </c>
      <c r="E215" s="112"/>
      <c r="F215" s="115"/>
      <c r="G215" s="112"/>
    </row>
    <row r="216" spans="3:7" x14ac:dyDescent="0.25">
      <c r="C216" s="113"/>
      <c r="D216" s="114" t="str">
        <f t="shared" si="3"/>
        <v/>
      </c>
      <c r="E216" s="112"/>
      <c r="F216" s="115"/>
      <c r="G216" s="112"/>
    </row>
    <row r="217" spans="3:7" x14ac:dyDescent="0.25">
      <c r="C217" s="113"/>
      <c r="D217" s="114" t="str">
        <f t="shared" si="3"/>
        <v/>
      </c>
      <c r="E217" s="112"/>
      <c r="F217" s="115"/>
      <c r="G217" s="112"/>
    </row>
    <row r="218" spans="3:7" x14ac:dyDescent="0.25">
      <c r="C218" s="113"/>
      <c r="D218" s="114" t="str">
        <f t="shared" si="3"/>
        <v/>
      </c>
      <c r="E218" s="112"/>
      <c r="F218" s="115"/>
      <c r="G218" s="112"/>
    </row>
    <row r="219" spans="3:7" x14ac:dyDescent="0.25">
      <c r="C219" s="113"/>
      <c r="D219" s="114" t="str">
        <f t="shared" si="3"/>
        <v/>
      </c>
      <c r="E219" s="112"/>
      <c r="F219" s="115"/>
      <c r="G219" s="112"/>
    </row>
    <row r="220" spans="3:7" x14ac:dyDescent="0.25">
      <c r="C220" s="113"/>
      <c r="D220" s="114" t="str">
        <f t="shared" si="3"/>
        <v/>
      </c>
      <c r="E220" s="112"/>
      <c r="F220" s="115"/>
      <c r="G220" s="112"/>
    </row>
    <row r="221" spans="3:7" x14ac:dyDescent="0.25">
      <c r="C221" s="113"/>
      <c r="D221" s="114" t="str">
        <f t="shared" si="3"/>
        <v/>
      </c>
      <c r="E221" s="112"/>
      <c r="F221" s="115"/>
      <c r="G221" s="112"/>
    </row>
    <row r="222" spans="3:7" x14ac:dyDescent="0.25">
      <c r="C222" s="113"/>
      <c r="D222" s="114" t="str">
        <f t="shared" si="3"/>
        <v/>
      </c>
      <c r="E222" s="112"/>
      <c r="F222" s="115"/>
      <c r="G222" s="112"/>
    </row>
    <row r="223" spans="3:7" x14ac:dyDescent="0.25">
      <c r="C223" s="113"/>
      <c r="D223" s="114" t="str">
        <f t="shared" si="3"/>
        <v/>
      </c>
      <c r="E223" s="112"/>
      <c r="F223" s="115"/>
      <c r="G223" s="112"/>
    </row>
    <row r="224" spans="3:7" x14ac:dyDescent="0.25">
      <c r="C224" s="113"/>
      <c r="D224" s="114" t="str">
        <f t="shared" si="3"/>
        <v/>
      </c>
      <c r="E224" s="112"/>
      <c r="F224" s="115"/>
      <c r="G224" s="112"/>
    </row>
    <row r="225" spans="3:7" x14ac:dyDescent="0.25">
      <c r="C225" s="113"/>
      <c r="D225" s="114" t="str">
        <f t="shared" si="3"/>
        <v/>
      </c>
      <c r="E225" s="112"/>
      <c r="F225" s="115"/>
      <c r="G225" s="112"/>
    </row>
    <row r="226" spans="3:7" x14ac:dyDescent="0.25">
      <c r="C226" s="113"/>
      <c r="D226" s="114" t="str">
        <f t="shared" si="3"/>
        <v/>
      </c>
      <c r="E226" s="112"/>
      <c r="F226" s="115"/>
      <c r="G226" s="112"/>
    </row>
    <row r="227" spans="3:7" x14ac:dyDescent="0.25">
      <c r="C227" s="113"/>
      <c r="D227" s="114" t="str">
        <f t="shared" si="3"/>
        <v/>
      </c>
      <c r="E227" s="112"/>
      <c r="F227" s="115"/>
      <c r="G227" s="112"/>
    </row>
    <row r="228" spans="3:7" x14ac:dyDescent="0.25">
      <c r="C228" s="113"/>
      <c r="D228" s="114" t="str">
        <f t="shared" si="3"/>
        <v/>
      </c>
      <c r="E228" s="112"/>
      <c r="F228" s="115"/>
      <c r="G228" s="112"/>
    </row>
    <row r="229" spans="3:7" x14ac:dyDescent="0.25">
      <c r="C229" s="113"/>
      <c r="D229" s="114" t="str">
        <f t="shared" si="3"/>
        <v/>
      </c>
      <c r="E229" s="112"/>
      <c r="F229" s="115"/>
      <c r="G229" s="112"/>
    </row>
    <row r="230" spans="3:7" x14ac:dyDescent="0.25">
      <c r="C230" s="113"/>
      <c r="D230" s="114" t="str">
        <f t="shared" si="3"/>
        <v/>
      </c>
      <c r="E230" s="112"/>
      <c r="F230" s="115"/>
      <c r="G230" s="112"/>
    </row>
    <row r="231" spans="3:7" x14ac:dyDescent="0.25">
      <c r="C231" s="113"/>
      <c r="D231" s="114" t="str">
        <f t="shared" si="3"/>
        <v/>
      </c>
      <c r="E231" s="112"/>
      <c r="F231" s="115"/>
      <c r="G231" s="112"/>
    </row>
    <row r="232" spans="3:7" x14ac:dyDescent="0.25">
      <c r="C232" s="113"/>
      <c r="D232" s="114" t="str">
        <f t="shared" si="3"/>
        <v/>
      </c>
      <c r="E232" s="112"/>
      <c r="F232" s="115"/>
      <c r="G232" s="112"/>
    </row>
    <row r="233" spans="3:7" x14ac:dyDescent="0.25">
      <c r="C233" s="113"/>
      <c r="D233" s="114" t="str">
        <f t="shared" si="3"/>
        <v/>
      </c>
      <c r="E233" s="112"/>
      <c r="F233" s="115"/>
      <c r="G233" s="112"/>
    </row>
    <row r="234" spans="3:7" x14ac:dyDescent="0.25">
      <c r="C234" s="113"/>
      <c r="D234" s="114" t="str">
        <f t="shared" si="3"/>
        <v/>
      </c>
      <c r="E234" s="112"/>
      <c r="F234" s="115"/>
      <c r="G234" s="112"/>
    </row>
    <row r="235" spans="3:7" x14ac:dyDescent="0.25">
      <c r="C235" s="113"/>
      <c r="D235" s="114" t="str">
        <f t="shared" si="3"/>
        <v/>
      </c>
      <c r="E235" s="112"/>
      <c r="F235" s="115"/>
      <c r="G235" s="112"/>
    </row>
    <row r="236" spans="3:7" x14ac:dyDescent="0.25">
      <c r="C236" s="113"/>
      <c r="D236" s="114" t="str">
        <f t="shared" si="3"/>
        <v/>
      </c>
      <c r="E236" s="112"/>
      <c r="F236" s="115"/>
      <c r="G236" s="112"/>
    </row>
    <row r="237" spans="3:7" x14ac:dyDescent="0.25">
      <c r="C237" s="113"/>
      <c r="D237" s="114" t="str">
        <f t="shared" si="3"/>
        <v/>
      </c>
      <c r="E237" s="112"/>
      <c r="F237" s="115"/>
      <c r="G237" s="112"/>
    </row>
    <row r="238" spans="3:7" x14ac:dyDescent="0.25">
      <c r="C238" s="113"/>
      <c r="D238" s="114" t="str">
        <f t="shared" si="3"/>
        <v/>
      </c>
      <c r="E238" s="112"/>
      <c r="F238" s="115"/>
      <c r="G238" s="112"/>
    </row>
    <row r="239" spans="3:7" x14ac:dyDescent="0.25">
      <c r="C239" s="113"/>
      <c r="D239" s="114" t="str">
        <f t="shared" si="3"/>
        <v/>
      </c>
      <c r="E239" s="112"/>
      <c r="F239" s="115"/>
      <c r="G239" s="112"/>
    </row>
    <row r="240" spans="3:7" x14ac:dyDescent="0.25">
      <c r="C240" s="113"/>
      <c r="D240" s="114" t="str">
        <f t="shared" si="3"/>
        <v/>
      </c>
      <c r="E240" s="112"/>
      <c r="F240" s="115"/>
      <c r="G240" s="112"/>
    </row>
    <row r="241" spans="3:7" x14ac:dyDescent="0.25">
      <c r="C241" s="113"/>
      <c r="D241" s="114" t="str">
        <f t="shared" si="3"/>
        <v/>
      </c>
      <c r="E241" s="112"/>
      <c r="F241" s="115"/>
      <c r="G241" s="112"/>
    </row>
    <row r="242" spans="3:7" x14ac:dyDescent="0.25">
      <c r="C242" s="113"/>
      <c r="D242" s="114" t="str">
        <f t="shared" si="3"/>
        <v/>
      </c>
      <c r="E242" s="112"/>
      <c r="F242" s="115"/>
      <c r="G242" s="112"/>
    </row>
    <row r="243" spans="3:7" x14ac:dyDescent="0.25">
      <c r="C243" s="113"/>
      <c r="D243" s="114" t="str">
        <f t="shared" si="3"/>
        <v/>
      </c>
      <c r="E243" s="112"/>
      <c r="F243" s="115"/>
      <c r="G243" s="112"/>
    </row>
    <row r="244" spans="3:7" x14ac:dyDescent="0.25">
      <c r="C244" s="113"/>
      <c r="D244" s="114" t="str">
        <f t="shared" si="3"/>
        <v/>
      </c>
      <c r="E244" s="112"/>
      <c r="F244" s="115"/>
      <c r="G244" s="112"/>
    </row>
    <row r="245" spans="3:7" x14ac:dyDescent="0.25">
      <c r="C245" s="113"/>
      <c r="D245" s="114" t="str">
        <f t="shared" si="3"/>
        <v/>
      </c>
      <c r="E245" s="112"/>
      <c r="F245" s="115"/>
      <c r="G245" s="112"/>
    </row>
    <row r="246" spans="3:7" x14ac:dyDescent="0.25">
      <c r="C246" s="113"/>
      <c r="D246" s="114" t="str">
        <f t="shared" si="3"/>
        <v/>
      </c>
      <c r="E246" s="112"/>
      <c r="F246" s="115"/>
      <c r="G246" s="112"/>
    </row>
    <row r="247" spans="3:7" x14ac:dyDescent="0.25">
      <c r="C247" s="113"/>
      <c r="D247" s="114" t="str">
        <f t="shared" si="3"/>
        <v/>
      </c>
      <c r="E247" s="112"/>
      <c r="F247" s="115"/>
      <c r="G247" s="112"/>
    </row>
    <row r="248" spans="3:7" x14ac:dyDescent="0.25">
      <c r="C248" s="113"/>
      <c r="D248" s="114" t="str">
        <f t="shared" si="3"/>
        <v/>
      </c>
      <c r="E248" s="112"/>
      <c r="F248" s="115"/>
      <c r="G248" s="112"/>
    </row>
    <row r="249" spans="3:7" x14ac:dyDescent="0.25">
      <c r="C249" s="113"/>
      <c r="D249" s="114" t="str">
        <f t="shared" si="3"/>
        <v/>
      </c>
      <c r="E249" s="112"/>
      <c r="F249" s="115"/>
      <c r="G249" s="112"/>
    </row>
    <row r="250" spans="3:7" x14ac:dyDescent="0.25">
      <c r="C250" s="113"/>
      <c r="D250" s="114" t="str">
        <f t="shared" si="3"/>
        <v/>
      </c>
      <c r="E250" s="112"/>
      <c r="F250" s="115"/>
      <c r="G250" s="112"/>
    </row>
    <row r="251" spans="3:7" x14ac:dyDescent="0.25">
      <c r="C251" s="113"/>
      <c r="D251" s="114" t="str">
        <f t="shared" si="3"/>
        <v/>
      </c>
      <c r="E251" s="112"/>
      <c r="F251" s="115"/>
      <c r="G251" s="112"/>
    </row>
    <row r="252" spans="3:7" x14ac:dyDescent="0.25">
      <c r="C252" s="113"/>
      <c r="D252" s="114" t="str">
        <f t="shared" si="3"/>
        <v/>
      </c>
      <c r="E252" s="112"/>
      <c r="F252" s="115"/>
      <c r="G252" s="112"/>
    </row>
    <row r="253" spans="3:7" x14ac:dyDescent="0.25">
      <c r="C253" s="113"/>
      <c r="D253" s="114" t="str">
        <f t="shared" si="3"/>
        <v/>
      </c>
      <c r="E253" s="112"/>
      <c r="F253" s="115"/>
      <c r="G253" s="112"/>
    </row>
    <row r="254" spans="3:7" x14ac:dyDescent="0.25">
      <c r="C254" s="113"/>
      <c r="D254" s="114" t="str">
        <f t="shared" si="3"/>
        <v/>
      </c>
      <c r="E254" s="112"/>
      <c r="F254" s="115"/>
      <c r="G254" s="112"/>
    </row>
    <row r="255" spans="3:7" x14ac:dyDescent="0.25">
      <c r="C255" s="113"/>
      <c r="D255" s="114" t="str">
        <f t="shared" si="3"/>
        <v/>
      </c>
      <c r="E255" s="112"/>
      <c r="F255" s="115"/>
      <c r="G255" s="112"/>
    </row>
    <row r="256" spans="3:7" x14ac:dyDescent="0.25">
      <c r="C256" s="113"/>
      <c r="D256" s="114" t="str">
        <f t="shared" si="3"/>
        <v/>
      </c>
      <c r="E256" s="112"/>
      <c r="F256" s="115"/>
      <c r="G256" s="112"/>
    </row>
    <row r="257" spans="3:7" x14ac:dyDescent="0.25">
      <c r="C257" s="113"/>
      <c r="D257" s="114" t="str">
        <f t="shared" si="3"/>
        <v/>
      </c>
      <c r="E257" s="112"/>
      <c r="F257" s="115"/>
      <c r="G257" s="112"/>
    </row>
    <row r="258" spans="3:7" x14ac:dyDescent="0.25">
      <c r="C258" s="113"/>
      <c r="D258" s="114" t="str">
        <f t="shared" si="3"/>
        <v/>
      </c>
      <c r="E258" s="112"/>
      <c r="F258" s="115"/>
      <c r="G258" s="112"/>
    </row>
    <row r="259" spans="3:7" x14ac:dyDescent="0.25">
      <c r="C259" s="113"/>
      <c r="D259" s="114" t="str">
        <f t="shared" si="3"/>
        <v/>
      </c>
      <c r="E259" s="112"/>
      <c r="F259" s="115"/>
      <c r="G259" s="112"/>
    </row>
    <row r="260" spans="3:7" x14ac:dyDescent="0.25">
      <c r="C260" s="113"/>
      <c r="D260" s="114" t="str">
        <f t="shared" ref="D260:D323" si="4">IF(ISBLANK(C260),"",PROPER(TEXT(C260,"MMMM")))</f>
        <v/>
      </c>
      <c r="E260" s="112"/>
      <c r="F260" s="115"/>
      <c r="G260" s="112"/>
    </row>
    <row r="261" spans="3:7" x14ac:dyDescent="0.25">
      <c r="C261" s="113"/>
      <c r="D261" s="114" t="str">
        <f t="shared" si="4"/>
        <v/>
      </c>
      <c r="E261" s="112"/>
      <c r="F261" s="115"/>
      <c r="G261" s="112"/>
    </row>
    <row r="262" spans="3:7" x14ac:dyDescent="0.25">
      <c r="C262" s="113"/>
      <c r="D262" s="114" t="str">
        <f t="shared" si="4"/>
        <v/>
      </c>
      <c r="E262" s="112"/>
      <c r="F262" s="115"/>
      <c r="G262" s="112"/>
    </row>
    <row r="263" spans="3:7" x14ac:dyDescent="0.25">
      <c r="C263" s="113"/>
      <c r="D263" s="114" t="str">
        <f t="shared" si="4"/>
        <v/>
      </c>
      <c r="E263" s="112"/>
      <c r="F263" s="115"/>
      <c r="G263" s="112"/>
    </row>
    <row r="264" spans="3:7" x14ac:dyDescent="0.25">
      <c r="C264" s="113"/>
      <c r="D264" s="114" t="str">
        <f t="shared" si="4"/>
        <v/>
      </c>
      <c r="E264" s="112"/>
      <c r="F264" s="115"/>
      <c r="G264" s="112"/>
    </row>
    <row r="265" spans="3:7" x14ac:dyDescent="0.25">
      <c r="C265" s="113"/>
      <c r="D265" s="114" t="str">
        <f t="shared" si="4"/>
        <v/>
      </c>
      <c r="E265" s="112"/>
      <c r="F265" s="115"/>
      <c r="G265" s="112"/>
    </row>
    <row r="266" spans="3:7" x14ac:dyDescent="0.25">
      <c r="C266" s="113"/>
      <c r="D266" s="114" t="str">
        <f t="shared" si="4"/>
        <v/>
      </c>
      <c r="E266" s="112"/>
      <c r="F266" s="115"/>
      <c r="G266" s="112"/>
    </row>
    <row r="267" spans="3:7" x14ac:dyDescent="0.25">
      <c r="C267" s="113"/>
      <c r="D267" s="114" t="str">
        <f t="shared" si="4"/>
        <v/>
      </c>
      <c r="E267" s="112"/>
      <c r="F267" s="115"/>
      <c r="G267" s="112"/>
    </row>
    <row r="268" spans="3:7" x14ac:dyDescent="0.25">
      <c r="C268" s="113"/>
      <c r="D268" s="114" t="str">
        <f t="shared" si="4"/>
        <v/>
      </c>
      <c r="E268" s="112"/>
      <c r="F268" s="115"/>
      <c r="G268" s="112"/>
    </row>
    <row r="269" spans="3:7" x14ac:dyDescent="0.25">
      <c r="C269" s="113"/>
      <c r="D269" s="114" t="str">
        <f t="shared" si="4"/>
        <v/>
      </c>
      <c r="E269" s="112"/>
      <c r="F269" s="115"/>
      <c r="G269" s="112"/>
    </row>
    <row r="270" spans="3:7" x14ac:dyDescent="0.25">
      <c r="C270" s="113"/>
      <c r="D270" s="114" t="str">
        <f t="shared" si="4"/>
        <v/>
      </c>
      <c r="E270" s="112"/>
      <c r="F270" s="115"/>
      <c r="G270" s="112"/>
    </row>
    <row r="271" spans="3:7" x14ac:dyDescent="0.25">
      <c r="C271" s="113"/>
      <c r="D271" s="114" t="str">
        <f t="shared" si="4"/>
        <v/>
      </c>
      <c r="E271" s="112"/>
      <c r="F271" s="115"/>
      <c r="G271" s="112"/>
    </row>
    <row r="272" spans="3:7" x14ac:dyDescent="0.25">
      <c r="C272" s="113"/>
      <c r="D272" s="114" t="str">
        <f t="shared" si="4"/>
        <v/>
      </c>
      <c r="E272" s="112"/>
      <c r="F272" s="115"/>
      <c r="G272" s="112"/>
    </row>
    <row r="273" spans="3:7" x14ac:dyDescent="0.25">
      <c r="C273" s="113"/>
      <c r="D273" s="114" t="str">
        <f t="shared" si="4"/>
        <v/>
      </c>
      <c r="E273" s="112"/>
      <c r="F273" s="115"/>
      <c r="G273" s="112"/>
    </row>
    <row r="274" spans="3:7" x14ac:dyDescent="0.25">
      <c r="C274" s="113"/>
      <c r="D274" s="114" t="str">
        <f t="shared" si="4"/>
        <v/>
      </c>
      <c r="E274" s="112"/>
      <c r="F274" s="115"/>
      <c r="G274" s="112"/>
    </row>
    <row r="275" spans="3:7" x14ac:dyDescent="0.25">
      <c r="C275" s="113"/>
      <c r="D275" s="114" t="str">
        <f t="shared" si="4"/>
        <v/>
      </c>
      <c r="E275" s="112"/>
      <c r="F275" s="115"/>
      <c r="G275" s="112"/>
    </row>
    <row r="276" spans="3:7" x14ac:dyDescent="0.25">
      <c r="C276" s="113"/>
      <c r="D276" s="114" t="str">
        <f t="shared" si="4"/>
        <v/>
      </c>
      <c r="E276" s="112"/>
      <c r="F276" s="115"/>
      <c r="G276" s="112"/>
    </row>
    <row r="277" spans="3:7" x14ac:dyDescent="0.25">
      <c r="C277" s="113"/>
      <c r="D277" s="114" t="str">
        <f t="shared" si="4"/>
        <v/>
      </c>
      <c r="E277" s="112"/>
      <c r="F277" s="115"/>
      <c r="G277" s="112"/>
    </row>
    <row r="278" spans="3:7" x14ac:dyDescent="0.25">
      <c r="C278" s="113"/>
      <c r="D278" s="114" t="str">
        <f t="shared" si="4"/>
        <v/>
      </c>
      <c r="E278" s="112"/>
      <c r="F278" s="115"/>
      <c r="G278" s="112"/>
    </row>
    <row r="279" spans="3:7" x14ac:dyDescent="0.25">
      <c r="C279" s="113"/>
      <c r="D279" s="114" t="str">
        <f t="shared" si="4"/>
        <v/>
      </c>
      <c r="E279" s="112"/>
      <c r="F279" s="115"/>
      <c r="G279" s="112"/>
    </row>
    <row r="280" spans="3:7" x14ac:dyDescent="0.25">
      <c r="C280" s="113"/>
      <c r="D280" s="114" t="str">
        <f t="shared" si="4"/>
        <v/>
      </c>
      <c r="E280" s="112"/>
      <c r="F280" s="115"/>
      <c r="G280" s="112"/>
    </row>
    <row r="281" spans="3:7" x14ac:dyDescent="0.25">
      <c r="C281" s="113"/>
      <c r="D281" s="114" t="str">
        <f t="shared" si="4"/>
        <v/>
      </c>
      <c r="E281" s="112"/>
      <c r="F281" s="115"/>
      <c r="G281" s="112"/>
    </row>
    <row r="282" spans="3:7" x14ac:dyDescent="0.25">
      <c r="C282" s="113"/>
      <c r="D282" s="114" t="str">
        <f t="shared" si="4"/>
        <v/>
      </c>
      <c r="E282" s="112"/>
      <c r="F282" s="115"/>
      <c r="G282" s="112"/>
    </row>
    <row r="283" spans="3:7" x14ac:dyDescent="0.25">
      <c r="C283" s="113"/>
      <c r="D283" s="114" t="str">
        <f t="shared" si="4"/>
        <v/>
      </c>
      <c r="E283" s="112"/>
      <c r="F283" s="115"/>
      <c r="G283" s="112"/>
    </row>
    <row r="284" spans="3:7" x14ac:dyDescent="0.25">
      <c r="C284" s="113"/>
      <c r="D284" s="114" t="str">
        <f t="shared" si="4"/>
        <v/>
      </c>
      <c r="E284" s="112"/>
      <c r="F284" s="115"/>
      <c r="G284" s="112"/>
    </row>
    <row r="285" spans="3:7" x14ac:dyDescent="0.25">
      <c r="C285" s="113"/>
      <c r="D285" s="114" t="str">
        <f t="shared" si="4"/>
        <v/>
      </c>
      <c r="E285" s="112"/>
      <c r="F285" s="115"/>
      <c r="G285" s="112"/>
    </row>
    <row r="286" spans="3:7" x14ac:dyDescent="0.25">
      <c r="C286" s="113"/>
      <c r="D286" s="114" t="str">
        <f t="shared" si="4"/>
        <v/>
      </c>
      <c r="E286" s="112"/>
      <c r="F286" s="115"/>
      <c r="G286" s="112"/>
    </row>
    <row r="287" spans="3:7" x14ac:dyDescent="0.25">
      <c r="C287" s="113"/>
      <c r="D287" s="114" t="str">
        <f t="shared" si="4"/>
        <v/>
      </c>
      <c r="E287" s="112"/>
      <c r="F287" s="115"/>
      <c r="G287" s="112"/>
    </row>
    <row r="288" spans="3:7" x14ac:dyDescent="0.25">
      <c r="C288" s="113"/>
      <c r="D288" s="114" t="str">
        <f t="shared" si="4"/>
        <v/>
      </c>
      <c r="E288" s="112"/>
      <c r="F288" s="115"/>
      <c r="G288" s="112"/>
    </row>
    <row r="289" spans="3:7" x14ac:dyDescent="0.25">
      <c r="C289" s="113"/>
      <c r="D289" s="114" t="str">
        <f t="shared" si="4"/>
        <v/>
      </c>
      <c r="E289" s="112"/>
      <c r="F289" s="115"/>
      <c r="G289" s="112"/>
    </row>
    <row r="290" spans="3:7" x14ac:dyDescent="0.25">
      <c r="C290" s="113"/>
      <c r="D290" s="114" t="str">
        <f t="shared" si="4"/>
        <v/>
      </c>
      <c r="E290" s="112"/>
      <c r="F290" s="115"/>
      <c r="G290" s="112"/>
    </row>
    <row r="291" spans="3:7" x14ac:dyDescent="0.25">
      <c r="C291" s="113"/>
      <c r="D291" s="114" t="str">
        <f t="shared" si="4"/>
        <v/>
      </c>
      <c r="E291" s="112"/>
      <c r="F291" s="115"/>
      <c r="G291" s="112"/>
    </row>
    <row r="292" spans="3:7" x14ac:dyDescent="0.25">
      <c r="C292" s="113"/>
      <c r="D292" s="114" t="str">
        <f t="shared" si="4"/>
        <v/>
      </c>
      <c r="E292" s="112"/>
      <c r="F292" s="115"/>
      <c r="G292" s="112"/>
    </row>
    <row r="293" spans="3:7" x14ac:dyDescent="0.25">
      <c r="C293" s="113"/>
      <c r="D293" s="114" t="str">
        <f t="shared" si="4"/>
        <v/>
      </c>
      <c r="E293" s="112"/>
      <c r="F293" s="115"/>
      <c r="G293" s="112"/>
    </row>
    <row r="294" spans="3:7" x14ac:dyDescent="0.25">
      <c r="C294" s="113"/>
      <c r="D294" s="114" t="str">
        <f t="shared" si="4"/>
        <v/>
      </c>
      <c r="E294" s="112"/>
      <c r="F294" s="115"/>
      <c r="G294" s="112"/>
    </row>
    <row r="295" spans="3:7" x14ac:dyDescent="0.25">
      <c r="C295" s="113"/>
      <c r="D295" s="114" t="str">
        <f t="shared" si="4"/>
        <v/>
      </c>
      <c r="E295" s="112"/>
      <c r="F295" s="115"/>
      <c r="G295" s="112"/>
    </row>
    <row r="296" spans="3:7" x14ac:dyDescent="0.25">
      <c r="C296" s="113"/>
      <c r="D296" s="114" t="str">
        <f t="shared" si="4"/>
        <v/>
      </c>
      <c r="E296" s="112"/>
      <c r="F296" s="115"/>
      <c r="G296" s="112"/>
    </row>
    <row r="297" spans="3:7" x14ac:dyDescent="0.25">
      <c r="C297" s="113"/>
      <c r="D297" s="114" t="str">
        <f t="shared" si="4"/>
        <v/>
      </c>
      <c r="E297" s="112"/>
      <c r="F297" s="115"/>
      <c r="G297" s="112"/>
    </row>
    <row r="298" spans="3:7" x14ac:dyDescent="0.25">
      <c r="C298" s="113"/>
      <c r="D298" s="114" t="str">
        <f t="shared" si="4"/>
        <v/>
      </c>
      <c r="E298" s="112"/>
      <c r="F298" s="115"/>
      <c r="G298" s="112"/>
    </row>
    <row r="299" spans="3:7" x14ac:dyDescent="0.25">
      <c r="C299" s="113"/>
      <c r="D299" s="114" t="str">
        <f t="shared" si="4"/>
        <v/>
      </c>
      <c r="E299" s="112"/>
      <c r="F299" s="115"/>
      <c r="G299" s="112"/>
    </row>
    <row r="300" spans="3:7" x14ac:dyDescent="0.25">
      <c r="C300" s="113"/>
      <c r="D300" s="114" t="str">
        <f t="shared" si="4"/>
        <v/>
      </c>
      <c r="E300" s="112"/>
      <c r="F300" s="115"/>
      <c r="G300" s="112"/>
    </row>
    <row r="301" spans="3:7" x14ac:dyDescent="0.25">
      <c r="C301" s="113"/>
      <c r="D301" s="114" t="str">
        <f t="shared" si="4"/>
        <v/>
      </c>
      <c r="E301" s="112"/>
      <c r="F301" s="115"/>
      <c r="G301" s="112"/>
    </row>
    <row r="302" spans="3:7" x14ac:dyDescent="0.25">
      <c r="C302" s="113"/>
      <c r="D302" s="114" t="str">
        <f t="shared" si="4"/>
        <v/>
      </c>
      <c r="E302" s="112"/>
      <c r="F302" s="115"/>
      <c r="G302" s="112"/>
    </row>
    <row r="303" spans="3:7" x14ac:dyDescent="0.25">
      <c r="C303" s="113"/>
      <c r="D303" s="114" t="str">
        <f t="shared" si="4"/>
        <v/>
      </c>
      <c r="E303" s="112"/>
      <c r="F303" s="115"/>
      <c r="G303" s="112"/>
    </row>
    <row r="304" spans="3:7" x14ac:dyDescent="0.25">
      <c r="C304" s="113"/>
      <c r="D304" s="114" t="str">
        <f t="shared" si="4"/>
        <v/>
      </c>
      <c r="E304" s="112"/>
      <c r="F304" s="115"/>
      <c r="G304" s="112"/>
    </row>
    <row r="305" spans="3:7" x14ac:dyDescent="0.25">
      <c r="C305" s="113"/>
      <c r="D305" s="114" t="str">
        <f t="shared" si="4"/>
        <v/>
      </c>
      <c r="E305" s="112"/>
      <c r="F305" s="115"/>
      <c r="G305" s="112"/>
    </row>
    <row r="306" spans="3:7" x14ac:dyDescent="0.25">
      <c r="C306" s="113"/>
      <c r="D306" s="114" t="str">
        <f t="shared" si="4"/>
        <v/>
      </c>
      <c r="E306" s="112"/>
      <c r="F306" s="115"/>
      <c r="G306" s="112"/>
    </row>
    <row r="307" spans="3:7" x14ac:dyDescent="0.25">
      <c r="C307" s="113"/>
      <c r="D307" s="114" t="str">
        <f t="shared" si="4"/>
        <v/>
      </c>
      <c r="E307" s="112"/>
      <c r="F307" s="115"/>
      <c r="G307" s="112"/>
    </row>
    <row r="308" spans="3:7" x14ac:dyDescent="0.25">
      <c r="C308" s="113"/>
      <c r="D308" s="114" t="str">
        <f t="shared" si="4"/>
        <v/>
      </c>
      <c r="E308" s="112"/>
      <c r="F308" s="115"/>
      <c r="G308" s="112"/>
    </row>
    <row r="309" spans="3:7" x14ac:dyDescent="0.25">
      <c r="C309" s="113"/>
      <c r="D309" s="114" t="str">
        <f t="shared" si="4"/>
        <v/>
      </c>
      <c r="E309" s="112"/>
      <c r="F309" s="115"/>
      <c r="G309" s="112"/>
    </row>
    <row r="310" spans="3:7" x14ac:dyDescent="0.25">
      <c r="C310" s="113"/>
      <c r="D310" s="114" t="str">
        <f t="shared" si="4"/>
        <v/>
      </c>
      <c r="E310" s="112"/>
      <c r="F310" s="115"/>
      <c r="G310" s="112"/>
    </row>
    <row r="311" spans="3:7" x14ac:dyDescent="0.25">
      <c r="C311" s="113"/>
      <c r="D311" s="114" t="str">
        <f t="shared" si="4"/>
        <v/>
      </c>
      <c r="E311" s="112"/>
      <c r="F311" s="115"/>
      <c r="G311" s="112"/>
    </row>
    <row r="312" spans="3:7" x14ac:dyDescent="0.25">
      <c r="C312" s="113"/>
      <c r="D312" s="114" t="str">
        <f t="shared" si="4"/>
        <v/>
      </c>
      <c r="E312" s="112"/>
      <c r="F312" s="115"/>
      <c r="G312" s="112"/>
    </row>
    <row r="313" spans="3:7" x14ac:dyDescent="0.25">
      <c r="C313" s="113"/>
      <c r="D313" s="114" t="str">
        <f t="shared" si="4"/>
        <v/>
      </c>
      <c r="E313" s="112"/>
      <c r="F313" s="115"/>
      <c r="G313" s="112"/>
    </row>
    <row r="314" spans="3:7" x14ac:dyDescent="0.25">
      <c r="C314" s="113"/>
      <c r="D314" s="114" t="str">
        <f t="shared" si="4"/>
        <v/>
      </c>
      <c r="E314" s="112"/>
      <c r="F314" s="115"/>
      <c r="G314" s="112"/>
    </row>
    <row r="315" spans="3:7" x14ac:dyDescent="0.25">
      <c r="C315" s="113"/>
      <c r="D315" s="114" t="str">
        <f t="shared" si="4"/>
        <v/>
      </c>
      <c r="E315" s="112"/>
      <c r="F315" s="115"/>
      <c r="G315" s="112"/>
    </row>
    <row r="316" spans="3:7" x14ac:dyDescent="0.25">
      <c r="C316" s="113"/>
      <c r="D316" s="114" t="str">
        <f t="shared" si="4"/>
        <v/>
      </c>
      <c r="E316" s="112"/>
      <c r="F316" s="115"/>
      <c r="G316" s="112"/>
    </row>
    <row r="317" spans="3:7" x14ac:dyDescent="0.25">
      <c r="C317" s="113"/>
      <c r="D317" s="114" t="str">
        <f t="shared" si="4"/>
        <v/>
      </c>
      <c r="E317" s="112"/>
      <c r="F317" s="115"/>
      <c r="G317" s="112"/>
    </row>
    <row r="318" spans="3:7" x14ac:dyDescent="0.25">
      <c r="C318" s="113"/>
      <c r="D318" s="114" t="str">
        <f t="shared" si="4"/>
        <v/>
      </c>
      <c r="E318" s="112"/>
      <c r="F318" s="115"/>
      <c r="G318" s="112"/>
    </row>
    <row r="319" spans="3:7" x14ac:dyDescent="0.25">
      <c r="C319" s="113"/>
      <c r="D319" s="114" t="str">
        <f t="shared" si="4"/>
        <v/>
      </c>
      <c r="E319" s="112"/>
      <c r="F319" s="115"/>
      <c r="G319" s="112"/>
    </row>
    <row r="320" spans="3:7" x14ac:dyDescent="0.25">
      <c r="C320" s="113"/>
      <c r="D320" s="114" t="str">
        <f t="shared" si="4"/>
        <v/>
      </c>
      <c r="E320" s="112"/>
      <c r="F320" s="115"/>
      <c r="G320" s="112"/>
    </row>
    <row r="321" spans="3:7" x14ac:dyDescent="0.25">
      <c r="C321" s="113"/>
      <c r="D321" s="114" t="str">
        <f t="shared" si="4"/>
        <v/>
      </c>
      <c r="E321" s="112"/>
      <c r="F321" s="115"/>
      <c r="G321" s="112"/>
    </row>
    <row r="322" spans="3:7" x14ac:dyDescent="0.25">
      <c r="C322" s="113"/>
      <c r="D322" s="114" t="str">
        <f t="shared" si="4"/>
        <v/>
      </c>
      <c r="E322" s="112"/>
      <c r="F322" s="115"/>
      <c r="G322" s="112"/>
    </row>
    <row r="323" spans="3:7" x14ac:dyDescent="0.25">
      <c r="C323" s="113"/>
      <c r="D323" s="114" t="str">
        <f t="shared" si="4"/>
        <v/>
      </c>
      <c r="E323" s="112"/>
      <c r="F323" s="115"/>
      <c r="G323" s="112"/>
    </row>
    <row r="324" spans="3:7" x14ac:dyDescent="0.25">
      <c r="C324" s="113"/>
      <c r="D324" s="114" t="str">
        <f t="shared" ref="D324:D387" si="5">IF(ISBLANK(C324),"",PROPER(TEXT(C324,"MMMM")))</f>
        <v/>
      </c>
      <c r="E324" s="112"/>
      <c r="F324" s="115"/>
      <c r="G324" s="112"/>
    </row>
    <row r="325" spans="3:7" x14ac:dyDescent="0.25">
      <c r="C325" s="113"/>
      <c r="D325" s="114" t="str">
        <f t="shared" si="5"/>
        <v/>
      </c>
      <c r="E325" s="112"/>
      <c r="F325" s="115"/>
      <c r="G325" s="112"/>
    </row>
    <row r="326" spans="3:7" x14ac:dyDescent="0.25">
      <c r="C326" s="113"/>
      <c r="D326" s="114" t="str">
        <f t="shared" si="5"/>
        <v/>
      </c>
      <c r="E326" s="112"/>
      <c r="F326" s="115"/>
      <c r="G326" s="112"/>
    </row>
    <row r="327" spans="3:7" x14ac:dyDescent="0.25">
      <c r="C327" s="113"/>
      <c r="D327" s="114" t="str">
        <f t="shared" si="5"/>
        <v/>
      </c>
      <c r="E327" s="112"/>
      <c r="F327" s="115"/>
      <c r="G327" s="112"/>
    </row>
    <row r="328" spans="3:7" x14ac:dyDescent="0.25">
      <c r="C328" s="113"/>
      <c r="D328" s="114" t="str">
        <f t="shared" si="5"/>
        <v/>
      </c>
      <c r="E328" s="112"/>
      <c r="F328" s="115"/>
      <c r="G328" s="112"/>
    </row>
    <row r="329" spans="3:7" x14ac:dyDescent="0.25">
      <c r="C329" s="113"/>
      <c r="D329" s="114" t="str">
        <f t="shared" si="5"/>
        <v/>
      </c>
      <c r="E329" s="112"/>
      <c r="F329" s="115"/>
      <c r="G329" s="112"/>
    </row>
    <row r="330" spans="3:7" x14ac:dyDescent="0.25">
      <c r="C330" s="113"/>
      <c r="D330" s="114" t="str">
        <f t="shared" si="5"/>
        <v/>
      </c>
      <c r="E330" s="112"/>
      <c r="F330" s="115"/>
      <c r="G330" s="112"/>
    </row>
    <row r="331" spans="3:7" x14ac:dyDescent="0.25">
      <c r="C331" s="113"/>
      <c r="D331" s="114" t="str">
        <f t="shared" si="5"/>
        <v/>
      </c>
      <c r="E331" s="112"/>
      <c r="F331" s="115"/>
      <c r="G331" s="112"/>
    </row>
    <row r="332" spans="3:7" x14ac:dyDescent="0.25">
      <c r="C332" s="113"/>
      <c r="D332" s="114" t="str">
        <f t="shared" si="5"/>
        <v/>
      </c>
      <c r="E332" s="112"/>
      <c r="F332" s="115"/>
      <c r="G332" s="112"/>
    </row>
    <row r="333" spans="3:7" x14ac:dyDescent="0.25">
      <c r="C333" s="113"/>
      <c r="D333" s="114" t="str">
        <f t="shared" si="5"/>
        <v/>
      </c>
      <c r="E333" s="112"/>
      <c r="F333" s="115"/>
      <c r="G333" s="112"/>
    </row>
    <row r="334" spans="3:7" x14ac:dyDescent="0.25">
      <c r="C334" s="113"/>
      <c r="D334" s="114" t="str">
        <f t="shared" si="5"/>
        <v/>
      </c>
      <c r="E334" s="112"/>
      <c r="F334" s="115"/>
      <c r="G334" s="112"/>
    </row>
    <row r="335" spans="3:7" x14ac:dyDescent="0.25">
      <c r="C335" s="113"/>
      <c r="D335" s="114" t="str">
        <f t="shared" si="5"/>
        <v/>
      </c>
      <c r="E335" s="112"/>
      <c r="F335" s="115"/>
      <c r="G335" s="112"/>
    </row>
    <row r="336" spans="3:7" x14ac:dyDescent="0.25">
      <c r="C336" s="113"/>
      <c r="D336" s="114" t="str">
        <f t="shared" si="5"/>
        <v/>
      </c>
      <c r="E336" s="112"/>
      <c r="F336" s="115"/>
      <c r="G336" s="112"/>
    </row>
    <row r="337" spans="3:7" x14ac:dyDescent="0.25">
      <c r="C337" s="113"/>
      <c r="D337" s="114" t="str">
        <f t="shared" si="5"/>
        <v/>
      </c>
      <c r="E337" s="112"/>
      <c r="F337" s="115"/>
      <c r="G337" s="112"/>
    </row>
    <row r="338" spans="3:7" x14ac:dyDescent="0.25">
      <c r="C338" s="113"/>
      <c r="D338" s="114" t="str">
        <f t="shared" si="5"/>
        <v/>
      </c>
      <c r="E338" s="112"/>
      <c r="F338" s="115"/>
      <c r="G338" s="112"/>
    </row>
    <row r="339" spans="3:7" x14ac:dyDescent="0.25">
      <c r="C339" s="113"/>
      <c r="D339" s="114" t="str">
        <f t="shared" si="5"/>
        <v/>
      </c>
      <c r="E339" s="112"/>
      <c r="F339" s="115"/>
      <c r="G339" s="112"/>
    </row>
    <row r="340" spans="3:7" x14ac:dyDescent="0.25">
      <c r="C340" s="113"/>
      <c r="D340" s="114" t="str">
        <f t="shared" si="5"/>
        <v/>
      </c>
      <c r="E340" s="112"/>
      <c r="F340" s="115"/>
      <c r="G340" s="112"/>
    </row>
    <row r="341" spans="3:7" x14ac:dyDescent="0.25">
      <c r="C341" s="113"/>
      <c r="D341" s="114" t="str">
        <f t="shared" si="5"/>
        <v/>
      </c>
      <c r="E341" s="112"/>
      <c r="F341" s="115"/>
      <c r="G341" s="112"/>
    </row>
    <row r="342" spans="3:7" x14ac:dyDescent="0.25">
      <c r="C342" s="113"/>
      <c r="D342" s="114" t="str">
        <f t="shared" si="5"/>
        <v/>
      </c>
      <c r="E342" s="112"/>
      <c r="F342" s="115"/>
      <c r="G342" s="112"/>
    </row>
    <row r="343" spans="3:7" x14ac:dyDescent="0.25">
      <c r="C343" s="113"/>
      <c r="D343" s="114" t="str">
        <f t="shared" si="5"/>
        <v/>
      </c>
      <c r="E343" s="112"/>
      <c r="F343" s="115"/>
      <c r="G343" s="112"/>
    </row>
    <row r="344" spans="3:7" x14ac:dyDescent="0.25">
      <c r="C344" s="113"/>
      <c r="D344" s="114" t="str">
        <f t="shared" si="5"/>
        <v/>
      </c>
      <c r="E344" s="112"/>
      <c r="F344" s="115"/>
      <c r="G344" s="112"/>
    </row>
    <row r="345" spans="3:7" x14ac:dyDescent="0.25">
      <c r="C345" s="113"/>
      <c r="D345" s="114" t="str">
        <f t="shared" si="5"/>
        <v/>
      </c>
      <c r="E345" s="112"/>
      <c r="F345" s="115"/>
      <c r="G345" s="112"/>
    </row>
    <row r="346" spans="3:7" x14ac:dyDescent="0.25">
      <c r="C346" s="113"/>
      <c r="D346" s="114" t="str">
        <f t="shared" si="5"/>
        <v/>
      </c>
      <c r="E346" s="112"/>
      <c r="F346" s="115"/>
      <c r="G346" s="112"/>
    </row>
    <row r="347" spans="3:7" x14ac:dyDescent="0.25">
      <c r="C347" s="113"/>
      <c r="D347" s="114" t="str">
        <f t="shared" si="5"/>
        <v/>
      </c>
      <c r="E347" s="112"/>
      <c r="F347" s="115"/>
      <c r="G347" s="112"/>
    </row>
    <row r="348" spans="3:7" x14ac:dyDescent="0.25">
      <c r="C348" s="113"/>
      <c r="D348" s="114" t="str">
        <f t="shared" si="5"/>
        <v/>
      </c>
      <c r="E348" s="112"/>
      <c r="F348" s="115"/>
      <c r="G348" s="112"/>
    </row>
    <row r="349" spans="3:7" x14ac:dyDescent="0.25">
      <c r="C349" s="113"/>
      <c r="D349" s="114" t="str">
        <f t="shared" si="5"/>
        <v/>
      </c>
      <c r="E349" s="112"/>
      <c r="F349" s="115"/>
      <c r="G349" s="112"/>
    </row>
    <row r="350" spans="3:7" x14ac:dyDescent="0.25">
      <c r="C350" s="113"/>
      <c r="D350" s="114" t="str">
        <f t="shared" si="5"/>
        <v/>
      </c>
      <c r="E350" s="112"/>
      <c r="F350" s="115"/>
      <c r="G350" s="112"/>
    </row>
    <row r="351" spans="3:7" x14ac:dyDescent="0.25">
      <c r="C351" s="113"/>
      <c r="D351" s="114" t="str">
        <f t="shared" si="5"/>
        <v/>
      </c>
      <c r="E351" s="112"/>
      <c r="F351" s="115"/>
      <c r="G351" s="112"/>
    </row>
    <row r="352" spans="3:7" x14ac:dyDescent="0.25">
      <c r="C352" s="113"/>
      <c r="D352" s="114" t="str">
        <f t="shared" si="5"/>
        <v/>
      </c>
      <c r="E352" s="112"/>
      <c r="F352" s="115"/>
      <c r="G352" s="112"/>
    </row>
    <row r="353" spans="3:7" x14ac:dyDescent="0.25">
      <c r="C353" s="113"/>
      <c r="D353" s="114" t="str">
        <f t="shared" si="5"/>
        <v/>
      </c>
      <c r="E353" s="112"/>
      <c r="F353" s="115"/>
      <c r="G353" s="112"/>
    </row>
    <row r="354" spans="3:7" x14ac:dyDescent="0.25">
      <c r="C354" s="113"/>
      <c r="D354" s="114" t="str">
        <f t="shared" si="5"/>
        <v/>
      </c>
      <c r="E354" s="112"/>
      <c r="F354" s="115"/>
      <c r="G354" s="112"/>
    </row>
    <row r="355" spans="3:7" x14ac:dyDescent="0.25">
      <c r="C355" s="113"/>
      <c r="D355" s="114" t="str">
        <f t="shared" si="5"/>
        <v/>
      </c>
      <c r="E355" s="112"/>
      <c r="F355" s="115"/>
      <c r="G355" s="112"/>
    </row>
    <row r="356" spans="3:7" x14ac:dyDescent="0.25">
      <c r="C356" s="113"/>
      <c r="D356" s="114" t="str">
        <f t="shared" si="5"/>
        <v/>
      </c>
      <c r="E356" s="112"/>
      <c r="F356" s="115"/>
      <c r="G356" s="112"/>
    </row>
    <row r="357" spans="3:7" x14ac:dyDescent="0.25">
      <c r="C357" s="113"/>
      <c r="D357" s="114" t="str">
        <f t="shared" si="5"/>
        <v/>
      </c>
      <c r="E357" s="112"/>
      <c r="F357" s="115"/>
      <c r="G357" s="112"/>
    </row>
    <row r="358" spans="3:7" x14ac:dyDescent="0.25">
      <c r="C358" s="113"/>
      <c r="D358" s="114" t="str">
        <f t="shared" si="5"/>
        <v/>
      </c>
      <c r="E358" s="112"/>
      <c r="F358" s="115"/>
      <c r="G358" s="112"/>
    </row>
    <row r="359" spans="3:7" x14ac:dyDescent="0.25">
      <c r="C359" s="113"/>
      <c r="D359" s="114" t="str">
        <f t="shared" si="5"/>
        <v/>
      </c>
      <c r="E359" s="112"/>
      <c r="F359" s="115"/>
      <c r="G359" s="112"/>
    </row>
    <row r="360" spans="3:7" x14ac:dyDescent="0.25">
      <c r="C360" s="113"/>
      <c r="D360" s="114" t="str">
        <f t="shared" si="5"/>
        <v/>
      </c>
      <c r="E360" s="112"/>
      <c r="F360" s="115"/>
      <c r="G360" s="112"/>
    </row>
    <row r="361" spans="3:7" x14ac:dyDescent="0.25">
      <c r="C361" s="113"/>
      <c r="D361" s="114" t="str">
        <f t="shared" si="5"/>
        <v/>
      </c>
      <c r="E361" s="112"/>
      <c r="F361" s="115"/>
      <c r="G361" s="112"/>
    </row>
    <row r="362" spans="3:7" x14ac:dyDescent="0.25">
      <c r="C362" s="113"/>
      <c r="D362" s="114" t="str">
        <f t="shared" si="5"/>
        <v/>
      </c>
      <c r="E362" s="112"/>
      <c r="F362" s="115"/>
      <c r="G362" s="112"/>
    </row>
    <row r="363" spans="3:7" x14ac:dyDescent="0.25">
      <c r="C363" s="113"/>
      <c r="D363" s="114" t="str">
        <f t="shared" si="5"/>
        <v/>
      </c>
      <c r="E363" s="112"/>
      <c r="F363" s="115"/>
      <c r="G363" s="112"/>
    </row>
    <row r="364" spans="3:7" x14ac:dyDescent="0.25">
      <c r="C364" s="113"/>
      <c r="D364" s="114" t="str">
        <f t="shared" si="5"/>
        <v/>
      </c>
      <c r="E364" s="112"/>
      <c r="F364" s="115"/>
      <c r="G364" s="112"/>
    </row>
    <row r="365" spans="3:7" x14ac:dyDescent="0.25">
      <c r="C365" s="113"/>
      <c r="D365" s="114" t="str">
        <f t="shared" si="5"/>
        <v/>
      </c>
      <c r="E365" s="112"/>
      <c r="F365" s="115"/>
      <c r="G365" s="112"/>
    </row>
    <row r="366" spans="3:7" x14ac:dyDescent="0.25">
      <c r="C366" s="113"/>
      <c r="D366" s="114" t="str">
        <f t="shared" si="5"/>
        <v/>
      </c>
      <c r="E366" s="112"/>
      <c r="F366" s="115"/>
      <c r="G366" s="112"/>
    </row>
    <row r="367" spans="3:7" x14ac:dyDescent="0.25">
      <c r="C367" s="113"/>
      <c r="D367" s="114" t="str">
        <f t="shared" si="5"/>
        <v/>
      </c>
      <c r="E367" s="112"/>
      <c r="F367" s="115"/>
      <c r="G367" s="112"/>
    </row>
    <row r="368" spans="3:7" x14ac:dyDescent="0.25">
      <c r="C368" s="113"/>
      <c r="D368" s="114" t="str">
        <f t="shared" si="5"/>
        <v/>
      </c>
      <c r="E368" s="112"/>
      <c r="F368" s="115"/>
      <c r="G368" s="112"/>
    </row>
    <row r="369" spans="3:7" x14ac:dyDescent="0.25">
      <c r="C369" s="113"/>
      <c r="D369" s="114" t="str">
        <f t="shared" si="5"/>
        <v/>
      </c>
      <c r="E369" s="112"/>
      <c r="F369" s="115"/>
      <c r="G369" s="112"/>
    </row>
    <row r="370" spans="3:7" x14ac:dyDescent="0.25">
      <c r="C370" s="113"/>
      <c r="D370" s="114" t="str">
        <f t="shared" si="5"/>
        <v/>
      </c>
      <c r="E370" s="112"/>
      <c r="F370" s="115"/>
      <c r="G370" s="112"/>
    </row>
    <row r="371" spans="3:7" x14ac:dyDescent="0.25">
      <c r="C371" s="113"/>
      <c r="D371" s="114" t="str">
        <f t="shared" si="5"/>
        <v/>
      </c>
      <c r="E371" s="112"/>
      <c r="F371" s="115"/>
      <c r="G371" s="112"/>
    </row>
    <row r="372" spans="3:7" x14ac:dyDescent="0.25">
      <c r="C372" s="113"/>
      <c r="D372" s="114" t="str">
        <f t="shared" si="5"/>
        <v/>
      </c>
      <c r="E372" s="112"/>
      <c r="F372" s="115"/>
      <c r="G372" s="112"/>
    </row>
    <row r="373" spans="3:7" x14ac:dyDescent="0.25">
      <c r="C373" s="113"/>
      <c r="D373" s="114" t="str">
        <f t="shared" si="5"/>
        <v/>
      </c>
      <c r="E373" s="112"/>
      <c r="F373" s="115"/>
      <c r="G373" s="112"/>
    </row>
    <row r="374" spans="3:7" x14ac:dyDescent="0.25">
      <c r="C374" s="113"/>
      <c r="D374" s="114" t="str">
        <f t="shared" si="5"/>
        <v/>
      </c>
      <c r="E374" s="112"/>
      <c r="F374" s="115"/>
      <c r="G374" s="112"/>
    </row>
    <row r="375" spans="3:7" x14ac:dyDescent="0.25">
      <c r="C375" s="113"/>
      <c r="D375" s="114" t="str">
        <f t="shared" si="5"/>
        <v/>
      </c>
      <c r="E375" s="112"/>
      <c r="F375" s="115"/>
      <c r="G375" s="112"/>
    </row>
    <row r="376" spans="3:7" x14ac:dyDescent="0.25">
      <c r="C376" s="113"/>
      <c r="D376" s="114" t="str">
        <f t="shared" si="5"/>
        <v/>
      </c>
      <c r="E376" s="112"/>
      <c r="F376" s="115"/>
      <c r="G376" s="112"/>
    </row>
    <row r="377" spans="3:7" x14ac:dyDescent="0.25">
      <c r="C377" s="113"/>
      <c r="D377" s="114" t="str">
        <f t="shared" si="5"/>
        <v/>
      </c>
      <c r="E377" s="112"/>
      <c r="F377" s="115"/>
      <c r="G377" s="112"/>
    </row>
    <row r="378" spans="3:7" x14ac:dyDescent="0.25">
      <c r="C378" s="113"/>
      <c r="D378" s="114" t="str">
        <f t="shared" si="5"/>
        <v/>
      </c>
      <c r="E378" s="112"/>
      <c r="F378" s="115"/>
      <c r="G378" s="112"/>
    </row>
    <row r="379" spans="3:7" x14ac:dyDescent="0.25">
      <c r="C379" s="113"/>
      <c r="D379" s="114" t="str">
        <f t="shared" si="5"/>
        <v/>
      </c>
      <c r="E379" s="112"/>
      <c r="F379" s="115"/>
      <c r="G379" s="112"/>
    </row>
    <row r="380" spans="3:7" x14ac:dyDescent="0.25">
      <c r="C380" s="113"/>
      <c r="D380" s="114" t="str">
        <f t="shared" si="5"/>
        <v/>
      </c>
      <c r="E380" s="112"/>
      <c r="F380" s="115"/>
      <c r="G380" s="112"/>
    </row>
    <row r="381" spans="3:7" x14ac:dyDescent="0.25">
      <c r="C381" s="113"/>
      <c r="D381" s="114" t="str">
        <f t="shared" si="5"/>
        <v/>
      </c>
      <c r="E381" s="112"/>
      <c r="F381" s="115"/>
      <c r="G381" s="112"/>
    </row>
    <row r="382" spans="3:7" x14ac:dyDescent="0.25">
      <c r="C382" s="113"/>
      <c r="D382" s="114" t="str">
        <f t="shared" si="5"/>
        <v/>
      </c>
      <c r="E382" s="112"/>
      <c r="F382" s="115"/>
      <c r="G382" s="112"/>
    </row>
    <row r="383" spans="3:7" x14ac:dyDescent="0.25">
      <c r="C383" s="113"/>
      <c r="D383" s="114" t="str">
        <f t="shared" si="5"/>
        <v/>
      </c>
      <c r="E383" s="112"/>
      <c r="F383" s="115"/>
      <c r="G383" s="112"/>
    </row>
    <row r="384" spans="3:7" x14ac:dyDescent="0.25">
      <c r="C384" s="113"/>
      <c r="D384" s="114" t="str">
        <f t="shared" si="5"/>
        <v/>
      </c>
      <c r="E384" s="112"/>
      <c r="F384" s="115"/>
      <c r="G384" s="112"/>
    </row>
    <row r="385" spans="3:7" x14ac:dyDescent="0.25">
      <c r="C385" s="113"/>
      <c r="D385" s="114" t="str">
        <f t="shared" si="5"/>
        <v/>
      </c>
      <c r="E385" s="112"/>
      <c r="F385" s="115"/>
      <c r="G385" s="112"/>
    </row>
    <row r="386" spans="3:7" x14ac:dyDescent="0.25">
      <c r="C386" s="113"/>
      <c r="D386" s="114" t="str">
        <f t="shared" si="5"/>
        <v/>
      </c>
      <c r="E386" s="112"/>
      <c r="F386" s="115"/>
      <c r="G386" s="112"/>
    </row>
    <row r="387" spans="3:7" x14ac:dyDescent="0.25">
      <c r="C387" s="113"/>
      <c r="D387" s="114" t="str">
        <f t="shared" si="5"/>
        <v/>
      </c>
      <c r="E387" s="112"/>
      <c r="F387" s="115"/>
      <c r="G387" s="112"/>
    </row>
    <row r="388" spans="3:7" x14ac:dyDescent="0.25">
      <c r="C388" s="113"/>
      <c r="D388" s="114" t="str">
        <f t="shared" ref="D388:D451" si="6">IF(ISBLANK(C388),"",PROPER(TEXT(C388,"MMMM")))</f>
        <v/>
      </c>
      <c r="E388" s="112"/>
      <c r="F388" s="115"/>
      <c r="G388" s="112"/>
    </row>
    <row r="389" spans="3:7" x14ac:dyDescent="0.25">
      <c r="C389" s="113"/>
      <c r="D389" s="114" t="str">
        <f t="shared" si="6"/>
        <v/>
      </c>
      <c r="E389" s="112"/>
      <c r="F389" s="115"/>
      <c r="G389" s="112"/>
    </row>
    <row r="390" spans="3:7" x14ac:dyDescent="0.25">
      <c r="C390" s="113"/>
      <c r="D390" s="114" t="str">
        <f t="shared" si="6"/>
        <v/>
      </c>
      <c r="E390" s="112"/>
      <c r="F390" s="115"/>
      <c r="G390" s="112"/>
    </row>
    <row r="391" spans="3:7" x14ac:dyDescent="0.25">
      <c r="C391" s="113"/>
      <c r="D391" s="114" t="str">
        <f t="shared" si="6"/>
        <v/>
      </c>
      <c r="E391" s="112"/>
      <c r="F391" s="115"/>
      <c r="G391" s="112"/>
    </row>
    <row r="392" spans="3:7" x14ac:dyDescent="0.25">
      <c r="C392" s="113"/>
      <c r="D392" s="114" t="str">
        <f t="shared" si="6"/>
        <v/>
      </c>
      <c r="E392" s="112"/>
      <c r="F392" s="115"/>
      <c r="G392" s="112"/>
    </row>
    <row r="393" spans="3:7" x14ac:dyDescent="0.25">
      <c r="C393" s="113"/>
      <c r="D393" s="114" t="str">
        <f t="shared" si="6"/>
        <v/>
      </c>
      <c r="E393" s="112"/>
      <c r="F393" s="115"/>
      <c r="G393" s="112"/>
    </row>
    <row r="394" spans="3:7" x14ac:dyDescent="0.25">
      <c r="C394" s="113"/>
      <c r="D394" s="114" t="str">
        <f t="shared" si="6"/>
        <v/>
      </c>
      <c r="E394" s="112"/>
      <c r="F394" s="115"/>
      <c r="G394" s="112"/>
    </row>
    <row r="395" spans="3:7" x14ac:dyDescent="0.25">
      <c r="C395" s="113"/>
      <c r="D395" s="114" t="str">
        <f t="shared" si="6"/>
        <v/>
      </c>
      <c r="E395" s="112"/>
      <c r="F395" s="115"/>
      <c r="G395" s="112"/>
    </row>
    <row r="396" spans="3:7" x14ac:dyDescent="0.25">
      <c r="C396" s="113"/>
      <c r="D396" s="114" t="str">
        <f t="shared" si="6"/>
        <v/>
      </c>
      <c r="E396" s="112"/>
      <c r="F396" s="115"/>
      <c r="G396" s="112"/>
    </row>
    <row r="397" spans="3:7" x14ac:dyDescent="0.25">
      <c r="C397" s="113"/>
      <c r="D397" s="114" t="str">
        <f t="shared" si="6"/>
        <v/>
      </c>
      <c r="E397" s="112"/>
      <c r="F397" s="115"/>
      <c r="G397" s="112"/>
    </row>
    <row r="398" spans="3:7" x14ac:dyDescent="0.25">
      <c r="C398" s="113"/>
      <c r="D398" s="114" t="str">
        <f t="shared" si="6"/>
        <v/>
      </c>
      <c r="E398" s="112"/>
      <c r="F398" s="115"/>
      <c r="G398" s="112"/>
    </row>
    <row r="399" spans="3:7" x14ac:dyDescent="0.25">
      <c r="C399" s="113"/>
      <c r="D399" s="114" t="str">
        <f t="shared" si="6"/>
        <v/>
      </c>
      <c r="E399" s="112"/>
      <c r="F399" s="115"/>
      <c r="G399" s="112"/>
    </row>
    <row r="400" spans="3:7" x14ac:dyDescent="0.25">
      <c r="C400" s="113"/>
      <c r="D400" s="114" t="str">
        <f t="shared" si="6"/>
        <v/>
      </c>
      <c r="E400" s="112"/>
      <c r="F400" s="115"/>
      <c r="G400" s="112"/>
    </row>
    <row r="401" spans="3:7" x14ac:dyDescent="0.25">
      <c r="C401" s="113"/>
      <c r="D401" s="114" t="str">
        <f t="shared" si="6"/>
        <v/>
      </c>
      <c r="E401" s="112"/>
      <c r="F401" s="115"/>
      <c r="G401" s="112"/>
    </row>
    <row r="402" spans="3:7" x14ac:dyDescent="0.25">
      <c r="C402" s="113"/>
      <c r="D402" s="114" t="str">
        <f t="shared" si="6"/>
        <v/>
      </c>
      <c r="E402" s="112"/>
      <c r="F402" s="115"/>
      <c r="G402" s="112"/>
    </row>
    <row r="403" spans="3:7" x14ac:dyDescent="0.25">
      <c r="C403" s="113"/>
      <c r="D403" s="114" t="str">
        <f t="shared" si="6"/>
        <v/>
      </c>
      <c r="E403" s="112"/>
      <c r="F403" s="115"/>
      <c r="G403" s="112"/>
    </row>
    <row r="404" spans="3:7" x14ac:dyDescent="0.25">
      <c r="C404" s="113"/>
      <c r="D404" s="114" t="str">
        <f t="shared" si="6"/>
        <v/>
      </c>
      <c r="E404" s="112"/>
      <c r="F404" s="115"/>
      <c r="G404" s="112"/>
    </row>
    <row r="405" spans="3:7" x14ac:dyDescent="0.25">
      <c r="C405" s="113"/>
      <c r="D405" s="114" t="str">
        <f t="shared" si="6"/>
        <v/>
      </c>
      <c r="E405" s="112"/>
      <c r="F405" s="115"/>
      <c r="G405" s="112"/>
    </row>
    <row r="406" spans="3:7" x14ac:dyDescent="0.25">
      <c r="C406" s="113"/>
      <c r="D406" s="114" t="str">
        <f t="shared" si="6"/>
        <v/>
      </c>
      <c r="E406" s="112"/>
      <c r="F406" s="115"/>
      <c r="G406" s="112"/>
    </row>
    <row r="407" spans="3:7" x14ac:dyDescent="0.25">
      <c r="C407" s="113"/>
      <c r="D407" s="114" t="str">
        <f t="shared" si="6"/>
        <v/>
      </c>
      <c r="E407" s="112"/>
      <c r="F407" s="115"/>
      <c r="G407" s="112"/>
    </row>
    <row r="408" spans="3:7" x14ac:dyDescent="0.25">
      <c r="C408" s="113"/>
      <c r="D408" s="114" t="str">
        <f t="shared" si="6"/>
        <v/>
      </c>
      <c r="E408" s="112"/>
      <c r="F408" s="115"/>
      <c r="G408" s="112"/>
    </row>
    <row r="409" spans="3:7" x14ac:dyDescent="0.25">
      <c r="C409" s="113"/>
      <c r="D409" s="114" t="str">
        <f t="shared" si="6"/>
        <v/>
      </c>
      <c r="E409" s="112"/>
      <c r="F409" s="115"/>
      <c r="G409" s="112"/>
    </row>
    <row r="410" spans="3:7" x14ac:dyDescent="0.25">
      <c r="C410" s="113"/>
      <c r="D410" s="114" t="str">
        <f t="shared" si="6"/>
        <v/>
      </c>
      <c r="E410" s="112"/>
      <c r="F410" s="115"/>
      <c r="G410" s="112"/>
    </row>
    <row r="411" spans="3:7" x14ac:dyDescent="0.25">
      <c r="C411" s="113"/>
      <c r="D411" s="114" t="str">
        <f t="shared" si="6"/>
        <v/>
      </c>
      <c r="E411" s="112"/>
      <c r="F411" s="115"/>
      <c r="G411" s="112"/>
    </row>
    <row r="412" spans="3:7" x14ac:dyDescent="0.25">
      <c r="C412" s="113"/>
      <c r="D412" s="114" t="str">
        <f t="shared" si="6"/>
        <v/>
      </c>
      <c r="E412" s="112"/>
      <c r="F412" s="115"/>
      <c r="G412" s="112"/>
    </row>
    <row r="413" spans="3:7" x14ac:dyDescent="0.25">
      <c r="C413" s="113"/>
      <c r="D413" s="114" t="str">
        <f t="shared" si="6"/>
        <v/>
      </c>
      <c r="E413" s="112"/>
      <c r="F413" s="115"/>
      <c r="G413" s="112"/>
    </row>
    <row r="414" spans="3:7" x14ac:dyDescent="0.25">
      <c r="C414" s="113"/>
      <c r="D414" s="114" t="str">
        <f t="shared" si="6"/>
        <v/>
      </c>
      <c r="E414" s="112"/>
      <c r="F414" s="115"/>
      <c r="G414" s="112"/>
    </row>
    <row r="415" spans="3:7" x14ac:dyDescent="0.25">
      <c r="C415" s="113"/>
      <c r="D415" s="114" t="str">
        <f t="shared" si="6"/>
        <v/>
      </c>
      <c r="E415" s="112"/>
      <c r="F415" s="115"/>
      <c r="G415" s="112"/>
    </row>
    <row r="416" spans="3:7" x14ac:dyDescent="0.25">
      <c r="C416" s="113"/>
      <c r="D416" s="114" t="str">
        <f t="shared" si="6"/>
        <v/>
      </c>
      <c r="E416" s="112"/>
      <c r="F416" s="115"/>
      <c r="G416" s="112"/>
    </row>
    <row r="417" spans="3:7" x14ac:dyDescent="0.25">
      <c r="C417" s="113"/>
      <c r="D417" s="114" t="str">
        <f t="shared" si="6"/>
        <v/>
      </c>
      <c r="E417" s="112"/>
      <c r="F417" s="115"/>
      <c r="G417" s="112"/>
    </row>
    <row r="418" spans="3:7" x14ac:dyDescent="0.25">
      <c r="C418" s="113"/>
      <c r="D418" s="114" t="str">
        <f t="shared" si="6"/>
        <v/>
      </c>
      <c r="E418" s="112"/>
      <c r="F418" s="115"/>
      <c r="G418" s="112"/>
    </row>
    <row r="419" spans="3:7" x14ac:dyDescent="0.25">
      <c r="C419" s="113"/>
      <c r="D419" s="114" t="str">
        <f t="shared" si="6"/>
        <v/>
      </c>
      <c r="E419" s="112"/>
      <c r="F419" s="115"/>
      <c r="G419" s="112"/>
    </row>
    <row r="420" spans="3:7" x14ac:dyDescent="0.25">
      <c r="C420" s="113"/>
      <c r="D420" s="114" t="str">
        <f t="shared" si="6"/>
        <v/>
      </c>
      <c r="E420" s="112"/>
      <c r="F420" s="115"/>
      <c r="G420" s="112"/>
    </row>
    <row r="421" spans="3:7" x14ac:dyDescent="0.25">
      <c r="C421" s="113"/>
      <c r="D421" s="114" t="str">
        <f t="shared" si="6"/>
        <v/>
      </c>
      <c r="E421" s="112"/>
      <c r="F421" s="115"/>
      <c r="G421" s="112"/>
    </row>
    <row r="422" spans="3:7" x14ac:dyDescent="0.25">
      <c r="C422" s="113"/>
      <c r="D422" s="114" t="str">
        <f t="shared" si="6"/>
        <v/>
      </c>
      <c r="E422" s="112"/>
      <c r="F422" s="115"/>
      <c r="G422" s="112"/>
    </row>
    <row r="423" spans="3:7" x14ac:dyDescent="0.25">
      <c r="C423" s="113"/>
      <c r="D423" s="114" t="str">
        <f t="shared" si="6"/>
        <v/>
      </c>
      <c r="E423" s="112"/>
      <c r="F423" s="115"/>
      <c r="G423" s="112"/>
    </row>
    <row r="424" spans="3:7" x14ac:dyDescent="0.25">
      <c r="C424" s="113"/>
      <c r="D424" s="114" t="str">
        <f t="shared" si="6"/>
        <v/>
      </c>
      <c r="E424" s="112"/>
      <c r="F424" s="115"/>
      <c r="G424" s="112"/>
    </row>
    <row r="425" spans="3:7" x14ac:dyDescent="0.25">
      <c r="C425" s="113"/>
      <c r="D425" s="114" t="str">
        <f t="shared" si="6"/>
        <v/>
      </c>
      <c r="E425" s="112"/>
      <c r="F425" s="115"/>
      <c r="G425" s="112"/>
    </row>
    <row r="426" spans="3:7" x14ac:dyDescent="0.25">
      <c r="C426" s="113"/>
      <c r="D426" s="114" t="str">
        <f t="shared" si="6"/>
        <v/>
      </c>
      <c r="E426" s="112"/>
      <c r="F426" s="115"/>
      <c r="G426" s="112"/>
    </row>
    <row r="427" spans="3:7" x14ac:dyDescent="0.25">
      <c r="C427" s="113"/>
      <c r="D427" s="114" t="str">
        <f t="shared" si="6"/>
        <v/>
      </c>
      <c r="E427" s="112"/>
      <c r="F427" s="115"/>
      <c r="G427" s="112"/>
    </row>
    <row r="428" spans="3:7" x14ac:dyDescent="0.25">
      <c r="C428" s="113"/>
      <c r="D428" s="114" t="str">
        <f t="shared" si="6"/>
        <v/>
      </c>
      <c r="E428" s="112"/>
      <c r="F428" s="115"/>
      <c r="G428" s="112"/>
    </row>
    <row r="429" spans="3:7" x14ac:dyDescent="0.25">
      <c r="C429" s="113"/>
      <c r="D429" s="114" t="str">
        <f t="shared" si="6"/>
        <v/>
      </c>
      <c r="E429" s="112"/>
      <c r="F429" s="115"/>
      <c r="G429" s="112"/>
    </row>
    <row r="430" spans="3:7" x14ac:dyDescent="0.25">
      <c r="C430" s="113"/>
      <c r="D430" s="114" t="str">
        <f t="shared" si="6"/>
        <v/>
      </c>
      <c r="E430" s="112"/>
      <c r="F430" s="115"/>
      <c r="G430" s="112"/>
    </row>
    <row r="431" spans="3:7" x14ac:dyDescent="0.25">
      <c r="C431" s="113"/>
      <c r="D431" s="114" t="str">
        <f t="shared" si="6"/>
        <v/>
      </c>
      <c r="E431" s="112"/>
      <c r="F431" s="115"/>
      <c r="G431" s="112"/>
    </row>
    <row r="432" spans="3:7" x14ac:dyDescent="0.25">
      <c r="C432" s="113"/>
      <c r="D432" s="114" t="str">
        <f t="shared" si="6"/>
        <v/>
      </c>
      <c r="E432" s="112"/>
      <c r="F432" s="115"/>
      <c r="G432" s="112"/>
    </row>
    <row r="433" spans="3:7" x14ac:dyDescent="0.25">
      <c r="C433" s="113"/>
      <c r="D433" s="114" t="str">
        <f t="shared" si="6"/>
        <v/>
      </c>
      <c r="E433" s="112"/>
      <c r="F433" s="115"/>
      <c r="G433" s="112"/>
    </row>
    <row r="434" spans="3:7" x14ac:dyDescent="0.25">
      <c r="C434" s="113"/>
      <c r="D434" s="114" t="str">
        <f t="shared" si="6"/>
        <v/>
      </c>
      <c r="E434" s="112"/>
      <c r="F434" s="115"/>
      <c r="G434" s="112"/>
    </row>
    <row r="435" spans="3:7" x14ac:dyDescent="0.25">
      <c r="C435" s="113"/>
      <c r="D435" s="114" t="str">
        <f t="shared" si="6"/>
        <v/>
      </c>
      <c r="E435" s="112"/>
      <c r="F435" s="115"/>
      <c r="G435" s="112"/>
    </row>
    <row r="436" spans="3:7" x14ac:dyDescent="0.25">
      <c r="C436" s="113"/>
      <c r="D436" s="114" t="str">
        <f t="shared" si="6"/>
        <v/>
      </c>
      <c r="E436" s="112"/>
      <c r="F436" s="115"/>
      <c r="G436" s="112"/>
    </row>
    <row r="437" spans="3:7" x14ac:dyDescent="0.25">
      <c r="C437" s="113"/>
      <c r="D437" s="114" t="str">
        <f t="shared" si="6"/>
        <v/>
      </c>
      <c r="E437" s="112"/>
      <c r="F437" s="115"/>
      <c r="G437" s="112"/>
    </row>
    <row r="438" spans="3:7" x14ac:dyDescent="0.25">
      <c r="C438" s="113"/>
      <c r="D438" s="114" t="str">
        <f t="shared" si="6"/>
        <v/>
      </c>
      <c r="E438" s="112"/>
      <c r="F438" s="115"/>
      <c r="G438" s="112"/>
    </row>
    <row r="439" spans="3:7" x14ac:dyDescent="0.25">
      <c r="C439" s="113"/>
      <c r="D439" s="114" t="str">
        <f t="shared" si="6"/>
        <v/>
      </c>
      <c r="E439" s="112"/>
      <c r="F439" s="115"/>
      <c r="G439" s="112"/>
    </row>
    <row r="440" spans="3:7" x14ac:dyDescent="0.25">
      <c r="C440" s="113"/>
      <c r="D440" s="114" t="str">
        <f t="shared" si="6"/>
        <v/>
      </c>
      <c r="E440" s="112"/>
      <c r="F440" s="115"/>
      <c r="G440" s="112"/>
    </row>
    <row r="441" spans="3:7" x14ac:dyDescent="0.25">
      <c r="C441" s="113"/>
      <c r="D441" s="114" t="str">
        <f t="shared" si="6"/>
        <v/>
      </c>
      <c r="E441" s="112"/>
      <c r="F441" s="115"/>
      <c r="G441" s="112"/>
    </row>
    <row r="442" spans="3:7" x14ac:dyDescent="0.25">
      <c r="C442" s="113"/>
      <c r="D442" s="114" t="str">
        <f t="shared" si="6"/>
        <v/>
      </c>
      <c r="E442" s="112"/>
      <c r="F442" s="115"/>
      <c r="G442" s="112"/>
    </row>
    <row r="443" spans="3:7" x14ac:dyDescent="0.25">
      <c r="C443" s="113"/>
      <c r="D443" s="114" t="str">
        <f t="shared" si="6"/>
        <v/>
      </c>
      <c r="E443" s="112"/>
      <c r="F443" s="115"/>
      <c r="G443" s="112"/>
    </row>
    <row r="444" spans="3:7" x14ac:dyDescent="0.25">
      <c r="C444" s="113"/>
      <c r="D444" s="114" t="str">
        <f t="shared" si="6"/>
        <v/>
      </c>
      <c r="E444" s="112"/>
      <c r="F444" s="115"/>
      <c r="G444" s="112"/>
    </row>
    <row r="445" spans="3:7" x14ac:dyDescent="0.25">
      <c r="C445" s="113"/>
      <c r="D445" s="114" t="str">
        <f t="shared" si="6"/>
        <v/>
      </c>
      <c r="E445" s="112"/>
      <c r="F445" s="115"/>
      <c r="G445" s="112"/>
    </row>
    <row r="446" spans="3:7" x14ac:dyDescent="0.25">
      <c r="C446" s="113"/>
      <c r="D446" s="114" t="str">
        <f t="shared" si="6"/>
        <v/>
      </c>
      <c r="E446" s="112"/>
      <c r="F446" s="115"/>
      <c r="G446" s="112"/>
    </row>
    <row r="447" spans="3:7" x14ac:dyDescent="0.25">
      <c r="C447" s="113"/>
      <c r="D447" s="114" t="str">
        <f t="shared" si="6"/>
        <v/>
      </c>
      <c r="E447" s="112"/>
      <c r="F447" s="115"/>
      <c r="G447" s="112"/>
    </row>
    <row r="448" spans="3:7" x14ac:dyDescent="0.25">
      <c r="C448" s="113"/>
      <c r="D448" s="114" t="str">
        <f t="shared" si="6"/>
        <v/>
      </c>
      <c r="E448" s="112"/>
      <c r="F448" s="115"/>
      <c r="G448" s="112"/>
    </row>
    <row r="449" spans="3:7" x14ac:dyDescent="0.25">
      <c r="C449" s="113"/>
      <c r="D449" s="114" t="str">
        <f t="shared" si="6"/>
        <v/>
      </c>
      <c r="E449" s="112"/>
      <c r="F449" s="115"/>
      <c r="G449" s="112"/>
    </row>
    <row r="450" spans="3:7" x14ac:dyDescent="0.25">
      <c r="C450" s="113"/>
      <c r="D450" s="114" t="str">
        <f t="shared" si="6"/>
        <v/>
      </c>
      <c r="E450" s="112"/>
      <c r="F450" s="115"/>
      <c r="G450" s="112"/>
    </row>
    <row r="451" spans="3:7" x14ac:dyDescent="0.25">
      <c r="C451" s="113"/>
      <c r="D451" s="114" t="str">
        <f t="shared" si="6"/>
        <v/>
      </c>
      <c r="E451" s="112"/>
      <c r="F451" s="115"/>
      <c r="G451" s="112"/>
    </row>
    <row r="452" spans="3:7" x14ac:dyDescent="0.25">
      <c r="C452" s="113"/>
      <c r="D452" s="114" t="str">
        <f t="shared" ref="D452:D500" si="7">IF(ISBLANK(C452),"",PROPER(TEXT(C452,"MMMM")))</f>
        <v/>
      </c>
      <c r="E452" s="112"/>
      <c r="F452" s="115"/>
      <c r="G452" s="112"/>
    </row>
    <row r="453" spans="3:7" x14ac:dyDescent="0.25">
      <c r="C453" s="113"/>
      <c r="D453" s="114" t="str">
        <f t="shared" si="7"/>
        <v/>
      </c>
      <c r="E453" s="112"/>
      <c r="F453" s="115"/>
      <c r="G453" s="112"/>
    </row>
    <row r="454" spans="3:7" x14ac:dyDescent="0.25">
      <c r="C454" s="113"/>
      <c r="D454" s="114" t="str">
        <f t="shared" si="7"/>
        <v/>
      </c>
      <c r="E454" s="112"/>
      <c r="F454" s="115"/>
      <c r="G454" s="112"/>
    </row>
    <row r="455" spans="3:7" x14ac:dyDescent="0.25">
      <c r="C455" s="113"/>
      <c r="D455" s="114" t="str">
        <f t="shared" si="7"/>
        <v/>
      </c>
      <c r="E455" s="112"/>
      <c r="F455" s="115"/>
      <c r="G455" s="112"/>
    </row>
    <row r="456" spans="3:7" x14ac:dyDescent="0.25">
      <c r="C456" s="113"/>
      <c r="D456" s="114" t="str">
        <f t="shared" si="7"/>
        <v/>
      </c>
      <c r="E456" s="112"/>
      <c r="F456" s="115"/>
      <c r="G456" s="112"/>
    </row>
    <row r="457" spans="3:7" x14ac:dyDescent="0.25">
      <c r="C457" s="113"/>
      <c r="D457" s="114" t="str">
        <f t="shared" si="7"/>
        <v/>
      </c>
      <c r="E457" s="112"/>
      <c r="F457" s="115"/>
      <c r="G457" s="112"/>
    </row>
    <row r="458" spans="3:7" x14ac:dyDescent="0.25">
      <c r="C458" s="113"/>
      <c r="D458" s="114" t="str">
        <f t="shared" si="7"/>
        <v/>
      </c>
      <c r="E458" s="112"/>
      <c r="F458" s="115"/>
      <c r="G458" s="112"/>
    </row>
    <row r="459" spans="3:7" x14ac:dyDescent="0.25">
      <c r="C459" s="113"/>
      <c r="D459" s="114" t="str">
        <f t="shared" si="7"/>
        <v/>
      </c>
      <c r="E459" s="112"/>
      <c r="F459" s="115"/>
      <c r="G459" s="112"/>
    </row>
    <row r="460" spans="3:7" x14ac:dyDescent="0.25">
      <c r="C460" s="113"/>
      <c r="D460" s="114" t="str">
        <f t="shared" si="7"/>
        <v/>
      </c>
      <c r="E460" s="112"/>
      <c r="F460" s="115"/>
      <c r="G460" s="112"/>
    </row>
    <row r="461" spans="3:7" x14ac:dyDescent="0.25">
      <c r="C461" s="113"/>
      <c r="D461" s="114" t="str">
        <f t="shared" si="7"/>
        <v/>
      </c>
      <c r="E461" s="112"/>
      <c r="F461" s="115"/>
      <c r="G461" s="112"/>
    </row>
    <row r="462" spans="3:7" x14ac:dyDescent="0.25">
      <c r="C462" s="113"/>
      <c r="D462" s="114" t="str">
        <f t="shared" si="7"/>
        <v/>
      </c>
      <c r="E462" s="112"/>
      <c r="F462" s="115"/>
      <c r="G462" s="112"/>
    </row>
    <row r="463" spans="3:7" x14ac:dyDescent="0.25">
      <c r="C463" s="113"/>
      <c r="D463" s="114" t="str">
        <f t="shared" si="7"/>
        <v/>
      </c>
      <c r="E463" s="112"/>
      <c r="F463" s="115"/>
      <c r="G463" s="112"/>
    </row>
    <row r="464" spans="3:7" x14ac:dyDescent="0.25">
      <c r="C464" s="113"/>
      <c r="D464" s="114" t="str">
        <f t="shared" si="7"/>
        <v/>
      </c>
      <c r="E464" s="112"/>
      <c r="F464" s="115"/>
      <c r="G464" s="112"/>
    </row>
    <row r="465" spans="3:7" x14ac:dyDescent="0.25">
      <c r="C465" s="113"/>
      <c r="D465" s="114" t="str">
        <f t="shared" si="7"/>
        <v/>
      </c>
      <c r="E465" s="112"/>
      <c r="F465" s="115"/>
      <c r="G465" s="112"/>
    </row>
    <row r="466" spans="3:7" x14ac:dyDescent="0.25">
      <c r="C466" s="113"/>
      <c r="D466" s="114" t="str">
        <f t="shared" si="7"/>
        <v/>
      </c>
      <c r="E466" s="112"/>
      <c r="F466" s="115"/>
      <c r="G466" s="112"/>
    </row>
    <row r="467" spans="3:7" x14ac:dyDescent="0.25">
      <c r="C467" s="113"/>
      <c r="D467" s="114" t="str">
        <f t="shared" si="7"/>
        <v/>
      </c>
      <c r="E467" s="112"/>
      <c r="F467" s="115"/>
      <c r="G467" s="112"/>
    </row>
    <row r="468" spans="3:7" x14ac:dyDescent="0.25">
      <c r="C468" s="113"/>
      <c r="D468" s="114" t="str">
        <f t="shared" si="7"/>
        <v/>
      </c>
      <c r="E468" s="112"/>
      <c r="F468" s="115"/>
      <c r="G468" s="112"/>
    </row>
    <row r="469" spans="3:7" x14ac:dyDescent="0.25">
      <c r="C469" s="113"/>
      <c r="D469" s="114" t="str">
        <f t="shared" si="7"/>
        <v/>
      </c>
      <c r="E469" s="112"/>
      <c r="F469" s="115"/>
      <c r="G469" s="112"/>
    </row>
    <row r="470" spans="3:7" x14ac:dyDescent="0.25">
      <c r="C470" s="113"/>
      <c r="D470" s="114" t="str">
        <f t="shared" si="7"/>
        <v/>
      </c>
      <c r="E470" s="112"/>
      <c r="F470" s="115"/>
      <c r="G470" s="112"/>
    </row>
    <row r="471" spans="3:7" x14ac:dyDescent="0.25">
      <c r="C471" s="113"/>
      <c r="D471" s="114" t="str">
        <f t="shared" si="7"/>
        <v/>
      </c>
      <c r="E471" s="112"/>
      <c r="F471" s="115"/>
      <c r="G471" s="112"/>
    </row>
    <row r="472" spans="3:7" x14ac:dyDescent="0.25">
      <c r="C472" s="113"/>
      <c r="D472" s="114" t="str">
        <f t="shared" si="7"/>
        <v/>
      </c>
      <c r="E472" s="112"/>
      <c r="F472" s="115"/>
      <c r="G472" s="112"/>
    </row>
    <row r="473" spans="3:7" x14ac:dyDescent="0.25">
      <c r="C473" s="113"/>
      <c r="D473" s="114" t="str">
        <f t="shared" si="7"/>
        <v/>
      </c>
      <c r="E473" s="112"/>
      <c r="F473" s="115"/>
      <c r="G473" s="112"/>
    </row>
    <row r="474" spans="3:7" x14ac:dyDescent="0.25">
      <c r="C474" s="113"/>
      <c r="D474" s="114" t="str">
        <f t="shared" si="7"/>
        <v/>
      </c>
      <c r="E474" s="112"/>
      <c r="F474" s="115"/>
      <c r="G474" s="112"/>
    </row>
    <row r="475" spans="3:7" x14ac:dyDescent="0.25">
      <c r="C475" s="113"/>
      <c r="D475" s="114" t="str">
        <f t="shared" si="7"/>
        <v/>
      </c>
      <c r="E475" s="112"/>
      <c r="F475" s="115"/>
      <c r="G475" s="112"/>
    </row>
    <row r="476" spans="3:7" x14ac:dyDescent="0.25">
      <c r="C476" s="113"/>
      <c r="D476" s="114" t="str">
        <f t="shared" si="7"/>
        <v/>
      </c>
      <c r="E476" s="112"/>
      <c r="F476" s="115"/>
      <c r="G476" s="112"/>
    </row>
    <row r="477" spans="3:7" x14ac:dyDescent="0.25">
      <c r="C477" s="113"/>
      <c r="D477" s="114" t="str">
        <f t="shared" si="7"/>
        <v/>
      </c>
      <c r="E477" s="112"/>
      <c r="F477" s="115"/>
      <c r="G477" s="112"/>
    </row>
    <row r="478" spans="3:7" x14ac:dyDescent="0.25">
      <c r="C478" s="113"/>
      <c r="D478" s="114" t="str">
        <f t="shared" si="7"/>
        <v/>
      </c>
      <c r="E478" s="112"/>
      <c r="F478" s="115"/>
      <c r="G478" s="112"/>
    </row>
    <row r="479" spans="3:7" x14ac:dyDescent="0.25">
      <c r="C479" s="113"/>
      <c r="D479" s="114" t="str">
        <f t="shared" si="7"/>
        <v/>
      </c>
      <c r="E479" s="112"/>
      <c r="F479" s="115"/>
      <c r="G479" s="112"/>
    </row>
    <row r="480" spans="3:7" x14ac:dyDescent="0.25">
      <c r="C480" s="113"/>
      <c r="D480" s="114" t="str">
        <f t="shared" si="7"/>
        <v/>
      </c>
      <c r="E480" s="112"/>
      <c r="F480" s="115"/>
      <c r="G480" s="112"/>
    </row>
    <row r="481" spans="3:7" x14ac:dyDescent="0.25">
      <c r="C481" s="113"/>
      <c r="D481" s="114" t="str">
        <f t="shared" si="7"/>
        <v/>
      </c>
      <c r="E481" s="112"/>
      <c r="F481" s="115"/>
      <c r="G481" s="112"/>
    </row>
    <row r="482" spans="3:7" x14ac:dyDescent="0.25">
      <c r="C482" s="113"/>
      <c r="D482" s="114" t="str">
        <f t="shared" si="7"/>
        <v/>
      </c>
      <c r="E482" s="112"/>
      <c r="F482" s="115"/>
      <c r="G482" s="112"/>
    </row>
    <row r="483" spans="3:7" x14ac:dyDescent="0.25">
      <c r="C483" s="113"/>
      <c r="D483" s="114" t="str">
        <f t="shared" si="7"/>
        <v/>
      </c>
      <c r="E483" s="112"/>
      <c r="F483" s="115"/>
      <c r="G483" s="112"/>
    </row>
    <row r="484" spans="3:7" x14ac:dyDescent="0.25">
      <c r="C484" s="113"/>
      <c r="D484" s="114" t="str">
        <f t="shared" si="7"/>
        <v/>
      </c>
      <c r="E484" s="112"/>
      <c r="F484" s="115"/>
      <c r="G484" s="112"/>
    </row>
    <row r="485" spans="3:7" x14ac:dyDescent="0.25">
      <c r="C485" s="113"/>
      <c r="D485" s="114" t="str">
        <f t="shared" si="7"/>
        <v/>
      </c>
      <c r="E485" s="112"/>
      <c r="F485" s="115"/>
      <c r="G485" s="112"/>
    </row>
    <row r="486" spans="3:7" x14ac:dyDescent="0.25">
      <c r="C486" s="113"/>
      <c r="D486" s="114" t="str">
        <f t="shared" si="7"/>
        <v/>
      </c>
      <c r="E486" s="112"/>
      <c r="F486" s="115"/>
      <c r="G486" s="112"/>
    </row>
    <row r="487" spans="3:7" x14ac:dyDescent="0.25">
      <c r="C487" s="113"/>
      <c r="D487" s="114" t="str">
        <f t="shared" si="7"/>
        <v/>
      </c>
      <c r="E487" s="112"/>
      <c r="F487" s="115"/>
      <c r="G487" s="112"/>
    </row>
    <row r="488" spans="3:7" x14ac:dyDescent="0.25">
      <c r="C488" s="113"/>
      <c r="D488" s="114" t="str">
        <f t="shared" si="7"/>
        <v/>
      </c>
      <c r="E488" s="112"/>
      <c r="F488" s="115"/>
      <c r="G488" s="112"/>
    </row>
    <row r="489" spans="3:7" x14ac:dyDescent="0.25">
      <c r="C489" s="113"/>
      <c r="D489" s="114" t="str">
        <f t="shared" si="7"/>
        <v/>
      </c>
      <c r="E489" s="112"/>
      <c r="F489" s="115"/>
      <c r="G489" s="112"/>
    </row>
    <row r="490" spans="3:7" x14ac:dyDescent="0.25">
      <c r="C490" s="113"/>
      <c r="D490" s="114" t="str">
        <f t="shared" si="7"/>
        <v/>
      </c>
      <c r="E490" s="112"/>
      <c r="F490" s="115"/>
      <c r="G490" s="112"/>
    </row>
    <row r="491" spans="3:7" x14ac:dyDescent="0.25">
      <c r="C491" s="113"/>
      <c r="D491" s="114" t="str">
        <f t="shared" si="7"/>
        <v/>
      </c>
      <c r="E491" s="112"/>
      <c r="F491" s="115"/>
      <c r="G491" s="112"/>
    </row>
    <row r="492" spans="3:7" x14ac:dyDescent="0.25">
      <c r="C492" s="113"/>
      <c r="D492" s="114" t="str">
        <f t="shared" si="7"/>
        <v/>
      </c>
      <c r="E492" s="112"/>
      <c r="F492" s="115"/>
      <c r="G492" s="112"/>
    </row>
    <row r="493" spans="3:7" x14ac:dyDescent="0.25">
      <c r="C493" s="113"/>
      <c r="D493" s="114" t="str">
        <f t="shared" si="7"/>
        <v/>
      </c>
      <c r="E493" s="112"/>
      <c r="F493" s="115"/>
      <c r="G493" s="112"/>
    </row>
    <row r="494" spans="3:7" x14ac:dyDescent="0.25">
      <c r="C494" s="113"/>
      <c r="D494" s="114" t="str">
        <f t="shared" si="7"/>
        <v/>
      </c>
      <c r="E494" s="112"/>
      <c r="F494" s="115"/>
      <c r="G494" s="112"/>
    </row>
    <row r="495" spans="3:7" x14ac:dyDescent="0.25">
      <c r="C495" s="113"/>
      <c r="D495" s="114" t="str">
        <f t="shared" si="7"/>
        <v/>
      </c>
      <c r="E495" s="112"/>
      <c r="F495" s="115"/>
      <c r="G495" s="112"/>
    </row>
    <row r="496" spans="3:7" x14ac:dyDescent="0.25">
      <c r="C496" s="113"/>
      <c r="D496" s="114" t="str">
        <f t="shared" si="7"/>
        <v/>
      </c>
      <c r="E496" s="112"/>
      <c r="F496" s="115"/>
      <c r="G496" s="112"/>
    </row>
    <row r="497" spans="3:7" x14ac:dyDescent="0.25">
      <c r="C497" s="113"/>
      <c r="D497" s="114" t="str">
        <f t="shared" si="7"/>
        <v/>
      </c>
      <c r="E497" s="112"/>
      <c r="F497" s="115"/>
      <c r="G497" s="112"/>
    </row>
    <row r="498" spans="3:7" x14ac:dyDescent="0.25">
      <c r="C498" s="113"/>
      <c r="D498" s="114" t="str">
        <f t="shared" si="7"/>
        <v/>
      </c>
      <c r="E498" s="112"/>
      <c r="F498" s="115"/>
      <c r="G498" s="112"/>
    </row>
    <row r="499" spans="3:7" x14ac:dyDescent="0.25">
      <c r="C499" s="113"/>
      <c r="D499" s="114" t="str">
        <f t="shared" si="7"/>
        <v/>
      </c>
      <c r="E499" s="112"/>
      <c r="F499" s="115"/>
      <c r="G499" s="112"/>
    </row>
    <row r="500" spans="3:7" x14ac:dyDescent="0.25">
      <c r="C500" s="113"/>
      <c r="D500" s="114" t="str">
        <f t="shared" si="7"/>
        <v/>
      </c>
      <c r="E500" s="112"/>
      <c r="F500" s="115"/>
      <c r="G500" s="11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F2BDDC-1223-4DFF-8087-7B85DF038B73}">
          <x14:formula1>
            <xm:f>'Despesas - Mapa'!$C$7:$C$15</xm:f>
          </x14:formula1>
          <xm:sqref>E4:E500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387E-6427-4AD5-88DD-AA1CA5CC9893}">
  <sheetPr>
    <tabColor theme="0"/>
  </sheetPr>
  <dimension ref="B3:F24"/>
  <sheetViews>
    <sheetView zoomScale="135" zoomScaleNormal="135" workbookViewId="0">
      <selection activeCell="C14" sqref="C14"/>
    </sheetView>
  </sheetViews>
  <sheetFormatPr defaultRowHeight="15" x14ac:dyDescent="0.3"/>
  <cols>
    <col min="1" max="1" width="7.140625" style="22" customWidth="1"/>
    <col min="2" max="3" width="15.7109375" style="22" customWidth="1"/>
    <col min="4" max="4" width="7.140625" style="22" customWidth="1"/>
    <col min="5" max="5" width="15.7109375" style="22" customWidth="1"/>
    <col min="6" max="6" width="15.7109375" style="121" customWidth="1"/>
    <col min="7" max="7" width="7.140625" style="22" customWidth="1"/>
    <col min="8" max="16384" width="9.140625" style="22"/>
  </cols>
  <sheetData>
    <row r="3" spans="2:6" ht="15" customHeight="1" x14ac:dyDescent="0.3">
      <c r="B3" s="124" t="s">
        <v>55</v>
      </c>
      <c r="C3" s="124"/>
    </row>
    <row r="4" spans="2:6" ht="15" customHeight="1" x14ac:dyDescent="0.3">
      <c r="B4" s="88" t="s">
        <v>0</v>
      </c>
      <c r="C4" s="89" t="str">
        <f ca="1">PROPER(TEXT(TODAY(),"MMMM"))</f>
        <v>Outubro</v>
      </c>
      <c r="E4" s="87" t="s">
        <v>58</v>
      </c>
      <c r="F4" s="122" t="s">
        <v>45</v>
      </c>
    </row>
    <row r="5" spans="2:6" ht="15" customHeight="1" x14ac:dyDescent="0.3">
      <c r="B5" s="90" t="s">
        <v>2</v>
      </c>
      <c r="C5" s="118">
        <f ca="1">SUM(F5:F13)</f>
        <v>384.9</v>
      </c>
      <c r="E5" s="90" t="str" cm="1">
        <f t="array" ref="E5:E13">Categorias</f>
        <v>Alimentação</v>
      </c>
      <c r="F5" s="63" cm="1">
        <f t="array" aca="1" ref="F5:F13" ca="1">_xlfn._xlws.FILTER('Despesas - Mapa'!D7:AK15,'Despesas - Mapa'!D2:AK2=Relatório!C4)</f>
        <v>50</v>
      </c>
    </row>
    <row r="6" spans="2:6" ht="15" customHeight="1" x14ac:dyDescent="0.3">
      <c r="E6" s="90" t="str">
        <v>G. Resid.</v>
      </c>
      <c r="F6" s="63">
        <f ca="1"/>
        <v>70</v>
      </c>
    </row>
    <row r="7" spans="2:6" ht="15" customHeight="1" x14ac:dyDescent="0.3">
      <c r="B7" s="95" t="s">
        <v>50</v>
      </c>
      <c r="C7" s="20">
        <v>270</v>
      </c>
      <c r="E7" s="90" t="str">
        <v>Eletron e Jogos</v>
      </c>
      <c r="F7" s="63">
        <f ca="1"/>
        <v>0</v>
      </c>
    </row>
    <row r="8" spans="2:6" ht="15" customHeight="1" x14ac:dyDescent="0.3">
      <c r="B8" s="95" t="s">
        <v>51</v>
      </c>
      <c r="C8" s="20">
        <v>0</v>
      </c>
      <c r="E8" s="90" t="str">
        <v>Cursos</v>
      </c>
      <c r="F8" s="63">
        <f ca="1"/>
        <v>10</v>
      </c>
    </row>
    <row r="9" spans="2:6" ht="15" customHeight="1" x14ac:dyDescent="0.3">
      <c r="B9" s="95" t="s">
        <v>47</v>
      </c>
      <c r="C9" s="20">
        <v>5.0999999999999996</v>
      </c>
      <c r="E9" s="90" t="str">
        <v>Farm. e Saúde.</v>
      </c>
      <c r="F9" s="63">
        <f ca="1"/>
        <v>109.9</v>
      </c>
    </row>
    <row r="10" spans="2:6" ht="15" customHeight="1" x14ac:dyDescent="0.3">
      <c r="B10" s="92" t="s">
        <v>52</v>
      </c>
      <c r="C10" s="96">
        <f>SUM(C7:C9)</f>
        <v>275.10000000000002</v>
      </c>
      <c r="E10" s="90" t="str">
        <v>Entret e Livros</v>
      </c>
      <c r="F10" s="63">
        <f ca="1"/>
        <v>50</v>
      </c>
    </row>
    <row r="11" spans="2:6" ht="15" customHeight="1" x14ac:dyDescent="0.3">
      <c r="B11" s="93"/>
      <c r="C11" s="94"/>
      <c r="E11" s="90" t="str">
        <v>Rolê</v>
      </c>
      <c r="F11" s="63">
        <f ca="1"/>
        <v>75</v>
      </c>
    </row>
    <row r="12" spans="2:6" ht="15" customHeight="1" x14ac:dyDescent="0.3">
      <c r="B12" s="92" t="s">
        <v>53</v>
      </c>
      <c r="C12" s="96">
        <f ca="1">VLOOKUP(C4,Resumo!A3:I14,9,FALSE)</f>
        <v>275.10000000000002</v>
      </c>
      <c r="E12" s="90" t="str">
        <v>Roupas</v>
      </c>
      <c r="F12" s="63">
        <f ca="1"/>
        <v>0</v>
      </c>
    </row>
    <row r="13" spans="2:6" x14ac:dyDescent="0.3">
      <c r="E13" s="116" t="str">
        <v>G. Gerais</v>
      </c>
      <c r="F13" s="63">
        <f ca="1"/>
        <v>20</v>
      </c>
    </row>
    <row r="14" spans="2:6" ht="15" customHeight="1" x14ac:dyDescent="0.3">
      <c r="B14" s="92" t="s">
        <v>54</v>
      </c>
      <c r="C14" s="91">
        <f ca="1">ROUND(C10-C12,2)</f>
        <v>0</v>
      </c>
    </row>
    <row r="15" spans="2:6" x14ac:dyDescent="0.3">
      <c r="B15" s="41"/>
    </row>
    <row r="16" spans="2:6" x14ac:dyDescent="0.3">
      <c r="B16" s="97" t="s">
        <v>24</v>
      </c>
      <c r="C16" s="91">
        <f>Resumo!I15</f>
        <v>55.300000000000011</v>
      </c>
    </row>
    <row r="17" spans="2:6" x14ac:dyDescent="0.3">
      <c r="E17" s="117"/>
      <c r="F17" s="123"/>
    </row>
    <row r="24" spans="2:6" x14ac:dyDescent="0.3">
      <c r="B24" s="46"/>
      <c r="C24" s="46"/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2:AK17"/>
  <sheetViews>
    <sheetView zoomScale="115" zoomScaleNormal="115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7" customWidth="1"/>
    <col min="2" max="2" width="6.5703125" style="7" customWidth="1"/>
    <col min="3" max="4" width="15.7109375" style="7" customWidth="1"/>
    <col min="5" max="5" width="6.5703125" style="7" customWidth="1"/>
    <col min="6" max="6" width="15.7109375" style="66" customWidth="1"/>
    <col min="7" max="7" width="15.7109375" style="7" customWidth="1"/>
    <col min="8" max="8" width="6.42578125" style="7" customWidth="1"/>
    <col min="9" max="10" width="15.7109375" style="7" customWidth="1"/>
    <col min="11" max="11" width="6.42578125" style="7" customWidth="1"/>
    <col min="12" max="13" width="15.7109375" style="7" customWidth="1"/>
    <col min="14" max="14" width="6.42578125" style="7" customWidth="1"/>
    <col min="15" max="16" width="15.7109375" style="7" customWidth="1"/>
    <col min="17" max="17" width="6.42578125" style="7" customWidth="1"/>
    <col min="18" max="19" width="15.7109375" style="7" customWidth="1"/>
    <col min="20" max="20" width="6.42578125" style="7" customWidth="1"/>
    <col min="21" max="22" width="15.7109375" style="7" customWidth="1"/>
    <col min="23" max="23" width="6.42578125" style="7" customWidth="1"/>
    <col min="24" max="25" width="15.7109375" style="7" customWidth="1"/>
    <col min="26" max="26" width="6.42578125" style="7" customWidth="1"/>
    <col min="27" max="28" width="15.7109375" style="7" customWidth="1"/>
    <col min="29" max="29" width="6.42578125" style="7" customWidth="1"/>
    <col min="30" max="31" width="15.7109375" style="7" customWidth="1"/>
    <col min="32" max="32" width="6.42578125" style="7" customWidth="1"/>
    <col min="33" max="34" width="15.7109375" style="7" customWidth="1"/>
    <col min="35" max="35" width="6.42578125" style="7" customWidth="1"/>
    <col min="36" max="37" width="15.7109375" style="7" customWidth="1"/>
    <col min="38" max="38" width="10.5703125" style="7" bestFit="1" customWidth="1"/>
    <col min="39" max="39" width="12.42578125" style="7" bestFit="1" customWidth="1"/>
    <col min="40" max="41" width="10.5703125" style="7" bestFit="1" customWidth="1"/>
    <col min="42" max="16384" width="9.140625" style="7"/>
  </cols>
  <sheetData>
    <row r="2" spans="1:37" s="86" customFormat="1" ht="15" customHeight="1" x14ac:dyDescent="0.25">
      <c r="A2" s="82" t="s">
        <v>0</v>
      </c>
      <c r="B2" s="83"/>
      <c r="C2" s="84"/>
      <c r="D2" s="85" t="s">
        <v>13</v>
      </c>
      <c r="E2" s="83"/>
      <c r="F2" s="83"/>
      <c r="G2" s="110" t="s">
        <v>14</v>
      </c>
      <c r="H2" s="83"/>
      <c r="I2" s="83"/>
      <c r="J2" s="85" t="s">
        <v>15</v>
      </c>
      <c r="K2" s="83"/>
      <c r="L2" s="83"/>
      <c r="M2" s="82" t="s">
        <v>1</v>
      </c>
      <c r="N2" s="83"/>
      <c r="O2" s="83"/>
      <c r="P2" s="85" t="s">
        <v>4</v>
      </c>
      <c r="Q2" s="83"/>
      <c r="R2" s="83"/>
      <c r="S2" s="82" t="s">
        <v>5</v>
      </c>
      <c r="T2" s="83"/>
      <c r="U2" s="83"/>
      <c r="V2" s="85" t="s">
        <v>6</v>
      </c>
      <c r="W2" s="83"/>
      <c r="X2" s="83"/>
      <c r="Y2" s="82" t="s">
        <v>7</v>
      </c>
      <c r="Z2" s="83"/>
      <c r="AA2" s="83"/>
      <c r="AB2" s="85" t="s">
        <v>8</v>
      </c>
      <c r="AC2" s="83"/>
      <c r="AD2" s="83"/>
      <c r="AE2" s="82" t="s">
        <v>9</v>
      </c>
      <c r="AF2" s="83"/>
      <c r="AG2" s="83"/>
      <c r="AH2" s="85" t="s">
        <v>10</v>
      </c>
      <c r="AI2" s="83"/>
      <c r="AJ2" s="83"/>
      <c r="AK2" s="82" t="s">
        <v>11</v>
      </c>
    </row>
    <row r="3" spans="1:37" s="66" customFormat="1" ht="15" customHeight="1" x14ac:dyDescent="0.25">
      <c r="A3" s="80" t="s">
        <v>30</v>
      </c>
      <c r="B3" s="67"/>
      <c r="C3" s="68"/>
      <c r="D3" s="6">
        <f>Receitas!C19</f>
        <v>660</v>
      </c>
      <c r="F3" s="68"/>
      <c r="G3" s="6">
        <f>Receitas!E19</f>
        <v>0</v>
      </c>
      <c r="I3" s="68"/>
      <c r="J3" s="6">
        <f>Receitas!G19</f>
        <v>0</v>
      </c>
      <c r="L3" s="68"/>
      <c r="M3" s="6">
        <f>Receitas!I19</f>
        <v>0</v>
      </c>
      <c r="O3" s="68"/>
      <c r="P3" s="6">
        <f>Receitas!K19</f>
        <v>0</v>
      </c>
      <c r="R3" s="68"/>
      <c r="S3" s="6">
        <f>Receitas!M19</f>
        <v>0</v>
      </c>
      <c r="U3" s="68"/>
      <c r="V3" s="6">
        <f>Receitas!O19</f>
        <v>0</v>
      </c>
      <c r="X3" s="68"/>
      <c r="Y3" s="6">
        <f>Receitas!Q19</f>
        <v>0</v>
      </c>
      <c r="AA3" s="68"/>
      <c r="AB3" s="6">
        <f>Receitas!S19</f>
        <v>0</v>
      </c>
      <c r="AD3" s="68"/>
      <c r="AE3" s="6">
        <f>Receitas!U19</f>
        <v>0</v>
      </c>
      <c r="AG3" s="68"/>
      <c r="AH3" s="6">
        <f>Receitas!W19</f>
        <v>0</v>
      </c>
      <c r="AJ3" s="68"/>
      <c r="AK3" s="6">
        <f>Receitas!Y19</f>
        <v>0</v>
      </c>
    </row>
    <row r="4" spans="1:37" ht="15" customHeight="1" x14ac:dyDescent="0.25">
      <c r="A4" s="80" t="s">
        <v>16</v>
      </c>
      <c r="B4" s="69"/>
      <c r="D4" s="81">
        <f>D3-(SUM(D7:D15))</f>
        <v>660</v>
      </c>
      <c r="E4" s="70"/>
      <c r="F4" s="7"/>
      <c r="G4" s="81">
        <f>G3-(SUM(G7:G15))+D4</f>
        <v>660</v>
      </c>
      <c r="H4" s="70"/>
      <c r="J4" s="81">
        <f>J3-(SUM(J7:J15))+G4</f>
        <v>660</v>
      </c>
      <c r="K4" s="70"/>
      <c r="M4" s="81">
        <f>M3-(SUM(M7:M15))+J4</f>
        <v>660</v>
      </c>
      <c r="N4" s="70"/>
      <c r="P4" s="81">
        <f>P3-(SUM(P7:P15))+M4</f>
        <v>660</v>
      </c>
      <c r="Q4" s="70"/>
      <c r="S4" s="81">
        <f>S3-(SUM(S7:S15))+P4</f>
        <v>660</v>
      </c>
      <c r="T4" s="70"/>
      <c r="V4" s="81">
        <f>V3-(SUM(V7:V15))+S4</f>
        <v>660</v>
      </c>
      <c r="W4" s="70"/>
      <c r="Y4" s="81">
        <f>Y3-(SUM(Y7:Y15))+V4</f>
        <v>660</v>
      </c>
      <c r="Z4" s="70"/>
      <c r="AB4" s="81">
        <f>AB3-(SUM(AB7:AB15))+Y4</f>
        <v>660</v>
      </c>
      <c r="AC4" s="70"/>
      <c r="AE4" s="81">
        <f>AE3-(SUM(AE7:AE15))+AB4</f>
        <v>275.10000000000002</v>
      </c>
      <c r="AF4" s="70"/>
      <c r="AH4" s="81">
        <f>AH3-(SUM(AH7:AH15))+AE4</f>
        <v>165.20000000000002</v>
      </c>
      <c r="AI4" s="70"/>
      <c r="AK4" s="81">
        <f>AK3-SUM(AK7:AK15)+AH4</f>
        <v>55.300000000000011</v>
      </c>
    </row>
    <row r="5" spans="1:37" ht="15" customHeight="1" x14ac:dyDescent="0.3">
      <c r="A5" s="71"/>
      <c r="B5" s="71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</row>
    <row r="6" spans="1:37" ht="15" customHeight="1" x14ac:dyDescent="0.25">
      <c r="A6" s="125" t="s">
        <v>19</v>
      </c>
      <c r="B6" s="72"/>
      <c r="C6" s="76" t="s">
        <v>28</v>
      </c>
      <c r="D6" s="77" t="s">
        <v>45</v>
      </c>
      <c r="E6" s="69"/>
      <c r="F6" s="78" t="s">
        <v>28</v>
      </c>
      <c r="G6" s="79" t="s">
        <v>45</v>
      </c>
      <c r="H6" s="69"/>
      <c r="I6" s="76" t="s">
        <v>28</v>
      </c>
      <c r="J6" s="77" t="s">
        <v>45</v>
      </c>
      <c r="K6" s="69"/>
      <c r="L6" s="78" t="s">
        <v>28</v>
      </c>
      <c r="M6" s="79" t="s">
        <v>45</v>
      </c>
      <c r="N6" s="69"/>
      <c r="O6" s="76" t="s">
        <v>28</v>
      </c>
      <c r="P6" s="77" t="s">
        <v>45</v>
      </c>
      <c r="Q6" s="69"/>
      <c r="R6" s="78" t="s">
        <v>28</v>
      </c>
      <c r="S6" s="79" t="s">
        <v>45</v>
      </c>
      <c r="T6" s="69"/>
      <c r="U6" s="76" t="s">
        <v>28</v>
      </c>
      <c r="V6" s="77" t="s">
        <v>45</v>
      </c>
      <c r="W6" s="69"/>
      <c r="X6" s="78" t="s">
        <v>28</v>
      </c>
      <c r="Y6" s="79" t="s">
        <v>45</v>
      </c>
      <c r="Z6" s="69"/>
      <c r="AA6" s="76" t="s">
        <v>28</v>
      </c>
      <c r="AB6" s="77" t="s">
        <v>45</v>
      </c>
      <c r="AC6" s="69"/>
      <c r="AD6" s="78" t="s">
        <v>28</v>
      </c>
      <c r="AE6" s="79" t="s">
        <v>45</v>
      </c>
      <c r="AF6" s="69"/>
      <c r="AG6" s="76" t="s">
        <v>28</v>
      </c>
      <c r="AH6" s="77" t="s">
        <v>45</v>
      </c>
      <c r="AI6" s="69"/>
      <c r="AJ6" s="78" t="s">
        <v>28</v>
      </c>
      <c r="AK6" s="79" t="s">
        <v>45</v>
      </c>
    </row>
    <row r="7" spans="1:37" ht="15" customHeight="1" x14ac:dyDescent="0.25">
      <c r="A7" s="125"/>
      <c r="B7" s="72"/>
      <c r="C7" s="2" t="s">
        <v>40</v>
      </c>
      <c r="D7" s="6">
        <f>SUMIFS(Tabela1[Valor],Tabela1[Mês],'Despesas - Mapa'!D$2,Tabela1[Categoria],'Despesas - Mapa'!C7)</f>
        <v>0</v>
      </c>
      <c r="E7" s="66"/>
      <c r="F7" s="8" t="str" cm="1">
        <f t="array" ref="F7:F15">Categorias</f>
        <v>Alimentação</v>
      </c>
      <c r="G7" s="111">
        <f>SUMIFS(Tabela1[Valor],Tabela1[Mês],'Despesas - Mapa'!G$2,Tabela1[Categoria],'Despesas - Mapa'!F7)</f>
        <v>0</v>
      </c>
      <c r="H7" s="66"/>
      <c r="I7" s="2" t="str" cm="1">
        <f t="array" ref="I7:I15">Categorias</f>
        <v>Alimentação</v>
      </c>
      <c r="J7" s="6">
        <f>SUMIFS(Tabela1[Valor],Tabela1[Mês],'Despesas - Mapa'!J$2,Tabela1[Categoria],'Despesas - Mapa'!I7)</f>
        <v>0</v>
      </c>
      <c r="K7" s="66"/>
      <c r="L7" s="8" t="str" cm="1">
        <f t="array" ref="L7:L15">Categorias</f>
        <v>Alimentação</v>
      </c>
      <c r="M7" s="111">
        <f>SUMIFS(Tabela1[Valor],Tabela1[Mês],'Despesas - Mapa'!M$2,Tabela1[Categoria],'Despesas - Mapa'!L7)</f>
        <v>0</v>
      </c>
      <c r="N7" s="66"/>
      <c r="O7" s="2" t="str" cm="1">
        <f t="array" ref="O7:O15">Categorias</f>
        <v>Alimentação</v>
      </c>
      <c r="P7" s="6">
        <f>SUMIFS(Tabela1[Valor],Tabela1[Mês],'Despesas - Mapa'!P$2,Tabela1[Categoria],'Despesas - Mapa'!O7)</f>
        <v>0</v>
      </c>
      <c r="Q7" s="66"/>
      <c r="R7" s="8" t="str" cm="1">
        <f t="array" ref="R7:R15">Categorias</f>
        <v>Alimentação</v>
      </c>
      <c r="S7" s="111">
        <f>SUMIFS(Tabela1[Valor],Tabela1[Mês],'Despesas - Mapa'!S$2,Tabela1[Categoria],'Despesas - Mapa'!R7)</f>
        <v>0</v>
      </c>
      <c r="T7" s="66"/>
      <c r="U7" s="2" t="str" cm="1">
        <f t="array" ref="U7:U15">Categorias</f>
        <v>Alimentação</v>
      </c>
      <c r="V7" s="6">
        <f>SUMIFS(Tabela1[Valor],Tabela1[Mês],'Despesas - Mapa'!V$2,Tabela1[Categoria],'Despesas - Mapa'!U7)</f>
        <v>0</v>
      </c>
      <c r="W7" s="66"/>
      <c r="X7" s="8" t="str" cm="1">
        <f t="array" ref="X7:X15">Categorias</f>
        <v>Alimentação</v>
      </c>
      <c r="Y7" s="111">
        <f>SUMIFS(Tabela1[Valor],Tabela1[Mês],'Despesas - Mapa'!Y$2,Tabela1[Categoria],'Despesas - Mapa'!X7)</f>
        <v>0</v>
      </c>
      <c r="Z7" s="66"/>
      <c r="AA7" s="2" t="str" cm="1">
        <f t="array" ref="AA7:AA15">Categorias</f>
        <v>Alimentação</v>
      </c>
      <c r="AB7" s="6">
        <f>SUMIFS(Tabela1[Valor],Tabela1[Mês],'Despesas - Mapa'!AB$2,Tabela1[Categoria],'Despesas - Mapa'!AA7)</f>
        <v>0</v>
      </c>
      <c r="AC7" s="66"/>
      <c r="AD7" s="8" t="str" cm="1">
        <f t="array" ref="AD7:AD15">Categorias</f>
        <v>Alimentação</v>
      </c>
      <c r="AE7" s="111">
        <f>SUMIFS(Tabela1[Valor],Tabela1[Mês],'Despesas - Mapa'!AE$2,Tabela1[Categoria],'Despesas - Mapa'!AD7)</f>
        <v>50</v>
      </c>
      <c r="AF7" s="66"/>
      <c r="AG7" s="2" t="str" cm="1">
        <f t="array" ref="AG7:AG15">Categorias</f>
        <v>Alimentação</v>
      </c>
      <c r="AH7" s="6">
        <f>SUMIFS(Tabela1[Valor],Tabela1[Mês],'Despesas - Mapa'!AH$2,Tabela1[Categoria],'Despesas - Mapa'!AG7)</f>
        <v>0</v>
      </c>
      <c r="AI7" s="66"/>
      <c r="AJ7" s="8" t="str" cm="1">
        <f t="array" ref="AJ7:AJ15">Categorias</f>
        <v>Alimentação</v>
      </c>
      <c r="AK7" s="111">
        <f>SUMIFS(Tabela1[Valor],Tabela1[Mês],'Despesas - Mapa'!AK$2,Tabela1[Categoria],'Despesas - Mapa'!AJ7)</f>
        <v>0</v>
      </c>
    </row>
    <row r="8" spans="1:37" ht="15" customHeight="1" x14ac:dyDescent="0.25">
      <c r="A8" s="125"/>
      <c r="B8" s="72"/>
      <c r="C8" s="2" t="s">
        <v>38</v>
      </c>
      <c r="D8" s="6">
        <f>SUMIFS(Tabela1[Valor],Tabela1[Mês],'Despesas - Mapa'!D$2,Tabela1[Categoria],'Despesas - Mapa'!C8)</f>
        <v>0</v>
      </c>
      <c r="E8" s="66"/>
      <c r="F8" s="8" t="str">
        <v>G. Resid.</v>
      </c>
      <c r="G8" s="111">
        <f>SUMIFS(Tabela1[Valor],Tabela1[Mês],'Despesas - Mapa'!G$2,Tabela1[Categoria],'Despesas - Mapa'!F8)</f>
        <v>0</v>
      </c>
      <c r="H8" s="66"/>
      <c r="I8" s="2" t="str">
        <v>G. Resid.</v>
      </c>
      <c r="J8" s="6">
        <f>SUMIFS(Tabela1[Valor],Tabela1[Mês],'Despesas - Mapa'!J$2,Tabela1[Categoria],'Despesas - Mapa'!I8)</f>
        <v>0</v>
      </c>
      <c r="K8" s="66"/>
      <c r="L8" s="8" t="str">
        <v>G. Resid.</v>
      </c>
      <c r="M8" s="111">
        <f>SUMIFS(Tabela1[Valor],Tabela1[Mês],'Despesas - Mapa'!M$2,Tabela1[Categoria],'Despesas - Mapa'!L8)</f>
        <v>0</v>
      </c>
      <c r="N8" s="66"/>
      <c r="O8" s="2" t="str">
        <v>G. Resid.</v>
      </c>
      <c r="P8" s="6">
        <f>SUMIFS(Tabela1[Valor],Tabela1[Mês],'Despesas - Mapa'!P$2,Tabela1[Categoria],'Despesas - Mapa'!O8)</f>
        <v>0</v>
      </c>
      <c r="Q8" s="66"/>
      <c r="R8" s="8" t="str">
        <v>G. Resid.</v>
      </c>
      <c r="S8" s="111">
        <f>SUMIFS(Tabela1[Valor],Tabela1[Mês],'Despesas - Mapa'!S$2,Tabela1[Categoria],'Despesas - Mapa'!R8)</f>
        <v>0</v>
      </c>
      <c r="T8" s="66"/>
      <c r="U8" s="2" t="str">
        <v>G. Resid.</v>
      </c>
      <c r="V8" s="6">
        <f>SUMIFS(Tabela1[Valor],Tabela1[Mês],'Despesas - Mapa'!V$2,Tabela1[Categoria],'Despesas - Mapa'!U8)</f>
        <v>0</v>
      </c>
      <c r="W8" s="66"/>
      <c r="X8" s="8" t="str">
        <v>G. Resid.</v>
      </c>
      <c r="Y8" s="111">
        <f>SUMIFS(Tabela1[Valor],Tabela1[Mês],'Despesas - Mapa'!Y$2,Tabela1[Categoria],'Despesas - Mapa'!X8)</f>
        <v>0</v>
      </c>
      <c r="Z8" s="66"/>
      <c r="AA8" s="2" t="str">
        <v>G. Resid.</v>
      </c>
      <c r="AB8" s="6">
        <f>SUMIFS(Tabela1[Valor],Tabela1[Mês],'Despesas - Mapa'!AB$2,Tabela1[Categoria],'Despesas - Mapa'!AA8)</f>
        <v>0</v>
      </c>
      <c r="AC8" s="66"/>
      <c r="AD8" s="8" t="str">
        <v>G. Resid.</v>
      </c>
      <c r="AE8" s="111">
        <f>SUMIFS(Tabela1[Valor],Tabela1[Mês],'Despesas - Mapa'!AE$2,Tabela1[Categoria],'Despesas - Mapa'!AD8)</f>
        <v>70</v>
      </c>
      <c r="AF8" s="66"/>
      <c r="AG8" s="2" t="str">
        <v>G. Resid.</v>
      </c>
      <c r="AH8" s="6">
        <f>SUMIFS(Tabela1[Valor],Tabela1[Mês],'Despesas - Mapa'!AH$2,Tabela1[Categoria],'Despesas - Mapa'!AG8)</f>
        <v>0</v>
      </c>
      <c r="AI8" s="66"/>
      <c r="AJ8" s="8" t="str">
        <v>G. Resid.</v>
      </c>
      <c r="AK8" s="111">
        <f>SUMIFS(Tabela1[Valor],Tabela1[Mês],'Despesas - Mapa'!AK$2,Tabela1[Categoria],'Despesas - Mapa'!AJ8)</f>
        <v>0</v>
      </c>
    </row>
    <row r="9" spans="1:37" ht="15" customHeight="1" x14ac:dyDescent="0.25">
      <c r="A9" s="125"/>
      <c r="B9" s="72"/>
      <c r="C9" s="4" t="s">
        <v>39</v>
      </c>
      <c r="D9" s="6">
        <f>SUMIFS(Tabela1[Valor],Tabela1[Mês],'Despesas - Mapa'!D$2,Tabela1[Categoria],'Despesas - Mapa'!C9)</f>
        <v>0</v>
      </c>
      <c r="E9" s="66"/>
      <c r="F9" s="8" t="str">
        <v>Eletron e Jogos</v>
      </c>
      <c r="G9" s="111">
        <f>SUMIFS(Tabela1[Valor],Tabela1[Mês],'Despesas - Mapa'!G$2,Tabela1[Categoria],'Despesas - Mapa'!F9)</f>
        <v>0</v>
      </c>
      <c r="H9" s="66"/>
      <c r="I9" s="2" t="str">
        <v>Eletron e Jogos</v>
      </c>
      <c r="J9" s="6">
        <f>SUMIFS(Tabela1[Valor],Tabela1[Mês],'Despesas - Mapa'!J$2,Tabela1[Categoria],'Despesas - Mapa'!I9)</f>
        <v>0</v>
      </c>
      <c r="K9" s="66"/>
      <c r="L9" s="8" t="str">
        <v>Eletron e Jogos</v>
      </c>
      <c r="M9" s="111">
        <f>SUMIFS(Tabela1[Valor],Tabela1[Mês],'Despesas - Mapa'!M$2,Tabela1[Categoria],'Despesas - Mapa'!L9)</f>
        <v>0</v>
      </c>
      <c r="N9" s="66"/>
      <c r="O9" s="2" t="str">
        <v>Eletron e Jogos</v>
      </c>
      <c r="P9" s="6">
        <f>SUMIFS(Tabela1[Valor],Tabela1[Mês],'Despesas - Mapa'!P$2,Tabela1[Categoria],'Despesas - Mapa'!O9)</f>
        <v>0</v>
      </c>
      <c r="Q9" s="66"/>
      <c r="R9" s="8" t="str">
        <v>Eletron e Jogos</v>
      </c>
      <c r="S9" s="111">
        <f>SUMIFS(Tabela1[Valor],Tabela1[Mês],'Despesas - Mapa'!S$2,Tabela1[Categoria],'Despesas - Mapa'!R9)</f>
        <v>0</v>
      </c>
      <c r="T9" s="66"/>
      <c r="U9" s="2" t="str">
        <v>Eletron e Jogos</v>
      </c>
      <c r="V9" s="6">
        <f>SUMIFS(Tabela1[Valor],Tabela1[Mês],'Despesas - Mapa'!V$2,Tabela1[Categoria],'Despesas - Mapa'!U9)</f>
        <v>0</v>
      </c>
      <c r="W9" s="66"/>
      <c r="X9" s="8" t="str">
        <v>Eletron e Jogos</v>
      </c>
      <c r="Y9" s="111">
        <f>SUMIFS(Tabela1[Valor],Tabela1[Mês],'Despesas - Mapa'!Y$2,Tabela1[Categoria],'Despesas - Mapa'!X9)</f>
        <v>0</v>
      </c>
      <c r="Z9" s="66"/>
      <c r="AA9" s="2" t="str">
        <v>Eletron e Jogos</v>
      </c>
      <c r="AB9" s="6">
        <f>SUMIFS(Tabela1[Valor],Tabela1[Mês],'Despesas - Mapa'!AB$2,Tabela1[Categoria],'Despesas - Mapa'!AA9)</f>
        <v>0</v>
      </c>
      <c r="AC9" s="66"/>
      <c r="AD9" s="8" t="str">
        <v>Eletron e Jogos</v>
      </c>
      <c r="AE9" s="111">
        <f>SUMIFS(Tabela1[Valor],Tabela1[Mês],'Despesas - Mapa'!AE$2,Tabela1[Categoria],'Despesas - Mapa'!AD9)</f>
        <v>0</v>
      </c>
      <c r="AF9" s="66"/>
      <c r="AG9" s="2" t="str">
        <v>Eletron e Jogos</v>
      </c>
      <c r="AH9" s="6">
        <f>SUMIFS(Tabela1[Valor],Tabela1[Mês],'Despesas - Mapa'!AH$2,Tabela1[Categoria],'Despesas - Mapa'!AG9)</f>
        <v>0</v>
      </c>
      <c r="AI9" s="66"/>
      <c r="AJ9" s="8" t="str">
        <v>Eletron e Jogos</v>
      </c>
      <c r="AK9" s="111">
        <f>SUMIFS(Tabela1[Valor],Tabela1[Mês],'Despesas - Mapa'!AK$2,Tabela1[Categoria],'Despesas - Mapa'!AJ9)</f>
        <v>0</v>
      </c>
    </row>
    <row r="10" spans="1:37" ht="15" customHeight="1" x14ac:dyDescent="0.25">
      <c r="A10" s="125"/>
      <c r="B10" s="72"/>
      <c r="C10" s="4" t="s">
        <v>37</v>
      </c>
      <c r="D10" s="6">
        <f>SUMIFS(Tabela1[Valor],Tabela1[Mês],'Despesas - Mapa'!D$2,Tabela1[Categoria],'Despesas - Mapa'!C10)</f>
        <v>0</v>
      </c>
      <c r="E10" s="66"/>
      <c r="F10" s="8" t="str">
        <v>Cursos</v>
      </c>
      <c r="G10" s="111">
        <f>SUMIFS(Tabela1[Valor],Tabela1[Mês],'Despesas - Mapa'!G$2,Tabela1[Categoria],'Despesas - Mapa'!F10)</f>
        <v>0</v>
      </c>
      <c r="H10" s="66"/>
      <c r="I10" s="2" t="str">
        <v>Cursos</v>
      </c>
      <c r="J10" s="6">
        <f>SUMIFS(Tabela1[Valor],Tabela1[Mês],'Despesas - Mapa'!J$2,Tabela1[Categoria],'Despesas - Mapa'!I10)</f>
        <v>0</v>
      </c>
      <c r="K10" s="66"/>
      <c r="L10" s="8" t="str">
        <v>Cursos</v>
      </c>
      <c r="M10" s="111">
        <f>SUMIFS(Tabela1[Valor],Tabela1[Mês],'Despesas - Mapa'!M$2,Tabela1[Categoria],'Despesas - Mapa'!L10)</f>
        <v>0</v>
      </c>
      <c r="N10" s="66"/>
      <c r="O10" s="2" t="str">
        <v>Cursos</v>
      </c>
      <c r="P10" s="6">
        <f>SUMIFS(Tabela1[Valor],Tabela1[Mês],'Despesas - Mapa'!P$2,Tabela1[Categoria],'Despesas - Mapa'!O10)</f>
        <v>0</v>
      </c>
      <c r="Q10" s="66"/>
      <c r="R10" s="8" t="str">
        <v>Cursos</v>
      </c>
      <c r="S10" s="111">
        <f>SUMIFS(Tabela1[Valor],Tabela1[Mês],'Despesas - Mapa'!S$2,Tabela1[Categoria],'Despesas - Mapa'!R10)</f>
        <v>0</v>
      </c>
      <c r="T10" s="66"/>
      <c r="U10" s="2" t="str">
        <v>Cursos</v>
      </c>
      <c r="V10" s="6">
        <f>SUMIFS(Tabela1[Valor],Tabela1[Mês],'Despesas - Mapa'!V$2,Tabela1[Categoria],'Despesas - Mapa'!U10)</f>
        <v>0</v>
      </c>
      <c r="W10" s="66"/>
      <c r="X10" s="8" t="str">
        <v>Cursos</v>
      </c>
      <c r="Y10" s="111">
        <f>SUMIFS(Tabela1[Valor],Tabela1[Mês],'Despesas - Mapa'!Y$2,Tabela1[Categoria],'Despesas - Mapa'!X10)</f>
        <v>0</v>
      </c>
      <c r="Z10" s="66"/>
      <c r="AA10" s="2" t="str">
        <v>Cursos</v>
      </c>
      <c r="AB10" s="6">
        <f>SUMIFS(Tabela1[Valor],Tabela1[Mês],'Despesas - Mapa'!AB$2,Tabela1[Categoria],'Despesas - Mapa'!AA10)</f>
        <v>0</v>
      </c>
      <c r="AC10" s="66"/>
      <c r="AD10" s="8" t="str">
        <v>Cursos</v>
      </c>
      <c r="AE10" s="111">
        <f>SUMIFS(Tabela1[Valor],Tabela1[Mês],'Despesas - Mapa'!AE$2,Tabela1[Categoria],'Despesas - Mapa'!AD10)</f>
        <v>10</v>
      </c>
      <c r="AF10" s="66"/>
      <c r="AG10" s="2" t="str">
        <v>Cursos</v>
      </c>
      <c r="AH10" s="6">
        <f>SUMIFS(Tabela1[Valor],Tabela1[Mês],'Despesas - Mapa'!AH$2,Tabela1[Categoria],'Despesas - Mapa'!AG10)</f>
        <v>0</v>
      </c>
      <c r="AI10" s="66"/>
      <c r="AJ10" s="8" t="str">
        <v>Cursos</v>
      </c>
      <c r="AK10" s="111">
        <f>SUMIFS(Tabela1[Valor],Tabela1[Mês],'Despesas - Mapa'!AK$2,Tabela1[Categoria],'Despesas - Mapa'!AJ10)</f>
        <v>0</v>
      </c>
    </row>
    <row r="11" spans="1:37" ht="15" customHeight="1" x14ac:dyDescent="0.25">
      <c r="A11" s="125"/>
      <c r="B11" s="72"/>
      <c r="C11" s="4" t="s">
        <v>36</v>
      </c>
      <c r="D11" s="6">
        <f>SUMIFS(Tabela1[Valor],Tabela1[Mês],'Despesas - Mapa'!D$2,Tabela1[Categoria],'Despesas - Mapa'!C11)</f>
        <v>0</v>
      </c>
      <c r="E11" s="66"/>
      <c r="F11" s="8" t="str">
        <v>Farm. e Saúde.</v>
      </c>
      <c r="G11" s="111">
        <f>SUMIFS(Tabela1[Valor],Tabela1[Mês],'Despesas - Mapa'!G$2,Tabela1[Categoria],'Despesas - Mapa'!F11)</f>
        <v>0</v>
      </c>
      <c r="H11" s="66"/>
      <c r="I11" s="2" t="str">
        <v>Farm. e Saúde.</v>
      </c>
      <c r="J11" s="6">
        <f>SUMIFS(Tabela1[Valor],Tabela1[Mês],'Despesas - Mapa'!J$2,Tabela1[Categoria],'Despesas - Mapa'!I11)</f>
        <v>0</v>
      </c>
      <c r="K11" s="66"/>
      <c r="L11" s="8" t="str">
        <v>Farm. e Saúde.</v>
      </c>
      <c r="M11" s="111">
        <f>SUMIFS(Tabela1[Valor],Tabela1[Mês],'Despesas - Mapa'!M$2,Tabela1[Categoria],'Despesas - Mapa'!L11)</f>
        <v>0</v>
      </c>
      <c r="N11" s="66"/>
      <c r="O11" s="2" t="str">
        <v>Farm. e Saúde.</v>
      </c>
      <c r="P11" s="6">
        <f>SUMIFS(Tabela1[Valor],Tabela1[Mês],'Despesas - Mapa'!P$2,Tabela1[Categoria],'Despesas - Mapa'!O11)</f>
        <v>0</v>
      </c>
      <c r="Q11" s="66"/>
      <c r="R11" s="8" t="str">
        <v>Farm. e Saúde.</v>
      </c>
      <c r="S11" s="111">
        <f>SUMIFS(Tabela1[Valor],Tabela1[Mês],'Despesas - Mapa'!S$2,Tabela1[Categoria],'Despesas - Mapa'!R11)</f>
        <v>0</v>
      </c>
      <c r="T11" s="66"/>
      <c r="U11" s="2" t="str">
        <v>Farm. e Saúde.</v>
      </c>
      <c r="V11" s="6">
        <f>SUMIFS(Tabela1[Valor],Tabela1[Mês],'Despesas - Mapa'!V$2,Tabela1[Categoria],'Despesas - Mapa'!U11)</f>
        <v>0</v>
      </c>
      <c r="W11" s="66"/>
      <c r="X11" s="8" t="str">
        <v>Farm. e Saúde.</v>
      </c>
      <c r="Y11" s="111">
        <f>SUMIFS(Tabela1[Valor],Tabela1[Mês],'Despesas - Mapa'!Y$2,Tabela1[Categoria],'Despesas - Mapa'!X11)</f>
        <v>0</v>
      </c>
      <c r="Z11" s="66"/>
      <c r="AA11" s="2" t="str">
        <v>Farm. e Saúde.</v>
      </c>
      <c r="AB11" s="6">
        <f>SUMIFS(Tabela1[Valor],Tabela1[Mês],'Despesas - Mapa'!AB$2,Tabela1[Categoria],'Despesas - Mapa'!AA11)</f>
        <v>0</v>
      </c>
      <c r="AC11" s="66"/>
      <c r="AD11" s="8" t="str">
        <v>Farm. e Saúde.</v>
      </c>
      <c r="AE11" s="111">
        <f>SUMIFS(Tabela1[Valor],Tabela1[Mês],'Despesas - Mapa'!AE$2,Tabela1[Categoria],'Despesas - Mapa'!AD11)</f>
        <v>109.9</v>
      </c>
      <c r="AF11" s="66"/>
      <c r="AG11" s="2" t="str">
        <v>Farm. e Saúde.</v>
      </c>
      <c r="AH11" s="6">
        <f>SUMIFS(Tabela1[Valor],Tabela1[Mês],'Despesas - Mapa'!AH$2,Tabela1[Categoria],'Despesas - Mapa'!AG11)</f>
        <v>109.9</v>
      </c>
      <c r="AI11" s="66"/>
      <c r="AJ11" s="8" t="str">
        <v>Farm. e Saúde.</v>
      </c>
      <c r="AK11" s="111">
        <f>SUMIFS(Tabela1[Valor],Tabela1[Mês],'Despesas - Mapa'!AK$2,Tabela1[Categoria],'Despesas - Mapa'!AJ11)</f>
        <v>109.9</v>
      </c>
    </row>
    <row r="12" spans="1:37" ht="15" customHeight="1" x14ac:dyDescent="0.25">
      <c r="A12" s="125"/>
      <c r="B12" s="72"/>
      <c r="C12" s="4" t="s">
        <v>41</v>
      </c>
      <c r="D12" s="6">
        <f>SUMIFS(Tabela1[Valor],Tabela1[Mês],'Despesas - Mapa'!D$2,Tabela1[Categoria],'Despesas - Mapa'!C12)</f>
        <v>0</v>
      </c>
      <c r="E12" s="66"/>
      <c r="F12" s="8" t="str">
        <v>Entret e Livros</v>
      </c>
      <c r="G12" s="111">
        <f>SUMIFS(Tabela1[Valor],Tabela1[Mês],'Despesas - Mapa'!G$2,Tabela1[Categoria],'Despesas - Mapa'!F12)</f>
        <v>0</v>
      </c>
      <c r="H12" s="66"/>
      <c r="I12" s="2" t="str">
        <v>Entret e Livros</v>
      </c>
      <c r="J12" s="6">
        <f>SUMIFS(Tabela1[Valor],Tabela1[Mês],'Despesas - Mapa'!J$2,Tabela1[Categoria],'Despesas - Mapa'!I12)</f>
        <v>0</v>
      </c>
      <c r="K12" s="66"/>
      <c r="L12" s="8" t="str">
        <v>Entret e Livros</v>
      </c>
      <c r="M12" s="111">
        <f>SUMIFS(Tabela1[Valor],Tabela1[Mês],'Despesas - Mapa'!M$2,Tabela1[Categoria],'Despesas - Mapa'!L12)</f>
        <v>0</v>
      </c>
      <c r="N12" s="66"/>
      <c r="O12" s="2" t="str">
        <v>Entret e Livros</v>
      </c>
      <c r="P12" s="6">
        <f>SUMIFS(Tabela1[Valor],Tabela1[Mês],'Despesas - Mapa'!P$2,Tabela1[Categoria],'Despesas - Mapa'!O12)</f>
        <v>0</v>
      </c>
      <c r="Q12" s="66"/>
      <c r="R12" s="8" t="str">
        <v>Entret e Livros</v>
      </c>
      <c r="S12" s="111">
        <f>SUMIFS(Tabela1[Valor],Tabela1[Mês],'Despesas - Mapa'!S$2,Tabela1[Categoria],'Despesas - Mapa'!R12)</f>
        <v>0</v>
      </c>
      <c r="T12" s="66"/>
      <c r="U12" s="2" t="str">
        <v>Entret e Livros</v>
      </c>
      <c r="V12" s="6">
        <f>SUMIFS(Tabela1[Valor],Tabela1[Mês],'Despesas - Mapa'!V$2,Tabela1[Categoria],'Despesas - Mapa'!U12)</f>
        <v>0</v>
      </c>
      <c r="W12" s="66"/>
      <c r="X12" s="8" t="str">
        <v>Entret e Livros</v>
      </c>
      <c r="Y12" s="111">
        <f>SUMIFS(Tabela1[Valor],Tabela1[Mês],'Despesas - Mapa'!Y$2,Tabela1[Categoria],'Despesas - Mapa'!X12)</f>
        <v>0</v>
      </c>
      <c r="Z12" s="66"/>
      <c r="AA12" s="2" t="str">
        <v>Entret e Livros</v>
      </c>
      <c r="AB12" s="6">
        <f>SUMIFS(Tabela1[Valor],Tabela1[Mês],'Despesas - Mapa'!AB$2,Tabela1[Categoria],'Despesas - Mapa'!AA12)</f>
        <v>0</v>
      </c>
      <c r="AC12" s="66"/>
      <c r="AD12" s="8" t="str">
        <v>Entret e Livros</v>
      </c>
      <c r="AE12" s="111">
        <f>SUMIFS(Tabela1[Valor],Tabela1[Mês],'Despesas - Mapa'!AE$2,Tabela1[Categoria],'Despesas - Mapa'!AD12)</f>
        <v>50</v>
      </c>
      <c r="AF12" s="66"/>
      <c r="AG12" s="2" t="str">
        <v>Entret e Livros</v>
      </c>
      <c r="AH12" s="6">
        <f>SUMIFS(Tabela1[Valor],Tabela1[Mês],'Despesas - Mapa'!AH$2,Tabela1[Categoria],'Despesas - Mapa'!AG12)</f>
        <v>0</v>
      </c>
      <c r="AI12" s="66"/>
      <c r="AJ12" s="8" t="str">
        <v>Entret e Livros</v>
      </c>
      <c r="AK12" s="111">
        <f>SUMIFS(Tabela1[Valor],Tabela1[Mês],'Despesas - Mapa'!AK$2,Tabela1[Categoria],'Despesas - Mapa'!AJ12)</f>
        <v>0</v>
      </c>
    </row>
    <row r="13" spans="1:37" ht="15" customHeight="1" x14ac:dyDescent="0.25">
      <c r="A13" s="125"/>
      <c r="B13" s="72"/>
      <c r="C13" s="4" t="s">
        <v>25</v>
      </c>
      <c r="D13" s="6">
        <f>SUMIFS(Tabela1[Valor],Tabela1[Mês],'Despesas - Mapa'!D$2,Tabela1[Categoria],'Despesas - Mapa'!C13)</f>
        <v>0</v>
      </c>
      <c r="E13" s="66"/>
      <c r="F13" s="8" t="str">
        <v>Rolê</v>
      </c>
      <c r="G13" s="111">
        <f>SUMIFS(Tabela1[Valor],Tabela1[Mês],'Despesas - Mapa'!G$2,Tabela1[Categoria],'Despesas - Mapa'!F13)</f>
        <v>0</v>
      </c>
      <c r="H13" s="66"/>
      <c r="I13" s="2" t="str">
        <v>Rolê</v>
      </c>
      <c r="J13" s="6">
        <f>SUMIFS(Tabela1[Valor],Tabela1[Mês],'Despesas - Mapa'!J$2,Tabela1[Categoria],'Despesas - Mapa'!I13)</f>
        <v>0</v>
      </c>
      <c r="K13" s="66"/>
      <c r="L13" s="8" t="str">
        <v>Rolê</v>
      </c>
      <c r="M13" s="111">
        <f>SUMIFS(Tabela1[Valor],Tabela1[Mês],'Despesas - Mapa'!M$2,Tabela1[Categoria],'Despesas - Mapa'!L13)</f>
        <v>0</v>
      </c>
      <c r="N13" s="66"/>
      <c r="O13" s="2" t="str">
        <v>Rolê</v>
      </c>
      <c r="P13" s="6">
        <f>SUMIFS(Tabela1[Valor],Tabela1[Mês],'Despesas - Mapa'!P$2,Tabela1[Categoria],'Despesas - Mapa'!O13)</f>
        <v>0</v>
      </c>
      <c r="Q13" s="66"/>
      <c r="R13" s="8" t="str">
        <v>Rolê</v>
      </c>
      <c r="S13" s="111">
        <f>SUMIFS(Tabela1[Valor],Tabela1[Mês],'Despesas - Mapa'!S$2,Tabela1[Categoria],'Despesas - Mapa'!R13)</f>
        <v>0</v>
      </c>
      <c r="T13" s="66"/>
      <c r="U13" s="2" t="str">
        <v>Rolê</v>
      </c>
      <c r="V13" s="6">
        <f>SUMIFS(Tabela1[Valor],Tabela1[Mês],'Despesas - Mapa'!V$2,Tabela1[Categoria],'Despesas - Mapa'!U13)</f>
        <v>0</v>
      </c>
      <c r="W13" s="66"/>
      <c r="X13" s="8" t="str">
        <v>Rolê</v>
      </c>
      <c r="Y13" s="111">
        <f>SUMIFS(Tabela1[Valor],Tabela1[Mês],'Despesas - Mapa'!Y$2,Tabela1[Categoria],'Despesas - Mapa'!X13)</f>
        <v>0</v>
      </c>
      <c r="Z13" s="66"/>
      <c r="AA13" s="2" t="str">
        <v>Rolê</v>
      </c>
      <c r="AB13" s="6">
        <f>SUMIFS(Tabela1[Valor],Tabela1[Mês],'Despesas - Mapa'!AB$2,Tabela1[Categoria],'Despesas - Mapa'!AA13)</f>
        <v>0</v>
      </c>
      <c r="AC13" s="66"/>
      <c r="AD13" s="8" t="str">
        <v>Rolê</v>
      </c>
      <c r="AE13" s="111">
        <f>SUMIFS(Tabela1[Valor],Tabela1[Mês],'Despesas - Mapa'!AE$2,Tabela1[Categoria],'Despesas - Mapa'!AD13)</f>
        <v>75</v>
      </c>
      <c r="AF13" s="66"/>
      <c r="AG13" s="2" t="str">
        <v>Rolê</v>
      </c>
      <c r="AH13" s="6">
        <f>SUMIFS(Tabela1[Valor],Tabela1[Mês],'Despesas - Mapa'!AH$2,Tabela1[Categoria],'Despesas - Mapa'!AG13)</f>
        <v>0</v>
      </c>
      <c r="AI13" s="66"/>
      <c r="AJ13" s="8" t="str">
        <v>Rolê</v>
      </c>
      <c r="AK13" s="111">
        <f>SUMIFS(Tabela1[Valor],Tabela1[Mês],'Despesas - Mapa'!AK$2,Tabela1[Categoria],'Despesas - Mapa'!AJ13)</f>
        <v>0</v>
      </c>
    </row>
    <row r="14" spans="1:37" ht="15" customHeight="1" x14ac:dyDescent="0.25">
      <c r="A14" s="125"/>
      <c r="B14" s="72"/>
      <c r="C14" s="4" t="s">
        <v>23</v>
      </c>
      <c r="D14" s="6">
        <f>SUMIFS(Tabela1[Valor],Tabela1[Mês],'Despesas - Mapa'!D$2,Tabela1[Categoria],'Despesas - Mapa'!C14)</f>
        <v>0</v>
      </c>
      <c r="E14" s="66"/>
      <c r="F14" s="8" t="str">
        <v>Roupas</v>
      </c>
      <c r="G14" s="111">
        <f>SUMIFS(Tabela1[Valor],Tabela1[Mês],'Despesas - Mapa'!G$2,Tabela1[Categoria],'Despesas - Mapa'!F14)</f>
        <v>0</v>
      </c>
      <c r="H14" s="66"/>
      <c r="I14" s="2" t="str">
        <v>Roupas</v>
      </c>
      <c r="J14" s="6">
        <f>SUMIFS(Tabela1[Valor],Tabela1[Mês],'Despesas - Mapa'!J$2,Tabela1[Categoria],'Despesas - Mapa'!I14)</f>
        <v>0</v>
      </c>
      <c r="K14" s="66"/>
      <c r="L14" s="8" t="str">
        <v>Roupas</v>
      </c>
      <c r="M14" s="111">
        <f>SUMIFS(Tabela1[Valor],Tabela1[Mês],'Despesas - Mapa'!M$2,Tabela1[Categoria],'Despesas - Mapa'!L14)</f>
        <v>0</v>
      </c>
      <c r="N14" s="66"/>
      <c r="O14" s="2" t="str">
        <v>Roupas</v>
      </c>
      <c r="P14" s="6">
        <f>SUMIFS(Tabela1[Valor],Tabela1[Mês],'Despesas - Mapa'!P$2,Tabela1[Categoria],'Despesas - Mapa'!O14)</f>
        <v>0</v>
      </c>
      <c r="Q14" s="66"/>
      <c r="R14" s="8" t="str">
        <v>Roupas</v>
      </c>
      <c r="S14" s="111">
        <f>SUMIFS(Tabela1[Valor],Tabela1[Mês],'Despesas - Mapa'!S$2,Tabela1[Categoria],'Despesas - Mapa'!R14)</f>
        <v>0</v>
      </c>
      <c r="T14" s="66"/>
      <c r="U14" s="2" t="str">
        <v>Roupas</v>
      </c>
      <c r="V14" s="6">
        <f>SUMIFS(Tabela1[Valor],Tabela1[Mês],'Despesas - Mapa'!V$2,Tabela1[Categoria],'Despesas - Mapa'!U14)</f>
        <v>0</v>
      </c>
      <c r="W14" s="66"/>
      <c r="X14" s="8" t="str">
        <v>Roupas</v>
      </c>
      <c r="Y14" s="111">
        <f>SUMIFS(Tabela1[Valor],Tabela1[Mês],'Despesas - Mapa'!Y$2,Tabela1[Categoria],'Despesas - Mapa'!X14)</f>
        <v>0</v>
      </c>
      <c r="Z14" s="66"/>
      <c r="AA14" s="2" t="str">
        <v>Roupas</v>
      </c>
      <c r="AB14" s="6">
        <f>SUMIFS(Tabela1[Valor],Tabela1[Mês],'Despesas - Mapa'!AB$2,Tabela1[Categoria],'Despesas - Mapa'!AA14)</f>
        <v>0</v>
      </c>
      <c r="AC14" s="66"/>
      <c r="AD14" s="8" t="str">
        <v>Roupas</v>
      </c>
      <c r="AE14" s="111">
        <f>SUMIFS(Tabela1[Valor],Tabela1[Mês],'Despesas - Mapa'!AE$2,Tabela1[Categoria],'Despesas - Mapa'!AD14)</f>
        <v>0</v>
      </c>
      <c r="AF14" s="66"/>
      <c r="AG14" s="2" t="str">
        <v>Roupas</v>
      </c>
      <c r="AH14" s="6">
        <f>SUMIFS(Tabela1[Valor],Tabela1[Mês],'Despesas - Mapa'!AH$2,Tabela1[Categoria],'Despesas - Mapa'!AG14)</f>
        <v>0</v>
      </c>
      <c r="AI14" s="66"/>
      <c r="AJ14" s="8" t="str">
        <v>Roupas</v>
      </c>
      <c r="AK14" s="111">
        <f>SUMIFS(Tabela1[Valor],Tabela1[Mês],'Despesas - Mapa'!AK$2,Tabela1[Categoria],'Despesas - Mapa'!AJ14)</f>
        <v>0</v>
      </c>
    </row>
    <row r="15" spans="1:37" ht="17.3" customHeight="1" x14ac:dyDescent="0.25">
      <c r="A15" s="101" t="s">
        <v>60</v>
      </c>
      <c r="B15" s="73"/>
      <c r="C15" s="2" t="s">
        <v>59</v>
      </c>
      <c r="D15" s="6">
        <f>SUMIFS(Tabela1[Valor],Tabela1[Mês],'Despesas - Mapa'!D$2,Tabela1[Categoria],'Despesas - Mapa'!C15)</f>
        <v>0</v>
      </c>
      <c r="E15" s="66"/>
      <c r="F15" s="8" t="str">
        <v>G. Gerais</v>
      </c>
      <c r="G15" s="111">
        <f>SUMIFS(Tabela1[Valor],Tabela1[Mês],'Despesas - Mapa'!G$2,Tabela1[Categoria],'Despesas - Mapa'!F15)</f>
        <v>0</v>
      </c>
      <c r="H15" s="66"/>
      <c r="I15" s="2" t="str">
        <v>G. Gerais</v>
      </c>
      <c r="J15" s="6">
        <f>SUMIFS(Tabela1[Valor],Tabela1[Mês],'Despesas - Mapa'!J$2,Tabela1[Categoria],'Despesas - Mapa'!I15)</f>
        <v>0</v>
      </c>
      <c r="K15" s="66"/>
      <c r="L15" s="8" t="str">
        <v>G. Gerais</v>
      </c>
      <c r="M15" s="111">
        <f>SUMIFS(Tabela1[Valor],Tabela1[Mês],'Despesas - Mapa'!M$2,Tabela1[Categoria],'Despesas - Mapa'!L15)</f>
        <v>0</v>
      </c>
      <c r="N15" s="66"/>
      <c r="O15" s="2" t="str">
        <v>G. Gerais</v>
      </c>
      <c r="P15" s="6">
        <f>SUMIFS(Tabela1[Valor],Tabela1[Mês],'Despesas - Mapa'!P$2,Tabela1[Categoria],'Despesas - Mapa'!O15)</f>
        <v>0</v>
      </c>
      <c r="Q15" s="66"/>
      <c r="R15" s="8" t="str">
        <v>G. Gerais</v>
      </c>
      <c r="S15" s="111">
        <f>SUMIFS(Tabela1[Valor],Tabela1[Mês],'Despesas - Mapa'!S$2,Tabela1[Categoria],'Despesas - Mapa'!R15)</f>
        <v>0</v>
      </c>
      <c r="T15" s="66"/>
      <c r="U15" s="2" t="str">
        <v>G. Gerais</v>
      </c>
      <c r="V15" s="6">
        <f>SUMIFS(Tabela1[Valor],Tabela1[Mês],'Despesas - Mapa'!V$2,Tabela1[Categoria],'Despesas - Mapa'!U15)</f>
        <v>0</v>
      </c>
      <c r="W15" s="66"/>
      <c r="X15" s="8" t="str">
        <v>G. Gerais</v>
      </c>
      <c r="Y15" s="111">
        <f>SUMIFS(Tabela1[Valor],Tabela1[Mês],'Despesas - Mapa'!Y$2,Tabela1[Categoria],'Despesas - Mapa'!X15)</f>
        <v>0</v>
      </c>
      <c r="Z15" s="66"/>
      <c r="AA15" s="2" t="str">
        <v>G. Gerais</v>
      </c>
      <c r="AB15" s="6">
        <f>SUMIFS(Tabela1[Valor],Tabela1[Mês],'Despesas - Mapa'!AB$2,Tabela1[Categoria],'Despesas - Mapa'!AA15)</f>
        <v>0</v>
      </c>
      <c r="AC15" s="66"/>
      <c r="AD15" s="8" t="str">
        <v>G. Gerais</v>
      </c>
      <c r="AE15" s="111">
        <f>SUMIFS(Tabela1[Valor],Tabela1[Mês],'Despesas - Mapa'!AE$2,Tabela1[Categoria],'Despesas - Mapa'!AD15)</f>
        <v>20</v>
      </c>
      <c r="AF15" s="66"/>
      <c r="AG15" s="2" t="str">
        <v>G. Gerais</v>
      </c>
      <c r="AH15" s="6">
        <f>SUMIFS(Tabela1[Valor],Tabela1[Mês],'Despesas - Mapa'!AH$2,Tabela1[Categoria],'Despesas - Mapa'!AG15)</f>
        <v>0</v>
      </c>
      <c r="AI15" s="66"/>
      <c r="AJ15" s="8" t="str">
        <v>G. Gerais</v>
      </c>
      <c r="AK15" s="111">
        <f>SUMIFS(Tabela1[Valor],Tabela1[Mês],'Despesas - Mapa'!AK$2,Tabela1[Categoria],'Despesas - Mapa'!AJ15)</f>
        <v>0</v>
      </c>
    </row>
    <row r="16" spans="1:37" ht="15" customHeight="1" x14ac:dyDescent="0.25">
      <c r="A16" s="104"/>
      <c r="B16" s="73"/>
      <c r="D16" s="66"/>
      <c r="E16" s="66"/>
      <c r="F16" s="105"/>
      <c r="G16" s="106"/>
      <c r="H16" s="66"/>
      <c r="J16" s="66"/>
      <c r="K16" s="66"/>
      <c r="L16" s="105"/>
      <c r="M16" s="106"/>
      <c r="N16" s="66"/>
      <c r="P16" s="66"/>
      <c r="Q16" s="66"/>
      <c r="R16" s="105"/>
      <c r="S16" s="106"/>
      <c r="T16" s="66"/>
      <c r="V16" s="66"/>
      <c r="W16" s="66"/>
      <c r="X16" s="105"/>
      <c r="Y16" s="106"/>
      <c r="Z16" s="66"/>
      <c r="AB16" s="66"/>
      <c r="AC16" s="66"/>
      <c r="AD16" s="105"/>
      <c r="AE16" s="106"/>
      <c r="AF16" s="66"/>
      <c r="AH16" s="103"/>
      <c r="AI16" s="66"/>
      <c r="AJ16" s="105"/>
      <c r="AK16" s="106"/>
    </row>
    <row r="17" spans="1:37" s="66" customFormat="1" ht="18" customHeight="1" x14ac:dyDescent="0.4">
      <c r="A17" s="102" t="s">
        <v>3</v>
      </c>
      <c r="B17" s="74"/>
      <c r="C17" s="126">
        <f>SUM(D7:D15)</f>
        <v>0</v>
      </c>
      <c r="D17" s="126"/>
      <c r="E17" s="75"/>
      <c r="F17" s="127">
        <f>SUM(G7:G15)</f>
        <v>0</v>
      </c>
      <c r="G17" s="127"/>
      <c r="H17" s="75"/>
      <c r="I17" s="126">
        <f>SUM(J7:J15)</f>
        <v>0</v>
      </c>
      <c r="J17" s="126"/>
      <c r="K17" s="75"/>
      <c r="L17" s="127">
        <f>SUM(M7:M15)</f>
        <v>0</v>
      </c>
      <c r="M17" s="127"/>
      <c r="N17" s="75"/>
      <c r="O17" s="126">
        <f>SUM(P7:P15)</f>
        <v>0</v>
      </c>
      <c r="P17" s="126"/>
      <c r="Q17" s="75"/>
      <c r="R17" s="127">
        <f>SUM(S7:S15)</f>
        <v>0</v>
      </c>
      <c r="S17" s="127"/>
      <c r="T17" s="75"/>
      <c r="U17" s="126">
        <f>SUM(V7:V15)</f>
        <v>0</v>
      </c>
      <c r="V17" s="126"/>
      <c r="W17" s="75"/>
      <c r="X17" s="127">
        <f>SUM(Y7:Y15)</f>
        <v>0</v>
      </c>
      <c r="Y17" s="127"/>
      <c r="Z17" s="75"/>
      <c r="AA17" s="126">
        <f>SUM(AB7:AB15)</f>
        <v>0</v>
      </c>
      <c r="AB17" s="126"/>
      <c r="AC17" s="75"/>
      <c r="AD17" s="127">
        <f>SUM(AE7:AE15)</f>
        <v>384.9</v>
      </c>
      <c r="AE17" s="127"/>
      <c r="AF17" s="75"/>
      <c r="AG17" s="126">
        <f>SUM(AH7:AH15)</f>
        <v>109.9</v>
      </c>
      <c r="AH17" s="126"/>
      <c r="AI17" s="75"/>
      <c r="AJ17" s="127">
        <f>SUM(AK7:AK15)</f>
        <v>109.9</v>
      </c>
      <c r="AK17" s="127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O17:P17"/>
    <mergeCell ref="AG17:AH17"/>
    <mergeCell ref="AJ17:AK17"/>
    <mergeCell ref="R17:S17"/>
    <mergeCell ref="U17:V17"/>
    <mergeCell ref="X17:Y17"/>
    <mergeCell ref="AA17:AB17"/>
    <mergeCell ref="AD17:AE17"/>
    <mergeCell ref="A6:A14"/>
    <mergeCell ref="C17:D17"/>
    <mergeCell ref="F17:G17"/>
    <mergeCell ref="I17:J17"/>
    <mergeCell ref="L17:M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/>
  </sheetViews>
  <sheetFormatPr defaultRowHeight="15" x14ac:dyDescent="0.3"/>
  <cols>
    <col min="1" max="1" width="15.7109375" style="22" customWidth="1"/>
    <col min="2" max="2" width="7.140625" style="22" customWidth="1"/>
    <col min="3" max="4" width="15.7109375" style="22" customWidth="1"/>
    <col min="5" max="5" width="7.140625" style="22" customWidth="1"/>
    <col min="6" max="6" width="15.7109375" style="22" customWidth="1"/>
    <col min="7" max="7" width="7.140625" style="22" customWidth="1"/>
    <col min="8" max="9" width="15.7109375" style="22" customWidth="1"/>
    <col min="10" max="10" width="5" style="22" customWidth="1"/>
    <col min="11" max="16384" width="9.140625" style="22"/>
  </cols>
  <sheetData>
    <row r="1" spans="1:9" ht="15" customHeight="1" thickBot="1" x14ac:dyDescent="0.35"/>
    <row r="2" spans="1:9" ht="15" customHeight="1" x14ac:dyDescent="0.3">
      <c r="A2" s="40" t="s">
        <v>0</v>
      </c>
      <c r="B2" s="41"/>
      <c r="C2" s="49" t="s">
        <v>35</v>
      </c>
      <c r="D2" s="50" t="s">
        <v>12</v>
      </c>
      <c r="E2" s="41"/>
      <c r="F2" s="40" t="s">
        <v>2</v>
      </c>
      <c r="G2" s="41"/>
      <c r="H2" s="47" t="s">
        <v>33</v>
      </c>
      <c r="I2" s="48" t="s">
        <v>32</v>
      </c>
    </row>
    <row r="3" spans="1:9" ht="15" customHeight="1" x14ac:dyDescent="0.3">
      <c r="A3" s="42" t="s">
        <v>13</v>
      </c>
      <c r="B3" s="41"/>
      <c r="C3" s="51">
        <f>Receitas!C19</f>
        <v>660</v>
      </c>
      <c r="D3" s="52">
        <f>Receitas!C11</f>
        <v>150</v>
      </c>
      <c r="E3" s="43"/>
      <c r="F3" s="57">
        <f>SUM('Despesas - Mapa'!C17:C17)</f>
        <v>0</v>
      </c>
      <c r="G3" s="44"/>
      <c r="H3" s="51">
        <f>I3</f>
        <v>660</v>
      </c>
      <c r="I3" s="54">
        <f>'Despesas - Mapa'!D4</f>
        <v>660</v>
      </c>
    </row>
    <row r="4" spans="1:9" ht="15" customHeight="1" x14ac:dyDescent="0.3">
      <c r="A4" s="42" t="s">
        <v>14</v>
      </c>
      <c r="B4" s="41"/>
      <c r="C4" s="51">
        <f>Receitas!E19</f>
        <v>0</v>
      </c>
      <c r="D4" s="52">
        <f>Receitas!E11</f>
        <v>0</v>
      </c>
      <c r="E4" s="43"/>
      <c r="F4" s="57">
        <f>SUM('Despesas - Mapa'!F17:G17)</f>
        <v>0</v>
      </c>
      <c r="G4" s="44"/>
      <c r="H4" s="51">
        <f>I4-I3</f>
        <v>0</v>
      </c>
      <c r="I4" s="54">
        <f>'Despesas - Mapa'!G4</f>
        <v>660</v>
      </c>
    </row>
    <row r="5" spans="1:9" ht="15" customHeight="1" x14ac:dyDescent="0.3">
      <c r="A5" s="42" t="s">
        <v>15</v>
      </c>
      <c r="B5" s="41"/>
      <c r="C5" s="51">
        <f>Receitas!G19</f>
        <v>0</v>
      </c>
      <c r="D5" s="52">
        <f>Receitas!G11</f>
        <v>0</v>
      </c>
      <c r="E5" s="43"/>
      <c r="F5" s="57">
        <f>SUM('Despesas - Mapa'!I17:J17)</f>
        <v>0</v>
      </c>
      <c r="G5" s="44"/>
      <c r="H5" s="51">
        <f t="shared" ref="H5:H14" si="0">I5-I4</f>
        <v>0</v>
      </c>
      <c r="I5" s="54">
        <f>'Despesas - Mapa'!J4</f>
        <v>660</v>
      </c>
    </row>
    <row r="6" spans="1:9" ht="15" customHeight="1" x14ac:dyDescent="0.3">
      <c r="A6" s="42" t="s">
        <v>1</v>
      </c>
      <c r="B6" s="41"/>
      <c r="C6" s="51">
        <f>Receitas!I19</f>
        <v>0</v>
      </c>
      <c r="D6" s="52">
        <f>Receitas!I11</f>
        <v>0</v>
      </c>
      <c r="E6" s="43"/>
      <c r="F6" s="57">
        <f>SUM('Despesas - Mapa'!L17:M17)</f>
        <v>0</v>
      </c>
      <c r="G6" s="44"/>
      <c r="H6" s="51">
        <f t="shared" si="0"/>
        <v>0</v>
      </c>
      <c r="I6" s="54">
        <f>'Despesas - Mapa'!M4</f>
        <v>660</v>
      </c>
    </row>
    <row r="7" spans="1:9" ht="15" customHeight="1" x14ac:dyDescent="0.3">
      <c r="A7" s="42" t="s">
        <v>4</v>
      </c>
      <c r="B7" s="41"/>
      <c r="C7" s="51">
        <f>Receitas!K19</f>
        <v>0</v>
      </c>
      <c r="D7" s="52">
        <f>Receitas!K11</f>
        <v>0</v>
      </c>
      <c r="E7" s="43"/>
      <c r="F7" s="57">
        <f>SUM('Despesas - Mapa'!O17:P17)</f>
        <v>0</v>
      </c>
      <c r="G7" s="44"/>
      <c r="H7" s="51">
        <f t="shared" si="0"/>
        <v>0</v>
      </c>
      <c r="I7" s="54">
        <f>'Despesas - Mapa'!P4</f>
        <v>660</v>
      </c>
    </row>
    <row r="8" spans="1:9" ht="15" customHeight="1" x14ac:dyDescent="0.3">
      <c r="A8" s="42" t="s">
        <v>5</v>
      </c>
      <c r="B8" s="41"/>
      <c r="C8" s="51">
        <f>Receitas!M19</f>
        <v>0</v>
      </c>
      <c r="D8" s="52">
        <f>Receitas!M11</f>
        <v>0</v>
      </c>
      <c r="E8" s="43"/>
      <c r="F8" s="57">
        <f>SUM('Despesas - Mapa'!R17:S17)</f>
        <v>0</v>
      </c>
      <c r="G8" s="44"/>
      <c r="H8" s="51">
        <f t="shared" si="0"/>
        <v>0</v>
      </c>
      <c r="I8" s="54">
        <f>'Despesas - Mapa'!S4</f>
        <v>660</v>
      </c>
    </row>
    <row r="9" spans="1:9" ht="15" customHeight="1" x14ac:dyDescent="0.3">
      <c r="A9" s="42" t="s">
        <v>6</v>
      </c>
      <c r="B9" s="41"/>
      <c r="C9" s="51">
        <f>Receitas!O19</f>
        <v>0</v>
      </c>
      <c r="D9" s="52">
        <f>Receitas!O11</f>
        <v>0</v>
      </c>
      <c r="E9" s="43"/>
      <c r="F9" s="57">
        <f>SUM('Despesas - Mapa'!U17:V17)</f>
        <v>0</v>
      </c>
      <c r="G9" s="44"/>
      <c r="H9" s="51">
        <f t="shared" si="0"/>
        <v>0</v>
      </c>
      <c r="I9" s="54">
        <f>'Despesas - Mapa'!V4</f>
        <v>660</v>
      </c>
    </row>
    <row r="10" spans="1:9" ht="15" customHeight="1" x14ac:dyDescent="0.3">
      <c r="A10" s="42" t="s">
        <v>7</v>
      </c>
      <c r="B10" s="41"/>
      <c r="C10" s="51">
        <f>Receitas!Q19</f>
        <v>0</v>
      </c>
      <c r="D10" s="52">
        <f>Receitas!Q11</f>
        <v>0</v>
      </c>
      <c r="E10" s="43"/>
      <c r="F10" s="57">
        <f>SUM('Despesas - Mapa'!X17:Y17)</f>
        <v>0</v>
      </c>
      <c r="G10" s="44"/>
      <c r="H10" s="51">
        <f t="shared" si="0"/>
        <v>0</v>
      </c>
      <c r="I10" s="54">
        <f>'Despesas - Mapa'!Y4</f>
        <v>660</v>
      </c>
    </row>
    <row r="11" spans="1:9" x14ac:dyDescent="0.3">
      <c r="A11" s="42" t="s">
        <v>8</v>
      </c>
      <c r="B11" s="41"/>
      <c r="C11" s="51">
        <f>Receitas!S19</f>
        <v>0</v>
      </c>
      <c r="D11" s="52">
        <f>Receitas!S11</f>
        <v>0</v>
      </c>
      <c r="E11" s="43"/>
      <c r="F11" s="57">
        <f>SUM('Despesas - Mapa'!AA17:AB17)</f>
        <v>0</v>
      </c>
      <c r="G11" s="44"/>
      <c r="H11" s="51">
        <f t="shared" si="0"/>
        <v>0</v>
      </c>
      <c r="I11" s="54">
        <f>'Despesas - Mapa'!AB4</f>
        <v>660</v>
      </c>
    </row>
    <row r="12" spans="1:9" x14ac:dyDescent="0.3">
      <c r="A12" s="42" t="s">
        <v>9</v>
      </c>
      <c r="B12" s="41"/>
      <c r="C12" s="51">
        <f>Receitas!U19</f>
        <v>0</v>
      </c>
      <c r="D12" s="52">
        <f>Receitas!U11</f>
        <v>0</v>
      </c>
      <c r="E12" s="43"/>
      <c r="F12" s="57">
        <f>SUM('Despesas - Mapa'!AD17:AE17)</f>
        <v>384.9</v>
      </c>
      <c r="G12" s="44"/>
      <c r="H12" s="51">
        <f t="shared" si="0"/>
        <v>-384.9</v>
      </c>
      <c r="I12" s="54">
        <f>'Despesas - Mapa'!AE4</f>
        <v>275.10000000000002</v>
      </c>
    </row>
    <row r="13" spans="1:9" x14ac:dyDescent="0.3">
      <c r="A13" s="42" t="s">
        <v>10</v>
      </c>
      <c r="B13" s="41"/>
      <c r="C13" s="51">
        <f>Receitas!W19</f>
        <v>0</v>
      </c>
      <c r="D13" s="52">
        <f>Receitas!W11</f>
        <v>0</v>
      </c>
      <c r="E13" s="43"/>
      <c r="F13" s="57">
        <f>SUM('Despesas - Mapa'!AG17:AH17)</f>
        <v>109.9</v>
      </c>
      <c r="G13" s="44"/>
      <c r="H13" s="51">
        <f t="shared" si="0"/>
        <v>-109.9</v>
      </c>
      <c r="I13" s="54">
        <f>'Despesas - Mapa'!AH4</f>
        <v>165.20000000000002</v>
      </c>
    </row>
    <row r="14" spans="1:9" x14ac:dyDescent="0.3">
      <c r="A14" s="42" t="s">
        <v>11</v>
      </c>
      <c r="B14" s="41"/>
      <c r="C14" s="51">
        <f>Receitas!Y19</f>
        <v>0</v>
      </c>
      <c r="D14" s="52">
        <f>Receitas!Y11</f>
        <v>0</v>
      </c>
      <c r="E14" s="43"/>
      <c r="F14" s="57">
        <f>SUM('Despesas - Mapa'!AJ17:AK17)</f>
        <v>109.9</v>
      </c>
      <c r="G14" s="44"/>
      <c r="H14" s="51">
        <f t="shared" si="0"/>
        <v>-109.9</v>
      </c>
      <c r="I14" s="54">
        <f>'Despesas - Mapa'!AK4</f>
        <v>55.300000000000011</v>
      </c>
    </row>
    <row r="15" spans="1:9" ht="14.3" customHeight="1" thickBot="1" x14ac:dyDescent="0.35">
      <c r="A15" s="42" t="s">
        <v>17</v>
      </c>
      <c r="B15" s="41"/>
      <c r="C15" s="53">
        <f>SUM(C3:C14)</f>
        <v>660</v>
      </c>
      <c r="D15" s="52">
        <f t="shared" ref="D15" si="1">SUM(D3:D14)</f>
        <v>150</v>
      </c>
      <c r="E15" s="43"/>
      <c r="F15" s="57">
        <f>SUM(F3:F14)</f>
        <v>604.69999999999993</v>
      </c>
      <c r="G15" s="44"/>
      <c r="H15" s="61" t="s">
        <v>24</v>
      </c>
      <c r="I15" s="56">
        <f>'Resultado '!D9</f>
        <v>55.300000000000011</v>
      </c>
    </row>
    <row r="16" spans="1:9" x14ac:dyDescent="0.3">
      <c r="A16" s="42" t="s">
        <v>18</v>
      </c>
      <c r="B16" s="41"/>
      <c r="C16" s="53">
        <f>AVERAGE(C3:C14)</f>
        <v>55</v>
      </c>
      <c r="D16" s="52">
        <f t="shared" ref="D16" si="2">AVERAGE(D3:D14)</f>
        <v>12.5</v>
      </c>
      <c r="E16" s="43"/>
      <c r="F16" s="58">
        <f>AVERAGE(F3:F14)</f>
        <v>50.391666666666659</v>
      </c>
      <c r="G16" s="43"/>
      <c r="H16" s="41"/>
      <c r="I16" s="46"/>
    </row>
    <row r="17" spans="1:8" x14ac:dyDescent="0.3">
      <c r="A17" s="42" t="s">
        <v>48</v>
      </c>
      <c r="B17" s="41"/>
      <c r="C17" s="51">
        <f>SUM(C3:C8)</f>
        <v>660</v>
      </c>
      <c r="D17" s="54">
        <f t="shared" ref="D17" si="3">SUM(D3:D8)</f>
        <v>150</v>
      </c>
      <c r="E17" s="44"/>
      <c r="F17" s="59">
        <f>SUM(F3:F8)</f>
        <v>0</v>
      </c>
      <c r="G17" s="41"/>
      <c r="H17" s="43"/>
    </row>
    <row r="18" spans="1:8" ht="15" customHeight="1" thickBot="1" x14ac:dyDescent="0.35">
      <c r="A18" s="45" t="s">
        <v>49</v>
      </c>
      <c r="B18" s="41"/>
      <c r="C18" s="55">
        <f>SUM($C$9:$C$14)</f>
        <v>0</v>
      </c>
      <c r="D18" s="56">
        <f>SUM($D$9:$D$14)</f>
        <v>0</v>
      </c>
      <c r="E18" s="44"/>
      <c r="F18" s="60">
        <f>SUM($F$9:$F$14)</f>
        <v>604.69999999999993</v>
      </c>
      <c r="G18" s="41"/>
      <c r="H18" s="41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/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9"/>
      <c r="C1" s="19"/>
      <c r="D1" s="26"/>
      <c r="E1" s="26"/>
      <c r="F1" s="19"/>
      <c r="G1" s="19"/>
    </row>
    <row r="2" spans="2:13" ht="20" thickBot="1" x14ac:dyDescent="0.45">
      <c r="B2" s="19"/>
      <c r="C2" s="128" t="s">
        <v>44</v>
      </c>
      <c r="D2" s="129"/>
      <c r="E2" s="27"/>
      <c r="F2" s="128" t="s">
        <v>19</v>
      </c>
      <c r="G2" s="129"/>
      <c r="I2" s="9"/>
      <c r="J2" s="9"/>
      <c r="K2" s="9"/>
      <c r="L2" s="9"/>
    </row>
    <row r="3" spans="2:13" ht="19.25" x14ac:dyDescent="0.4">
      <c r="B3" s="19"/>
      <c r="C3" s="36" t="s">
        <v>29</v>
      </c>
      <c r="D3" s="37">
        <f>SUM(Receitas!C3:Y8)</f>
        <v>1100</v>
      </c>
      <c r="E3" s="29"/>
      <c r="F3" s="38" t="str">
        <f>'Despesas - Mapa'!C7</f>
        <v>Alimentação</v>
      </c>
      <c r="G3" s="39">
        <f>SUM('Despesas - Mapa'!D7,'Despesas - Mapa'!G7,'Despesas - Mapa'!J7,'Despesas - Mapa'!M7,'Despesas - Mapa'!P7,'Despesas - Mapa'!S7,'Despesas - Mapa'!V7,'Despesas - Mapa'!Y7,'Despesas - Mapa'!AB7,'Despesas - Mapa'!AE7,'Despesas - Mapa'!AH7,'Despesas - Mapa'!AK7)</f>
        <v>50</v>
      </c>
      <c r="I3" s="10"/>
      <c r="J3" s="11"/>
      <c r="K3" s="12"/>
      <c r="L3" s="13"/>
    </row>
    <row r="4" spans="2:13" ht="19.25" x14ac:dyDescent="0.4">
      <c r="B4" s="19"/>
      <c r="C4" s="18" t="s">
        <v>22</v>
      </c>
      <c r="D4" s="28">
        <f>SUM(Receitas!C13:Y17)</f>
        <v>200</v>
      </c>
      <c r="E4" s="29"/>
      <c r="F4" s="38" t="str">
        <f>'Despesas - Mapa'!C8</f>
        <v>G. Resid.</v>
      </c>
      <c r="G4" s="39">
        <f>SUM('Despesas - Mapa'!D8,'Despesas - Mapa'!G8,'Despesas - Mapa'!J8,'Despesas - Mapa'!M8,'Despesas - Mapa'!P8,'Despesas - Mapa'!S8,'Despesas - Mapa'!V8,'Despesas - Mapa'!Y8,'Despesas - Mapa'!AB8,'Despesas - Mapa'!AE8,'Despesas - Mapa'!AH8,'Despesas - Mapa'!AK8)</f>
        <v>70</v>
      </c>
      <c r="I4" s="10"/>
      <c r="J4" s="11"/>
      <c r="K4" s="12"/>
      <c r="L4" s="13"/>
    </row>
    <row r="5" spans="2:13" ht="19.25" x14ac:dyDescent="0.4">
      <c r="B5" s="19"/>
      <c r="C5" s="18" t="s">
        <v>31</v>
      </c>
      <c r="D5" s="28">
        <f>SUM(Receitas!C3:Y8)-SUM(Receitas!C10:Y11)-SUM(Receitas!C13:Y17)</f>
        <v>660</v>
      </c>
      <c r="E5" s="29"/>
      <c r="F5" s="38" t="str">
        <f>'Despesas - Mapa'!C9</f>
        <v>Eletron e Jogos</v>
      </c>
      <c r="G5" s="39">
        <f>SUM('Despesas - Mapa'!D9,'Despesas - Mapa'!G9,'Despesas - Mapa'!J9,'Despesas - Mapa'!M9,'Despesas - Mapa'!P9,'Despesas - Mapa'!S9,'Despesas - Mapa'!V9,'Despesas - Mapa'!Y9,'Despesas - Mapa'!AB9,'Despesas - Mapa'!AE9,'Despesas - Mapa'!AH9,'Despesas - Mapa'!AK9)</f>
        <v>0</v>
      </c>
      <c r="I5" s="10"/>
      <c r="J5" s="11"/>
      <c r="K5" s="13"/>
      <c r="L5" s="13"/>
    </row>
    <row r="6" spans="2:13" ht="19.25" x14ac:dyDescent="0.4">
      <c r="B6" s="19"/>
      <c r="C6" s="18" t="s">
        <v>43</v>
      </c>
      <c r="D6" s="28">
        <f>SUM('Despesas - Mapa'!D7:D14,'Despesas - Mapa'!G7:G14,'Despesas - Mapa'!J7:J14,'Despesas - Mapa'!M7:M14,'Despesas - Mapa'!P7:P14,'Despesas - Mapa'!S7:S14,'Despesas - Mapa'!V7:V14,'Despesas - Mapa'!Y7:Y14,'Despesas - Mapa'!AB7:AB14,'Despesas - Mapa'!AE7:AE14,'Despesas - Mapa'!AH7:AH14,'Despesas - Mapa'!AK7:AK14)</f>
        <v>584.69999999999993</v>
      </c>
      <c r="E6" s="29"/>
      <c r="F6" s="38" t="str">
        <f>'Despesas - Mapa'!C10</f>
        <v>Cursos</v>
      </c>
      <c r="G6" s="39">
        <f>SUM('Despesas - Mapa'!D10,'Despesas - Mapa'!G10,'Despesas - Mapa'!J10,'Despesas - Mapa'!M10,'Despesas - Mapa'!P10,'Despesas - Mapa'!S10,'Despesas - Mapa'!V10,'Despesas - Mapa'!Y10,'Despesas - Mapa'!AB10,'Despesas - Mapa'!AE10,'Despesas - Mapa'!AH10,'Despesas - Mapa'!AK10)</f>
        <v>10</v>
      </c>
      <c r="I6" s="10"/>
      <c r="J6" s="11"/>
      <c r="K6" s="13"/>
      <c r="L6" s="13"/>
    </row>
    <row r="7" spans="2:13" ht="19.25" x14ac:dyDescent="0.4">
      <c r="B7" s="19"/>
      <c r="C7" s="18" t="s">
        <v>34</v>
      </c>
      <c r="D7" s="28">
        <f>SUM('Despesas - Mapa'!D15:D15,'Despesas - Mapa'!G15:G15,'Despesas - Mapa'!J15:J15,'Despesas - Mapa'!M15:M15,'Despesas - Mapa'!P15:P15,'Despesas - Mapa'!S15:S15,'Despesas - Mapa'!V15:V15,'Despesas - Mapa'!Y15:Y15,'Despesas - Mapa'!AB15:AB15,'Despesas - Mapa'!AE15:AE15,'Despesas - Mapa'!AH15:AH15,'Despesas - Mapa'!AK15:AK15)</f>
        <v>20</v>
      </c>
      <c r="E7" s="29"/>
      <c r="F7" s="38" t="str">
        <f>'Despesas - Mapa'!C11</f>
        <v>Farm. e Saúde.</v>
      </c>
      <c r="G7" s="39">
        <f>SUM('Despesas - Mapa'!D11,'Despesas - Mapa'!G11,'Despesas - Mapa'!J11,'Despesas - Mapa'!M11,'Despesas - Mapa'!P11,'Despesas - Mapa'!S11,'Despesas - Mapa'!V11,'Despesas - Mapa'!Y11,'Despesas - Mapa'!AB11,'Despesas - Mapa'!AE11,'Despesas - Mapa'!AH11,'Despesas - Mapa'!AK11)</f>
        <v>329.70000000000005</v>
      </c>
      <c r="I7" s="10"/>
      <c r="J7" s="11"/>
      <c r="K7" s="13"/>
      <c r="L7" s="13"/>
    </row>
    <row r="8" spans="2:13" ht="19.25" x14ac:dyDescent="0.4">
      <c r="B8" s="19"/>
      <c r="C8" s="18" t="s">
        <v>42</v>
      </c>
      <c r="D8" s="28">
        <f>SUM(D6:D7)</f>
        <v>604.69999999999993</v>
      </c>
      <c r="E8" s="29"/>
      <c r="F8" s="38" t="str">
        <f>'Despesas - Mapa'!C12</f>
        <v>Entret e Livros</v>
      </c>
      <c r="G8" s="39">
        <f>SUM('Despesas - Mapa'!D12,'Despesas - Mapa'!G12,'Despesas - Mapa'!J12,'Despesas - Mapa'!M12,'Despesas - Mapa'!P12,'Despesas - Mapa'!S12,'Despesas - Mapa'!V12,'Despesas - Mapa'!Y12,'Despesas - Mapa'!AB12,'Despesas - Mapa'!AE12,'Despesas - Mapa'!AH12,'Despesas - Mapa'!AK12)</f>
        <v>50</v>
      </c>
      <c r="I8" s="10"/>
      <c r="J8" s="11"/>
      <c r="K8" s="13"/>
      <c r="L8" s="13"/>
    </row>
    <row r="9" spans="2:13" ht="19.25" x14ac:dyDescent="0.4">
      <c r="B9" s="19"/>
      <c r="C9" s="18" t="s">
        <v>24</v>
      </c>
      <c r="D9" s="30">
        <f>'Despesas - Mapa'!AK4</f>
        <v>55.300000000000011</v>
      </c>
      <c r="E9" s="31"/>
      <c r="F9" s="38" t="str">
        <f>'Despesas - Mapa'!C13</f>
        <v>Rolê</v>
      </c>
      <c r="G9" s="39">
        <f>SUM('Despesas - Mapa'!D13,'Despesas - Mapa'!G13,'Despesas - Mapa'!J13,'Despesas - Mapa'!M13,'Despesas - Mapa'!P13,'Despesas - Mapa'!S13,'Despesas - Mapa'!V13,'Despesas - Mapa'!Y13,'Despesas - Mapa'!AB13,'Despesas - Mapa'!AE13,'Despesas - Mapa'!AH13,'Despesas - Mapa'!AK13)</f>
        <v>75</v>
      </c>
      <c r="I9" s="10"/>
      <c r="J9" s="11"/>
      <c r="K9" s="13"/>
      <c r="L9" s="13"/>
    </row>
    <row r="10" spans="2:13" ht="19.25" x14ac:dyDescent="0.4">
      <c r="B10" s="19"/>
      <c r="C10" s="18" t="s">
        <v>21</v>
      </c>
      <c r="D10" s="30">
        <f>SUM(Receitas!C11:Y11)</f>
        <v>150</v>
      </c>
      <c r="E10" s="31"/>
      <c r="F10" s="38" t="str">
        <f>'Despesas - Mapa'!C14</f>
        <v>Roupas</v>
      </c>
      <c r="G10" s="39">
        <f>SUM('Despesas - Mapa'!D14,'Despesas - Mapa'!G14,'Despesas - Mapa'!J14,'Despesas - Mapa'!M14,'Despesas - Mapa'!P14,'Despesas - Mapa'!S14,'Despesas - Mapa'!V14,'Despesas - Mapa'!Y14,'Despesas - Mapa'!AB14,'Despesas - Mapa'!AE14,'Despesas - Mapa'!AH14,'Despesas - Mapa'!AK14)</f>
        <v>0</v>
      </c>
      <c r="I10" s="14"/>
      <c r="J10" s="11"/>
      <c r="K10" s="13"/>
      <c r="L10" s="13"/>
    </row>
    <row r="11" spans="2:13" ht="19.45" customHeight="1" x14ac:dyDescent="0.4">
      <c r="B11" s="19"/>
      <c r="C11" s="19"/>
      <c r="D11" s="31"/>
      <c r="E11" s="31"/>
      <c r="F11" s="18" t="s">
        <v>3</v>
      </c>
      <c r="G11" s="33">
        <f>SUM(G3:G10)</f>
        <v>584.70000000000005</v>
      </c>
      <c r="I11" s="15"/>
      <c r="J11" s="11"/>
      <c r="K11" s="13"/>
      <c r="L11" s="13"/>
    </row>
    <row r="12" spans="2:13" x14ac:dyDescent="0.25">
      <c r="H12" s="5"/>
      <c r="I12" s="16"/>
      <c r="J12" s="16"/>
      <c r="K12" s="5"/>
      <c r="L12" s="5"/>
    </row>
    <row r="13" spans="2:13" x14ac:dyDescent="0.25">
      <c r="H13" s="5"/>
      <c r="I13" s="16"/>
      <c r="J13" s="16"/>
      <c r="K13" s="5"/>
      <c r="L13" s="5"/>
    </row>
    <row r="14" spans="2:13" x14ac:dyDescent="0.25">
      <c r="H14" s="5"/>
      <c r="I14" s="16"/>
      <c r="J14" s="16"/>
      <c r="K14" s="5"/>
      <c r="L14" s="5"/>
    </row>
    <row r="15" spans="2:13" x14ac:dyDescent="0.25">
      <c r="H15" s="5"/>
      <c r="I15" s="16"/>
      <c r="J15" s="16"/>
      <c r="K15" s="5"/>
      <c r="L15" s="5"/>
    </row>
    <row r="16" spans="2:13" x14ac:dyDescent="0.25">
      <c r="H16" s="5"/>
      <c r="I16" s="3"/>
      <c r="J16" s="3"/>
      <c r="K16" s="17"/>
      <c r="L16" s="17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Receitas</vt:lpstr>
      <vt:lpstr>Despesas - Mov.</vt:lpstr>
      <vt:lpstr>Relatório</vt:lpstr>
      <vt:lpstr>Despesas - Mapa</vt:lpstr>
      <vt:lpstr>Resumo</vt:lpstr>
      <vt:lpstr>Resultado 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2015-09-06T20:16:29Z</cp:lastPrinted>
  <dcterms:created xsi:type="dcterms:W3CDTF">2011-04-06T00:31:18Z</dcterms:created>
  <dcterms:modified xsi:type="dcterms:W3CDTF">2023-10-05T20:09:16Z</dcterms:modified>
</cp:coreProperties>
</file>