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gianluca/Desktop/"/>
    </mc:Choice>
  </mc:AlternateContent>
  <xr:revisionPtr revIDLastSave="0" documentId="13_ncr:1_{B94EA777-A8C1-7742-93A5-E12EDA29C31D}" xr6:coauthVersionLast="47" xr6:coauthVersionMax="47" xr10:uidLastSave="{00000000-0000-0000-0000-000000000000}"/>
  <bookViews>
    <workbookView xWindow="0" yWindow="500" windowWidth="38400" windowHeight="19960" activeTab="1" xr2:uid="{00000000-000D-0000-FFFF-FFFF00000000}"/>
  </bookViews>
  <sheets>
    <sheet name="Conditions" sheetId="16" r:id="rId1"/>
    <sheet name="Airport Negotiation" sheetId="14" r:id="rId2"/>
    <sheet name="Hospital Negotiation" sheetId="17" r:id="rId3"/>
    <sheet name="Airport results" sheetId="13" r:id="rId4"/>
    <sheet name="Hospital results" sheetId="1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9" i="14" l="1"/>
  <c r="L48" i="19"/>
  <c r="L47" i="19"/>
  <c r="L46" i="19"/>
  <c r="L45" i="19"/>
  <c r="L44" i="19"/>
  <c r="L43" i="19"/>
  <c r="L42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L13" i="19"/>
  <c r="L12" i="19"/>
  <c r="L11" i="19"/>
  <c r="L10" i="19"/>
  <c r="L9" i="19"/>
  <c r="L8" i="19"/>
  <c r="L7" i="19"/>
  <c r="L6" i="19"/>
  <c r="L5" i="19"/>
  <c r="L4" i="19"/>
  <c r="Q9" i="17"/>
  <c r="P204" i="17"/>
  <c r="P179" i="17"/>
  <c r="P178" i="17"/>
  <c r="P155" i="17"/>
  <c r="P154" i="17"/>
  <c r="P153" i="17"/>
  <c r="P132" i="17"/>
  <c r="P131" i="17"/>
  <c r="P130" i="17"/>
  <c r="P129" i="17"/>
  <c r="P106" i="17"/>
  <c r="P105" i="17"/>
  <c r="P104" i="17"/>
  <c r="P103" i="17"/>
  <c r="P102" i="17"/>
  <c r="P81" i="17"/>
  <c r="P80" i="17"/>
  <c r="P79" i="17"/>
  <c r="P78" i="17"/>
  <c r="P77" i="17"/>
  <c r="P76" i="17"/>
  <c r="P57" i="17"/>
  <c r="P56" i="17"/>
  <c r="P55" i="17"/>
  <c r="P54" i="17"/>
  <c r="P53" i="17"/>
  <c r="P52" i="17"/>
  <c r="P51" i="17"/>
  <c r="P34" i="17"/>
  <c r="P33" i="17"/>
  <c r="P32" i="17"/>
  <c r="P31" i="17"/>
  <c r="P30" i="17"/>
  <c r="P29" i="17"/>
  <c r="P28" i="17"/>
  <c r="P27" i="17"/>
  <c r="P10" i="17"/>
  <c r="P9" i="17"/>
  <c r="P8" i="17"/>
  <c r="P7" i="17"/>
  <c r="P6" i="17"/>
  <c r="P5" i="17"/>
  <c r="P4" i="17"/>
  <c r="P3" i="17"/>
  <c r="P2" i="17"/>
  <c r="K229" i="17"/>
  <c r="N143" i="14"/>
  <c r="M2" i="14"/>
  <c r="Q204" i="17"/>
  <c r="Q179" i="17"/>
  <c r="Q178" i="17"/>
  <c r="Q155" i="17"/>
  <c r="Q154" i="17"/>
  <c r="Q153" i="17"/>
  <c r="Q132" i="17"/>
  <c r="Q131" i="17"/>
  <c r="Q130" i="17"/>
  <c r="Q129" i="17"/>
  <c r="Q106" i="17"/>
  <c r="Q105" i="17"/>
  <c r="Q104" i="17"/>
  <c r="Q103" i="17"/>
  <c r="Q102" i="17"/>
  <c r="Q81" i="17"/>
  <c r="Q80" i="17"/>
  <c r="Q79" i="17"/>
  <c r="Q78" i="17"/>
  <c r="Q77" i="17"/>
  <c r="Q76" i="17"/>
  <c r="Q57" i="17"/>
  <c r="Q56" i="17"/>
  <c r="Q55" i="17"/>
  <c r="Q54" i="17"/>
  <c r="Q53" i="17"/>
  <c r="Q52" i="17"/>
  <c r="Q51" i="17"/>
  <c r="Q34" i="17"/>
  <c r="Q33" i="17"/>
  <c r="Q32" i="17"/>
  <c r="Q31" i="17"/>
  <c r="Q30" i="17"/>
  <c r="Q29" i="17"/>
  <c r="Q28" i="17"/>
  <c r="Q27" i="17"/>
  <c r="Q10" i="17"/>
  <c r="Q8" i="17"/>
  <c r="Q7" i="17"/>
  <c r="Q6" i="17"/>
  <c r="Q5" i="17"/>
  <c r="Q4" i="17"/>
  <c r="Q3" i="17"/>
  <c r="Q2" i="17"/>
  <c r="J229" i="17"/>
  <c r="J204" i="17"/>
  <c r="J179" i="17"/>
  <c r="J178" i="17"/>
  <c r="J155" i="17"/>
  <c r="J154" i="17"/>
  <c r="J153" i="17"/>
  <c r="J132" i="17"/>
  <c r="J131" i="17"/>
  <c r="J130" i="17"/>
  <c r="J129" i="17"/>
  <c r="J105" i="17"/>
  <c r="J106" i="17"/>
  <c r="J104" i="17"/>
  <c r="J103" i="17"/>
  <c r="J102" i="17"/>
  <c r="J81" i="17"/>
  <c r="J80" i="17"/>
  <c r="J79" i="17"/>
  <c r="J78" i="17"/>
  <c r="J77" i="17"/>
  <c r="J76" i="17"/>
  <c r="J57" i="17"/>
  <c r="J56" i="17"/>
  <c r="J55" i="17"/>
  <c r="J54" i="17"/>
  <c r="J53" i="17"/>
  <c r="J52" i="17"/>
  <c r="J51" i="17"/>
  <c r="J34" i="17"/>
  <c r="J33" i="17"/>
  <c r="J32" i="17"/>
  <c r="J31" i="17"/>
  <c r="J30" i="17"/>
  <c r="J29" i="17"/>
  <c r="J28" i="17"/>
  <c r="J27" i="17"/>
  <c r="J10" i="17"/>
  <c r="J9" i="17"/>
  <c r="J8" i="17"/>
  <c r="J7" i="17"/>
  <c r="J6" i="17"/>
  <c r="J5" i="17"/>
  <c r="J4" i="17"/>
  <c r="J3" i="17"/>
  <c r="J2" i="17"/>
  <c r="K204" i="17"/>
  <c r="K178" i="17"/>
  <c r="K153" i="17"/>
  <c r="K129" i="17"/>
  <c r="K102" i="17"/>
  <c r="K76" i="17"/>
  <c r="K51" i="17"/>
  <c r="K27" i="17"/>
  <c r="K2" i="17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3" i="13"/>
  <c r="L44" i="13"/>
  <c r="L45" i="13"/>
  <c r="L46" i="13"/>
  <c r="L47" i="13"/>
  <c r="L48" i="13"/>
  <c r="L4" i="13"/>
  <c r="N127" i="14"/>
  <c r="N126" i="14"/>
  <c r="N111" i="14"/>
  <c r="N110" i="14"/>
  <c r="N109" i="14"/>
  <c r="N94" i="14"/>
  <c r="N92" i="14"/>
  <c r="N93" i="14"/>
  <c r="N91" i="14"/>
  <c r="N78" i="14"/>
  <c r="N77" i="14"/>
  <c r="N76" i="14"/>
  <c r="N75" i="14"/>
  <c r="N74" i="14"/>
  <c r="N63" i="14"/>
  <c r="N62" i="14"/>
  <c r="N61" i="14"/>
  <c r="N60" i="14"/>
  <c r="N59" i="14"/>
  <c r="N58" i="14"/>
  <c r="N43" i="14"/>
  <c r="N42" i="14"/>
  <c r="N41" i="14"/>
  <c r="N40" i="14"/>
  <c r="N39" i="14"/>
  <c r="N38" i="14"/>
  <c r="N37" i="14"/>
  <c r="N26" i="14"/>
  <c r="N25" i="14"/>
  <c r="N24" i="14"/>
  <c r="N23" i="14"/>
  <c r="N22" i="14"/>
  <c r="N21" i="14"/>
  <c r="N20" i="14"/>
  <c r="N19" i="14"/>
  <c r="N10" i="14"/>
  <c r="N9" i="14"/>
  <c r="N8" i="14"/>
  <c r="N7" i="14"/>
  <c r="N6" i="14"/>
  <c r="N5" i="14"/>
  <c r="N4" i="14"/>
  <c r="N3" i="14"/>
  <c r="N2" i="14"/>
  <c r="M126" i="14"/>
  <c r="M111" i="14"/>
  <c r="M110" i="14"/>
  <c r="M109" i="14"/>
  <c r="M78" i="14"/>
  <c r="M77" i="14"/>
  <c r="M76" i="14"/>
  <c r="M75" i="14"/>
  <c r="M59" i="14"/>
  <c r="M58" i="14"/>
  <c r="M43" i="14"/>
  <c r="M42" i="14"/>
  <c r="M39" i="14"/>
  <c r="M38" i="14"/>
  <c r="M26" i="14"/>
  <c r="M25" i="14"/>
  <c r="M10" i="14"/>
  <c r="M9" i="14"/>
  <c r="J163" i="14"/>
  <c r="M94" i="14" s="1"/>
  <c r="J143" i="14"/>
  <c r="M93" i="14" s="1"/>
  <c r="I143" i="14"/>
  <c r="I127" i="14"/>
  <c r="J126" i="14"/>
  <c r="M24" i="14" s="1"/>
  <c r="I126" i="14"/>
  <c r="I62" i="14"/>
  <c r="I42" i="14"/>
  <c r="I20" i="14"/>
  <c r="I111" i="14"/>
  <c r="I110" i="14"/>
  <c r="M7" i="14"/>
  <c r="I109" i="14"/>
  <c r="I94" i="14"/>
  <c r="I93" i="14"/>
  <c r="I92" i="14"/>
  <c r="J91" i="14"/>
  <c r="M6" i="14" s="1"/>
  <c r="I91" i="14"/>
  <c r="I78" i="14"/>
  <c r="I77" i="14"/>
  <c r="I76" i="14"/>
  <c r="I75" i="14"/>
  <c r="J74" i="14"/>
  <c r="M5" i="14" s="1"/>
  <c r="I74" i="14"/>
  <c r="I63" i="14"/>
  <c r="I61" i="14"/>
  <c r="I60" i="14"/>
  <c r="I59" i="14"/>
  <c r="J58" i="14"/>
  <c r="M4" i="14" s="1"/>
  <c r="I58" i="14"/>
  <c r="I43" i="14"/>
  <c r="I41" i="14"/>
  <c r="I40" i="14"/>
  <c r="I39" i="14"/>
  <c r="I38" i="14"/>
  <c r="J37" i="14"/>
  <c r="M3" i="14" s="1"/>
  <c r="I37" i="14"/>
  <c r="I26" i="14"/>
  <c r="I25" i="14"/>
  <c r="I24" i="14"/>
  <c r="I23" i="14"/>
  <c r="I22" i="14"/>
  <c r="I21" i="14"/>
  <c r="J19" i="14"/>
  <c r="I19" i="14"/>
  <c r="I10" i="14"/>
  <c r="I9" i="14"/>
  <c r="I8" i="14"/>
  <c r="I7" i="14"/>
  <c r="I6" i="14"/>
  <c r="I5" i="14"/>
  <c r="I4" i="14"/>
  <c r="I3" i="14"/>
  <c r="J2" i="14"/>
  <c r="I2" i="14"/>
  <c r="M21" i="14" l="1"/>
  <c r="M61" i="14"/>
  <c r="M91" i="14"/>
  <c r="M127" i="14"/>
  <c r="M19" i="14"/>
  <c r="M22" i="14"/>
  <c r="M40" i="14"/>
  <c r="M62" i="14"/>
  <c r="M92" i="14"/>
  <c r="M143" i="14"/>
  <c r="M37" i="14"/>
  <c r="M60" i="14"/>
  <c r="M23" i="14"/>
  <c r="M41" i="14"/>
  <c r="M63" i="14"/>
  <c r="M20" i="14"/>
  <c r="M74" i="14"/>
  <c r="M8" i="14"/>
</calcChain>
</file>

<file path=xl/sharedStrings.xml><?xml version="1.0" encoding="utf-8"?>
<sst xmlns="http://schemas.openxmlformats.org/spreadsheetml/2006/main" count="2319" uniqueCount="352">
  <si>
    <t>No.</t>
  </si>
  <si>
    <t>Pairs</t>
  </si>
  <si>
    <t>AB</t>
  </si>
  <si>
    <t>A</t>
  </si>
  <si>
    <t>B</t>
  </si>
  <si>
    <t>AC</t>
  </si>
  <si>
    <t>C</t>
  </si>
  <si>
    <t>AD</t>
  </si>
  <si>
    <t>D</t>
  </si>
  <si>
    <t>AE</t>
  </si>
  <si>
    <t>E</t>
  </si>
  <si>
    <t>AF</t>
  </si>
  <si>
    <t>F</t>
  </si>
  <si>
    <t>AG</t>
  </si>
  <si>
    <t>G</t>
  </si>
  <si>
    <t>AH</t>
  </si>
  <si>
    <t>H</t>
  </si>
  <si>
    <t>AI</t>
  </si>
  <si>
    <t>I</t>
  </si>
  <si>
    <t>AJ</t>
  </si>
  <si>
    <t>J</t>
  </si>
  <si>
    <t>BC</t>
  </si>
  <si>
    <t>BD</t>
  </si>
  <si>
    <t>BE</t>
  </si>
  <si>
    <t>BF</t>
  </si>
  <si>
    <t>BG</t>
  </si>
  <si>
    <t>BH</t>
  </si>
  <si>
    <t>BI</t>
  </si>
  <si>
    <t>BJ</t>
  </si>
  <si>
    <t>CD</t>
  </si>
  <si>
    <t>CE</t>
  </si>
  <si>
    <t>CF</t>
  </si>
  <si>
    <t>CG</t>
  </si>
  <si>
    <t>CH</t>
  </si>
  <si>
    <t>CI</t>
  </si>
  <si>
    <t>CJ</t>
  </si>
  <si>
    <t>DE</t>
  </si>
  <si>
    <t>DF</t>
  </si>
  <si>
    <t>DG</t>
  </si>
  <si>
    <t>DH</t>
  </si>
  <si>
    <t>DI</t>
  </si>
  <si>
    <t>DJ</t>
  </si>
  <si>
    <t>EF</t>
  </si>
  <si>
    <t>EG</t>
  </si>
  <si>
    <t>EH</t>
  </si>
  <si>
    <t>EI</t>
  </si>
  <si>
    <t>EJ</t>
  </si>
  <si>
    <t>FG</t>
  </si>
  <si>
    <t>FH</t>
  </si>
  <si>
    <t>FI</t>
  </si>
  <si>
    <t>FJ</t>
  </si>
  <si>
    <t>GH</t>
  </si>
  <si>
    <t>GI</t>
  </si>
  <si>
    <t>GJ</t>
  </si>
  <si>
    <t>HI</t>
  </si>
  <si>
    <t>HJ</t>
  </si>
  <si>
    <t>IJ</t>
  </si>
  <si>
    <t>Disposition</t>
  </si>
  <si>
    <t>Description</t>
  </si>
  <si>
    <t>Condition</t>
  </si>
  <si>
    <t>opponent's disposition</t>
  </si>
  <si>
    <t>Sum of opponnents as per A</t>
  </si>
  <si>
    <t>Sum of A's own offers</t>
  </si>
  <si>
    <t>winner as per A</t>
  </si>
  <si>
    <t>Sum of opponnents as per them</t>
  </si>
  <si>
    <t>sum of A as per each  opponent</t>
  </si>
  <si>
    <t>winner as per opponent</t>
  </si>
  <si>
    <t>Final Outcome</t>
  </si>
  <si>
    <t>d1</t>
  </si>
  <si>
    <t>d3,d6,d7,d11</t>
  </si>
  <si>
    <t>NO AGREEMENT</t>
  </si>
  <si>
    <t>Give precedence to the pregnant</t>
  </si>
  <si>
    <t>Pre-natal care</t>
  </si>
  <si>
    <t>d6</t>
  </si>
  <si>
    <t>d3,d6,d7,d9,d10,d11</t>
  </si>
  <si>
    <t>Give precedence to the elderly</t>
  </si>
  <si>
    <t>Pregnant</t>
  </si>
  <si>
    <t>d2</t>
  </si>
  <si>
    <t>d4,d7,d8,d8,d9,d10,d10,d11</t>
  </si>
  <si>
    <t>Give precedence to the children</t>
  </si>
  <si>
    <t>Crowd stress</t>
  </si>
  <si>
    <t>d8</t>
  </si>
  <si>
    <t>Give precedence to unaccompanied minor</t>
  </si>
  <si>
    <t> </t>
  </si>
  <si>
    <t>d2,d4,d8,d8,d11</t>
  </si>
  <si>
    <t>d2,d6,d7,d8,d10,d10,d11</t>
  </si>
  <si>
    <t>Give precedence to the non-native speaker</t>
  </si>
  <si>
    <t>d3,d6,d7,d8,d9,d10,d11,d12,d12</t>
  </si>
  <si>
    <t>Give precedence to one to avoid non-obvious/ non-medical situations (anxiety, crows stress etc.)</t>
  </si>
  <si>
    <t>d2,d4,d8,d11</t>
  </si>
  <si>
    <t>Give precedence to one travelling with pet</t>
  </si>
  <si>
    <t>d3,d7,d10,d11,d12</t>
  </si>
  <si>
    <t>Give precedence to whom the general assistance is required (lost something, flight delay, luggage transfer, fragile luggage, is lost, etc.)</t>
  </si>
  <si>
    <t>Sum of opponnents as per B</t>
  </si>
  <si>
    <t>Sum of B's own offers</t>
  </si>
  <si>
    <t>winner as per B</t>
  </si>
  <si>
    <t>sum of B as per each opponent</t>
  </si>
  <si>
    <t>elderly</t>
  </si>
  <si>
    <t>d3</t>
  </si>
  <si>
    <t>Age-related health issues</t>
  </si>
  <si>
    <t>Rushing to Flight</t>
  </si>
  <si>
    <t>d11</t>
  </si>
  <si>
    <t>Non-native speaker</t>
  </si>
  <si>
    <t>d7</t>
  </si>
  <si>
    <t>Sum of opponnents as per C</t>
  </si>
  <si>
    <t>Sum of C's own offers</t>
  </si>
  <si>
    <t>winner as per C</t>
  </si>
  <si>
    <t>sum of C as per each opponent</t>
  </si>
  <si>
    <t>Elderly</t>
  </si>
  <si>
    <t>Travelling with pet</t>
  </si>
  <si>
    <t>d9</t>
  </si>
  <si>
    <t>Fragile luggage</t>
  </si>
  <si>
    <t>d10</t>
  </si>
  <si>
    <t>Sum of opponnents as per D</t>
  </si>
  <si>
    <t>Sum of D's own offers</t>
  </si>
  <si>
    <t>winner as per D</t>
  </si>
  <si>
    <t>sum of D as per each opponent</t>
  </si>
  <si>
    <t>Fragile Luggage</t>
  </si>
  <si>
    <t>Flight Anxiety</t>
  </si>
  <si>
    <t>Travelling with Children</t>
  </si>
  <si>
    <t>d4</t>
  </si>
  <si>
    <t>Is Lost</t>
  </si>
  <si>
    <t>Crowd Stress</t>
  </si>
  <si>
    <t>Sum of opponnents as per E</t>
  </si>
  <si>
    <t>Sum of E's own offers</t>
  </si>
  <si>
    <t>winner as per E</t>
  </si>
  <si>
    <t>sum of E as per each opponent</t>
  </si>
  <si>
    <t>Nonnative speaker</t>
  </si>
  <si>
    <t>Sum of opponnents as per F</t>
  </si>
  <si>
    <t>Sum of F's own offers</t>
  </si>
  <si>
    <t>winner as per F</t>
  </si>
  <si>
    <t>sum of F as per each opponent</t>
  </si>
  <si>
    <t>Travelling with children</t>
  </si>
  <si>
    <t>Sum of opponnents as per G</t>
  </si>
  <si>
    <t>Sum of G's own offers</t>
  </si>
  <si>
    <t>winner as per G</t>
  </si>
  <si>
    <t>sum of G as per each opponent</t>
  </si>
  <si>
    <t>Fargile Luggage</t>
  </si>
  <si>
    <t>Pre-natal Care</t>
  </si>
  <si>
    <t>female</t>
  </si>
  <si>
    <t>Non-native Speaker</t>
  </si>
  <si>
    <t>Sum of opponnents as per H</t>
  </si>
  <si>
    <t>Sum of H's own offers</t>
  </si>
  <si>
    <t>winner as H</t>
  </si>
  <si>
    <t>sum of H as per each opponent</t>
  </si>
  <si>
    <t>Disabled</t>
  </si>
  <si>
    <t>d12</t>
  </si>
  <si>
    <t>Travelling with Pet</t>
  </si>
  <si>
    <t>Travelling with disabled companion</t>
  </si>
  <si>
    <t>Flight anxiety</t>
  </si>
  <si>
    <t>Fragile Lugagge</t>
  </si>
  <si>
    <t>Sum of opponnents as per I</t>
  </si>
  <si>
    <t>Sum of I's own offers</t>
  </si>
  <si>
    <t>winner as per J</t>
  </si>
  <si>
    <t>sum of I as per each opponent</t>
  </si>
  <si>
    <t>pregnant</t>
  </si>
  <si>
    <t>Sum of opponnents as per J</t>
  </si>
  <si>
    <t>Sum of own offers</t>
  </si>
  <si>
    <t>NO. OF NO AGREEMNETS</t>
  </si>
  <si>
    <t>Already in pairs with each one of the other participant, no backward negotiation so no pairs as J(x) etc</t>
  </si>
  <si>
    <t>Negotiation results</t>
  </si>
  <si>
    <t>Sum of opponnents as A</t>
  </si>
  <si>
    <t>Sum of opponnents as B</t>
  </si>
  <si>
    <t>Sum of opponnents as D</t>
  </si>
  <si>
    <t>Sum of opponnents as E</t>
  </si>
  <si>
    <t>Sum of opponnents as F</t>
  </si>
  <si>
    <t>Sum of opponnents as G</t>
  </si>
  <si>
    <t>Sum of opponnents as H</t>
  </si>
  <si>
    <t>Sum of opponnents as I</t>
  </si>
  <si>
    <t>Expected outcome</t>
  </si>
  <si>
    <t>Negotiation</t>
  </si>
  <si>
    <t>Observed outcome (run 1)</t>
  </si>
  <si>
    <t>Observed outcome (run 2)</t>
  </si>
  <si>
    <t>Observed outcome (run 3)</t>
  </si>
  <si>
    <t>FCFS winner</t>
  </si>
  <si>
    <t>Consistency check</t>
  </si>
  <si>
    <t>Giving precedence to one with general medical needs</t>
  </si>
  <si>
    <t>Give precedence to ones with time-sensitive emergencies (tight flight schedule, delayed arrival, unseen emergency).</t>
  </si>
  <si>
    <t>Give precedence to one accompanied by a dependent (child, elderly, or disabled person)</t>
  </si>
  <si>
    <t>Give precedence to one experiencing emotional distress</t>
  </si>
  <si>
    <t>Give precedence to one with infectious symptoms (e.g., fever, coughing)</t>
  </si>
  <si>
    <t>Give precedence to one needing urgent diagnostic access</t>
  </si>
  <si>
    <t>Give precedence to one recovering from surgery (post-op)</t>
  </si>
  <si>
    <t>d13</t>
  </si>
  <si>
    <t>d14</t>
  </si>
  <si>
    <t>d15</t>
  </si>
  <si>
    <t>d16</t>
  </si>
  <si>
    <t>d17</t>
  </si>
  <si>
    <t>Condition Hospital</t>
  </si>
  <si>
    <t>Injured</t>
  </si>
  <si>
    <t>d5</t>
  </si>
  <si>
    <t>Generic medical needs</t>
  </si>
  <si>
    <t>Accompanied by dependent</t>
  </si>
  <si>
    <t>Emotional distress</t>
  </si>
  <si>
    <t>General medical needs</t>
  </si>
  <si>
    <t>Post-op care</t>
  </si>
  <si>
    <t>Urgent diagnostic need</t>
  </si>
  <si>
    <t>Emotional Distress</t>
  </si>
  <si>
    <t>Infant care</t>
  </si>
  <si>
    <t>Travelling with elderly companion</t>
  </si>
  <si>
    <t>Travelling with pets</t>
  </si>
  <si>
    <t>Is lost</t>
  </si>
  <si>
    <t>Unaccompanied Minor</t>
  </si>
  <si>
    <t>Anxiety</t>
  </si>
  <si>
    <t>Medically unfit</t>
  </si>
  <si>
    <t>Infectious symptoms</t>
  </si>
  <si>
    <t>d7,d13,d14,d6,d8,d17,d8</t>
  </si>
  <si>
    <t>d13,d14,d8,d7,d8</t>
  </si>
  <si>
    <t>d3,d12,d14,d6,d16,d6,d13,d8,d15</t>
  </si>
  <si>
    <t>winner as perI</t>
  </si>
  <si>
    <t>d3,d6,d7,d8,d6,d15</t>
  </si>
  <si>
    <t>d2,d6,d6,d8,d16</t>
  </si>
  <si>
    <t>d2,d14,d17,d6,d7,d8</t>
  </si>
  <si>
    <t>d2,d14,d6,d15,d16</t>
  </si>
  <si>
    <t>d3,d12,d8,d14,d7</t>
  </si>
  <si>
    <t>d3,d1,d7,d6</t>
  </si>
  <si>
    <t>BA</t>
  </si>
  <si>
    <t>CA</t>
  </si>
  <si>
    <t>DA</t>
  </si>
  <si>
    <t>EA</t>
  </si>
  <si>
    <t>FA</t>
  </si>
  <si>
    <t>GA</t>
  </si>
  <si>
    <t>HA</t>
  </si>
  <si>
    <t>IA</t>
  </si>
  <si>
    <t>JA</t>
  </si>
  <si>
    <t>CB</t>
  </si>
  <si>
    <t>DB</t>
  </si>
  <si>
    <t>EB</t>
  </si>
  <si>
    <t>FB</t>
  </si>
  <si>
    <t>GB</t>
  </si>
  <si>
    <t>HB</t>
  </si>
  <si>
    <t>IB</t>
  </si>
  <si>
    <t>JB</t>
  </si>
  <si>
    <t>DC</t>
  </si>
  <si>
    <t>ED</t>
  </si>
  <si>
    <t>FD</t>
  </si>
  <si>
    <t>GD</t>
  </si>
  <si>
    <t>HD</t>
  </si>
  <si>
    <t>ID</t>
  </si>
  <si>
    <t>JD</t>
  </si>
  <si>
    <t>EC</t>
  </si>
  <si>
    <t>FC</t>
  </si>
  <si>
    <t>GC</t>
  </si>
  <si>
    <t>HC</t>
  </si>
  <si>
    <t>IC</t>
  </si>
  <si>
    <t>JC</t>
  </si>
  <si>
    <t>FE</t>
  </si>
  <si>
    <t>GE</t>
  </si>
  <si>
    <t>HE</t>
  </si>
  <si>
    <t>IE</t>
  </si>
  <si>
    <t>JE</t>
  </si>
  <si>
    <t>GF</t>
  </si>
  <si>
    <t>HF</t>
  </si>
  <si>
    <t>IF</t>
  </si>
  <si>
    <t>JF</t>
  </si>
  <si>
    <t>HG</t>
  </si>
  <si>
    <t>IG</t>
  </si>
  <si>
    <t>JG</t>
  </si>
  <si>
    <t>IH</t>
  </si>
  <si>
    <t>JH</t>
  </si>
  <si>
    <t>JI</t>
  </si>
  <si>
    <t>sum of I as per each  opponent</t>
  </si>
  <si>
    <t>sum of H as per each  opponent</t>
  </si>
  <si>
    <t>sum of G as per each  opponent</t>
  </si>
  <si>
    <t>sum of F as per each  opponent</t>
  </si>
  <si>
    <t>sum of E as per each  opponent</t>
  </si>
  <si>
    <t>sum of D as per each  opponent</t>
  </si>
  <si>
    <t>sum of C as per each  opponent</t>
  </si>
  <si>
    <t>sum of B as per each  opponent</t>
  </si>
  <si>
    <t>Give precedence to injured</t>
  </si>
  <si>
    <t>Unseen time emeregency</t>
  </si>
  <si>
    <r>
      <rPr>
        <sz val="11"/>
        <color rgb="FF000000"/>
        <rFont val="Calibri"/>
        <family val="2"/>
      </rPr>
      <t>A</t>
    </r>
    <r>
      <rPr>
        <sz val="11"/>
        <color rgb="FFFF0000"/>
        <rFont val="Calibri"/>
        <family val="2"/>
      </rPr>
      <t>B</t>
    </r>
  </si>
  <si>
    <r>
      <rPr>
        <sz val="11"/>
        <color rgb="FF000000"/>
        <rFont val="Calibri"/>
        <family val="2"/>
      </rPr>
      <t>A</t>
    </r>
    <r>
      <rPr>
        <sz val="11"/>
        <color rgb="FFFF0000"/>
        <rFont val="Calibri"/>
        <family val="2"/>
      </rPr>
      <t>C</t>
    </r>
  </si>
  <si>
    <r>
      <rPr>
        <sz val="11"/>
        <color rgb="FF000000"/>
        <rFont val="Calibri"/>
        <family val="2"/>
      </rPr>
      <t>A</t>
    </r>
    <r>
      <rPr>
        <sz val="11"/>
        <color rgb="FFFF0000"/>
        <rFont val="Calibri"/>
        <family val="2"/>
      </rPr>
      <t>D</t>
    </r>
  </si>
  <si>
    <r>
      <rPr>
        <sz val="11"/>
        <color rgb="FF000000"/>
        <rFont val="Calibri"/>
        <family val="2"/>
      </rPr>
      <t>A</t>
    </r>
    <r>
      <rPr>
        <sz val="11"/>
        <color rgb="FFFF0000"/>
        <rFont val="Calibri"/>
        <family val="2"/>
      </rPr>
      <t>E</t>
    </r>
  </si>
  <si>
    <r>
      <rPr>
        <sz val="11"/>
        <color rgb="FF000000"/>
        <rFont val="Calibri"/>
        <family val="2"/>
      </rPr>
      <t>A</t>
    </r>
    <r>
      <rPr>
        <sz val="11"/>
        <color rgb="FFFF0000"/>
        <rFont val="Calibri"/>
        <family val="2"/>
      </rPr>
      <t>F</t>
    </r>
  </si>
  <si>
    <r>
      <rPr>
        <sz val="11"/>
        <color rgb="FF000000"/>
        <rFont val="Calibri"/>
        <family val="2"/>
      </rPr>
      <t>A</t>
    </r>
    <r>
      <rPr>
        <sz val="11"/>
        <color rgb="FFFF0000"/>
        <rFont val="Calibri"/>
        <family val="2"/>
      </rPr>
      <t>G</t>
    </r>
  </si>
  <si>
    <r>
      <rPr>
        <sz val="11"/>
        <color rgb="FF000000"/>
        <rFont val="Calibri"/>
        <family val="2"/>
      </rPr>
      <t>A</t>
    </r>
    <r>
      <rPr>
        <sz val="11"/>
        <color rgb="FFFF0000"/>
        <rFont val="Calibri"/>
        <family val="2"/>
      </rPr>
      <t>H</t>
    </r>
  </si>
  <si>
    <r>
      <rPr>
        <sz val="11"/>
        <color rgb="FF000000"/>
        <rFont val="Calibri"/>
        <family val="2"/>
      </rPr>
      <t>A</t>
    </r>
    <r>
      <rPr>
        <sz val="11"/>
        <color rgb="FFFF0000"/>
        <rFont val="Calibri"/>
        <family val="2"/>
      </rPr>
      <t>I</t>
    </r>
  </si>
  <si>
    <r>
      <rPr>
        <sz val="11"/>
        <color rgb="FF000000"/>
        <rFont val="Calibri"/>
        <family val="2"/>
      </rPr>
      <t>A</t>
    </r>
    <r>
      <rPr>
        <sz val="11"/>
        <color rgb="FFFF0000"/>
        <rFont val="Calibri"/>
        <family val="2"/>
      </rPr>
      <t>J</t>
    </r>
  </si>
  <si>
    <r>
      <rPr>
        <sz val="11"/>
        <color rgb="FF000000"/>
        <rFont val="Calibri"/>
        <family val="2"/>
      </rPr>
      <t>B</t>
    </r>
    <r>
      <rPr>
        <sz val="11"/>
        <color rgb="FFFF0000"/>
        <rFont val="Calibri"/>
        <family val="2"/>
      </rPr>
      <t>C</t>
    </r>
  </si>
  <si>
    <r>
      <rPr>
        <sz val="11"/>
        <color rgb="FF000000"/>
        <rFont val="Calibri"/>
        <family val="2"/>
      </rPr>
      <t>B</t>
    </r>
    <r>
      <rPr>
        <sz val="11"/>
        <color rgb="FFFF0000"/>
        <rFont val="Calibri"/>
        <family val="2"/>
      </rPr>
      <t>D</t>
    </r>
  </si>
  <si>
    <r>
      <rPr>
        <sz val="11"/>
        <color rgb="FF000000"/>
        <rFont val="Calibri"/>
        <family val="2"/>
      </rPr>
      <t>B</t>
    </r>
    <r>
      <rPr>
        <sz val="11"/>
        <color rgb="FFFF0000"/>
        <rFont val="Calibri"/>
        <family val="2"/>
      </rPr>
      <t>E</t>
    </r>
  </si>
  <si>
    <r>
      <rPr>
        <sz val="11"/>
        <color rgb="FF000000"/>
        <rFont val="Calibri"/>
        <family val="2"/>
      </rPr>
      <t>B</t>
    </r>
    <r>
      <rPr>
        <sz val="11"/>
        <color rgb="FFFF0000"/>
        <rFont val="Calibri"/>
        <family val="2"/>
      </rPr>
      <t>F</t>
    </r>
  </si>
  <si>
    <r>
      <rPr>
        <sz val="11"/>
        <color rgb="FF000000"/>
        <rFont val="Calibri"/>
        <family val="2"/>
      </rPr>
      <t>B</t>
    </r>
    <r>
      <rPr>
        <sz val="11"/>
        <color rgb="FFFF0000"/>
        <rFont val="Calibri"/>
        <family val="2"/>
      </rPr>
      <t>G</t>
    </r>
  </si>
  <si>
    <r>
      <rPr>
        <sz val="11"/>
        <color rgb="FF000000"/>
        <rFont val="Calibri"/>
        <family val="2"/>
      </rPr>
      <t>B</t>
    </r>
    <r>
      <rPr>
        <sz val="11"/>
        <color rgb="FFFF0000"/>
        <rFont val="Calibri"/>
        <family val="2"/>
      </rPr>
      <t>H</t>
    </r>
  </si>
  <si>
    <r>
      <rPr>
        <sz val="11"/>
        <color rgb="FF000000"/>
        <rFont val="Calibri"/>
        <family val="2"/>
      </rPr>
      <t>B</t>
    </r>
    <r>
      <rPr>
        <sz val="11"/>
        <color rgb="FFFF0000"/>
        <rFont val="Calibri"/>
        <family val="2"/>
      </rPr>
      <t>I</t>
    </r>
  </si>
  <si>
    <r>
      <rPr>
        <sz val="11"/>
        <color rgb="FF000000"/>
        <rFont val="Calibri"/>
        <family val="2"/>
      </rPr>
      <t>B</t>
    </r>
    <r>
      <rPr>
        <sz val="11"/>
        <color rgb="FFFF0000"/>
        <rFont val="Calibri"/>
        <family val="2"/>
      </rPr>
      <t>J</t>
    </r>
  </si>
  <si>
    <r>
      <rPr>
        <sz val="11"/>
        <color rgb="FF000000"/>
        <rFont val="Calibri"/>
        <family val="2"/>
      </rPr>
      <t>C</t>
    </r>
    <r>
      <rPr>
        <sz val="11"/>
        <color rgb="FFFF0000"/>
        <rFont val="Calibri"/>
        <family val="2"/>
      </rPr>
      <t>D</t>
    </r>
  </si>
  <si>
    <r>
      <rPr>
        <sz val="11"/>
        <color rgb="FF000000"/>
        <rFont val="Calibri"/>
        <family val="2"/>
      </rPr>
      <t>C</t>
    </r>
    <r>
      <rPr>
        <sz val="11"/>
        <color rgb="FFFF0000"/>
        <rFont val="Calibri"/>
        <family val="2"/>
      </rPr>
      <t>E</t>
    </r>
  </si>
  <si>
    <r>
      <rPr>
        <sz val="11"/>
        <color rgb="FF000000"/>
        <rFont val="Calibri"/>
        <family val="2"/>
      </rPr>
      <t>C</t>
    </r>
    <r>
      <rPr>
        <sz val="11"/>
        <color rgb="FFFF0000"/>
        <rFont val="Calibri"/>
        <family val="2"/>
      </rPr>
      <t>F</t>
    </r>
  </si>
  <si>
    <r>
      <rPr>
        <sz val="11"/>
        <color rgb="FF000000"/>
        <rFont val="Calibri"/>
        <family val="2"/>
      </rPr>
      <t>C</t>
    </r>
    <r>
      <rPr>
        <sz val="11"/>
        <color rgb="FFFF0000"/>
        <rFont val="Calibri"/>
        <family val="2"/>
      </rPr>
      <t>G</t>
    </r>
  </si>
  <si>
    <r>
      <rPr>
        <sz val="11"/>
        <color rgb="FF000000"/>
        <rFont val="Calibri"/>
        <family val="2"/>
      </rPr>
      <t>C</t>
    </r>
    <r>
      <rPr>
        <sz val="11"/>
        <color rgb="FFFF0000"/>
        <rFont val="Calibri"/>
        <family val="2"/>
      </rPr>
      <t>H</t>
    </r>
  </si>
  <si>
    <r>
      <rPr>
        <sz val="11"/>
        <color rgb="FF000000"/>
        <rFont val="Calibri"/>
        <family val="2"/>
      </rPr>
      <t>C</t>
    </r>
    <r>
      <rPr>
        <sz val="11"/>
        <color rgb="FFFF0000"/>
        <rFont val="Calibri"/>
        <family val="2"/>
      </rPr>
      <t>I</t>
    </r>
  </si>
  <si>
    <r>
      <rPr>
        <sz val="11"/>
        <color rgb="FF000000"/>
        <rFont val="Calibri"/>
        <family val="2"/>
      </rPr>
      <t>C</t>
    </r>
    <r>
      <rPr>
        <sz val="11"/>
        <color rgb="FFFF0000"/>
        <rFont val="Calibri"/>
        <family val="2"/>
      </rPr>
      <t>J</t>
    </r>
  </si>
  <si>
    <r>
      <rPr>
        <sz val="11"/>
        <color rgb="FF000000"/>
        <rFont val="Calibri"/>
        <family val="2"/>
      </rPr>
      <t>D</t>
    </r>
    <r>
      <rPr>
        <sz val="11"/>
        <color rgb="FFFF0000"/>
        <rFont val="Calibri"/>
        <family val="2"/>
      </rPr>
      <t>E</t>
    </r>
  </si>
  <si>
    <r>
      <rPr>
        <sz val="11"/>
        <color rgb="FF000000"/>
        <rFont val="Calibri"/>
        <family val="2"/>
      </rPr>
      <t>D</t>
    </r>
    <r>
      <rPr>
        <sz val="11"/>
        <color rgb="FFFF0000"/>
        <rFont val="Calibri"/>
        <family val="2"/>
      </rPr>
      <t>F</t>
    </r>
  </si>
  <si>
    <r>
      <rPr>
        <sz val="11"/>
        <color rgb="FF000000"/>
        <rFont val="Calibri"/>
        <family val="2"/>
      </rPr>
      <t>D</t>
    </r>
    <r>
      <rPr>
        <sz val="11"/>
        <color rgb="FFFF0000"/>
        <rFont val="Calibri"/>
        <family val="2"/>
      </rPr>
      <t>G</t>
    </r>
  </si>
  <si>
    <r>
      <rPr>
        <sz val="11"/>
        <color rgb="FF000000"/>
        <rFont val="Calibri"/>
        <family val="2"/>
      </rPr>
      <t>D</t>
    </r>
    <r>
      <rPr>
        <sz val="11"/>
        <color rgb="FFFF0000"/>
        <rFont val="Calibri"/>
        <family val="2"/>
      </rPr>
      <t>H</t>
    </r>
  </si>
  <si>
    <r>
      <rPr>
        <sz val="11"/>
        <color rgb="FF000000"/>
        <rFont val="Calibri"/>
        <family val="2"/>
      </rPr>
      <t>D</t>
    </r>
    <r>
      <rPr>
        <sz val="11"/>
        <color rgb="FFFF0000"/>
        <rFont val="Calibri"/>
        <family val="2"/>
      </rPr>
      <t>I</t>
    </r>
  </si>
  <si>
    <r>
      <rPr>
        <sz val="11"/>
        <color rgb="FF000000"/>
        <rFont val="Calibri"/>
        <family val="2"/>
      </rPr>
      <t>D</t>
    </r>
    <r>
      <rPr>
        <sz val="11"/>
        <color rgb="FFFF0000"/>
        <rFont val="Calibri"/>
        <family val="2"/>
      </rPr>
      <t>J</t>
    </r>
  </si>
  <si>
    <r>
      <rPr>
        <sz val="11"/>
        <color rgb="FF000000"/>
        <rFont val="Calibri"/>
        <family val="2"/>
      </rPr>
      <t>E</t>
    </r>
    <r>
      <rPr>
        <sz val="11"/>
        <color rgb="FFFF0000"/>
        <rFont val="Calibri"/>
        <family val="2"/>
      </rPr>
      <t>F</t>
    </r>
  </si>
  <si>
    <r>
      <rPr>
        <sz val="11"/>
        <color rgb="FF000000"/>
        <rFont val="Calibri"/>
        <family val="2"/>
      </rPr>
      <t>E</t>
    </r>
    <r>
      <rPr>
        <sz val="11"/>
        <color rgb="FFFF0000"/>
        <rFont val="Calibri"/>
        <family val="2"/>
      </rPr>
      <t>G</t>
    </r>
  </si>
  <si>
    <r>
      <rPr>
        <sz val="11"/>
        <color rgb="FF000000"/>
        <rFont val="Calibri"/>
        <family val="2"/>
      </rPr>
      <t>E</t>
    </r>
    <r>
      <rPr>
        <sz val="11"/>
        <color rgb="FFFF0000"/>
        <rFont val="Calibri"/>
        <family val="2"/>
      </rPr>
      <t>H</t>
    </r>
  </si>
  <si>
    <r>
      <rPr>
        <sz val="11"/>
        <color rgb="FF000000"/>
        <rFont val="Calibri"/>
        <family val="2"/>
      </rPr>
      <t>E</t>
    </r>
    <r>
      <rPr>
        <sz val="11"/>
        <color rgb="FFFF0000"/>
        <rFont val="Calibri"/>
        <family val="2"/>
      </rPr>
      <t>I</t>
    </r>
  </si>
  <si>
    <r>
      <rPr>
        <sz val="11"/>
        <color rgb="FF000000"/>
        <rFont val="Calibri"/>
        <family val="2"/>
      </rPr>
      <t>E</t>
    </r>
    <r>
      <rPr>
        <sz val="11"/>
        <color rgb="FFFF0000"/>
        <rFont val="Calibri"/>
        <family val="2"/>
      </rPr>
      <t>J</t>
    </r>
  </si>
  <si>
    <r>
      <rPr>
        <sz val="11"/>
        <color rgb="FF000000"/>
        <rFont val="Calibri"/>
        <family val="2"/>
      </rPr>
      <t>F</t>
    </r>
    <r>
      <rPr>
        <sz val="11"/>
        <color rgb="FFFF0000"/>
        <rFont val="Calibri"/>
        <family val="2"/>
      </rPr>
      <t>G</t>
    </r>
  </si>
  <si>
    <r>
      <rPr>
        <sz val="11"/>
        <color rgb="FF000000"/>
        <rFont val="Calibri"/>
        <family val="2"/>
      </rPr>
      <t>F</t>
    </r>
    <r>
      <rPr>
        <sz val="11"/>
        <color rgb="FFFF0000"/>
        <rFont val="Calibri"/>
        <family val="2"/>
      </rPr>
      <t>H</t>
    </r>
  </si>
  <si>
    <r>
      <rPr>
        <sz val="11"/>
        <color rgb="FF000000"/>
        <rFont val="Calibri"/>
        <family val="2"/>
      </rPr>
      <t>F</t>
    </r>
    <r>
      <rPr>
        <sz val="11"/>
        <color rgb="FFFF0000"/>
        <rFont val="Calibri"/>
        <family val="2"/>
      </rPr>
      <t>I</t>
    </r>
  </si>
  <si>
    <r>
      <rPr>
        <sz val="11"/>
        <color rgb="FF000000"/>
        <rFont val="Calibri"/>
        <family val="2"/>
      </rPr>
      <t>F</t>
    </r>
    <r>
      <rPr>
        <sz val="11"/>
        <color rgb="FFFF0000"/>
        <rFont val="Calibri"/>
        <family val="2"/>
      </rPr>
      <t>J</t>
    </r>
  </si>
  <si>
    <r>
      <rPr>
        <sz val="11"/>
        <color rgb="FF000000"/>
        <rFont val="Calibri"/>
        <family val="2"/>
      </rPr>
      <t>G</t>
    </r>
    <r>
      <rPr>
        <sz val="11"/>
        <color rgb="FFFF0000"/>
        <rFont val="Calibri"/>
        <family val="2"/>
      </rPr>
      <t>H</t>
    </r>
  </si>
  <si>
    <r>
      <rPr>
        <sz val="11"/>
        <color rgb="FF000000"/>
        <rFont val="Calibri"/>
        <family val="2"/>
      </rPr>
      <t>G</t>
    </r>
    <r>
      <rPr>
        <sz val="11"/>
        <color rgb="FFFF0000"/>
        <rFont val="Calibri"/>
        <family val="2"/>
      </rPr>
      <t>I</t>
    </r>
  </si>
  <si>
    <r>
      <rPr>
        <sz val="11"/>
        <color rgb="FF000000"/>
        <rFont val="Calibri"/>
        <family val="2"/>
      </rPr>
      <t>G</t>
    </r>
    <r>
      <rPr>
        <sz val="11"/>
        <color rgb="FFFF0000"/>
        <rFont val="Calibri"/>
        <family val="2"/>
      </rPr>
      <t>J</t>
    </r>
  </si>
  <si>
    <r>
      <rPr>
        <sz val="11"/>
        <color rgb="FF000000"/>
        <rFont val="Calibri"/>
        <family val="2"/>
      </rPr>
      <t>H</t>
    </r>
    <r>
      <rPr>
        <sz val="11"/>
        <color rgb="FFFF0000"/>
        <rFont val="Calibri"/>
        <family val="2"/>
      </rPr>
      <t>I</t>
    </r>
  </si>
  <si>
    <r>
      <rPr>
        <sz val="11"/>
        <color rgb="FF000000"/>
        <rFont val="Calibri"/>
        <family val="2"/>
      </rPr>
      <t>H</t>
    </r>
    <r>
      <rPr>
        <sz val="11"/>
        <color rgb="FFFF0000"/>
        <rFont val="Calibri"/>
        <family val="2"/>
      </rPr>
      <t>J</t>
    </r>
  </si>
  <si>
    <r>
      <rPr>
        <sz val="11"/>
        <color rgb="FF000000"/>
        <rFont val="Calibri"/>
        <family val="2"/>
      </rPr>
      <t>I</t>
    </r>
    <r>
      <rPr>
        <sz val="11"/>
        <color rgb="FFFF0000"/>
        <rFont val="Calibri"/>
        <family val="2"/>
      </rPr>
      <t>J</t>
    </r>
  </si>
  <si>
    <t>Giving precedence to the disabled (mobility issues, hearing or visual impairments, or other disabilities)</t>
  </si>
  <si>
    <r>
      <t>d</t>
    </r>
    <r>
      <rPr>
        <vertAlign val="subscript"/>
        <sz val="11"/>
        <color theme="1"/>
        <rFont val="Calibri"/>
        <family val="2"/>
      </rPr>
      <t>1</t>
    </r>
  </si>
  <si>
    <r>
      <t>d</t>
    </r>
    <r>
      <rPr>
        <vertAlign val="subscript"/>
        <sz val="11"/>
        <color theme="1"/>
        <rFont val="Calibri"/>
        <family val="2"/>
      </rPr>
      <t>2</t>
    </r>
  </si>
  <si>
    <r>
      <t>d</t>
    </r>
    <r>
      <rPr>
        <vertAlign val="subscript"/>
        <sz val="11"/>
        <color theme="1"/>
        <rFont val="Calibri"/>
        <family val="2"/>
      </rPr>
      <t>3</t>
    </r>
  </si>
  <si>
    <r>
      <t>d</t>
    </r>
    <r>
      <rPr>
        <vertAlign val="subscript"/>
        <sz val="11"/>
        <color theme="1"/>
        <rFont val="Calibri"/>
        <family val="2"/>
      </rPr>
      <t>4</t>
    </r>
  </si>
  <si>
    <r>
      <t>d</t>
    </r>
    <r>
      <rPr>
        <vertAlign val="subscript"/>
        <sz val="11"/>
        <color theme="1"/>
        <rFont val="Calibri"/>
        <family val="2"/>
      </rPr>
      <t>5</t>
    </r>
  </si>
  <si>
    <r>
      <t>d</t>
    </r>
    <r>
      <rPr>
        <vertAlign val="subscript"/>
        <sz val="11"/>
        <color theme="1"/>
        <rFont val="Calibri"/>
        <family val="2"/>
      </rPr>
      <t>6</t>
    </r>
  </si>
  <si>
    <r>
      <t>d</t>
    </r>
    <r>
      <rPr>
        <vertAlign val="subscript"/>
        <sz val="11"/>
        <color theme="1"/>
        <rFont val="Calibri"/>
        <family val="2"/>
      </rPr>
      <t>7</t>
    </r>
  </si>
  <si>
    <r>
      <t>d</t>
    </r>
    <r>
      <rPr>
        <vertAlign val="subscript"/>
        <sz val="11"/>
        <color theme="1"/>
        <rFont val="Calibri"/>
        <family val="2"/>
      </rPr>
      <t>8</t>
    </r>
  </si>
  <si>
    <r>
      <t>d</t>
    </r>
    <r>
      <rPr>
        <vertAlign val="subscript"/>
        <sz val="11"/>
        <color theme="1"/>
        <rFont val="Calibri"/>
        <family val="2"/>
      </rPr>
      <t>9</t>
    </r>
  </si>
  <si>
    <r>
      <t>d</t>
    </r>
    <r>
      <rPr>
        <vertAlign val="subscript"/>
        <sz val="11"/>
        <color theme="1"/>
        <rFont val="Calibri"/>
        <family val="2"/>
      </rPr>
      <t>10</t>
    </r>
  </si>
  <si>
    <r>
      <t>d</t>
    </r>
    <r>
      <rPr>
        <vertAlign val="subscript"/>
        <sz val="11"/>
        <color theme="1"/>
        <rFont val="Calibri"/>
        <family val="2"/>
      </rPr>
      <t>11</t>
    </r>
  </si>
  <si>
    <r>
      <t>d</t>
    </r>
    <r>
      <rPr>
        <vertAlign val="subscript"/>
        <sz val="11"/>
        <color theme="1"/>
        <rFont val="Calibri"/>
        <family val="2"/>
      </rPr>
      <t>12</t>
    </r>
  </si>
  <si>
    <t>Airport Grades (A)</t>
  </si>
  <si>
    <t>Airport Grades (B)</t>
  </si>
  <si>
    <t>Airport Grades (C)</t>
  </si>
  <si>
    <t>Airport Grades (D)</t>
  </si>
  <si>
    <t>Airport Grades (E)</t>
  </si>
  <si>
    <t>Airport Grades (F)</t>
  </si>
  <si>
    <t>Airport Grades (G)</t>
  </si>
  <si>
    <t>Airport Grades (H)</t>
  </si>
  <si>
    <t>Airport Grades (I)</t>
  </si>
  <si>
    <t>Airport Grades (J)</t>
  </si>
  <si>
    <t>Hospital Grades (A)</t>
  </si>
  <si>
    <t>Hospital Grades (B)</t>
  </si>
  <si>
    <t>Hospital Grades (C)</t>
  </si>
  <si>
    <t>Hospital Grades (D)</t>
  </si>
  <si>
    <t>Hospital Grades (E)</t>
  </si>
  <si>
    <t>Hospital Grades (F)</t>
  </si>
  <si>
    <t>Hospital Grades (G)</t>
  </si>
  <si>
    <t>Hospital Grades (H)</t>
  </si>
  <si>
    <t>Hospital Grades (I)</t>
  </si>
  <si>
    <t>Hospital Grades (J)</t>
  </si>
  <si>
    <t>opponent</t>
  </si>
  <si>
    <t>Code</t>
  </si>
  <si>
    <t>10 OUT OF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</si>
</sst>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4" borderId="10" xfId="0" applyFill="1" applyBorder="1" applyAlignment="1">
      <alignment horizontal="center" wrapText="1"/>
    </xf>
    <xf numFmtId="0" fontId="0" fillId="4" borderId="12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0" borderId="0" xfId="0" applyFont="1"/>
    <xf numFmtId="0" fontId="3" fillId="0" borderId="6" xfId="0" applyFont="1" applyBorder="1"/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8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5" borderId="0" xfId="0" applyFont="1" applyFill="1" applyAlignment="1">
      <alignment vertical="center" wrapText="1"/>
    </xf>
    <xf numFmtId="0" fontId="3" fillId="10" borderId="6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11" borderId="6" xfId="0" applyFont="1" applyFill="1" applyBorder="1" applyAlignment="1">
      <alignment vertical="center"/>
    </xf>
    <xf numFmtId="0" fontId="6" fillId="3" borderId="0" xfId="0" applyFont="1" applyFill="1" applyAlignment="1">
      <alignment vertical="center" wrapText="1"/>
    </xf>
    <xf numFmtId="0" fontId="3" fillId="8" borderId="0" xfId="0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0" fillId="4" borderId="7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7B32-9253-446B-905A-43A016CDB8DB}">
  <dimension ref="A1:C28"/>
  <sheetViews>
    <sheetView zoomScaleNormal="100" workbookViewId="0"/>
  </sheetViews>
  <sheetFormatPr baseColWidth="10" defaultColWidth="8.83203125" defaultRowHeight="16" x14ac:dyDescent="0.2"/>
  <cols>
    <col min="1" max="1" width="8.83203125" style="46"/>
    <col min="2" max="2" width="29" style="46" customWidth="1"/>
    <col min="3" max="3" width="21.33203125" style="46" customWidth="1"/>
    <col min="4" max="16384" width="8.83203125" style="26"/>
  </cols>
  <sheetData>
    <row r="1" spans="1:3" ht="33" customHeight="1" x14ac:dyDescent="0.2">
      <c r="A1" s="77" t="s">
        <v>0</v>
      </c>
      <c r="B1" s="77" t="s">
        <v>59</v>
      </c>
      <c r="C1" s="77" t="s">
        <v>350</v>
      </c>
    </row>
    <row r="2" spans="1:3" x14ac:dyDescent="0.2">
      <c r="A2" s="47">
        <v>1</v>
      </c>
      <c r="B2" s="51" t="s">
        <v>189</v>
      </c>
      <c r="C2" s="51" t="s">
        <v>68</v>
      </c>
    </row>
    <row r="3" spans="1:3" x14ac:dyDescent="0.2">
      <c r="A3" s="47">
        <v>2</v>
      </c>
      <c r="B3" s="51" t="s">
        <v>76</v>
      </c>
      <c r="C3" s="51" t="s">
        <v>77</v>
      </c>
    </row>
    <row r="4" spans="1:3" x14ac:dyDescent="0.2">
      <c r="A4" s="47">
        <v>3</v>
      </c>
      <c r="B4" s="51" t="s">
        <v>72</v>
      </c>
      <c r="C4" s="51" t="s">
        <v>73</v>
      </c>
    </row>
    <row r="5" spans="1:3" x14ac:dyDescent="0.2">
      <c r="A5" s="47">
        <v>4</v>
      </c>
      <c r="B5" s="51" t="s">
        <v>198</v>
      </c>
      <c r="C5" s="51" t="s">
        <v>120</v>
      </c>
    </row>
    <row r="6" spans="1:3" x14ac:dyDescent="0.2">
      <c r="A6" s="47">
        <v>5</v>
      </c>
      <c r="B6" s="51" t="s">
        <v>108</v>
      </c>
      <c r="C6" s="51" t="s">
        <v>98</v>
      </c>
    </row>
    <row r="7" spans="1:3" x14ac:dyDescent="0.2">
      <c r="A7" s="47">
        <v>6</v>
      </c>
      <c r="B7" s="51" t="s">
        <v>145</v>
      </c>
      <c r="C7" s="51" t="s">
        <v>146</v>
      </c>
    </row>
    <row r="8" spans="1:3" x14ac:dyDescent="0.2">
      <c r="A8" s="47">
        <v>7</v>
      </c>
      <c r="B8" s="51" t="s">
        <v>99</v>
      </c>
      <c r="C8" s="51" t="s">
        <v>73</v>
      </c>
    </row>
    <row r="9" spans="1:3" x14ac:dyDescent="0.2">
      <c r="A9" s="47">
        <v>8</v>
      </c>
      <c r="B9" s="51" t="s">
        <v>118</v>
      </c>
      <c r="C9" s="51" t="s">
        <v>81</v>
      </c>
    </row>
    <row r="10" spans="1:3" x14ac:dyDescent="0.2">
      <c r="A10" s="47">
        <v>9</v>
      </c>
      <c r="B10" s="51" t="s">
        <v>122</v>
      </c>
      <c r="C10" s="51" t="s">
        <v>81</v>
      </c>
    </row>
    <row r="11" spans="1:3" x14ac:dyDescent="0.2">
      <c r="A11" s="47">
        <v>10</v>
      </c>
      <c r="B11" s="51" t="s">
        <v>148</v>
      </c>
      <c r="C11" s="51" t="s">
        <v>146</v>
      </c>
    </row>
    <row r="12" spans="1:3" x14ac:dyDescent="0.2">
      <c r="A12" s="47">
        <v>11</v>
      </c>
      <c r="B12" s="51" t="s">
        <v>199</v>
      </c>
      <c r="C12" s="51" t="s">
        <v>98</v>
      </c>
    </row>
    <row r="13" spans="1:3" x14ac:dyDescent="0.2">
      <c r="A13" s="47">
        <v>12</v>
      </c>
      <c r="B13" s="51" t="s">
        <v>200</v>
      </c>
      <c r="C13" s="51" t="s">
        <v>110</v>
      </c>
    </row>
    <row r="14" spans="1:3" x14ac:dyDescent="0.2">
      <c r="A14" s="47">
        <v>13</v>
      </c>
      <c r="B14" s="51" t="s">
        <v>132</v>
      </c>
      <c r="C14" s="51" t="s">
        <v>120</v>
      </c>
    </row>
    <row r="15" spans="1:3" x14ac:dyDescent="0.2">
      <c r="A15" s="47">
        <v>14</v>
      </c>
      <c r="B15" s="51" t="s">
        <v>102</v>
      </c>
      <c r="C15" s="51" t="s">
        <v>103</v>
      </c>
    </row>
    <row r="16" spans="1:3" x14ac:dyDescent="0.2">
      <c r="A16" s="47">
        <v>15</v>
      </c>
      <c r="B16" s="51" t="s">
        <v>117</v>
      </c>
      <c r="C16" s="51" t="s">
        <v>112</v>
      </c>
    </row>
    <row r="17" spans="1:3" x14ac:dyDescent="0.2">
      <c r="A17" s="47">
        <v>16</v>
      </c>
      <c r="B17" s="51" t="s">
        <v>201</v>
      </c>
      <c r="C17" s="51" t="s">
        <v>112</v>
      </c>
    </row>
    <row r="18" spans="1:3" x14ac:dyDescent="0.2">
      <c r="A18" s="47">
        <v>17</v>
      </c>
      <c r="B18" s="51" t="s">
        <v>100</v>
      </c>
      <c r="C18" s="51" t="s">
        <v>101</v>
      </c>
    </row>
    <row r="19" spans="1:3" x14ac:dyDescent="0.2">
      <c r="A19" s="47">
        <v>18</v>
      </c>
      <c r="B19" s="51" t="s">
        <v>202</v>
      </c>
      <c r="C19" s="51" t="s">
        <v>190</v>
      </c>
    </row>
    <row r="20" spans="1:3" x14ac:dyDescent="0.2">
      <c r="A20" s="47">
        <v>19</v>
      </c>
      <c r="B20" s="51" t="s">
        <v>270</v>
      </c>
      <c r="C20" s="51" t="s">
        <v>101</v>
      </c>
    </row>
    <row r="21" spans="1:3" x14ac:dyDescent="0.2">
      <c r="A21" s="47">
        <v>20</v>
      </c>
      <c r="B21" s="51" t="s">
        <v>204</v>
      </c>
      <c r="C21" s="51" t="s">
        <v>73</v>
      </c>
    </row>
    <row r="22" spans="1:3" x14ac:dyDescent="0.2">
      <c r="A22" s="47">
        <v>21</v>
      </c>
      <c r="B22" s="47" t="s">
        <v>193</v>
      </c>
      <c r="C22" s="51" t="s">
        <v>184</v>
      </c>
    </row>
    <row r="23" spans="1:3" x14ac:dyDescent="0.2">
      <c r="A23" s="47">
        <v>22</v>
      </c>
      <c r="B23" s="47" t="s">
        <v>191</v>
      </c>
      <c r="C23" s="51" t="s">
        <v>73</v>
      </c>
    </row>
    <row r="24" spans="1:3" x14ac:dyDescent="0.2">
      <c r="A24" s="47">
        <v>23</v>
      </c>
      <c r="B24" s="47" t="s">
        <v>203</v>
      </c>
      <c r="C24" s="51" t="s">
        <v>81</v>
      </c>
    </row>
    <row r="25" spans="1:3" x14ac:dyDescent="0.2">
      <c r="A25" s="47">
        <v>24</v>
      </c>
      <c r="B25" s="47" t="s">
        <v>192</v>
      </c>
      <c r="C25" s="51" t="s">
        <v>183</v>
      </c>
    </row>
    <row r="26" spans="1:3" x14ac:dyDescent="0.2">
      <c r="A26" s="47">
        <v>25</v>
      </c>
      <c r="B26" s="47" t="s">
        <v>195</v>
      </c>
      <c r="C26" s="51" t="s">
        <v>187</v>
      </c>
    </row>
    <row r="27" spans="1:3" x14ac:dyDescent="0.2">
      <c r="A27" s="47">
        <v>26</v>
      </c>
      <c r="B27" s="47" t="s">
        <v>196</v>
      </c>
      <c r="C27" s="51" t="s">
        <v>186</v>
      </c>
    </row>
    <row r="28" spans="1:3" x14ac:dyDescent="0.2">
      <c r="A28" s="47">
        <v>27</v>
      </c>
      <c r="B28" s="47" t="s">
        <v>205</v>
      </c>
      <c r="C28" s="5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BE99-A152-4305-B52C-823720B3A6D3}">
  <dimension ref="A1:Q177"/>
  <sheetViews>
    <sheetView tabSelected="1" zoomScaleNormal="100" workbookViewId="0"/>
  </sheetViews>
  <sheetFormatPr baseColWidth="10" defaultColWidth="9.1640625" defaultRowHeight="15" x14ac:dyDescent="0.2"/>
  <cols>
    <col min="1" max="1" width="14.6640625" style="27" customWidth="1"/>
    <col min="2" max="2" width="54.33203125" style="27" customWidth="1"/>
    <col min="3" max="3" width="21.83203125" style="27" customWidth="1"/>
    <col min="4" max="4" width="25.33203125" style="27" customWidth="1"/>
    <col min="5" max="6" width="9.1640625" style="27"/>
    <col min="7" max="7" width="11.83203125" style="27" customWidth="1"/>
    <col min="8" max="8" width="31.33203125" style="27" customWidth="1"/>
    <col min="9" max="9" width="15.1640625" style="27" customWidth="1"/>
    <col min="10" max="10" width="15.5" style="27" customWidth="1"/>
    <col min="11" max="11" width="13" style="27" customWidth="1"/>
    <col min="12" max="12" width="9.1640625" style="27"/>
    <col min="13" max="13" width="19.33203125" style="27" customWidth="1"/>
    <col min="14" max="14" width="15.1640625" style="27" customWidth="1"/>
    <col min="15" max="15" width="14.1640625" style="27" customWidth="1"/>
    <col min="16" max="16" width="9.1640625" style="27"/>
    <col min="17" max="17" width="22" style="27" customWidth="1"/>
    <col min="18" max="16384" width="9.1640625" style="27"/>
  </cols>
  <sheetData>
    <row r="1" spans="1:17" ht="48" x14ac:dyDescent="0.2">
      <c r="A1" s="70" t="s">
        <v>57</v>
      </c>
      <c r="B1" s="70" t="s">
        <v>58</v>
      </c>
      <c r="C1" s="70" t="s">
        <v>329</v>
      </c>
      <c r="D1" s="70" t="s">
        <v>59</v>
      </c>
      <c r="G1" s="28" t="s">
        <v>349</v>
      </c>
      <c r="H1" s="30" t="s">
        <v>60</v>
      </c>
      <c r="I1" s="30" t="s">
        <v>61</v>
      </c>
      <c r="J1" s="30" t="s">
        <v>62</v>
      </c>
      <c r="K1" s="31" t="s">
        <v>63</v>
      </c>
      <c r="M1" s="30" t="s">
        <v>64</v>
      </c>
      <c r="N1" s="30" t="s">
        <v>65</v>
      </c>
      <c r="O1" s="31" t="s">
        <v>66</v>
      </c>
      <c r="Q1" s="32" t="s">
        <v>67</v>
      </c>
    </row>
    <row r="2" spans="1:17" ht="18" x14ac:dyDescent="0.2">
      <c r="A2" s="71" t="s">
        <v>317</v>
      </c>
      <c r="B2" s="80" t="s">
        <v>269</v>
      </c>
      <c r="C2" s="71">
        <v>2</v>
      </c>
      <c r="D2" s="71" t="s">
        <v>189</v>
      </c>
      <c r="E2" s="27" t="s">
        <v>68</v>
      </c>
      <c r="G2" s="27" t="s">
        <v>271</v>
      </c>
      <c r="H2" s="27" t="s">
        <v>69</v>
      </c>
      <c r="I2" s="27">
        <f>C4+C7+C8+C12</f>
        <v>10</v>
      </c>
      <c r="J2" s="85">
        <f>C2+C3+C7+C9</f>
        <v>13</v>
      </c>
      <c r="K2" s="33" t="s">
        <v>3</v>
      </c>
      <c r="M2" s="27">
        <f>J19</f>
        <v>14</v>
      </c>
      <c r="N2" s="27">
        <f>C19+C20+C24+C26</f>
        <v>9</v>
      </c>
      <c r="O2" s="33" t="s">
        <v>4</v>
      </c>
      <c r="Q2" s="27" t="s">
        <v>70</v>
      </c>
    </row>
    <row r="3" spans="1:17" ht="18" x14ac:dyDescent="0.2">
      <c r="A3" s="71" t="s">
        <v>318</v>
      </c>
      <c r="B3" s="81" t="s">
        <v>71</v>
      </c>
      <c r="C3" s="71">
        <v>4</v>
      </c>
      <c r="D3" s="71" t="s">
        <v>72</v>
      </c>
      <c r="E3" s="27" t="s">
        <v>73</v>
      </c>
      <c r="G3" s="27" t="s">
        <v>272</v>
      </c>
      <c r="H3" s="27" t="s">
        <v>74</v>
      </c>
      <c r="I3" s="27">
        <f>C4+C7+C8+C10+C11+C12</f>
        <v>12</v>
      </c>
      <c r="J3" s="85"/>
      <c r="K3" s="34" t="s">
        <v>3</v>
      </c>
      <c r="M3" s="27">
        <f>J37</f>
        <v>19</v>
      </c>
      <c r="N3" s="27">
        <f>C37+C38+C42+C44</f>
        <v>11</v>
      </c>
      <c r="O3" s="34" t="s">
        <v>6</v>
      </c>
      <c r="Q3" s="27" t="s">
        <v>70</v>
      </c>
    </row>
    <row r="4" spans="1:17" ht="18" x14ac:dyDescent="0.2">
      <c r="A4" s="71" t="s">
        <v>319</v>
      </c>
      <c r="B4" s="81" t="s">
        <v>75</v>
      </c>
      <c r="C4" s="71">
        <v>3</v>
      </c>
      <c r="D4" s="71" t="s">
        <v>76</v>
      </c>
      <c r="E4" s="27" t="s">
        <v>77</v>
      </c>
      <c r="G4" s="27" t="s">
        <v>273</v>
      </c>
      <c r="H4" s="27" t="s">
        <v>78</v>
      </c>
      <c r="I4" s="27">
        <f>C5+C8+C9+C9+C10+C11+C11+C12</f>
        <v>15</v>
      </c>
      <c r="J4" s="85"/>
      <c r="K4" s="35" t="s">
        <v>8</v>
      </c>
      <c r="M4" s="27">
        <f>J58</f>
        <v>26</v>
      </c>
      <c r="N4" s="27">
        <f>C58+C59+C63+C65</f>
        <v>12</v>
      </c>
      <c r="O4" s="35" t="s">
        <v>8</v>
      </c>
      <c r="Q4" s="27" t="s">
        <v>8</v>
      </c>
    </row>
    <row r="5" spans="1:17" ht="18" x14ac:dyDescent="0.2">
      <c r="A5" s="71" t="s">
        <v>320</v>
      </c>
      <c r="B5" s="81" t="s">
        <v>79</v>
      </c>
      <c r="C5" s="71">
        <v>2</v>
      </c>
      <c r="D5" s="71" t="s">
        <v>80</v>
      </c>
      <c r="E5" s="27" t="s">
        <v>81</v>
      </c>
      <c r="G5" s="27" t="s">
        <v>274</v>
      </c>
      <c r="H5" s="27" t="s">
        <v>78</v>
      </c>
      <c r="I5" s="27">
        <f>C5+C8+C9+C9+C10+C11+C11+C12</f>
        <v>15</v>
      </c>
      <c r="J5" s="85"/>
      <c r="K5" s="34" t="s">
        <v>10</v>
      </c>
      <c r="M5" s="27">
        <f>J74</f>
        <v>24</v>
      </c>
      <c r="N5" s="27">
        <f>C74+C75+C79+C81</f>
        <v>12</v>
      </c>
      <c r="O5" s="34" t="s">
        <v>10</v>
      </c>
      <c r="Q5" s="27" t="s">
        <v>10</v>
      </c>
    </row>
    <row r="6" spans="1:17" ht="18" x14ac:dyDescent="0.2">
      <c r="A6" s="71" t="s">
        <v>321</v>
      </c>
      <c r="B6" s="81" t="s">
        <v>82</v>
      </c>
      <c r="C6" s="71">
        <v>5</v>
      </c>
      <c r="D6" s="71" t="s">
        <v>83</v>
      </c>
      <c r="G6" s="27" t="s">
        <v>275</v>
      </c>
      <c r="H6" s="27" t="s">
        <v>84</v>
      </c>
      <c r="I6" s="27">
        <f>C3+C5+C9+C9+C12</f>
        <v>14</v>
      </c>
      <c r="J6" s="85"/>
      <c r="K6" s="35" t="s">
        <v>12</v>
      </c>
      <c r="M6" s="27">
        <f>J91</f>
        <v>19</v>
      </c>
      <c r="N6" s="27">
        <f>C91+C92+C96+C98</f>
        <v>12</v>
      </c>
      <c r="O6" s="35" t="s">
        <v>12</v>
      </c>
      <c r="Q6" s="27" t="s">
        <v>10</v>
      </c>
    </row>
    <row r="7" spans="1:17" ht="18" x14ac:dyDescent="0.2">
      <c r="A7" s="71" t="s">
        <v>322</v>
      </c>
      <c r="B7" s="81" t="s">
        <v>176</v>
      </c>
      <c r="C7" s="71">
        <v>4</v>
      </c>
      <c r="D7" s="71" t="s">
        <v>83</v>
      </c>
      <c r="G7" s="27" t="s">
        <v>276</v>
      </c>
      <c r="H7" s="27" t="s">
        <v>85</v>
      </c>
      <c r="I7" s="27">
        <f>C3+C7+C8+C9+C11+C11+C12</f>
        <v>18</v>
      </c>
      <c r="J7" s="85"/>
      <c r="K7" s="34" t="s">
        <v>14</v>
      </c>
      <c r="M7" s="27">
        <f>J109</f>
        <v>20</v>
      </c>
      <c r="N7" s="27">
        <f>C109+C110+C114+C116</f>
        <v>12</v>
      </c>
      <c r="O7" s="34" t="s">
        <v>14</v>
      </c>
      <c r="Q7" s="27" t="s">
        <v>14</v>
      </c>
    </row>
    <row r="8" spans="1:17" ht="18" x14ac:dyDescent="0.2">
      <c r="A8" s="71" t="s">
        <v>323</v>
      </c>
      <c r="B8" s="81" t="s">
        <v>86</v>
      </c>
      <c r="C8" s="71">
        <v>1</v>
      </c>
      <c r="D8" s="71" t="s">
        <v>83</v>
      </c>
      <c r="G8" s="27" t="s">
        <v>277</v>
      </c>
      <c r="H8" s="27" t="s">
        <v>87</v>
      </c>
      <c r="I8" s="27">
        <f>C4+C7+C8+C9+C10+C11+C12+C13+C13</f>
        <v>23</v>
      </c>
      <c r="J8" s="85"/>
      <c r="K8" s="35" t="s">
        <v>16</v>
      </c>
      <c r="M8" s="27">
        <f>J126</f>
        <v>23</v>
      </c>
      <c r="N8" s="27">
        <f>C126+C127+C131+C133</f>
        <v>11</v>
      </c>
      <c r="O8" s="35" t="s">
        <v>16</v>
      </c>
      <c r="Q8" s="27" t="s">
        <v>16</v>
      </c>
    </row>
    <row r="9" spans="1:17" ht="32" x14ac:dyDescent="0.2">
      <c r="A9" s="71" t="s">
        <v>324</v>
      </c>
      <c r="B9" s="81" t="s">
        <v>88</v>
      </c>
      <c r="C9" s="71">
        <v>3</v>
      </c>
      <c r="D9" s="71" t="s">
        <v>83</v>
      </c>
      <c r="G9" s="27" t="s">
        <v>278</v>
      </c>
      <c r="H9" s="27" t="s">
        <v>89</v>
      </c>
      <c r="I9" s="27">
        <f>C3+C5+C9+C12</f>
        <v>11</v>
      </c>
      <c r="J9" s="85"/>
      <c r="K9" s="34" t="s">
        <v>3</v>
      </c>
      <c r="M9" s="27">
        <f>J143</f>
        <v>12</v>
      </c>
      <c r="N9" s="27">
        <f>C143+C144+C148+C150</f>
        <v>10</v>
      </c>
      <c r="O9" s="34" t="s">
        <v>18</v>
      </c>
      <c r="Q9" s="27" t="s">
        <v>70</v>
      </c>
    </row>
    <row r="10" spans="1:17" ht="18" x14ac:dyDescent="0.2">
      <c r="A10" s="71" t="s">
        <v>325</v>
      </c>
      <c r="B10" s="81" t="s">
        <v>90</v>
      </c>
      <c r="C10" s="71">
        <v>0</v>
      </c>
      <c r="D10" s="71" t="s">
        <v>83</v>
      </c>
      <c r="G10" s="27" t="s">
        <v>279</v>
      </c>
      <c r="H10" s="27" t="s">
        <v>91</v>
      </c>
      <c r="I10" s="27">
        <f>C4+C8+C11+C12+C13</f>
        <v>12</v>
      </c>
      <c r="J10" s="85"/>
      <c r="K10" s="36" t="s">
        <v>3</v>
      </c>
      <c r="M10" s="27">
        <f>J163</f>
        <v>16</v>
      </c>
      <c r="N10" s="27">
        <f>C163+C164+C168+C170</f>
        <v>11</v>
      </c>
      <c r="O10" s="36" t="s">
        <v>20</v>
      </c>
      <c r="Q10" s="27" t="s">
        <v>70</v>
      </c>
    </row>
    <row r="11" spans="1:17" ht="32" x14ac:dyDescent="0.2">
      <c r="A11" s="71" t="s">
        <v>326</v>
      </c>
      <c r="B11" s="81" t="s">
        <v>92</v>
      </c>
      <c r="C11" s="71">
        <v>2</v>
      </c>
      <c r="D11" s="71" t="s">
        <v>83</v>
      </c>
    </row>
    <row r="12" spans="1:17" ht="32" x14ac:dyDescent="0.2">
      <c r="A12" s="71" t="s">
        <v>327</v>
      </c>
      <c r="B12" s="81" t="s">
        <v>177</v>
      </c>
      <c r="C12" s="71">
        <v>2</v>
      </c>
      <c r="D12" s="71" t="s">
        <v>83</v>
      </c>
    </row>
    <row r="13" spans="1:17" ht="32" x14ac:dyDescent="0.2">
      <c r="A13" s="71" t="s">
        <v>328</v>
      </c>
      <c r="B13" s="81" t="s">
        <v>316</v>
      </c>
      <c r="C13" s="71">
        <v>4</v>
      </c>
      <c r="D13" s="71" t="s">
        <v>83</v>
      </c>
    </row>
    <row r="18" spans="1:17" ht="48" x14ac:dyDescent="0.2">
      <c r="A18" s="72" t="s">
        <v>57</v>
      </c>
      <c r="B18" s="70" t="s">
        <v>58</v>
      </c>
      <c r="C18" s="72" t="s">
        <v>330</v>
      </c>
      <c r="D18" s="72" t="s">
        <v>59</v>
      </c>
      <c r="E18" s="37"/>
      <c r="F18" s="37"/>
      <c r="G18" s="28" t="s">
        <v>349</v>
      </c>
      <c r="H18" s="82" t="s">
        <v>60</v>
      </c>
      <c r="I18" s="30" t="s">
        <v>93</v>
      </c>
      <c r="J18" s="30" t="s">
        <v>94</v>
      </c>
      <c r="K18" s="31" t="s">
        <v>95</v>
      </c>
      <c r="L18" s="37"/>
      <c r="M18" s="30" t="s">
        <v>64</v>
      </c>
      <c r="N18" s="30" t="s">
        <v>96</v>
      </c>
      <c r="O18" s="31" t="s">
        <v>66</v>
      </c>
      <c r="Q18" s="32" t="s">
        <v>67</v>
      </c>
    </row>
    <row r="19" spans="1:17" ht="17" x14ac:dyDescent="0.2">
      <c r="A19" s="73" t="s">
        <v>317</v>
      </c>
      <c r="B19" s="80" t="s">
        <v>269</v>
      </c>
      <c r="C19" s="73">
        <v>1</v>
      </c>
      <c r="D19" s="73" t="s">
        <v>97</v>
      </c>
      <c r="E19" s="37" t="s">
        <v>98</v>
      </c>
      <c r="F19" s="37"/>
      <c r="G19" s="27" t="s">
        <v>280</v>
      </c>
      <c r="H19" s="37" t="s">
        <v>74</v>
      </c>
      <c r="I19" s="37">
        <f>C21+C24+C25+C27+C28+C29</f>
        <v>17</v>
      </c>
      <c r="J19" s="83">
        <f>C21+C24+C25+C29</f>
        <v>14</v>
      </c>
      <c r="K19" s="39" t="s">
        <v>6</v>
      </c>
      <c r="L19" s="37"/>
      <c r="M19" s="37">
        <f>J37</f>
        <v>19</v>
      </c>
      <c r="N19" s="37">
        <f>C39+C42+C43+C47</f>
        <v>13</v>
      </c>
      <c r="O19" s="39" t="s">
        <v>6</v>
      </c>
      <c r="Q19" s="27" t="s">
        <v>6</v>
      </c>
    </row>
    <row r="20" spans="1:17" ht="17" x14ac:dyDescent="0.2">
      <c r="A20" s="73" t="s">
        <v>318</v>
      </c>
      <c r="B20" s="81" t="s">
        <v>71</v>
      </c>
      <c r="C20" s="73">
        <v>3</v>
      </c>
      <c r="D20" s="73" t="s">
        <v>99</v>
      </c>
      <c r="E20" s="37" t="s">
        <v>73</v>
      </c>
      <c r="F20" s="37"/>
      <c r="G20" s="27" t="s">
        <v>281</v>
      </c>
      <c r="H20" s="37" t="s">
        <v>78</v>
      </c>
      <c r="I20" s="37">
        <f>C22+C25+C26+C26+C27+C28+C28+C29</f>
        <v>15</v>
      </c>
      <c r="J20" s="83"/>
      <c r="K20" s="40" t="s">
        <v>8</v>
      </c>
      <c r="L20" s="37"/>
      <c r="M20" s="37">
        <f>J58</f>
        <v>26</v>
      </c>
      <c r="N20" s="37">
        <f>C60+C63+C64+C68</f>
        <v>11</v>
      </c>
      <c r="O20" s="40" t="s">
        <v>8</v>
      </c>
      <c r="Q20" s="27" t="s">
        <v>8</v>
      </c>
    </row>
    <row r="21" spans="1:17" ht="17" x14ac:dyDescent="0.2">
      <c r="A21" s="73" t="s">
        <v>319</v>
      </c>
      <c r="B21" s="81" t="s">
        <v>75</v>
      </c>
      <c r="C21" s="73">
        <v>4</v>
      </c>
      <c r="D21" s="73" t="s">
        <v>100</v>
      </c>
      <c r="E21" s="37" t="s">
        <v>101</v>
      </c>
      <c r="F21" s="37"/>
      <c r="G21" s="27" t="s">
        <v>282</v>
      </c>
      <c r="H21" s="37" t="s">
        <v>78</v>
      </c>
      <c r="I21" s="37">
        <f>C22+C25+C26+C26+C27+C28+C28+C29</f>
        <v>15</v>
      </c>
      <c r="J21" s="83"/>
      <c r="K21" s="41" t="s">
        <v>10</v>
      </c>
      <c r="L21" s="37"/>
      <c r="M21" s="37">
        <f>J74</f>
        <v>24</v>
      </c>
      <c r="N21" s="37">
        <f>C76+C79+C80+C84</f>
        <v>13</v>
      </c>
      <c r="O21" s="41" t="s">
        <v>10</v>
      </c>
      <c r="Q21" s="27" t="s">
        <v>10</v>
      </c>
    </row>
    <row r="22" spans="1:17" ht="17" x14ac:dyDescent="0.2">
      <c r="A22" s="73" t="s">
        <v>320</v>
      </c>
      <c r="B22" s="81" t="s">
        <v>79</v>
      </c>
      <c r="C22" s="73">
        <v>1</v>
      </c>
      <c r="D22" s="73" t="s">
        <v>102</v>
      </c>
      <c r="E22" s="37" t="s">
        <v>103</v>
      </c>
      <c r="F22" s="37"/>
      <c r="G22" s="27" t="s">
        <v>283</v>
      </c>
      <c r="H22" s="37" t="s">
        <v>84</v>
      </c>
      <c r="I22" s="37">
        <f>C20+C22+C26+C26+C29</f>
        <v>9</v>
      </c>
      <c r="J22" s="83"/>
      <c r="K22" s="40" t="s">
        <v>4</v>
      </c>
      <c r="L22" s="37"/>
      <c r="M22" s="37">
        <f>J91</f>
        <v>19</v>
      </c>
      <c r="N22" s="37">
        <f>C93+C96+C97+C101</f>
        <v>10</v>
      </c>
      <c r="O22" s="40" t="s">
        <v>12</v>
      </c>
      <c r="Q22" s="27" t="s">
        <v>70</v>
      </c>
    </row>
    <row r="23" spans="1:17" ht="17" x14ac:dyDescent="0.2">
      <c r="A23" s="73" t="s">
        <v>321</v>
      </c>
      <c r="B23" s="81" t="s">
        <v>82</v>
      </c>
      <c r="C23" s="73">
        <v>1</v>
      </c>
      <c r="D23" s="73" t="s">
        <v>83</v>
      </c>
      <c r="E23" s="37"/>
      <c r="F23" s="37"/>
      <c r="G23" s="27" t="s">
        <v>284</v>
      </c>
      <c r="H23" s="37" t="s">
        <v>85</v>
      </c>
      <c r="I23" s="37">
        <f>C20+C24+C25+C26+C28+C28+C29</f>
        <v>20</v>
      </c>
      <c r="J23" s="83"/>
      <c r="K23" s="41" t="s">
        <v>14</v>
      </c>
      <c r="L23" s="37"/>
      <c r="M23" s="37">
        <f>J109</f>
        <v>20</v>
      </c>
      <c r="N23" s="37">
        <f>C111+C114+C115+C119</f>
        <v>10</v>
      </c>
      <c r="O23" s="41" t="s">
        <v>14</v>
      </c>
      <c r="Q23" s="27" t="s">
        <v>14</v>
      </c>
    </row>
    <row r="24" spans="1:17" ht="17" x14ac:dyDescent="0.2">
      <c r="A24" s="73" t="s">
        <v>322</v>
      </c>
      <c r="B24" s="81" t="s">
        <v>176</v>
      </c>
      <c r="C24" s="73">
        <v>4</v>
      </c>
      <c r="D24" s="73" t="s">
        <v>83</v>
      </c>
      <c r="E24" s="37"/>
      <c r="F24" s="37"/>
      <c r="G24" s="27" t="s">
        <v>285</v>
      </c>
      <c r="H24" s="37" t="s">
        <v>87</v>
      </c>
      <c r="I24" s="37">
        <f>C21+C24+C25+C26+C27+C28+C29+C30+C30</f>
        <v>24</v>
      </c>
      <c r="J24" s="83"/>
      <c r="K24" s="39" t="s">
        <v>16</v>
      </c>
      <c r="L24" s="37"/>
      <c r="M24" s="37">
        <f>J126</f>
        <v>23</v>
      </c>
      <c r="N24" s="37">
        <f>C128+C131+C132+C136</f>
        <v>10</v>
      </c>
      <c r="O24" s="40" t="s">
        <v>16</v>
      </c>
      <c r="Q24" s="27" t="s">
        <v>16</v>
      </c>
    </row>
    <row r="25" spans="1:17" ht="17" x14ac:dyDescent="0.2">
      <c r="A25" s="73" t="s">
        <v>323</v>
      </c>
      <c r="B25" s="81" t="s">
        <v>86</v>
      </c>
      <c r="C25" s="73">
        <v>3</v>
      </c>
      <c r="D25" s="73" t="s">
        <v>83</v>
      </c>
      <c r="E25" s="37"/>
      <c r="F25" s="37"/>
      <c r="G25" s="27" t="s">
        <v>286</v>
      </c>
      <c r="H25" s="37" t="s">
        <v>89</v>
      </c>
      <c r="I25" s="37">
        <f>C20+C22+C26+C29</f>
        <v>8</v>
      </c>
      <c r="J25" s="83"/>
      <c r="K25" s="40" t="s">
        <v>4</v>
      </c>
      <c r="L25" s="37"/>
      <c r="M25" s="37">
        <f>J143</f>
        <v>12</v>
      </c>
      <c r="N25" s="37">
        <f>C145+C148+C149+C153</f>
        <v>11</v>
      </c>
      <c r="O25" s="41" t="s">
        <v>18</v>
      </c>
      <c r="Q25" s="27" t="s">
        <v>70</v>
      </c>
    </row>
    <row r="26" spans="1:17" ht="32" x14ac:dyDescent="0.2">
      <c r="A26" s="73" t="s">
        <v>324</v>
      </c>
      <c r="B26" s="81" t="s">
        <v>88</v>
      </c>
      <c r="C26" s="73">
        <v>1</v>
      </c>
      <c r="D26" s="73" t="s">
        <v>83</v>
      </c>
      <c r="E26" s="37"/>
      <c r="F26" s="37"/>
      <c r="G26" s="27" t="s">
        <v>287</v>
      </c>
      <c r="H26" s="37" t="s">
        <v>91</v>
      </c>
      <c r="I26" s="37">
        <f>C21+C25+C28+C29+C30</f>
        <v>16</v>
      </c>
      <c r="J26" s="83"/>
      <c r="K26" s="42" t="s">
        <v>20</v>
      </c>
      <c r="L26" s="37"/>
      <c r="M26" s="37">
        <f>J163</f>
        <v>16</v>
      </c>
      <c r="N26" s="37">
        <f>C165+C168+C169+C173</f>
        <v>13</v>
      </c>
      <c r="O26" s="40" t="s">
        <v>20</v>
      </c>
      <c r="Q26" s="27" t="s">
        <v>20</v>
      </c>
    </row>
    <row r="27" spans="1:17" ht="17" x14ac:dyDescent="0.2">
      <c r="A27" s="73" t="s">
        <v>325</v>
      </c>
      <c r="B27" s="81" t="s">
        <v>90</v>
      </c>
      <c r="C27" s="73">
        <v>0</v>
      </c>
      <c r="D27" s="73" t="s">
        <v>83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17" ht="32" x14ac:dyDescent="0.2">
      <c r="A28" s="73" t="s">
        <v>326</v>
      </c>
      <c r="B28" s="81" t="s">
        <v>92</v>
      </c>
      <c r="C28" s="73">
        <v>3</v>
      </c>
      <c r="D28" s="73" t="s">
        <v>83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1:17" ht="32" x14ac:dyDescent="0.2">
      <c r="A29" s="73" t="s">
        <v>327</v>
      </c>
      <c r="B29" s="81" t="s">
        <v>177</v>
      </c>
      <c r="C29" s="73">
        <v>3</v>
      </c>
      <c r="D29" s="73" t="s">
        <v>83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1:17" ht="32" x14ac:dyDescent="0.2">
      <c r="A30" s="73" t="s">
        <v>328</v>
      </c>
      <c r="B30" s="81" t="s">
        <v>316</v>
      </c>
      <c r="C30" s="73">
        <v>3</v>
      </c>
      <c r="D30" s="73" t="s">
        <v>83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1:17" x14ac:dyDescent="0.2">
      <c r="A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1:17" x14ac:dyDescent="0.2">
      <c r="A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1:17" x14ac:dyDescent="0.2">
      <c r="A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6" spans="1:17" ht="48" x14ac:dyDescent="0.2">
      <c r="A36" s="72" t="s">
        <v>57</v>
      </c>
      <c r="B36" s="70" t="s">
        <v>58</v>
      </c>
      <c r="C36" s="72" t="s">
        <v>331</v>
      </c>
      <c r="D36" s="72" t="s">
        <v>59</v>
      </c>
      <c r="E36" s="37"/>
      <c r="F36" s="37"/>
      <c r="G36" s="28" t="s">
        <v>349</v>
      </c>
      <c r="H36" s="30" t="s">
        <v>60</v>
      </c>
      <c r="I36" s="30" t="s">
        <v>104</v>
      </c>
      <c r="J36" s="30" t="s">
        <v>105</v>
      </c>
      <c r="K36" s="31" t="s">
        <v>106</v>
      </c>
      <c r="L36" s="37"/>
      <c r="M36" s="30" t="s">
        <v>64</v>
      </c>
      <c r="N36" s="30" t="s">
        <v>107</v>
      </c>
      <c r="O36" s="31" t="s">
        <v>66</v>
      </c>
      <c r="Q36" s="32" t="s">
        <v>67</v>
      </c>
    </row>
    <row r="37" spans="1:17" ht="17" x14ac:dyDescent="0.2">
      <c r="A37" s="73" t="s">
        <v>317</v>
      </c>
      <c r="B37" s="80" t="s">
        <v>269</v>
      </c>
      <c r="C37" s="73">
        <v>2</v>
      </c>
      <c r="D37" s="73" t="s">
        <v>100</v>
      </c>
      <c r="E37" s="37" t="s">
        <v>101</v>
      </c>
      <c r="F37" s="37"/>
      <c r="G37" s="27" t="s">
        <v>288</v>
      </c>
      <c r="H37" s="37" t="s">
        <v>78</v>
      </c>
      <c r="I37" s="37">
        <f>C40+C43+C44+C44+C45+C46+C46+C47</f>
        <v>23</v>
      </c>
      <c r="J37" s="83">
        <f>C47+C39+C45+C46+C42+C43</f>
        <v>19</v>
      </c>
      <c r="K37" s="39" t="s">
        <v>8</v>
      </c>
      <c r="L37" s="37"/>
      <c r="M37" s="37">
        <f>J58</f>
        <v>26</v>
      </c>
      <c r="N37" s="37">
        <f>C60+C63+C64+C66+C67+C68</f>
        <v>17</v>
      </c>
      <c r="O37" s="39" t="s">
        <v>8</v>
      </c>
      <c r="Q37" s="27" t="s">
        <v>8</v>
      </c>
    </row>
    <row r="38" spans="1:17" ht="17" x14ac:dyDescent="0.2">
      <c r="A38" s="73" t="s">
        <v>318</v>
      </c>
      <c r="B38" s="81" t="s">
        <v>71</v>
      </c>
      <c r="C38" s="73">
        <v>3</v>
      </c>
      <c r="D38" s="73" t="s">
        <v>108</v>
      </c>
      <c r="E38" s="37" t="s">
        <v>98</v>
      </c>
      <c r="F38" s="37"/>
      <c r="G38" s="27" t="s">
        <v>289</v>
      </c>
      <c r="H38" s="37" t="s">
        <v>78</v>
      </c>
      <c r="I38" s="37">
        <f>C40+C43+C44+C44+C45+C46+C46+C47</f>
        <v>23</v>
      </c>
      <c r="J38" s="83"/>
      <c r="K38" s="40" t="s">
        <v>10</v>
      </c>
      <c r="L38" s="37"/>
      <c r="M38" s="37">
        <f>J74</f>
        <v>24</v>
      </c>
      <c r="N38" s="37">
        <f>C76+C79+C80+C82+C83+C84</f>
        <v>18</v>
      </c>
      <c r="O38" s="40" t="s">
        <v>10</v>
      </c>
      <c r="Q38" s="27" t="s">
        <v>10</v>
      </c>
    </row>
    <row r="39" spans="1:17" ht="17" x14ac:dyDescent="0.2">
      <c r="A39" s="73" t="s">
        <v>319</v>
      </c>
      <c r="B39" s="81" t="s">
        <v>75</v>
      </c>
      <c r="C39" s="73">
        <v>3</v>
      </c>
      <c r="D39" s="73" t="s">
        <v>109</v>
      </c>
      <c r="E39" s="37" t="s">
        <v>110</v>
      </c>
      <c r="F39" s="37"/>
      <c r="G39" s="27" t="s">
        <v>290</v>
      </c>
      <c r="H39" s="37" t="s">
        <v>84</v>
      </c>
      <c r="I39" s="37">
        <f>C38+C40+C44+C44+C47</f>
        <v>15</v>
      </c>
      <c r="J39" s="83"/>
      <c r="K39" s="41" t="s">
        <v>6</v>
      </c>
      <c r="L39" s="37"/>
      <c r="M39" s="37">
        <f>J91</f>
        <v>19</v>
      </c>
      <c r="N39" s="37">
        <f>C93+C96+C97+C99+C100+C101</f>
        <v>14</v>
      </c>
      <c r="O39" s="41" t="s">
        <v>12</v>
      </c>
      <c r="Q39" s="27" t="s">
        <v>70</v>
      </c>
    </row>
    <row r="40" spans="1:17" ht="17" x14ac:dyDescent="0.2">
      <c r="A40" s="73" t="s">
        <v>320</v>
      </c>
      <c r="B40" s="81" t="s">
        <v>79</v>
      </c>
      <c r="C40" s="73">
        <v>4</v>
      </c>
      <c r="D40" s="73" t="s">
        <v>111</v>
      </c>
      <c r="E40" s="37" t="s">
        <v>112</v>
      </c>
      <c r="F40" s="37"/>
      <c r="G40" s="27" t="s">
        <v>291</v>
      </c>
      <c r="H40" s="37" t="s">
        <v>85</v>
      </c>
      <c r="I40" s="37">
        <f>C38+C42+C43+C44+C46+C46+C47</f>
        <v>21</v>
      </c>
      <c r="J40" s="83"/>
      <c r="K40" s="40" t="s">
        <v>14</v>
      </c>
      <c r="L40" s="37"/>
      <c r="M40" s="37">
        <f>J109</f>
        <v>20</v>
      </c>
      <c r="N40" s="37">
        <f>C111+C114+C115+C117+C118+C119</f>
        <v>13</v>
      </c>
      <c r="O40" s="40" t="s">
        <v>14</v>
      </c>
      <c r="Q40" s="27" t="s">
        <v>14</v>
      </c>
    </row>
    <row r="41" spans="1:17" ht="17" x14ac:dyDescent="0.2">
      <c r="A41" s="73" t="s">
        <v>321</v>
      </c>
      <c r="B41" s="81" t="s">
        <v>82</v>
      </c>
      <c r="C41" s="73">
        <v>5</v>
      </c>
      <c r="D41" s="73" t="s">
        <v>102</v>
      </c>
      <c r="E41" s="37" t="s">
        <v>103</v>
      </c>
      <c r="F41" s="37"/>
      <c r="G41" s="27" t="s">
        <v>292</v>
      </c>
      <c r="H41" s="37" t="s">
        <v>87</v>
      </c>
      <c r="I41" s="37">
        <f>C39+C42+C43+C44+C45+C46+C47+C48+C48</f>
        <v>27</v>
      </c>
      <c r="J41" s="83"/>
      <c r="K41" s="41" t="s">
        <v>16</v>
      </c>
      <c r="L41" s="37"/>
      <c r="M41" s="37">
        <f>J126</f>
        <v>23</v>
      </c>
      <c r="N41" s="37">
        <f>C128+C131+C132+C134+C135+C136</f>
        <v>12</v>
      </c>
      <c r="O41" s="41" t="s">
        <v>16</v>
      </c>
      <c r="Q41" s="27" t="s">
        <v>16</v>
      </c>
    </row>
    <row r="42" spans="1:17" ht="17" x14ac:dyDescent="0.2">
      <c r="A42" s="73" t="s">
        <v>322</v>
      </c>
      <c r="B42" s="81" t="s">
        <v>176</v>
      </c>
      <c r="C42" s="73">
        <v>4</v>
      </c>
      <c r="D42" s="73" t="s">
        <v>99</v>
      </c>
      <c r="E42" s="37" t="s">
        <v>73</v>
      </c>
      <c r="F42" s="37"/>
      <c r="G42" s="27" t="s">
        <v>293</v>
      </c>
      <c r="H42" s="37" t="s">
        <v>89</v>
      </c>
      <c r="I42" s="37">
        <f>C38+C40+C44+C47</f>
        <v>13</v>
      </c>
      <c r="J42" s="83"/>
      <c r="K42" s="40" t="s">
        <v>6</v>
      </c>
      <c r="L42" s="37"/>
      <c r="M42" s="37">
        <f>J143</f>
        <v>12</v>
      </c>
      <c r="N42" s="37">
        <f>C145+C148+C149+C151+C152+C153</f>
        <v>15</v>
      </c>
      <c r="O42" s="40" t="s">
        <v>6</v>
      </c>
      <c r="Q42" s="27" t="s">
        <v>6</v>
      </c>
    </row>
    <row r="43" spans="1:17" ht="17" x14ac:dyDescent="0.2">
      <c r="A43" s="73" t="s">
        <v>323</v>
      </c>
      <c r="B43" s="81" t="s">
        <v>86</v>
      </c>
      <c r="C43" s="73">
        <v>2</v>
      </c>
      <c r="D43" s="73" t="s">
        <v>83</v>
      </c>
      <c r="E43" s="37"/>
      <c r="F43" s="37"/>
      <c r="G43" s="27" t="s">
        <v>294</v>
      </c>
      <c r="H43" s="37" t="s">
        <v>91</v>
      </c>
      <c r="I43" s="37">
        <f>C39+C43+C46+C47+C48</f>
        <v>15</v>
      </c>
      <c r="J43" s="83"/>
      <c r="K43" s="42" t="s">
        <v>6</v>
      </c>
      <c r="L43" s="37"/>
      <c r="M43" s="37">
        <f>J163</f>
        <v>16</v>
      </c>
      <c r="N43" s="37">
        <f>C165+C168+C169+C171+C172+C173</f>
        <v>16</v>
      </c>
      <c r="O43" s="36" t="s">
        <v>18</v>
      </c>
      <c r="Q43" s="27" t="s">
        <v>70</v>
      </c>
    </row>
    <row r="44" spans="1:17" ht="32" x14ac:dyDescent="0.2">
      <c r="A44" s="73" t="s">
        <v>324</v>
      </c>
      <c r="B44" s="81" t="s">
        <v>88</v>
      </c>
      <c r="C44" s="73">
        <v>2</v>
      </c>
      <c r="D44" s="73" t="s">
        <v>83</v>
      </c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spans="1:17" ht="17" x14ac:dyDescent="0.2">
      <c r="A45" s="73" t="s">
        <v>325</v>
      </c>
      <c r="B45" s="81" t="s">
        <v>90</v>
      </c>
      <c r="C45" s="73">
        <v>3</v>
      </c>
      <c r="D45" s="73" t="s">
        <v>83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1:17" ht="32" x14ac:dyDescent="0.2">
      <c r="A46" s="73" t="s">
        <v>326</v>
      </c>
      <c r="B46" s="81" t="s">
        <v>92</v>
      </c>
      <c r="C46" s="73">
        <v>3</v>
      </c>
      <c r="D46" s="73" t="s">
        <v>83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1:17" ht="32" x14ac:dyDescent="0.2">
      <c r="A47" s="73" t="s">
        <v>327</v>
      </c>
      <c r="B47" s="81" t="s">
        <v>177</v>
      </c>
      <c r="C47" s="73">
        <v>4</v>
      </c>
      <c r="D47" s="73" t="s">
        <v>83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</row>
    <row r="48" spans="1:17" ht="32" x14ac:dyDescent="0.2">
      <c r="A48" s="73" t="s">
        <v>328</v>
      </c>
      <c r="B48" s="81" t="s">
        <v>316</v>
      </c>
      <c r="C48" s="73">
        <v>3</v>
      </c>
      <c r="D48" s="73" t="s">
        <v>83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</row>
    <row r="49" spans="1:17" x14ac:dyDescent="0.2">
      <c r="A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</row>
    <row r="50" spans="1:17" x14ac:dyDescent="0.2">
      <c r="A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</row>
    <row r="51" spans="1:17" x14ac:dyDescent="0.2">
      <c r="A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</row>
    <row r="57" spans="1:17" ht="48" x14ac:dyDescent="0.2">
      <c r="A57" s="72" t="s">
        <v>57</v>
      </c>
      <c r="B57" s="70" t="s">
        <v>58</v>
      </c>
      <c r="C57" s="72" t="s">
        <v>332</v>
      </c>
      <c r="D57" s="72" t="s">
        <v>59</v>
      </c>
      <c r="E57" s="37"/>
      <c r="F57" s="37"/>
      <c r="G57" s="28" t="s">
        <v>349</v>
      </c>
      <c r="H57" s="30" t="s">
        <v>60</v>
      </c>
      <c r="I57" s="30" t="s">
        <v>113</v>
      </c>
      <c r="J57" s="30" t="s">
        <v>114</v>
      </c>
      <c r="K57" s="43" t="s">
        <v>115</v>
      </c>
      <c r="L57" s="37"/>
      <c r="M57" s="30" t="s">
        <v>64</v>
      </c>
      <c r="N57" s="30" t="s">
        <v>116</v>
      </c>
      <c r="O57" s="31" t="s">
        <v>66</v>
      </c>
      <c r="Q57" s="32" t="s">
        <v>67</v>
      </c>
    </row>
    <row r="58" spans="1:17" ht="17" x14ac:dyDescent="0.2">
      <c r="A58" s="73" t="s">
        <v>317</v>
      </c>
      <c r="B58" s="80" t="s">
        <v>269</v>
      </c>
      <c r="C58" s="73">
        <v>2</v>
      </c>
      <c r="D58" s="73" t="s">
        <v>117</v>
      </c>
      <c r="E58" s="37" t="s">
        <v>112</v>
      </c>
      <c r="F58" s="37"/>
      <c r="G58" s="27" t="s">
        <v>295</v>
      </c>
      <c r="H58" s="37" t="s">
        <v>78</v>
      </c>
      <c r="I58" s="37">
        <f>C61+C64+C65+C65+C66+C67+C67+C68</f>
        <v>26</v>
      </c>
      <c r="J58" s="83">
        <f>C67+C64+C65+C66+C68+C61+C67+C65</f>
        <v>26</v>
      </c>
      <c r="K58" s="34" t="s">
        <v>8</v>
      </c>
      <c r="L58" s="37"/>
      <c r="M58" s="37">
        <f>J74</f>
        <v>24</v>
      </c>
      <c r="N58" s="37">
        <f>C77+C80+C81+C81+C82+C83+C83+C84</f>
        <v>24</v>
      </c>
      <c r="O58" s="34" t="s">
        <v>10</v>
      </c>
      <c r="Q58" s="27" t="s">
        <v>70</v>
      </c>
    </row>
    <row r="59" spans="1:17" ht="17" x14ac:dyDescent="0.2">
      <c r="A59" s="73" t="s">
        <v>318</v>
      </c>
      <c r="B59" s="81" t="s">
        <v>71</v>
      </c>
      <c r="C59" s="73">
        <v>3</v>
      </c>
      <c r="D59" s="73" t="s">
        <v>102</v>
      </c>
      <c r="E59" s="37" t="s">
        <v>103</v>
      </c>
      <c r="F59" s="37"/>
      <c r="G59" s="27" t="s">
        <v>296</v>
      </c>
      <c r="H59" s="37" t="s">
        <v>84</v>
      </c>
      <c r="I59" s="37">
        <f>C59+C61+C65+C65+C68</f>
        <v>17</v>
      </c>
      <c r="J59" s="83"/>
      <c r="K59" s="41" t="s">
        <v>8</v>
      </c>
      <c r="L59" s="37"/>
      <c r="M59" s="37">
        <f>J91</f>
        <v>19</v>
      </c>
      <c r="N59" s="37">
        <f>C94+C97+C98+C98+C99+C100+C100+C101</f>
        <v>23</v>
      </c>
      <c r="O59" s="41" t="s">
        <v>8</v>
      </c>
      <c r="Q59" s="27" t="s">
        <v>8</v>
      </c>
    </row>
    <row r="60" spans="1:17" ht="17" x14ac:dyDescent="0.2">
      <c r="A60" s="73" t="s">
        <v>319</v>
      </c>
      <c r="B60" s="81" t="s">
        <v>75</v>
      </c>
      <c r="C60" s="73">
        <v>2</v>
      </c>
      <c r="D60" s="73" t="s">
        <v>118</v>
      </c>
      <c r="E60" s="37" t="s">
        <v>81</v>
      </c>
      <c r="F60" s="37"/>
      <c r="G60" s="27" t="s">
        <v>297</v>
      </c>
      <c r="H60" s="37" t="s">
        <v>85</v>
      </c>
      <c r="I60" s="37">
        <f>C59+C63+C64+C65+C67+C67+C68</f>
        <v>23</v>
      </c>
      <c r="J60" s="83"/>
      <c r="K60" s="40" t="s">
        <v>8</v>
      </c>
      <c r="L60" s="37"/>
      <c r="M60" s="37">
        <f>J109</f>
        <v>20</v>
      </c>
      <c r="N60" s="37">
        <f>C112+C115+C116+C116+C117+C118+C118+C119</f>
        <v>19</v>
      </c>
      <c r="O60" s="34" t="s">
        <v>8</v>
      </c>
      <c r="Q60" s="27" t="s">
        <v>8</v>
      </c>
    </row>
    <row r="61" spans="1:17" ht="17" x14ac:dyDescent="0.2">
      <c r="A61" s="73" t="s">
        <v>320</v>
      </c>
      <c r="B61" s="81" t="s">
        <v>79</v>
      </c>
      <c r="C61" s="73">
        <v>5</v>
      </c>
      <c r="D61" s="73" t="s">
        <v>109</v>
      </c>
      <c r="E61" s="37" t="s">
        <v>110</v>
      </c>
      <c r="F61" s="37"/>
      <c r="G61" s="27" t="s">
        <v>298</v>
      </c>
      <c r="H61" s="37" t="s">
        <v>87</v>
      </c>
      <c r="I61" s="37">
        <f>C60+C63+C64+C65+C66+C67+C68+C69+C69</f>
        <v>30</v>
      </c>
      <c r="J61" s="83"/>
      <c r="K61" s="41" t="s">
        <v>16</v>
      </c>
      <c r="L61" s="37"/>
      <c r="M61" s="37">
        <f>J126</f>
        <v>23</v>
      </c>
      <c r="N61" s="37">
        <f>C129+C132+C133+C133+C134+C135+C135+C136</f>
        <v>15</v>
      </c>
      <c r="O61" s="41" t="s">
        <v>16</v>
      </c>
      <c r="Q61" s="27" t="s">
        <v>16</v>
      </c>
    </row>
    <row r="62" spans="1:17" ht="17" x14ac:dyDescent="0.2">
      <c r="A62" s="73" t="s">
        <v>321</v>
      </c>
      <c r="B62" s="81" t="s">
        <v>82</v>
      </c>
      <c r="C62" s="73">
        <v>3</v>
      </c>
      <c r="D62" s="73" t="s">
        <v>100</v>
      </c>
      <c r="E62" s="37" t="s">
        <v>101</v>
      </c>
      <c r="F62" s="37"/>
      <c r="G62" s="27" t="s">
        <v>299</v>
      </c>
      <c r="H62" s="37" t="s">
        <v>89</v>
      </c>
      <c r="I62" s="37">
        <f>C59+C61+C65+C68</f>
        <v>14</v>
      </c>
      <c r="J62" s="83"/>
      <c r="K62" s="40" t="s">
        <v>8</v>
      </c>
      <c r="L62" s="37"/>
      <c r="M62" s="37">
        <f>J143</f>
        <v>12</v>
      </c>
      <c r="N62" s="37">
        <f>C146+C149+C150+C150+C151+C152+C152+C153</f>
        <v>20</v>
      </c>
      <c r="O62" s="40" t="s">
        <v>8</v>
      </c>
      <c r="Q62" s="27" t="s">
        <v>8</v>
      </c>
    </row>
    <row r="63" spans="1:17" ht="17" x14ac:dyDescent="0.2">
      <c r="A63" s="73" t="s">
        <v>322</v>
      </c>
      <c r="B63" s="81" t="s">
        <v>176</v>
      </c>
      <c r="C63" s="73">
        <v>4</v>
      </c>
      <c r="D63" s="73" t="s">
        <v>119</v>
      </c>
      <c r="E63" s="37" t="s">
        <v>120</v>
      </c>
      <c r="F63" s="37"/>
      <c r="G63" s="27" t="s">
        <v>300</v>
      </c>
      <c r="H63" s="37" t="s">
        <v>91</v>
      </c>
      <c r="I63" s="37">
        <f>C60+C64+C67+C68+C69</f>
        <v>16</v>
      </c>
      <c r="J63" s="83"/>
      <c r="K63" s="42" t="s">
        <v>8</v>
      </c>
      <c r="L63" s="37"/>
      <c r="M63" s="37">
        <f>J163</f>
        <v>16</v>
      </c>
      <c r="N63" s="37">
        <f>C166+C169+C170+C170+C171+C172+C172+C173</f>
        <v>20</v>
      </c>
      <c r="O63" s="42" t="s">
        <v>8</v>
      </c>
      <c r="Q63" s="27" t="s">
        <v>8</v>
      </c>
    </row>
    <row r="64" spans="1:17" ht="17" x14ac:dyDescent="0.2">
      <c r="A64" s="73" t="s">
        <v>323</v>
      </c>
      <c r="B64" s="81" t="s">
        <v>86</v>
      </c>
      <c r="C64" s="73">
        <v>2</v>
      </c>
      <c r="D64" s="73" t="s">
        <v>121</v>
      </c>
      <c r="E64" s="37" t="s">
        <v>112</v>
      </c>
      <c r="F64" s="37"/>
      <c r="G64" s="37"/>
      <c r="H64" s="37"/>
      <c r="I64" s="37"/>
      <c r="J64" s="37"/>
      <c r="K64" s="37"/>
      <c r="L64" s="37"/>
      <c r="M64" s="37"/>
      <c r="N64" s="37"/>
      <c r="O64" s="37"/>
    </row>
    <row r="65" spans="1:17" ht="32" x14ac:dyDescent="0.2">
      <c r="A65" s="73" t="s">
        <v>324</v>
      </c>
      <c r="B65" s="81" t="s">
        <v>88</v>
      </c>
      <c r="C65" s="73">
        <v>3</v>
      </c>
      <c r="D65" s="73" t="s">
        <v>122</v>
      </c>
      <c r="E65" s="37" t="s">
        <v>81</v>
      </c>
      <c r="F65" s="37"/>
      <c r="G65" s="37"/>
      <c r="H65" s="37"/>
      <c r="I65" s="37"/>
      <c r="J65" s="37"/>
      <c r="K65" s="37"/>
      <c r="L65" s="37"/>
      <c r="M65" s="37"/>
      <c r="N65" s="37"/>
      <c r="O65" s="37"/>
    </row>
    <row r="66" spans="1:17" ht="17" x14ac:dyDescent="0.2">
      <c r="A66" s="73" t="s">
        <v>325</v>
      </c>
      <c r="B66" s="81" t="s">
        <v>90</v>
      </c>
      <c r="C66" s="73">
        <v>2</v>
      </c>
      <c r="D66" s="73" t="s">
        <v>83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</row>
    <row r="67" spans="1:17" ht="32" x14ac:dyDescent="0.2">
      <c r="A67" s="73" t="s">
        <v>326</v>
      </c>
      <c r="B67" s="81" t="s">
        <v>92</v>
      </c>
      <c r="C67" s="73">
        <v>4</v>
      </c>
      <c r="D67" s="73" t="s">
        <v>83</v>
      </c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7" ht="32" x14ac:dyDescent="0.2">
      <c r="A68" s="73" t="s">
        <v>327</v>
      </c>
      <c r="B68" s="81" t="s">
        <v>177</v>
      </c>
      <c r="C68" s="73">
        <v>3</v>
      </c>
      <c r="D68" s="73" t="s">
        <v>83</v>
      </c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7" ht="32" x14ac:dyDescent="0.2">
      <c r="A69" s="73" t="s">
        <v>328</v>
      </c>
      <c r="B69" s="81" t="s">
        <v>316</v>
      </c>
      <c r="C69" s="73">
        <v>5</v>
      </c>
      <c r="D69" s="73" t="s">
        <v>83</v>
      </c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7" x14ac:dyDescent="0.2">
      <c r="A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7" x14ac:dyDescent="0.2">
      <c r="A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3" spans="1:17" ht="48" x14ac:dyDescent="0.2">
      <c r="A73" s="72" t="s">
        <v>57</v>
      </c>
      <c r="B73" s="70" t="s">
        <v>58</v>
      </c>
      <c r="C73" s="72" t="s">
        <v>333</v>
      </c>
      <c r="D73" s="72" t="s">
        <v>59</v>
      </c>
      <c r="E73" s="37"/>
      <c r="F73" s="37"/>
      <c r="G73" s="28" t="s">
        <v>349</v>
      </c>
      <c r="H73" s="30" t="s">
        <v>60</v>
      </c>
      <c r="I73" s="30" t="s">
        <v>123</v>
      </c>
      <c r="J73" s="30" t="s">
        <v>124</v>
      </c>
      <c r="K73" s="31" t="s">
        <v>125</v>
      </c>
      <c r="L73" s="37"/>
      <c r="M73" s="30" t="s">
        <v>64</v>
      </c>
      <c r="N73" s="30" t="s">
        <v>126</v>
      </c>
      <c r="O73" s="31" t="s">
        <v>66</v>
      </c>
      <c r="Q73" s="32" t="s">
        <v>67</v>
      </c>
    </row>
    <row r="74" spans="1:17" ht="17" x14ac:dyDescent="0.2">
      <c r="A74" s="73" t="s">
        <v>317</v>
      </c>
      <c r="B74" s="80" t="s">
        <v>269</v>
      </c>
      <c r="C74" s="73">
        <v>2</v>
      </c>
      <c r="D74" s="73" t="s">
        <v>117</v>
      </c>
      <c r="E74" s="73" t="s">
        <v>112</v>
      </c>
      <c r="F74" s="37"/>
      <c r="G74" s="27" t="s">
        <v>301</v>
      </c>
      <c r="H74" s="37" t="s">
        <v>84</v>
      </c>
      <c r="I74" s="37">
        <f>C75+C77+C81+C81+C84</f>
        <v>16</v>
      </c>
      <c r="J74" s="83">
        <f>C83+C80+C81+C82+C84+C77+C83+C81</f>
        <v>24</v>
      </c>
      <c r="K74" s="39" t="s">
        <v>10</v>
      </c>
      <c r="L74" s="37"/>
      <c r="M74" s="37">
        <f>J91</f>
        <v>19</v>
      </c>
      <c r="N74" s="37">
        <f>C94+C97+C98+C98+C99+C100+C100+C101</f>
        <v>23</v>
      </c>
      <c r="O74" s="39" t="s">
        <v>10</v>
      </c>
      <c r="Q74" s="27" t="s">
        <v>10</v>
      </c>
    </row>
    <row r="75" spans="1:17" ht="17" x14ac:dyDescent="0.2">
      <c r="A75" s="73" t="s">
        <v>318</v>
      </c>
      <c r="B75" s="81" t="s">
        <v>71</v>
      </c>
      <c r="C75" s="73">
        <v>2</v>
      </c>
      <c r="D75" s="73" t="s">
        <v>127</v>
      </c>
      <c r="E75" s="73" t="s">
        <v>103</v>
      </c>
      <c r="F75" s="37"/>
      <c r="G75" s="27" t="s">
        <v>302</v>
      </c>
      <c r="H75" s="37" t="s">
        <v>85</v>
      </c>
      <c r="I75" s="37">
        <f>C75+C79+C80+C81+C83+C83+C84</f>
        <v>22</v>
      </c>
      <c r="J75" s="83"/>
      <c r="K75" s="39" t="s">
        <v>10</v>
      </c>
      <c r="L75" s="37"/>
      <c r="M75" s="37">
        <f>J109</f>
        <v>20</v>
      </c>
      <c r="N75" s="37">
        <f>C112+C115+C116+C116+C117+C118+C118+C119</f>
        <v>19</v>
      </c>
      <c r="O75" s="33" t="s">
        <v>10</v>
      </c>
      <c r="Q75" s="27" t="s">
        <v>10</v>
      </c>
    </row>
    <row r="76" spans="1:17" ht="17" x14ac:dyDescent="0.2">
      <c r="A76" s="73" t="s">
        <v>319</v>
      </c>
      <c r="B76" s="81" t="s">
        <v>75</v>
      </c>
      <c r="C76" s="73">
        <v>3</v>
      </c>
      <c r="D76" s="73" t="s">
        <v>118</v>
      </c>
      <c r="E76" s="73" t="s">
        <v>81</v>
      </c>
      <c r="F76" s="37"/>
      <c r="G76" s="27" t="s">
        <v>303</v>
      </c>
      <c r="H76" s="37" t="s">
        <v>87</v>
      </c>
      <c r="I76" s="37">
        <f>C76+C79+C80+C81+C82+C83+C84+C85+C85</f>
        <v>26</v>
      </c>
      <c r="J76" s="83"/>
      <c r="K76" s="39" t="s">
        <v>16</v>
      </c>
      <c r="L76" s="37"/>
      <c r="M76" s="37">
        <f>J126</f>
        <v>23</v>
      </c>
      <c r="N76" s="37">
        <f>C129+C132+C133+C133+C134+C135+C135+C136</f>
        <v>15</v>
      </c>
      <c r="O76" s="39" t="s">
        <v>16</v>
      </c>
      <c r="Q76" s="27" t="s">
        <v>16</v>
      </c>
    </row>
    <row r="77" spans="1:17" ht="17" x14ac:dyDescent="0.2">
      <c r="A77" s="73" t="s">
        <v>320</v>
      </c>
      <c r="B77" s="81" t="s">
        <v>79</v>
      </c>
      <c r="C77" s="73">
        <v>2</v>
      </c>
      <c r="D77" s="73" t="s">
        <v>109</v>
      </c>
      <c r="E77" s="73" t="s">
        <v>110</v>
      </c>
      <c r="F77" s="37"/>
      <c r="G77" s="27" t="s">
        <v>304</v>
      </c>
      <c r="H77" s="37" t="s">
        <v>89</v>
      </c>
      <c r="I77" s="37">
        <f>C75+C77+C81+C84</f>
        <v>12</v>
      </c>
      <c r="J77" s="83"/>
      <c r="K77" s="40" t="s">
        <v>10</v>
      </c>
      <c r="L77" s="37"/>
      <c r="M77" s="37">
        <f>J143</f>
        <v>12</v>
      </c>
      <c r="N77" s="37">
        <f>C146+C149+C150+C150+C151+C152+C152+C153</f>
        <v>20</v>
      </c>
      <c r="O77" s="40" t="s">
        <v>10</v>
      </c>
      <c r="Q77" s="27" t="s">
        <v>10</v>
      </c>
    </row>
    <row r="78" spans="1:17" ht="17" x14ac:dyDescent="0.2">
      <c r="A78" s="73" t="s">
        <v>321</v>
      </c>
      <c r="B78" s="81" t="s">
        <v>82</v>
      </c>
      <c r="C78" s="73">
        <v>4</v>
      </c>
      <c r="D78" s="73" t="s">
        <v>100</v>
      </c>
      <c r="E78" s="73" t="s">
        <v>101</v>
      </c>
      <c r="F78" s="37"/>
      <c r="G78" s="27" t="s">
        <v>305</v>
      </c>
      <c r="H78" s="37" t="s">
        <v>91</v>
      </c>
      <c r="I78" s="37">
        <f>C76+C80+C83+C84+C85</f>
        <v>14</v>
      </c>
      <c r="J78" s="83"/>
      <c r="K78" s="42" t="s">
        <v>10</v>
      </c>
      <c r="L78" s="37"/>
      <c r="M78" s="37">
        <f>J163</f>
        <v>16</v>
      </c>
      <c r="N78" s="37">
        <f>C166+C169+C170+C170+C171+C172+C172+C173</f>
        <v>20</v>
      </c>
      <c r="O78" s="42" t="s">
        <v>10</v>
      </c>
      <c r="Q78" s="27" t="s">
        <v>10</v>
      </c>
    </row>
    <row r="79" spans="1:17" ht="17" x14ac:dyDescent="0.2">
      <c r="A79" s="73" t="s">
        <v>322</v>
      </c>
      <c r="B79" s="81" t="s">
        <v>176</v>
      </c>
      <c r="C79" s="73">
        <v>4</v>
      </c>
      <c r="D79" s="73" t="s">
        <v>119</v>
      </c>
      <c r="E79" s="73" t="s">
        <v>120</v>
      </c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7" ht="17" x14ac:dyDescent="0.2">
      <c r="A80" s="73" t="s">
        <v>323</v>
      </c>
      <c r="B80" s="81" t="s">
        <v>86</v>
      </c>
      <c r="C80" s="73">
        <v>2</v>
      </c>
      <c r="D80" s="73" t="s">
        <v>121</v>
      </c>
      <c r="E80" s="73" t="s">
        <v>112</v>
      </c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7" ht="32" x14ac:dyDescent="0.2">
      <c r="A81" s="73" t="s">
        <v>324</v>
      </c>
      <c r="B81" s="81" t="s">
        <v>88</v>
      </c>
      <c r="C81" s="73">
        <v>4</v>
      </c>
      <c r="D81" s="73" t="s">
        <v>122</v>
      </c>
      <c r="E81" s="73" t="s">
        <v>81</v>
      </c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7" ht="17" x14ac:dyDescent="0.2">
      <c r="A82" s="73" t="s">
        <v>325</v>
      </c>
      <c r="B82" s="81" t="s">
        <v>90</v>
      </c>
      <c r="C82" s="73">
        <v>2</v>
      </c>
      <c r="D82" s="73" t="s">
        <v>83</v>
      </c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7" ht="32" x14ac:dyDescent="0.2">
      <c r="A83" s="73" t="s">
        <v>326</v>
      </c>
      <c r="B83" s="81" t="s">
        <v>92</v>
      </c>
      <c r="C83" s="73">
        <v>3</v>
      </c>
      <c r="D83" s="73" t="s">
        <v>83</v>
      </c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1:17" ht="32" x14ac:dyDescent="0.2">
      <c r="A84" s="73" t="s">
        <v>327</v>
      </c>
      <c r="B84" s="81" t="s">
        <v>177</v>
      </c>
      <c r="C84" s="73">
        <v>4</v>
      </c>
      <c r="D84" s="73" t="s">
        <v>83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  <row r="85" spans="1:17" ht="32" x14ac:dyDescent="0.2">
      <c r="A85" s="73" t="s">
        <v>328</v>
      </c>
      <c r="B85" s="81" t="s">
        <v>316</v>
      </c>
      <c r="C85" s="73">
        <v>2</v>
      </c>
      <c r="D85" s="73" t="s">
        <v>83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</row>
    <row r="86" spans="1:17" x14ac:dyDescent="0.2">
      <c r="A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</row>
    <row r="87" spans="1:17" x14ac:dyDescent="0.2">
      <c r="A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</row>
    <row r="88" spans="1:17" x14ac:dyDescent="0.2">
      <c r="A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</row>
    <row r="90" spans="1:17" ht="48" x14ac:dyDescent="0.2">
      <c r="A90" s="70" t="s">
        <v>57</v>
      </c>
      <c r="B90" s="70" t="s">
        <v>58</v>
      </c>
      <c r="C90" s="70" t="s">
        <v>334</v>
      </c>
      <c r="D90" s="70" t="s">
        <v>59</v>
      </c>
      <c r="E90" s="37"/>
      <c r="F90" s="37"/>
      <c r="G90" s="28" t="s">
        <v>349</v>
      </c>
      <c r="H90" s="30" t="s">
        <v>60</v>
      </c>
      <c r="I90" s="30" t="s">
        <v>128</v>
      </c>
      <c r="J90" s="30" t="s">
        <v>129</v>
      </c>
      <c r="K90" s="31" t="s">
        <v>130</v>
      </c>
      <c r="L90" s="37"/>
      <c r="M90" s="30" t="s">
        <v>64</v>
      </c>
      <c r="N90" s="30" t="s">
        <v>131</v>
      </c>
      <c r="O90" s="31" t="s">
        <v>66</v>
      </c>
      <c r="Q90" s="32" t="s">
        <v>67</v>
      </c>
    </row>
    <row r="91" spans="1:17" ht="18" x14ac:dyDescent="0.2">
      <c r="A91" s="71" t="s">
        <v>317</v>
      </c>
      <c r="B91" s="80" t="s">
        <v>269</v>
      </c>
      <c r="C91" s="73">
        <v>1</v>
      </c>
      <c r="D91" s="37" t="s">
        <v>132</v>
      </c>
      <c r="E91" s="37" t="s">
        <v>120</v>
      </c>
      <c r="F91" s="37"/>
      <c r="G91" s="27" t="s">
        <v>306</v>
      </c>
      <c r="H91" s="37" t="s">
        <v>85</v>
      </c>
      <c r="I91" s="37">
        <f>C92+C96+C97+C98+C100+C100+C101</f>
        <v>22</v>
      </c>
      <c r="J91" s="83">
        <f>C94+C92+C98+C98+C101</f>
        <v>19</v>
      </c>
      <c r="K91" s="39" t="s">
        <v>14</v>
      </c>
      <c r="L91" s="37"/>
      <c r="M91" s="37">
        <f>J109</f>
        <v>20</v>
      </c>
      <c r="N91" s="37">
        <f>C110+C112+C116+C116+C119</f>
        <v>17</v>
      </c>
      <c r="O91" s="39" t="s">
        <v>14</v>
      </c>
      <c r="Q91" s="27" t="s">
        <v>14</v>
      </c>
    </row>
    <row r="92" spans="1:17" ht="18" x14ac:dyDescent="0.2">
      <c r="A92" s="71" t="s">
        <v>318</v>
      </c>
      <c r="B92" s="81" t="s">
        <v>71</v>
      </c>
      <c r="C92" s="73">
        <v>4</v>
      </c>
      <c r="D92" s="73" t="s">
        <v>76</v>
      </c>
      <c r="E92" s="37" t="s">
        <v>77</v>
      </c>
      <c r="F92" s="37"/>
      <c r="G92" s="27" t="s">
        <v>307</v>
      </c>
      <c r="H92" s="37" t="s">
        <v>87</v>
      </c>
      <c r="I92" s="37">
        <f>C93+C96+C97+C98+C99+C100+C101+C102+C102</f>
        <v>26</v>
      </c>
      <c r="J92" s="83"/>
      <c r="K92" s="39" t="s">
        <v>16</v>
      </c>
      <c r="L92" s="37"/>
      <c r="M92" s="37">
        <f>J126</f>
        <v>23</v>
      </c>
      <c r="N92" s="37">
        <f>C127+C129+C133+C133+C136</f>
        <v>13</v>
      </c>
      <c r="O92" s="39" t="s">
        <v>16</v>
      </c>
      <c r="Q92" s="27" t="s">
        <v>16</v>
      </c>
    </row>
    <row r="93" spans="1:17" ht="18" x14ac:dyDescent="0.2">
      <c r="A93" s="71" t="s">
        <v>319</v>
      </c>
      <c r="B93" s="81" t="s">
        <v>75</v>
      </c>
      <c r="C93" s="73">
        <v>2</v>
      </c>
      <c r="D93" s="37" t="s">
        <v>118</v>
      </c>
      <c r="E93" s="37" t="s">
        <v>81</v>
      </c>
      <c r="F93" s="37"/>
      <c r="G93" s="27" t="s">
        <v>308</v>
      </c>
      <c r="H93" s="37" t="s">
        <v>89</v>
      </c>
      <c r="I93" s="37">
        <f>C92+C94+C98+C101</f>
        <v>15</v>
      </c>
      <c r="J93" s="83"/>
      <c r="K93" s="40" t="s">
        <v>12</v>
      </c>
      <c r="L93" s="37"/>
      <c r="M93" s="37">
        <f>J143</f>
        <v>12</v>
      </c>
      <c r="N93" s="37">
        <f>C144+C146+C150+C150+C153</f>
        <v>15</v>
      </c>
      <c r="O93" s="40" t="s">
        <v>12</v>
      </c>
      <c r="Q93" s="27" t="s">
        <v>12</v>
      </c>
    </row>
    <row r="94" spans="1:17" ht="18" x14ac:dyDescent="0.2">
      <c r="A94" s="71" t="s">
        <v>320</v>
      </c>
      <c r="B94" s="81" t="s">
        <v>79</v>
      </c>
      <c r="C94" s="73">
        <v>3</v>
      </c>
      <c r="D94" s="73" t="s">
        <v>122</v>
      </c>
      <c r="E94" s="37" t="s">
        <v>81</v>
      </c>
      <c r="F94" s="37"/>
      <c r="G94" s="27" t="s">
        <v>309</v>
      </c>
      <c r="H94" s="37" t="s">
        <v>91</v>
      </c>
      <c r="I94" s="37">
        <f>C93+C97+C100+C101+C102</f>
        <v>14</v>
      </c>
      <c r="J94" s="83"/>
      <c r="K94" s="42" t="s">
        <v>12</v>
      </c>
      <c r="L94" s="37"/>
      <c r="M94" s="37">
        <f>J163</f>
        <v>16</v>
      </c>
      <c r="N94" s="37">
        <f>C164+C166+C170+C170+C173</f>
        <v>15</v>
      </c>
      <c r="O94" s="42" t="s">
        <v>20</v>
      </c>
      <c r="Q94" s="27" t="s">
        <v>70</v>
      </c>
    </row>
    <row r="95" spans="1:17" ht="18" x14ac:dyDescent="0.2">
      <c r="A95" s="71" t="s">
        <v>321</v>
      </c>
      <c r="B95" s="81" t="s">
        <v>82</v>
      </c>
      <c r="C95" s="73">
        <v>1</v>
      </c>
      <c r="D95" s="73" t="s">
        <v>100</v>
      </c>
      <c r="E95" s="37" t="s">
        <v>101</v>
      </c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spans="1:17" ht="18" x14ac:dyDescent="0.2">
      <c r="A96" s="71" t="s">
        <v>322</v>
      </c>
      <c r="B96" s="81" t="s">
        <v>176</v>
      </c>
      <c r="C96" s="73">
        <v>3</v>
      </c>
      <c r="D96" s="73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</row>
    <row r="97" spans="1:17" ht="18" x14ac:dyDescent="0.2">
      <c r="A97" s="71" t="s">
        <v>323</v>
      </c>
      <c r="B97" s="81" t="s">
        <v>86</v>
      </c>
      <c r="C97" s="73">
        <v>1</v>
      </c>
      <c r="D97" s="73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</row>
    <row r="98" spans="1:17" ht="32" x14ac:dyDescent="0.2">
      <c r="A98" s="71" t="s">
        <v>324</v>
      </c>
      <c r="B98" s="81" t="s">
        <v>88</v>
      </c>
      <c r="C98" s="73">
        <v>4</v>
      </c>
      <c r="D98" s="73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</row>
    <row r="99" spans="1:17" ht="18" x14ac:dyDescent="0.2">
      <c r="A99" s="71" t="s">
        <v>325</v>
      </c>
      <c r="B99" s="81" t="s">
        <v>90</v>
      </c>
      <c r="C99" s="73">
        <v>1</v>
      </c>
      <c r="D99" s="73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  <row r="100" spans="1:17" ht="32" x14ac:dyDescent="0.2">
      <c r="A100" s="71" t="s">
        <v>326</v>
      </c>
      <c r="B100" s="81" t="s">
        <v>92</v>
      </c>
      <c r="C100" s="73">
        <v>3</v>
      </c>
      <c r="D100" s="73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</row>
    <row r="101" spans="1:17" ht="32" x14ac:dyDescent="0.2">
      <c r="A101" s="71" t="s">
        <v>327</v>
      </c>
      <c r="B101" s="81" t="s">
        <v>177</v>
      </c>
      <c r="C101" s="73">
        <v>4</v>
      </c>
      <c r="D101" s="73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</row>
    <row r="102" spans="1:17" ht="32" x14ac:dyDescent="0.2">
      <c r="A102" s="71" t="s">
        <v>328</v>
      </c>
      <c r="B102" s="81" t="s">
        <v>316</v>
      </c>
      <c r="C102" s="73">
        <v>4</v>
      </c>
      <c r="D102" s="73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</row>
    <row r="108" spans="1:17" ht="48" x14ac:dyDescent="0.2">
      <c r="A108" s="72" t="s">
        <v>57</v>
      </c>
      <c r="B108" s="70" t="s">
        <v>58</v>
      </c>
      <c r="C108" s="70" t="s">
        <v>335</v>
      </c>
      <c r="D108" s="70" t="s">
        <v>59</v>
      </c>
      <c r="E108" s="37"/>
      <c r="F108" s="37"/>
      <c r="G108" s="28" t="s">
        <v>349</v>
      </c>
      <c r="H108" s="30" t="s">
        <v>60</v>
      </c>
      <c r="I108" s="30" t="s">
        <v>133</v>
      </c>
      <c r="J108" s="30" t="s">
        <v>134</v>
      </c>
      <c r="K108" s="31" t="s">
        <v>135</v>
      </c>
      <c r="L108" s="37"/>
      <c r="M108" s="30" t="s">
        <v>64</v>
      </c>
      <c r="N108" s="30" t="s">
        <v>136</v>
      </c>
      <c r="O108" s="31" t="s">
        <v>66</v>
      </c>
      <c r="Q108" s="32" t="s">
        <v>67</v>
      </c>
    </row>
    <row r="109" spans="1:17" ht="17" x14ac:dyDescent="0.2">
      <c r="A109" s="73" t="s">
        <v>317</v>
      </c>
      <c r="B109" s="80" t="s">
        <v>269</v>
      </c>
      <c r="C109" s="73">
        <v>1</v>
      </c>
      <c r="D109" s="73" t="s">
        <v>137</v>
      </c>
      <c r="E109" s="37" t="s">
        <v>112</v>
      </c>
      <c r="F109" s="37"/>
      <c r="G109" s="27" t="s">
        <v>310</v>
      </c>
      <c r="H109" s="37" t="s">
        <v>87</v>
      </c>
      <c r="I109" s="37">
        <f>C111+C114+C115+C116+C117+C118+C119+C120+C120</f>
        <v>25</v>
      </c>
      <c r="J109" s="83">
        <f>C109+C118+C114+C110+C118+C119+C116+C115</f>
        <v>20</v>
      </c>
      <c r="K109" s="40" t="s">
        <v>16</v>
      </c>
      <c r="L109" s="37"/>
      <c r="M109" s="37">
        <f>J126</f>
        <v>23</v>
      </c>
      <c r="N109" s="37">
        <f>C127+C131+C132+C133+C135+C135+C136</f>
        <v>15</v>
      </c>
      <c r="O109" s="39" t="s">
        <v>16</v>
      </c>
      <c r="Q109" s="27" t="s">
        <v>16</v>
      </c>
    </row>
    <row r="110" spans="1:17" ht="17" x14ac:dyDescent="0.2">
      <c r="A110" s="73" t="s">
        <v>318</v>
      </c>
      <c r="B110" s="81" t="s">
        <v>71</v>
      </c>
      <c r="C110" s="73">
        <v>4</v>
      </c>
      <c r="D110" s="73" t="s">
        <v>138</v>
      </c>
      <c r="E110" s="37" t="s">
        <v>73</v>
      </c>
      <c r="F110" s="37"/>
      <c r="G110" s="27" t="s">
        <v>311</v>
      </c>
      <c r="H110" s="37" t="s">
        <v>89</v>
      </c>
      <c r="I110" s="37">
        <f>C110+C112+C116+C119</f>
        <v>13</v>
      </c>
      <c r="J110" s="83"/>
      <c r="K110" s="42" t="s">
        <v>14</v>
      </c>
      <c r="L110" s="37"/>
      <c r="M110" s="37">
        <f>J143</f>
        <v>12</v>
      </c>
      <c r="N110" s="37">
        <f>C144+C148+C149+C150+C152+C152+C153</f>
        <v>19</v>
      </c>
      <c r="O110" s="40" t="s">
        <v>14</v>
      </c>
      <c r="Q110" s="27" t="s">
        <v>14</v>
      </c>
    </row>
    <row r="111" spans="1:17" ht="17" x14ac:dyDescent="0.2">
      <c r="A111" s="73" t="s">
        <v>319</v>
      </c>
      <c r="B111" s="81" t="s">
        <v>75</v>
      </c>
      <c r="C111" s="73">
        <v>3</v>
      </c>
      <c r="D111" s="73" t="s">
        <v>76</v>
      </c>
      <c r="E111" s="37" t="s">
        <v>77</v>
      </c>
      <c r="F111" s="37"/>
      <c r="G111" s="27" t="s">
        <v>312</v>
      </c>
      <c r="H111" s="37" t="s">
        <v>91</v>
      </c>
      <c r="I111" s="37">
        <f>C111+C115+C118+C119+C120</f>
        <v>13</v>
      </c>
      <c r="J111" s="83"/>
      <c r="K111" s="42" t="s">
        <v>14</v>
      </c>
      <c r="L111" s="37"/>
      <c r="M111" s="37">
        <f>J163</f>
        <v>16</v>
      </c>
      <c r="N111" s="37">
        <f>C164+C168+C169+C170+C172+C172+C173</f>
        <v>20</v>
      </c>
      <c r="O111" s="42" t="s">
        <v>14</v>
      </c>
      <c r="Q111" s="27" t="s">
        <v>14</v>
      </c>
    </row>
    <row r="112" spans="1:17" ht="17" x14ac:dyDescent="0.2">
      <c r="A112" s="73" t="s">
        <v>320</v>
      </c>
      <c r="B112" s="81" t="s">
        <v>79</v>
      </c>
      <c r="C112" s="73">
        <v>2</v>
      </c>
      <c r="D112" s="73" t="s">
        <v>139</v>
      </c>
      <c r="E112" s="37" t="s">
        <v>112</v>
      </c>
      <c r="F112" s="37"/>
      <c r="G112" s="37"/>
      <c r="H112" s="37"/>
      <c r="I112" s="37"/>
      <c r="J112" s="37"/>
      <c r="K112" s="37"/>
      <c r="L112" s="37"/>
      <c r="M112" s="37"/>
      <c r="N112" s="37"/>
      <c r="O112" s="37"/>
    </row>
    <row r="113" spans="1:17" ht="17" x14ac:dyDescent="0.2">
      <c r="A113" s="73" t="s">
        <v>321</v>
      </c>
      <c r="B113" s="81" t="s">
        <v>82</v>
      </c>
      <c r="C113" s="73">
        <v>1</v>
      </c>
      <c r="D113" s="73" t="s">
        <v>100</v>
      </c>
      <c r="E113" s="37" t="s">
        <v>101</v>
      </c>
      <c r="F113" s="37"/>
      <c r="G113" s="37"/>
      <c r="H113" s="37"/>
      <c r="I113" s="37"/>
      <c r="J113" s="37"/>
      <c r="K113" s="37"/>
      <c r="L113" s="37"/>
      <c r="M113" s="37"/>
      <c r="N113" s="37"/>
      <c r="O113" s="37"/>
    </row>
    <row r="114" spans="1:17" ht="17" x14ac:dyDescent="0.2">
      <c r="A114" s="73" t="s">
        <v>322</v>
      </c>
      <c r="B114" s="81" t="s">
        <v>176</v>
      </c>
      <c r="C114" s="73">
        <v>3</v>
      </c>
      <c r="D114" s="73" t="s">
        <v>122</v>
      </c>
      <c r="E114" s="37" t="s">
        <v>81</v>
      </c>
      <c r="F114" s="37"/>
      <c r="G114" s="37"/>
      <c r="H114" s="37"/>
      <c r="I114" s="37"/>
      <c r="J114" s="37"/>
      <c r="K114" s="37"/>
      <c r="L114" s="37"/>
      <c r="M114" s="37"/>
      <c r="N114" s="37"/>
      <c r="O114" s="37"/>
    </row>
    <row r="115" spans="1:17" ht="17" x14ac:dyDescent="0.2">
      <c r="A115" s="73" t="s">
        <v>323</v>
      </c>
      <c r="B115" s="81" t="s">
        <v>86</v>
      </c>
      <c r="C115" s="73">
        <v>1</v>
      </c>
      <c r="D115" s="73" t="s">
        <v>140</v>
      </c>
      <c r="E115" s="37" t="s">
        <v>103</v>
      </c>
      <c r="F115" s="37"/>
      <c r="G115" s="37"/>
      <c r="H115" s="37"/>
      <c r="I115" s="37"/>
      <c r="J115" s="37"/>
      <c r="K115" s="37"/>
      <c r="L115" s="37"/>
      <c r="M115" s="37"/>
      <c r="N115" s="37"/>
      <c r="O115" s="37"/>
    </row>
    <row r="116" spans="1:17" ht="32" x14ac:dyDescent="0.2">
      <c r="A116" s="73" t="s">
        <v>324</v>
      </c>
      <c r="B116" s="81" t="s">
        <v>88</v>
      </c>
      <c r="C116" s="73">
        <v>4</v>
      </c>
      <c r="D116" s="73" t="s">
        <v>189</v>
      </c>
      <c r="E116" s="37" t="s">
        <v>68</v>
      </c>
      <c r="F116" s="37"/>
      <c r="G116" s="37"/>
      <c r="H116" s="37"/>
      <c r="I116" s="37"/>
      <c r="J116" s="37"/>
      <c r="K116" s="37"/>
      <c r="L116" s="37"/>
      <c r="M116" s="37"/>
      <c r="N116" s="37"/>
      <c r="O116" s="37"/>
    </row>
    <row r="117" spans="1:17" ht="17" x14ac:dyDescent="0.2">
      <c r="A117" s="73" t="s">
        <v>325</v>
      </c>
      <c r="B117" s="81" t="s">
        <v>90</v>
      </c>
      <c r="C117" s="73">
        <v>1</v>
      </c>
      <c r="D117" s="73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</row>
    <row r="118" spans="1:17" ht="32" x14ac:dyDescent="0.2">
      <c r="A118" s="73" t="s">
        <v>326</v>
      </c>
      <c r="B118" s="81" t="s">
        <v>92</v>
      </c>
      <c r="C118" s="73">
        <v>2</v>
      </c>
      <c r="D118" s="73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</row>
    <row r="119" spans="1:17" ht="32" x14ac:dyDescent="0.2">
      <c r="A119" s="73" t="s">
        <v>327</v>
      </c>
      <c r="B119" s="81" t="s">
        <v>177</v>
      </c>
      <c r="C119" s="73">
        <v>3</v>
      </c>
      <c r="D119" s="73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</row>
    <row r="120" spans="1:17" ht="32" x14ac:dyDescent="0.2">
      <c r="A120" s="73" t="s">
        <v>328</v>
      </c>
      <c r="B120" s="81" t="s">
        <v>316</v>
      </c>
      <c r="C120" s="73">
        <v>4</v>
      </c>
      <c r="D120" s="73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</row>
    <row r="121" spans="1:17" x14ac:dyDescent="0.2">
      <c r="A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</row>
    <row r="122" spans="1:17" x14ac:dyDescent="0.2">
      <c r="A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</row>
    <row r="123" spans="1:17" x14ac:dyDescent="0.2">
      <c r="A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</row>
    <row r="125" spans="1:17" ht="48" x14ac:dyDescent="0.2">
      <c r="A125" s="70" t="s">
        <v>57</v>
      </c>
      <c r="B125" s="70" t="s">
        <v>58</v>
      </c>
      <c r="C125" s="70" t="s">
        <v>336</v>
      </c>
      <c r="D125" s="70" t="s">
        <v>59</v>
      </c>
      <c r="E125" s="37"/>
      <c r="F125" s="37"/>
      <c r="G125" s="28" t="s">
        <v>349</v>
      </c>
      <c r="H125" s="30" t="s">
        <v>60</v>
      </c>
      <c r="I125" s="30" t="s">
        <v>141</v>
      </c>
      <c r="J125" s="30" t="s">
        <v>142</v>
      </c>
      <c r="K125" s="31" t="s">
        <v>143</v>
      </c>
      <c r="L125" s="37"/>
      <c r="M125" s="30" t="s">
        <v>64</v>
      </c>
      <c r="N125" s="30" t="s">
        <v>144</v>
      </c>
      <c r="O125" s="31" t="s">
        <v>66</v>
      </c>
      <c r="Q125" s="32" t="s">
        <v>67</v>
      </c>
    </row>
    <row r="126" spans="1:17" ht="18" x14ac:dyDescent="0.2">
      <c r="A126" s="71" t="s">
        <v>317</v>
      </c>
      <c r="B126" s="80" t="s">
        <v>269</v>
      </c>
      <c r="C126" s="73">
        <v>2</v>
      </c>
      <c r="D126" s="73" t="s">
        <v>108</v>
      </c>
      <c r="E126" s="37" t="s">
        <v>98</v>
      </c>
      <c r="F126" s="37"/>
      <c r="G126" s="27" t="s">
        <v>313</v>
      </c>
      <c r="H126" s="37" t="s">
        <v>89</v>
      </c>
      <c r="I126" s="37">
        <f>C127+C129+C133+C136</f>
        <v>10</v>
      </c>
      <c r="J126" s="83">
        <f>C128+C137+C132+C134+C137+C136+C133+C135+C131</f>
        <v>23</v>
      </c>
      <c r="K126" s="39" t="s">
        <v>16</v>
      </c>
      <c r="L126" s="37"/>
      <c r="M126" s="37">
        <f>J143</f>
        <v>12</v>
      </c>
      <c r="N126" s="37">
        <f>C145+C148+C149+C150+C151+C152+C153+C154+C154</f>
        <v>26</v>
      </c>
      <c r="O126" s="39" t="s">
        <v>16</v>
      </c>
      <c r="Q126" s="27" t="s">
        <v>16</v>
      </c>
    </row>
    <row r="127" spans="1:17" ht="18" x14ac:dyDescent="0.2">
      <c r="A127" s="71" t="s">
        <v>318</v>
      </c>
      <c r="B127" s="81" t="s">
        <v>71</v>
      </c>
      <c r="C127" s="73">
        <v>3</v>
      </c>
      <c r="D127" s="73" t="s">
        <v>145</v>
      </c>
      <c r="E127" s="37" t="s">
        <v>146</v>
      </c>
      <c r="F127" s="37"/>
      <c r="G127" s="27" t="s">
        <v>314</v>
      </c>
      <c r="H127" s="37" t="s">
        <v>91</v>
      </c>
      <c r="I127" s="37">
        <f>C128+C132+C135+C136+C137</f>
        <v>12</v>
      </c>
      <c r="J127" s="83"/>
      <c r="K127" s="40" t="s">
        <v>16</v>
      </c>
      <c r="L127" s="37"/>
      <c r="M127" s="37">
        <f>J163</f>
        <v>16</v>
      </c>
      <c r="N127" s="37">
        <f>C165+C168+C169+C170+C171+C172+C173+C174+C174</f>
        <v>28</v>
      </c>
      <c r="O127" s="42" t="s">
        <v>16</v>
      </c>
      <c r="Q127" s="27" t="s">
        <v>16</v>
      </c>
    </row>
    <row r="128" spans="1:17" ht="18" x14ac:dyDescent="0.2">
      <c r="A128" s="71" t="s">
        <v>319</v>
      </c>
      <c r="B128" s="81" t="s">
        <v>75</v>
      </c>
      <c r="C128" s="73">
        <v>3</v>
      </c>
      <c r="D128" s="73" t="s">
        <v>140</v>
      </c>
      <c r="E128" s="37" t="s">
        <v>103</v>
      </c>
      <c r="F128" s="37"/>
      <c r="G128" s="37"/>
      <c r="H128" s="37"/>
      <c r="I128" s="37"/>
      <c r="J128" s="37"/>
      <c r="K128" s="37"/>
      <c r="L128" s="37"/>
      <c r="M128" s="37"/>
      <c r="N128" s="37"/>
      <c r="O128" s="37"/>
    </row>
    <row r="129" spans="1:17" ht="18" x14ac:dyDescent="0.2">
      <c r="A129" s="71" t="s">
        <v>320</v>
      </c>
      <c r="B129" s="81" t="s">
        <v>79</v>
      </c>
      <c r="C129" s="73">
        <v>2</v>
      </c>
      <c r="D129" s="73" t="s">
        <v>147</v>
      </c>
      <c r="E129" s="37" t="s">
        <v>110</v>
      </c>
      <c r="F129" s="37"/>
      <c r="G129" s="37"/>
      <c r="H129" s="37"/>
      <c r="I129" s="37"/>
      <c r="J129" s="37"/>
      <c r="K129" s="37"/>
      <c r="L129" s="37"/>
      <c r="M129" s="37"/>
      <c r="N129" s="37"/>
      <c r="O129" s="37"/>
    </row>
    <row r="130" spans="1:17" ht="32" x14ac:dyDescent="0.2">
      <c r="A130" s="71" t="s">
        <v>321</v>
      </c>
      <c r="B130" s="81" t="s">
        <v>82</v>
      </c>
      <c r="C130" s="73">
        <v>1</v>
      </c>
      <c r="D130" s="71" t="s">
        <v>148</v>
      </c>
      <c r="E130" s="37" t="s">
        <v>146</v>
      </c>
      <c r="F130" s="37"/>
      <c r="G130" s="37"/>
      <c r="H130" s="37"/>
      <c r="I130" s="37"/>
      <c r="J130" s="37"/>
      <c r="K130" s="37"/>
      <c r="L130" s="37"/>
      <c r="M130" s="37"/>
      <c r="N130" s="37"/>
      <c r="O130" s="37"/>
    </row>
    <row r="131" spans="1:17" ht="18" x14ac:dyDescent="0.2">
      <c r="A131" s="71" t="s">
        <v>322</v>
      </c>
      <c r="B131" s="81" t="s">
        <v>176</v>
      </c>
      <c r="C131" s="73">
        <v>3</v>
      </c>
      <c r="D131" s="73" t="s">
        <v>100</v>
      </c>
      <c r="E131" s="37" t="s">
        <v>101</v>
      </c>
      <c r="F131" s="37"/>
      <c r="G131" s="37"/>
      <c r="H131" s="37"/>
      <c r="I131" s="37"/>
      <c r="J131" s="37"/>
      <c r="K131" s="37"/>
      <c r="L131" s="37"/>
      <c r="M131" s="37"/>
      <c r="N131" s="37"/>
      <c r="O131" s="37"/>
    </row>
    <row r="132" spans="1:17" ht="18" x14ac:dyDescent="0.2">
      <c r="A132" s="71" t="s">
        <v>323</v>
      </c>
      <c r="B132" s="81" t="s">
        <v>86</v>
      </c>
      <c r="C132" s="73">
        <v>2</v>
      </c>
      <c r="D132" s="73" t="s">
        <v>149</v>
      </c>
      <c r="E132" s="37" t="s">
        <v>81</v>
      </c>
      <c r="F132" s="37"/>
      <c r="G132" s="37"/>
      <c r="H132" s="37"/>
      <c r="I132" s="37"/>
      <c r="J132" s="37"/>
      <c r="K132" s="37"/>
      <c r="L132" s="37"/>
      <c r="M132" s="37"/>
      <c r="N132" s="37"/>
      <c r="O132" s="37"/>
    </row>
    <row r="133" spans="1:17" ht="32" x14ac:dyDescent="0.2">
      <c r="A133" s="71" t="s">
        <v>324</v>
      </c>
      <c r="B133" s="81" t="s">
        <v>88</v>
      </c>
      <c r="C133" s="73">
        <v>3</v>
      </c>
      <c r="D133" s="74" t="s">
        <v>150</v>
      </c>
      <c r="E133" s="37" t="s">
        <v>112</v>
      </c>
      <c r="F133" s="37"/>
      <c r="G133" s="37"/>
      <c r="H133" s="37"/>
      <c r="I133" s="37"/>
      <c r="J133" s="37"/>
      <c r="K133" s="37"/>
      <c r="L133" s="37"/>
      <c r="M133" s="37"/>
      <c r="N133" s="37"/>
      <c r="O133" s="37"/>
    </row>
    <row r="134" spans="1:17" ht="18" x14ac:dyDescent="0.2">
      <c r="A134" s="71" t="s">
        <v>325</v>
      </c>
      <c r="B134" s="81" t="s">
        <v>90</v>
      </c>
      <c r="C134" s="75">
        <v>1</v>
      </c>
      <c r="D134" s="79" t="s">
        <v>99</v>
      </c>
      <c r="E134" s="37" t="s">
        <v>73</v>
      </c>
      <c r="F134" s="37"/>
      <c r="G134" s="37"/>
      <c r="H134" s="37"/>
      <c r="I134" s="37"/>
      <c r="J134" s="37"/>
      <c r="K134" s="37"/>
      <c r="L134" s="37"/>
      <c r="M134" s="37"/>
      <c r="N134" s="37"/>
      <c r="O134" s="37"/>
    </row>
    <row r="135" spans="1:17" ht="32" x14ac:dyDescent="0.2">
      <c r="A135" s="71" t="s">
        <v>326</v>
      </c>
      <c r="B135" s="81" t="s">
        <v>92</v>
      </c>
      <c r="C135" s="75">
        <v>1</v>
      </c>
      <c r="D135" s="73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</row>
    <row r="136" spans="1:17" ht="32" x14ac:dyDescent="0.2">
      <c r="A136" s="71" t="s">
        <v>327</v>
      </c>
      <c r="B136" s="81" t="s">
        <v>177</v>
      </c>
      <c r="C136" s="73">
        <v>2</v>
      </c>
      <c r="D136" s="76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</row>
    <row r="137" spans="1:17" ht="32" x14ac:dyDescent="0.2">
      <c r="A137" s="71" t="s">
        <v>328</v>
      </c>
      <c r="B137" s="81" t="s">
        <v>316</v>
      </c>
      <c r="C137" s="73">
        <v>4</v>
      </c>
      <c r="D137" s="73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</row>
    <row r="138" spans="1:17" x14ac:dyDescent="0.2"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</row>
    <row r="139" spans="1:17" x14ac:dyDescent="0.2"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</row>
    <row r="140" spans="1:17" x14ac:dyDescent="0.2"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</row>
    <row r="142" spans="1:17" ht="48" x14ac:dyDescent="0.2">
      <c r="A142" s="72" t="s">
        <v>57</v>
      </c>
      <c r="B142" s="70" t="s">
        <v>58</v>
      </c>
      <c r="C142" s="70" t="s">
        <v>337</v>
      </c>
      <c r="D142" s="70" t="s">
        <v>59</v>
      </c>
      <c r="E142" s="37"/>
      <c r="F142" s="37"/>
      <c r="G142" s="28" t="s">
        <v>349</v>
      </c>
      <c r="H142" s="30" t="s">
        <v>60</v>
      </c>
      <c r="I142" s="30" t="s">
        <v>151</v>
      </c>
      <c r="J142" s="30" t="s">
        <v>152</v>
      </c>
      <c r="K142" s="31" t="s">
        <v>153</v>
      </c>
      <c r="L142" s="37"/>
      <c r="M142" s="30" t="s">
        <v>64</v>
      </c>
      <c r="N142" s="30" t="s">
        <v>154</v>
      </c>
      <c r="O142" s="31" t="s">
        <v>66</v>
      </c>
      <c r="Q142" s="32" t="s">
        <v>67</v>
      </c>
    </row>
    <row r="143" spans="1:17" ht="17" x14ac:dyDescent="0.2">
      <c r="A143" s="73" t="s">
        <v>317</v>
      </c>
      <c r="B143" s="80" t="s">
        <v>269</v>
      </c>
      <c r="C143" s="73">
        <v>2</v>
      </c>
      <c r="D143" s="73" t="s">
        <v>155</v>
      </c>
      <c r="E143" s="37" t="s">
        <v>77</v>
      </c>
      <c r="F143" s="37"/>
      <c r="G143" s="27" t="s">
        <v>315</v>
      </c>
      <c r="H143" s="37" t="s">
        <v>91</v>
      </c>
      <c r="I143" s="37">
        <f>C145+C149+C152+C153+C154</f>
        <v>16</v>
      </c>
      <c r="J143" s="37">
        <f>C144+C150+C146+C153</f>
        <v>12</v>
      </c>
      <c r="K143" s="40" t="s">
        <v>20</v>
      </c>
      <c r="L143" s="37"/>
      <c r="M143" s="37">
        <f>J163</f>
        <v>16</v>
      </c>
      <c r="N143" s="37">
        <f>C164+C166+C170+C173</f>
        <v>11</v>
      </c>
      <c r="O143" s="40" t="s">
        <v>20</v>
      </c>
      <c r="Q143" s="27" t="s">
        <v>20</v>
      </c>
    </row>
    <row r="144" spans="1:17" ht="17" x14ac:dyDescent="0.2">
      <c r="A144" s="73" t="s">
        <v>318</v>
      </c>
      <c r="B144" s="81" t="s">
        <v>71</v>
      </c>
      <c r="C144" s="73">
        <v>3</v>
      </c>
      <c r="D144" s="73" t="s">
        <v>149</v>
      </c>
      <c r="E144" s="37" t="s">
        <v>81</v>
      </c>
      <c r="F144" s="37"/>
      <c r="G144" s="37"/>
      <c r="H144" s="37"/>
      <c r="I144" s="37"/>
      <c r="J144" s="37"/>
      <c r="K144" s="37"/>
      <c r="L144" s="37"/>
      <c r="M144" s="37"/>
      <c r="N144" s="37"/>
      <c r="O144" s="37"/>
    </row>
    <row r="145" spans="1:15" ht="17" x14ac:dyDescent="0.2">
      <c r="A145" s="73" t="s">
        <v>319</v>
      </c>
      <c r="B145" s="81" t="s">
        <v>75</v>
      </c>
      <c r="C145" s="73">
        <v>4</v>
      </c>
      <c r="D145" s="71" t="s">
        <v>119</v>
      </c>
      <c r="E145" s="37" t="s">
        <v>120</v>
      </c>
      <c r="F145" s="37"/>
      <c r="G145" s="37"/>
      <c r="H145" s="37"/>
      <c r="I145" s="37"/>
      <c r="J145" s="37"/>
      <c r="K145" s="37"/>
      <c r="L145" s="37"/>
      <c r="M145" s="37"/>
      <c r="N145" s="37"/>
      <c r="O145" s="37"/>
    </row>
    <row r="146" spans="1:15" ht="17" x14ac:dyDescent="0.2">
      <c r="A146" s="73" t="s">
        <v>320</v>
      </c>
      <c r="B146" s="81" t="s">
        <v>79</v>
      </c>
      <c r="C146" s="73">
        <v>2</v>
      </c>
      <c r="D146" s="73" t="s">
        <v>100</v>
      </c>
      <c r="E146" s="37" t="s">
        <v>101</v>
      </c>
      <c r="F146" s="37"/>
      <c r="G146" s="37"/>
      <c r="H146" s="37"/>
      <c r="I146" s="37"/>
      <c r="J146" s="37"/>
      <c r="K146" s="37"/>
      <c r="L146" s="37"/>
      <c r="M146" s="37"/>
      <c r="N146" s="37"/>
      <c r="O146" s="37"/>
    </row>
    <row r="147" spans="1:15" ht="17" x14ac:dyDescent="0.2">
      <c r="A147" s="73" t="s">
        <v>321</v>
      </c>
      <c r="B147" s="81" t="s">
        <v>82</v>
      </c>
      <c r="C147" s="73">
        <v>1</v>
      </c>
      <c r="D147" s="73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</row>
    <row r="148" spans="1:15" ht="17" x14ac:dyDescent="0.2">
      <c r="A148" s="73" t="s">
        <v>322</v>
      </c>
      <c r="B148" s="81" t="s">
        <v>176</v>
      </c>
      <c r="C148" s="73">
        <v>2</v>
      </c>
      <c r="D148" s="73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</row>
    <row r="149" spans="1:15" ht="17" x14ac:dyDescent="0.2">
      <c r="A149" s="73" t="s">
        <v>323</v>
      </c>
      <c r="B149" s="81" t="s">
        <v>86</v>
      </c>
      <c r="C149" s="73">
        <v>1</v>
      </c>
      <c r="D149" s="73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</row>
    <row r="150" spans="1:15" ht="32" x14ac:dyDescent="0.2">
      <c r="A150" s="73" t="s">
        <v>324</v>
      </c>
      <c r="B150" s="81" t="s">
        <v>88</v>
      </c>
      <c r="C150" s="73">
        <v>3</v>
      </c>
      <c r="D150" s="73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</row>
    <row r="151" spans="1:15" ht="17" x14ac:dyDescent="0.2">
      <c r="A151" s="73" t="s">
        <v>325</v>
      </c>
      <c r="B151" s="81" t="s">
        <v>90</v>
      </c>
      <c r="C151" s="73">
        <v>1</v>
      </c>
      <c r="D151" s="73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</row>
    <row r="152" spans="1:15" ht="32" x14ac:dyDescent="0.2">
      <c r="A152" s="73" t="s">
        <v>326</v>
      </c>
      <c r="B152" s="81" t="s">
        <v>92</v>
      </c>
      <c r="C152" s="73">
        <v>3</v>
      </c>
      <c r="D152" s="73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</row>
    <row r="153" spans="1:15" ht="32" x14ac:dyDescent="0.2">
      <c r="A153" s="73" t="s">
        <v>327</v>
      </c>
      <c r="B153" s="81" t="s">
        <v>177</v>
      </c>
      <c r="C153" s="73">
        <v>4</v>
      </c>
      <c r="D153" s="73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</row>
    <row r="154" spans="1:15" ht="32" x14ac:dyDescent="0.2">
      <c r="A154" s="73" t="s">
        <v>328</v>
      </c>
      <c r="B154" s="81" t="s">
        <v>316</v>
      </c>
      <c r="C154" s="73">
        <v>4</v>
      </c>
      <c r="D154" s="73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</row>
    <row r="155" spans="1:15" x14ac:dyDescent="0.2">
      <c r="A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</row>
    <row r="162" spans="1:14" ht="48" x14ac:dyDescent="0.2">
      <c r="A162" s="72" t="s">
        <v>57</v>
      </c>
      <c r="B162" s="70" t="s">
        <v>58</v>
      </c>
      <c r="C162" s="70" t="s">
        <v>338</v>
      </c>
      <c r="D162" s="70" t="s">
        <v>59</v>
      </c>
      <c r="E162" s="37"/>
      <c r="F162" s="37"/>
      <c r="G162" s="30" t="s">
        <v>349</v>
      </c>
      <c r="H162" s="30" t="s">
        <v>60</v>
      </c>
      <c r="I162" s="30" t="s">
        <v>156</v>
      </c>
      <c r="J162" s="30" t="s">
        <v>157</v>
      </c>
      <c r="M162" s="44" t="s">
        <v>158</v>
      </c>
      <c r="N162" s="27" t="s">
        <v>351</v>
      </c>
    </row>
    <row r="163" spans="1:14" ht="17" x14ac:dyDescent="0.2">
      <c r="A163" s="73" t="s">
        <v>317</v>
      </c>
      <c r="B163" s="80" t="s">
        <v>269</v>
      </c>
      <c r="C163" s="73">
        <v>1</v>
      </c>
      <c r="D163" s="73" t="s">
        <v>102</v>
      </c>
      <c r="E163" s="37" t="s">
        <v>103</v>
      </c>
      <c r="F163" s="37"/>
      <c r="G163" s="37"/>
      <c r="H163" s="37"/>
      <c r="I163" s="37"/>
      <c r="J163" s="37">
        <f>C169+C165+C174+C173+C172</f>
        <v>16</v>
      </c>
    </row>
    <row r="164" spans="1:14" ht="17" x14ac:dyDescent="0.2">
      <c r="A164" s="73" t="s">
        <v>318</v>
      </c>
      <c r="B164" s="81" t="s">
        <v>71</v>
      </c>
      <c r="C164" s="73">
        <v>3</v>
      </c>
      <c r="D164" s="73" t="s">
        <v>108</v>
      </c>
      <c r="E164" s="37" t="s">
        <v>98</v>
      </c>
      <c r="F164" s="37"/>
      <c r="G164" s="37"/>
      <c r="H164" s="37"/>
      <c r="I164" s="37"/>
      <c r="J164" s="37"/>
    </row>
    <row r="165" spans="1:14" ht="17" x14ac:dyDescent="0.2">
      <c r="A165" s="73" t="s">
        <v>319</v>
      </c>
      <c r="B165" s="81" t="s">
        <v>75</v>
      </c>
      <c r="C165" s="73">
        <v>4</v>
      </c>
      <c r="D165" s="73" t="s">
        <v>145</v>
      </c>
      <c r="E165" s="37" t="s">
        <v>146</v>
      </c>
      <c r="F165" s="37"/>
      <c r="G165" s="37"/>
      <c r="H165" s="37"/>
      <c r="I165" s="37"/>
      <c r="J165" s="37"/>
    </row>
    <row r="166" spans="1:14" ht="17" x14ac:dyDescent="0.2">
      <c r="A166" s="73" t="s">
        <v>320</v>
      </c>
      <c r="B166" s="81" t="s">
        <v>79</v>
      </c>
      <c r="C166" s="73">
        <v>1</v>
      </c>
      <c r="D166" s="73" t="s">
        <v>100</v>
      </c>
      <c r="E166" s="37" t="s">
        <v>101</v>
      </c>
      <c r="F166" s="37"/>
      <c r="G166" s="37"/>
      <c r="H166" s="37"/>
      <c r="I166" s="37"/>
      <c r="J166" s="37"/>
    </row>
    <row r="167" spans="1:14" ht="17" x14ac:dyDescent="0.2">
      <c r="A167" s="73" t="s">
        <v>321</v>
      </c>
      <c r="B167" s="81" t="s">
        <v>82</v>
      </c>
      <c r="C167" s="73">
        <v>1</v>
      </c>
      <c r="D167" s="73" t="s">
        <v>117</v>
      </c>
      <c r="E167" s="37" t="s">
        <v>112</v>
      </c>
      <c r="F167" s="37"/>
      <c r="G167" s="37"/>
      <c r="H167" s="37"/>
      <c r="I167" s="37"/>
      <c r="J167" s="37"/>
    </row>
    <row r="168" spans="1:14" ht="63" customHeight="1" x14ac:dyDescent="0.2">
      <c r="A168" s="73" t="s">
        <v>322</v>
      </c>
      <c r="B168" s="81" t="s">
        <v>176</v>
      </c>
      <c r="C168" s="73">
        <v>3</v>
      </c>
      <c r="D168" s="73"/>
      <c r="E168" s="37"/>
      <c r="F168" s="37"/>
      <c r="G168" s="84" t="s">
        <v>159</v>
      </c>
      <c r="H168" s="84"/>
      <c r="I168" s="84"/>
      <c r="J168" s="84"/>
    </row>
    <row r="169" spans="1:14" ht="17" x14ac:dyDescent="0.2">
      <c r="A169" s="73" t="s">
        <v>323</v>
      </c>
      <c r="B169" s="81" t="s">
        <v>86</v>
      </c>
      <c r="C169" s="73">
        <v>3</v>
      </c>
      <c r="D169" s="73"/>
      <c r="E169" s="37"/>
      <c r="F169" s="37"/>
      <c r="G169" s="37"/>
      <c r="H169" s="37"/>
      <c r="I169" s="37"/>
      <c r="J169" s="37"/>
    </row>
    <row r="170" spans="1:14" ht="32" x14ac:dyDescent="0.2">
      <c r="A170" s="73" t="s">
        <v>324</v>
      </c>
      <c r="B170" s="81" t="s">
        <v>88</v>
      </c>
      <c r="C170" s="73">
        <v>4</v>
      </c>
      <c r="D170" s="73"/>
      <c r="E170" s="37"/>
      <c r="F170" s="37"/>
      <c r="G170" s="37"/>
      <c r="H170" s="37"/>
      <c r="I170" s="37"/>
      <c r="J170" s="37"/>
    </row>
    <row r="171" spans="1:14" ht="17" x14ac:dyDescent="0.2">
      <c r="A171" s="73" t="s">
        <v>325</v>
      </c>
      <c r="B171" s="81" t="s">
        <v>90</v>
      </c>
      <c r="C171" s="73">
        <v>1</v>
      </c>
      <c r="D171" s="73"/>
      <c r="E171" s="37"/>
      <c r="F171" s="37"/>
      <c r="G171" s="37"/>
      <c r="H171" s="37"/>
      <c r="I171" s="37"/>
      <c r="J171" s="37"/>
    </row>
    <row r="172" spans="1:14" ht="32" x14ac:dyDescent="0.2">
      <c r="A172" s="73" t="s">
        <v>326</v>
      </c>
      <c r="B172" s="81" t="s">
        <v>92</v>
      </c>
      <c r="C172" s="73">
        <v>2</v>
      </c>
      <c r="D172" s="73"/>
      <c r="E172" s="37"/>
      <c r="F172" s="37"/>
      <c r="G172" s="37"/>
      <c r="H172" s="37"/>
      <c r="I172" s="37"/>
      <c r="J172" s="37"/>
    </row>
    <row r="173" spans="1:14" ht="32" x14ac:dyDescent="0.2">
      <c r="A173" s="73" t="s">
        <v>327</v>
      </c>
      <c r="B173" s="81" t="s">
        <v>177</v>
      </c>
      <c r="C173" s="73">
        <v>3</v>
      </c>
      <c r="D173" s="73"/>
      <c r="E173" s="37"/>
      <c r="F173" s="37"/>
      <c r="G173" s="37"/>
      <c r="H173" s="37"/>
      <c r="I173" s="37"/>
      <c r="J173" s="37"/>
    </row>
    <row r="174" spans="1:14" ht="32" x14ac:dyDescent="0.2">
      <c r="A174" s="73" t="s">
        <v>328</v>
      </c>
      <c r="B174" s="81" t="s">
        <v>316</v>
      </c>
      <c r="C174" s="73">
        <v>4</v>
      </c>
      <c r="D174" s="73"/>
      <c r="E174" s="37"/>
      <c r="F174" s="37"/>
      <c r="G174" s="37"/>
      <c r="H174" s="37"/>
      <c r="I174" s="37"/>
      <c r="J174" s="37"/>
    </row>
    <row r="175" spans="1:14" x14ac:dyDescent="0.2">
      <c r="A175" s="37"/>
      <c r="C175" s="37"/>
      <c r="D175" s="37"/>
      <c r="E175" s="37"/>
      <c r="F175" s="37"/>
      <c r="G175" s="37"/>
      <c r="H175" s="37"/>
      <c r="I175" s="37"/>
      <c r="J175" s="37"/>
    </row>
    <row r="176" spans="1:14" x14ac:dyDescent="0.2">
      <c r="A176" s="37"/>
      <c r="C176" s="37"/>
      <c r="D176" s="37"/>
      <c r="E176" s="37"/>
      <c r="F176" s="37"/>
      <c r="G176" s="37"/>
      <c r="H176" s="37"/>
      <c r="I176" s="37"/>
      <c r="J176" s="37"/>
    </row>
    <row r="177" spans="1:10" x14ac:dyDescent="0.2">
      <c r="A177" s="37"/>
      <c r="C177" s="37"/>
      <c r="D177" s="37"/>
      <c r="E177" s="37"/>
      <c r="F177" s="37"/>
      <c r="G177" s="37"/>
      <c r="H177" s="37"/>
      <c r="I177" s="37"/>
      <c r="J177" s="37"/>
    </row>
  </sheetData>
  <mergeCells count="9">
    <mergeCell ref="J109:J111"/>
    <mergeCell ref="J126:J127"/>
    <mergeCell ref="G168:J168"/>
    <mergeCell ref="J2:J10"/>
    <mergeCell ref="J19:J26"/>
    <mergeCell ref="J37:J43"/>
    <mergeCell ref="J58:J63"/>
    <mergeCell ref="J74:J78"/>
    <mergeCell ref="J91:J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D632-0321-4D3A-B22A-9179E55CB59B}">
  <dimension ref="A1:T245"/>
  <sheetViews>
    <sheetView zoomScaleNormal="100" workbookViewId="0"/>
  </sheetViews>
  <sheetFormatPr baseColWidth="10" defaultColWidth="8.83203125" defaultRowHeight="15" x14ac:dyDescent="0.2"/>
  <cols>
    <col min="1" max="1" width="12" style="59" customWidth="1"/>
    <col min="2" max="2" width="54.5" style="59" customWidth="1"/>
    <col min="3" max="3" width="18.5" style="37" customWidth="1"/>
    <col min="4" max="4" width="16" style="59" customWidth="1"/>
    <col min="5" max="7" width="8.83203125" style="59"/>
    <col min="8" max="8" width="12.1640625" style="59" customWidth="1"/>
    <col min="9" max="9" width="30.33203125" style="59" customWidth="1"/>
    <col min="10" max="10" width="15.1640625" style="59" customWidth="1"/>
    <col min="11" max="11" width="13.5" style="59" customWidth="1"/>
    <col min="12" max="12" width="13.1640625" style="59" customWidth="1"/>
    <col min="13" max="15" width="8.83203125" style="59"/>
    <col min="16" max="16" width="14.1640625" style="59" customWidth="1"/>
    <col min="17" max="17" width="13.5" style="59" customWidth="1"/>
    <col min="18" max="18" width="14.83203125" style="59" customWidth="1"/>
    <col min="19" max="19" width="8.83203125" style="59"/>
    <col min="20" max="20" width="15.5" style="59" customWidth="1"/>
    <col min="21" max="16384" width="8.83203125" style="59"/>
  </cols>
  <sheetData>
    <row r="1" spans="1:20" ht="48" x14ac:dyDescent="0.2">
      <c r="A1" s="48" t="s">
        <v>57</v>
      </c>
      <c r="B1" s="49" t="s">
        <v>58</v>
      </c>
      <c r="C1" s="54" t="s">
        <v>339</v>
      </c>
      <c r="D1" s="55" t="s">
        <v>188</v>
      </c>
      <c r="E1" s="58"/>
      <c r="H1" s="28" t="s">
        <v>349</v>
      </c>
      <c r="I1" s="45" t="s">
        <v>60</v>
      </c>
      <c r="J1" s="45" t="s">
        <v>161</v>
      </c>
      <c r="K1" s="45" t="s">
        <v>157</v>
      </c>
      <c r="L1" s="31" t="s">
        <v>63</v>
      </c>
      <c r="P1" s="30" t="s">
        <v>64</v>
      </c>
      <c r="Q1" s="30" t="s">
        <v>65</v>
      </c>
      <c r="R1" s="31" t="s">
        <v>66</v>
      </c>
      <c r="S1" s="27"/>
      <c r="T1" s="32" t="s">
        <v>67</v>
      </c>
    </row>
    <row r="2" spans="1:20" ht="18" x14ac:dyDescent="0.2">
      <c r="A2" s="50" t="s">
        <v>317</v>
      </c>
      <c r="B2" s="51" t="s">
        <v>269</v>
      </c>
      <c r="C2" s="50">
        <v>4</v>
      </c>
      <c r="D2" s="50" t="s">
        <v>189</v>
      </c>
      <c r="E2" s="59" t="s">
        <v>68</v>
      </c>
      <c r="H2" s="27" t="s">
        <v>271</v>
      </c>
      <c r="I2" s="59" t="s">
        <v>215</v>
      </c>
      <c r="J2" s="59">
        <f>C4+C2+C8+C7</f>
        <v>13</v>
      </c>
      <c r="K2" s="83">
        <f>SUM(C2,C3,C7,C9,C15)</f>
        <v>17</v>
      </c>
      <c r="L2" s="60" t="s">
        <v>3</v>
      </c>
      <c r="O2" s="59" t="s">
        <v>216</v>
      </c>
      <c r="P2" s="59">
        <f>K$27</f>
        <v>12</v>
      </c>
      <c r="Q2" s="59">
        <f>C27+C28+C32+C40+C34</f>
        <v>14</v>
      </c>
      <c r="R2" s="60" t="s">
        <v>3</v>
      </c>
      <c r="T2" s="61" t="s">
        <v>3</v>
      </c>
    </row>
    <row r="3" spans="1:20" ht="18" x14ac:dyDescent="0.2">
      <c r="A3" s="50" t="s">
        <v>318</v>
      </c>
      <c r="B3" s="51" t="s">
        <v>71</v>
      </c>
      <c r="C3" s="50">
        <v>3</v>
      </c>
      <c r="D3" s="50" t="s">
        <v>76</v>
      </c>
      <c r="E3" s="59" t="s">
        <v>77</v>
      </c>
      <c r="H3" s="27" t="s">
        <v>272</v>
      </c>
      <c r="I3" s="59" t="s">
        <v>210</v>
      </c>
      <c r="J3" s="59">
        <f>C4+C7+C8+C9+C7+C16</f>
        <v>20</v>
      </c>
      <c r="K3" s="83"/>
      <c r="L3" s="60" t="s">
        <v>6</v>
      </c>
      <c r="O3" s="59" t="s">
        <v>217</v>
      </c>
      <c r="P3" s="59">
        <f>K$51</f>
        <v>20</v>
      </c>
      <c r="Q3" s="59">
        <f>C51+C52+C56+C64+C58</f>
        <v>13</v>
      </c>
      <c r="R3" s="60" t="s">
        <v>6</v>
      </c>
      <c r="T3" s="61" t="s">
        <v>6</v>
      </c>
    </row>
    <row r="4" spans="1:20" ht="18" x14ac:dyDescent="0.2">
      <c r="A4" s="50" t="s">
        <v>319</v>
      </c>
      <c r="B4" s="51" t="s">
        <v>75</v>
      </c>
      <c r="C4" s="50">
        <v>3</v>
      </c>
      <c r="D4" s="50" t="s">
        <v>72</v>
      </c>
      <c r="E4" s="59" t="s">
        <v>73</v>
      </c>
      <c r="H4" s="27" t="s">
        <v>273</v>
      </c>
      <c r="I4" s="59" t="s">
        <v>206</v>
      </c>
      <c r="J4" s="59">
        <f>C8+C14+C15+C7+C9+C18+C9</f>
        <v>19</v>
      </c>
      <c r="K4" s="83"/>
      <c r="L4" s="60" t="s">
        <v>8</v>
      </c>
      <c r="O4" s="59" t="s">
        <v>218</v>
      </c>
      <c r="P4" s="59">
        <f>K$76</f>
        <v>24</v>
      </c>
      <c r="Q4" s="59">
        <f>C76+C77+C81+C89+C83</f>
        <v>14</v>
      </c>
      <c r="R4" s="60" t="s">
        <v>8</v>
      </c>
      <c r="T4" s="61" t="s">
        <v>8</v>
      </c>
    </row>
    <row r="5" spans="1:20" ht="18" x14ac:dyDescent="0.2">
      <c r="A5" s="50" t="s">
        <v>320</v>
      </c>
      <c r="B5" s="51" t="s">
        <v>79</v>
      </c>
      <c r="C5" s="50">
        <v>1</v>
      </c>
      <c r="D5" s="50" t="s">
        <v>193</v>
      </c>
      <c r="E5" s="59" t="s">
        <v>184</v>
      </c>
      <c r="H5" s="27" t="s">
        <v>274</v>
      </c>
      <c r="I5" s="59" t="s">
        <v>207</v>
      </c>
      <c r="J5" s="59">
        <f>C14+C15+C9+C8+C9</f>
        <v>12</v>
      </c>
      <c r="K5" s="83"/>
      <c r="L5" s="60" t="s">
        <v>3</v>
      </c>
      <c r="O5" s="59" t="s">
        <v>219</v>
      </c>
      <c r="P5" s="59">
        <f>K$102</f>
        <v>13</v>
      </c>
      <c r="Q5" s="59">
        <f>C102+C103+C107+C115+C109</f>
        <v>13</v>
      </c>
      <c r="R5" s="60" t="s">
        <v>10</v>
      </c>
      <c r="T5" s="61" t="s">
        <v>70</v>
      </c>
    </row>
    <row r="6" spans="1:20" ht="18" x14ac:dyDescent="0.2">
      <c r="A6" s="50" t="s">
        <v>321</v>
      </c>
      <c r="B6" s="51" t="s">
        <v>82</v>
      </c>
      <c r="C6" s="50">
        <v>2</v>
      </c>
      <c r="D6" s="50" t="s">
        <v>80</v>
      </c>
      <c r="E6" s="59" t="s">
        <v>81</v>
      </c>
      <c r="H6" s="27" t="s">
        <v>275</v>
      </c>
      <c r="I6" s="59" t="s">
        <v>211</v>
      </c>
      <c r="J6" s="59">
        <f>C3+C7+C7+C9+C17</f>
        <v>18</v>
      </c>
      <c r="K6" s="83"/>
      <c r="L6" s="60" t="s">
        <v>12</v>
      </c>
      <c r="O6" s="59" t="s">
        <v>220</v>
      </c>
      <c r="P6" s="59">
        <f>K$129</f>
        <v>16</v>
      </c>
      <c r="Q6" s="59">
        <f>C129+C130+C134+C142+C136</f>
        <v>14</v>
      </c>
      <c r="R6" s="60" t="s">
        <v>12</v>
      </c>
      <c r="T6" s="61" t="s">
        <v>12</v>
      </c>
    </row>
    <row r="7" spans="1:20" ht="18" x14ac:dyDescent="0.2">
      <c r="A7" s="50" t="s">
        <v>322</v>
      </c>
      <c r="B7" s="51" t="s">
        <v>176</v>
      </c>
      <c r="C7" s="50">
        <v>4</v>
      </c>
      <c r="D7" s="62"/>
      <c r="H7" s="27" t="s">
        <v>276</v>
      </c>
      <c r="I7" s="59" t="s">
        <v>212</v>
      </c>
      <c r="J7" s="59">
        <f>C3+C15+C18+C7+C8+C9</f>
        <v>18</v>
      </c>
      <c r="K7" s="83"/>
      <c r="L7" s="60" t="s">
        <v>14</v>
      </c>
      <c r="O7" s="59" t="s">
        <v>221</v>
      </c>
      <c r="P7" s="59">
        <f>K$153</f>
        <v>16</v>
      </c>
      <c r="Q7" s="59">
        <f>C153+C154+C158+C166+C160</f>
        <v>15</v>
      </c>
      <c r="R7" s="60" t="s">
        <v>14</v>
      </c>
      <c r="T7" s="61" t="s">
        <v>14</v>
      </c>
    </row>
    <row r="8" spans="1:20" ht="18" x14ac:dyDescent="0.2">
      <c r="A8" s="50" t="s">
        <v>323</v>
      </c>
      <c r="B8" s="51" t="s">
        <v>86</v>
      </c>
      <c r="C8" s="50">
        <v>2</v>
      </c>
      <c r="D8" s="62"/>
      <c r="H8" s="27" t="s">
        <v>277</v>
      </c>
      <c r="I8" s="59" t="s">
        <v>208</v>
      </c>
      <c r="J8" s="59">
        <f>C4+C13+C15+C7+C17+C7+C14+C9+C16</f>
        <v>30</v>
      </c>
      <c r="K8" s="83"/>
      <c r="L8" s="60" t="s">
        <v>16</v>
      </c>
      <c r="O8" s="59" t="s">
        <v>222</v>
      </c>
      <c r="P8" s="59">
        <f>K$178</f>
        <v>26</v>
      </c>
      <c r="Q8" s="59">
        <f>C178+C179+C183+C191+C185</f>
        <v>13</v>
      </c>
      <c r="R8" s="60" t="s">
        <v>16</v>
      </c>
      <c r="T8" s="61" t="s">
        <v>16</v>
      </c>
    </row>
    <row r="9" spans="1:20" ht="32" x14ac:dyDescent="0.2">
      <c r="A9" s="50" t="s">
        <v>324</v>
      </c>
      <c r="B9" s="51" t="s">
        <v>88</v>
      </c>
      <c r="C9" s="50">
        <v>3</v>
      </c>
      <c r="D9" s="62"/>
      <c r="H9" s="27" t="s">
        <v>278</v>
      </c>
      <c r="I9" s="59" t="s">
        <v>213</v>
      </c>
      <c r="J9" s="59">
        <f>C3+C15+C7+C16+C17</f>
        <v>18</v>
      </c>
      <c r="K9" s="83"/>
      <c r="L9" s="60" t="s">
        <v>18</v>
      </c>
      <c r="O9" s="59" t="s">
        <v>223</v>
      </c>
      <c r="P9" s="59">
        <f>K$204</f>
        <v>14</v>
      </c>
      <c r="Q9" s="59">
        <f>C204+C207+C209+C217+C211</f>
        <v>13</v>
      </c>
      <c r="R9" s="60" t="s">
        <v>18</v>
      </c>
      <c r="T9" s="61" t="s">
        <v>18</v>
      </c>
    </row>
    <row r="10" spans="1:20" ht="18" x14ac:dyDescent="0.2">
      <c r="A10" s="50" t="s">
        <v>325</v>
      </c>
      <c r="B10" s="51" t="s">
        <v>90</v>
      </c>
      <c r="C10" s="50">
        <v>0</v>
      </c>
      <c r="D10" s="62"/>
      <c r="H10" s="27" t="s">
        <v>279</v>
      </c>
      <c r="I10" s="59" t="s">
        <v>214</v>
      </c>
      <c r="J10" s="59">
        <f>C4+C13+C9+C15+C8</f>
        <v>15</v>
      </c>
      <c r="K10" s="83"/>
      <c r="L10" s="60" t="s">
        <v>3</v>
      </c>
      <c r="O10" s="59" t="s">
        <v>224</v>
      </c>
      <c r="P10" s="59">
        <f>K$229</f>
        <v>12</v>
      </c>
      <c r="Q10" s="59">
        <f>C229+C230+C234+C242+C236</f>
        <v>10</v>
      </c>
      <c r="R10" s="60" t="s">
        <v>20</v>
      </c>
      <c r="T10" s="61" t="s">
        <v>70</v>
      </c>
    </row>
    <row r="11" spans="1:20" ht="32" x14ac:dyDescent="0.2">
      <c r="A11" s="50" t="s">
        <v>326</v>
      </c>
      <c r="B11" s="51" t="s">
        <v>92</v>
      </c>
      <c r="C11" s="50">
        <v>0</v>
      </c>
      <c r="D11" s="62"/>
    </row>
    <row r="12" spans="1:20" ht="32" x14ac:dyDescent="0.2">
      <c r="A12" s="50" t="s">
        <v>327</v>
      </c>
      <c r="B12" s="51" t="s">
        <v>177</v>
      </c>
      <c r="C12" s="50">
        <v>0</v>
      </c>
      <c r="D12" s="62"/>
    </row>
    <row r="13" spans="1:20" ht="32" x14ac:dyDescent="0.2">
      <c r="A13" s="50" t="s">
        <v>328</v>
      </c>
      <c r="B13" s="51" t="s">
        <v>316</v>
      </c>
      <c r="C13" s="50">
        <v>4</v>
      </c>
      <c r="D13" s="62"/>
    </row>
    <row r="14" spans="1:20" ht="32" x14ac:dyDescent="0.2">
      <c r="A14" s="50" t="s">
        <v>183</v>
      </c>
      <c r="B14" s="51" t="s">
        <v>178</v>
      </c>
      <c r="C14" s="52">
        <v>1</v>
      </c>
      <c r="D14" s="62"/>
    </row>
    <row r="15" spans="1:20" ht="16" x14ac:dyDescent="0.2">
      <c r="A15" s="50" t="s">
        <v>184</v>
      </c>
      <c r="B15" s="51" t="s">
        <v>179</v>
      </c>
      <c r="C15" s="52">
        <v>3</v>
      </c>
      <c r="D15" s="62"/>
    </row>
    <row r="16" spans="1:20" ht="32" x14ac:dyDescent="0.2">
      <c r="A16" s="50" t="s">
        <v>185</v>
      </c>
      <c r="B16" s="51" t="s">
        <v>180</v>
      </c>
      <c r="C16" s="52">
        <v>4</v>
      </c>
      <c r="D16" s="62"/>
    </row>
    <row r="17" spans="1:20" ht="16" x14ac:dyDescent="0.2">
      <c r="A17" s="50" t="s">
        <v>186</v>
      </c>
      <c r="B17" s="51" t="s">
        <v>181</v>
      </c>
      <c r="C17" s="52">
        <v>4</v>
      </c>
      <c r="D17" s="62"/>
    </row>
    <row r="18" spans="1:20" ht="16" x14ac:dyDescent="0.2">
      <c r="A18" s="50" t="s">
        <v>187</v>
      </c>
      <c r="B18" s="51" t="s">
        <v>182</v>
      </c>
      <c r="C18" s="52">
        <v>3</v>
      </c>
      <c r="D18" s="62"/>
    </row>
    <row r="26" spans="1:20" ht="48" x14ac:dyDescent="0.2">
      <c r="A26" s="48" t="s">
        <v>57</v>
      </c>
      <c r="B26" s="49" t="s">
        <v>58</v>
      </c>
      <c r="C26" s="56" t="s">
        <v>340</v>
      </c>
      <c r="D26" s="55" t="s">
        <v>188</v>
      </c>
      <c r="E26" s="38"/>
      <c r="H26" s="28" t="s">
        <v>349</v>
      </c>
      <c r="I26" s="57" t="s">
        <v>60</v>
      </c>
      <c r="J26" s="45" t="s">
        <v>162</v>
      </c>
      <c r="K26" s="45" t="s">
        <v>157</v>
      </c>
      <c r="L26" s="63" t="s">
        <v>95</v>
      </c>
      <c r="P26" s="30" t="s">
        <v>64</v>
      </c>
      <c r="Q26" s="30" t="s">
        <v>268</v>
      </c>
      <c r="R26" s="31" t="s">
        <v>66</v>
      </c>
      <c r="S26" s="27"/>
      <c r="T26" s="32" t="s">
        <v>67</v>
      </c>
    </row>
    <row r="27" spans="1:20" ht="18" x14ac:dyDescent="0.2">
      <c r="A27" s="50" t="s">
        <v>317</v>
      </c>
      <c r="B27" s="51" t="s">
        <v>269</v>
      </c>
      <c r="C27" s="50">
        <v>3</v>
      </c>
      <c r="D27" s="50" t="s">
        <v>108</v>
      </c>
      <c r="E27" s="38" t="s">
        <v>98</v>
      </c>
      <c r="H27" s="27" t="s">
        <v>280</v>
      </c>
      <c r="I27" s="59" t="s">
        <v>210</v>
      </c>
      <c r="J27" s="59">
        <f>C29+C32+C33+C34+C32+C41</f>
        <v>18</v>
      </c>
      <c r="K27" s="83">
        <f>C29+C27+C33+C32</f>
        <v>12</v>
      </c>
      <c r="L27" s="60" t="s">
        <v>6</v>
      </c>
      <c r="O27" s="59" t="s">
        <v>225</v>
      </c>
      <c r="P27" s="59">
        <f>K$51</f>
        <v>20</v>
      </c>
      <c r="Q27" s="59">
        <f>C53+C51+C57+C56</f>
        <v>11</v>
      </c>
      <c r="R27" s="60" t="s">
        <v>6</v>
      </c>
      <c r="T27" s="64" t="s">
        <v>6</v>
      </c>
    </row>
    <row r="28" spans="1:20" ht="18" x14ac:dyDescent="0.2">
      <c r="A28" s="50" t="s">
        <v>318</v>
      </c>
      <c r="B28" s="51" t="s">
        <v>71</v>
      </c>
      <c r="C28" s="50">
        <v>3</v>
      </c>
      <c r="D28" s="50" t="s">
        <v>189</v>
      </c>
      <c r="E28" s="38" t="s">
        <v>68</v>
      </c>
      <c r="H28" s="27" t="s">
        <v>281</v>
      </c>
      <c r="I28" s="59" t="s">
        <v>206</v>
      </c>
      <c r="J28" s="59">
        <f>C33+C39+C40+C32+C34+C43+C34</f>
        <v>15</v>
      </c>
      <c r="K28" s="83"/>
      <c r="L28" s="60" t="s">
        <v>8</v>
      </c>
      <c r="O28" s="59" t="s">
        <v>226</v>
      </c>
      <c r="P28" s="59">
        <f>K$76</f>
        <v>24</v>
      </c>
      <c r="Q28" s="59">
        <f>C78+C76+C82+C81</f>
        <v>12</v>
      </c>
      <c r="R28" s="60" t="s">
        <v>8</v>
      </c>
      <c r="T28" s="64" t="s">
        <v>8</v>
      </c>
    </row>
    <row r="29" spans="1:20" ht="18" x14ac:dyDescent="0.2">
      <c r="A29" s="50" t="s">
        <v>319</v>
      </c>
      <c r="B29" s="51" t="s">
        <v>75</v>
      </c>
      <c r="C29" s="50">
        <v>3</v>
      </c>
      <c r="D29" s="50" t="s">
        <v>102</v>
      </c>
      <c r="E29" s="38" t="s">
        <v>103</v>
      </c>
      <c r="H29" s="27" t="s">
        <v>282</v>
      </c>
      <c r="I29" s="59" t="s">
        <v>207</v>
      </c>
      <c r="J29" s="59">
        <f>C39+C40+C34+C33+C34</f>
        <v>9</v>
      </c>
      <c r="K29" s="83"/>
      <c r="L29" s="60" t="s">
        <v>4</v>
      </c>
      <c r="O29" s="59" t="s">
        <v>227</v>
      </c>
      <c r="P29" s="59">
        <f>K$102</f>
        <v>13</v>
      </c>
      <c r="Q29" s="59">
        <f>C104+C102+C108+C107</f>
        <v>11</v>
      </c>
      <c r="R29" s="60" t="s">
        <v>10</v>
      </c>
      <c r="T29" s="64" t="s">
        <v>70</v>
      </c>
    </row>
    <row r="30" spans="1:20" ht="32" x14ac:dyDescent="0.2">
      <c r="A30" s="50" t="s">
        <v>320</v>
      </c>
      <c r="B30" s="51" t="s">
        <v>79</v>
      </c>
      <c r="C30" s="50">
        <v>1</v>
      </c>
      <c r="D30" s="50" t="s">
        <v>99</v>
      </c>
      <c r="E30" s="38" t="s">
        <v>73</v>
      </c>
      <c r="H30" s="27" t="s">
        <v>283</v>
      </c>
      <c r="I30" s="59" t="s">
        <v>211</v>
      </c>
      <c r="J30" s="59">
        <f>C28+C32+C32+C34+C42</f>
        <v>16</v>
      </c>
      <c r="K30" s="83"/>
      <c r="L30" s="60" t="s">
        <v>12</v>
      </c>
      <c r="O30" s="59" t="s">
        <v>228</v>
      </c>
      <c r="P30" s="59">
        <f>K$129</f>
        <v>16</v>
      </c>
      <c r="Q30" s="59">
        <f>C131+C129+C135+C134</f>
        <v>8</v>
      </c>
      <c r="R30" s="60" t="s">
        <v>12</v>
      </c>
      <c r="T30" s="64" t="s">
        <v>12</v>
      </c>
    </row>
    <row r="31" spans="1:20" ht="18" x14ac:dyDescent="0.2">
      <c r="A31" s="50" t="s">
        <v>321</v>
      </c>
      <c r="B31" s="51" t="s">
        <v>82</v>
      </c>
      <c r="C31" s="50">
        <v>2</v>
      </c>
      <c r="D31" s="62"/>
      <c r="H31" s="27" t="s">
        <v>284</v>
      </c>
      <c r="I31" s="59" t="s">
        <v>212</v>
      </c>
      <c r="J31" s="59">
        <f>C28+C40+C43+C32+C33+C34</f>
        <v>15</v>
      </c>
      <c r="K31" s="83"/>
      <c r="L31" s="60" t="s">
        <v>14</v>
      </c>
      <c r="O31" s="59" t="s">
        <v>229</v>
      </c>
      <c r="P31" s="59">
        <f>K$153</f>
        <v>16</v>
      </c>
      <c r="Q31" s="59">
        <f>C155+C153+C159+C158</f>
        <v>8</v>
      </c>
      <c r="R31" s="60" t="s">
        <v>14</v>
      </c>
      <c r="T31" s="64" t="s">
        <v>14</v>
      </c>
    </row>
    <row r="32" spans="1:20" ht="18" x14ac:dyDescent="0.2">
      <c r="A32" s="50" t="s">
        <v>322</v>
      </c>
      <c r="B32" s="51" t="s">
        <v>176</v>
      </c>
      <c r="C32" s="50">
        <v>4</v>
      </c>
      <c r="D32" s="50"/>
      <c r="E32" s="38"/>
      <c r="H32" s="27" t="s">
        <v>285</v>
      </c>
      <c r="I32" s="59" t="s">
        <v>208</v>
      </c>
      <c r="J32" s="59">
        <f>C29+C38+C40+C32+C42+C32+C39+C34+C41</f>
        <v>28</v>
      </c>
      <c r="K32" s="83"/>
      <c r="L32" s="60" t="s">
        <v>16</v>
      </c>
      <c r="O32" s="59" t="s">
        <v>230</v>
      </c>
      <c r="P32" s="59">
        <f>K$178</f>
        <v>26</v>
      </c>
      <c r="Q32" s="59">
        <f>C180+C178+C184+C183</f>
        <v>10</v>
      </c>
      <c r="R32" s="60" t="s">
        <v>16</v>
      </c>
      <c r="T32" s="64" t="s">
        <v>16</v>
      </c>
    </row>
    <row r="33" spans="1:20" ht="18" x14ac:dyDescent="0.2">
      <c r="A33" s="50" t="s">
        <v>323</v>
      </c>
      <c r="B33" s="51" t="s">
        <v>86</v>
      </c>
      <c r="C33" s="50">
        <v>2</v>
      </c>
      <c r="D33" s="50"/>
      <c r="E33" s="38"/>
      <c r="H33" s="27" t="s">
        <v>286</v>
      </c>
      <c r="I33" s="59" t="s">
        <v>213</v>
      </c>
      <c r="J33" s="59">
        <f>C29+C40+C32+C41+C42</f>
        <v>18</v>
      </c>
      <c r="K33" s="83"/>
      <c r="L33" s="60" t="s">
        <v>18</v>
      </c>
      <c r="O33" s="59" t="s">
        <v>231</v>
      </c>
      <c r="P33" s="59">
        <f>K$204</f>
        <v>14</v>
      </c>
      <c r="Q33" s="59">
        <f>C206+C204+C210+C209</f>
        <v>8</v>
      </c>
      <c r="R33" s="60" t="s">
        <v>18</v>
      </c>
      <c r="T33" s="64" t="s">
        <v>18</v>
      </c>
    </row>
    <row r="34" spans="1:20" ht="32" x14ac:dyDescent="0.2">
      <c r="A34" s="50" t="s">
        <v>324</v>
      </c>
      <c r="B34" s="51" t="s">
        <v>88</v>
      </c>
      <c r="C34" s="50">
        <v>1</v>
      </c>
      <c r="D34" s="62"/>
      <c r="H34" s="27" t="s">
        <v>287</v>
      </c>
      <c r="I34" s="59" t="s">
        <v>214</v>
      </c>
      <c r="J34" s="59">
        <f>C29+C38+C34+C40+C33</f>
        <v>12</v>
      </c>
      <c r="K34" s="83"/>
      <c r="L34" s="60" t="s">
        <v>4</v>
      </c>
      <c r="O34" s="59" t="s">
        <v>232</v>
      </c>
      <c r="P34" s="59">
        <f>K$229</f>
        <v>12</v>
      </c>
      <c r="Q34" s="59">
        <f>C231+C229+C235+C234</f>
        <v>11</v>
      </c>
      <c r="R34" s="60" t="s">
        <v>20</v>
      </c>
      <c r="T34" s="64" t="s">
        <v>70</v>
      </c>
    </row>
    <row r="35" spans="1:20" ht="18" x14ac:dyDescent="0.2">
      <c r="A35" s="50" t="s">
        <v>325</v>
      </c>
      <c r="B35" s="51" t="s">
        <v>90</v>
      </c>
      <c r="C35" s="50">
        <v>0</v>
      </c>
      <c r="D35" s="62"/>
    </row>
    <row r="36" spans="1:20" ht="32" x14ac:dyDescent="0.2">
      <c r="A36" s="50" t="s">
        <v>326</v>
      </c>
      <c r="B36" s="51" t="s">
        <v>92</v>
      </c>
      <c r="C36" s="50">
        <v>0</v>
      </c>
      <c r="D36" s="62"/>
    </row>
    <row r="37" spans="1:20" ht="32" x14ac:dyDescent="0.2">
      <c r="A37" s="50" t="s">
        <v>327</v>
      </c>
      <c r="B37" s="51" t="s">
        <v>177</v>
      </c>
      <c r="C37" s="50">
        <v>0</v>
      </c>
      <c r="D37" s="62"/>
    </row>
    <row r="38" spans="1:20" ht="32" x14ac:dyDescent="0.2">
      <c r="A38" s="50" t="s">
        <v>328</v>
      </c>
      <c r="B38" s="51" t="s">
        <v>316</v>
      </c>
      <c r="C38" s="50">
        <v>3</v>
      </c>
      <c r="D38" s="62"/>
    </row>
    <row r="39" spans="1:20" ht="32" x14ac:dyDescent="0.2">
      <c r="A39" s="50" t="s">
        <v>183</v>
      </c>
      <c r="B39" s="51" t="s">
        <v>178</v>
      </c>
      <c r="C39" s="50">
        <v>2</v>
      </c>
      <c r="D39" s="62"/>
    </row>
    <row r="40" spans="1:20" ht="16" x14ac:dyDescent="0.2">
      <c r="A40" s="50" t="s">
        <v>184</v>
      </c>
      <c r="B40" s="51" t="s">
        <v>179</v>
      </c>
      <c r="C40" s="50">
        <v>3</v>
      </c>
      <c r="D40" s="62"/>
    </row>
    <row r="41" spans="1:20" ht="32" x14ac:dyDescent="0.2">
      <c r="A41" s="50" t="s">
        <v>185</v>
      </c>
      <c r="B41" s="51" t="s">
        <v>180</v>
      </c>
      <c r="C41" s="50">
        <v>4</v>
      </c>
      <c r="D41" s="62"/>
    </row>
    <row r="42" spans="1:20" ht="16" x14ac:dyDescent="0.2">
      <c r="A42" s="50" t="s">
        <v>186</v>
      </c>
      <c r="B42" s="51" t="s">
        <v>181</v>
      </c>
      <c r="C42" s="50">
        <v>4</v>
      </c>
      <c r="D42" s="62"/>
    </row>
    <row r="43" spans="1:20" ht="16" x14ac:dyDescent="0.2">
      <c r="A43" s="50" t="s">
        <v>187</v>
      </c>
      <c r="B43" s="51" t="s">
        <v>182</v>
      </c>
      <c r="C43" s="50">
        <v>2</v>
      </c>
      <c r="D43" s="62"/>
    </row>
    <row r="50" spans="1:20" ht="48" x14ac:dyDescent="0.2">
      <c r="A50" s="48" t="s">
        <v>57</v>
      </c>
      <c r="B50" s="49" t="s">
        <v>58</v>
      </c>
      <c r="C50" s="56" t="s">
        <v>341</v>
      </c>
      <c r="D50" s="55" t="s">
        <v>188</v>
      </c>
      <c r="H50" s="28" t="s">
        <v>349</v>
      </c>
      <c r="I50" s="29" t="s">
        <v>60</v>
      </c>
      <c r="J50" s="30" t="s">
        <v>104</v>
      </c>
      <c r="K50" s="30" t="s">
        <v>105</v>
      </c>
      <c r="L50" s="31" t="s">
        <v>106</v>
      </c>
      <c r="P50" s="30" t="s">
        <v>64</v>
      </c>
      <c r="Q50" s="30" t="s">
        <v>267</v>
      </c>
      <c r="R50" s="31" t="s">
        <v>66</v>
      </c>
      <c r="S50" s="27"/>
      <c r="T50" s="32" t="s">
        <v>67</v>
      </c>
    </row>
    <row r="51" spans="1:20" ht="18" x14ac:dyDescent="0.2">
      <c r="A51" s="50" t="s">
        <v>317</v>
      </c>
      <c r="B51" s="51" t="s">
        <v>269</v>
      </c>
      <c r="C51" s="50">
        <v>2</v>
      </c>
      <c r="D51" s="50" t="s">
        <v>108</v>
      </c>
      <c r="E51" s="59" t="s">
        <v>98</v>
      </c>
      <c r="H51" s="27" t="s">
        <v>288</v>
      </c>
      <c r="I51" s="59" t="s">
        <v>206</v>
      </c>
      <c r="J51" s="59">
        <f>C57+C63+C64+C56+C58+C67+C58</f>
        <v>18</v>
      </c>
      <c r="K51" s="83">
        <f>C53+C56+C57+C58+C56+C65</f>
        <v>20</v>
      </c>
      <c r="L51" s="60" t="s">
        <v>6</v>
      </c>
      <c r="O51" s="59" t="s">
        <v>233</v>
      </c>
      <c r="P51" s="59">
        <f>K$76</f>
        <v>24</v>
      </c>
      <c r="Q51" s="65">
        <f>C78+C81+C82+C83+C81+C90</f>
        <v>19</v>
      </c>
      <c r="R51" s="60" t="s">
        <v>8</v>
      </c>
      <c r="T51" s="64" t="s">
        <v>70</v>
      </c>
    </row>
    <row r="52" spans="1:20" ht="32" x14ac:dyDescent="0.2">
      <c r="A52" s="50" t="s">
        <v>318</v>
      </c>
      <c r="B52" s="51" t="s">
        <v>71</v>
      </c>
      <c r="C52" s="50">
        <v>2</v>
      </c>
      <c r="D52" s="50" t="s">
        <v>191</v>
      </c>
      <c r="E52" s="59" t="s">
        <v>73</v>
      </c>
      <c r="H52" s="27" t="s">
        <v>289</v>
      </c>
      <c r="I52" s="59" t="s">
        <v>207</v>
      </c>
      <c r="J52" s="59">
        <f>C63+C64+C58+C57+C58</f>
        <v>12</v>
      </c>
      <c r="K52" s="83"/>
      <c r="L52" s="60" t="s">
        <v>6</v>
      </c>
      <c r="O52" s="59" t="s">
        <v>240</v>
      </c>
      <c r="P52" s="59">
        <f>K$102</f>
        <v>13</v>
      </c>
      <c r="Q52" s="65">
        <f>C104+C107+C108+C109+C107+C116</f>
        <v>18</v>
      </c>
      <c r="R52" s="60" t="s">
        <v>6</v>
      </c>
      <c r="T52" s="64" t="s">
        <v>6</v>
      </c>
    </row>
    <row r="53" spans="1:20" ht="18" x14ac:dyDescent="0.2">
      <c r="A53" s="50" t="s">
        <v>319</v>
      </c>
      <c r="B53" s="51" t="s">
        <v>75</v>
      </c>
      <c r="C53" s="50">
        <v>4</v>
      </c>
      <c r="D53" s="50" t="s">
        <v>102</v>
      </c>
      <c r="E53" s="59" t="s">
        <v>103</v>
      </c>
      <c r="H53" s="27" t="s">
        <v>290</v>
      </c>
      <c r="I53" s="59" t="s">
        <v>211</v>
      </c>
      <c r="J53" s="59">
        <f>C52+C56+C56+C58+C66</f>
        <v>16</v>
      </c>
      <c r="K53" s="83"/>
      <c r="L53" s="60" t="s">
        <v>6</v>
      </c>
      <c r="O53" s="59" t="s">
        <v>241</v>
      </c>
      <c r="P53" s="59">
        <f>K$129</f>
        <v>16</v>
      </c>
      <c r="Q53" s="65">
        <f>C131+C134+C135+C136+C134+C143</f>
        <v>16</v>
      </c>
      <c r="R53" s="60" t="s">
        <v>12</v>
      </c>
      <c r="T53" s="64" t="s">
        <v>70</v>
      </c>
    </row>
    <row r="54" spans="1:20" ht="18" x14ac:dyDescent="0.2">
      <c r="A54" s="50" t="s">
        <v>320</v>
      </c>
      <c r="B54" s="51" t="s">
        <v>79</v>
      </c>
      <c r="C54" s="50">
        <v>3</v>
      </c>
      <c r="D54" s="50" t="s">
        <v>203</v>
      </c>
      <c r="E54" s="59" t="s">
        <v>81</v>
      </c>
      <c r="H54" s="27" t="s">
        <v>291</v>
      </c>
      <c r="I54" s="59" t="s">
        <v>212</v>
      </c>
      <c r="J54" s="59">
        <f>C52+C64+C67+C56+C57+C58</f>
        <v>14</v>
      </c>
      <c r="K54" s="83"/>
      <c r="L54" s="60" t="s">
        <v>6</v>
      </c>
      <c r="O54" s="59" t="s">
        <v>242</v>
      </c>
      <c r="P54" s="59">
        <f>K$153</f>
        <v>16</v>
      </c>
      <c r="Q54" s="65">
        <f>C155+C158+C159+C160+C158+C167</f>
        <v>15</v>
      </c>
      <c r="R54" s="60" t="s">
        <v>14</v>
      </c>
      <c r="T54" s="64" t="s">
        <v>70</v>
      </c>
    </row>
    <row r="55" spans="1:20" ht="32" x14ac:dyDescent="0.2">
      <c r="A55" s="50" t="s">
        <v>321</v>
      </c>
      <c r="B55" s="51" t="s">
        <v>82</v>
      </c>
      <c r="C55" s="50">
        <v>3</v>
      </c>
      <c r="D55" s="50" t="s">
        <v>99</v>
      </c>
      <c r="E55" s="59" t="s">
        <v>73</v>
      </c>
      <c r="H55" s="27" t="s">
        <v>292</v>
      </c>
      <c r="I55" s="59" t="s">
        <v>208</v>
      </c>
      <c r="J55" s="59">
        <f>C53+C62+C64+C56+C66+C56+C63+C58+C65</f>
        <v>30</v>
      </c>
      <c r="K55" s="83"/>
      <c r="L55" s="60" t="s">
        <v>16</v>
      </c>
      <c r="O55" s="59" t="s">
        <v>243</v>
      </c>
      <c r="P55" s="59">
        <f>K$178</f>
        <v>26</v>
      </c>
      <c r="Q55" s="65">
        <f>C180+C183+C184+C185+C183+C192</f>
        <v>14</v>
      </c>
      <c r="R55" s="60" t="s">
        <v>16</v>
      </c>
      <c r="T55" s="64" t="s">
        <v>16</v>
      </c>
    </row>
    <row r="56" spans="1:20" ht="32" x14ac:dyDescent="0.2">
      <c r="A56" s="50" t="s">
        <v>322</v>
      </c>
      <c r="B56" s="51" t="s">
        <v>176</v>
      </c>
      <c r="C56" s="50">
        <v>4</v>
      </c>
      <c r="D56" s="50" t="s">
        <v>205</v>
      </c>
      <c r="E56" s="59" t="s">
        <v>185</v>
      </c>
      <c r="H56" s="27" t="s">
        <v>293</v>
      </c>
      <c r="I56" s="59" t="s">
        <v>213</v>
      </c>
      <c r="J56" s="59">
        <f>C52+C64+C56+C65+C66</f>
        <v>15</v>
      </c>
      <c r="K56" s="83"/>
      <c r="L56" s="60" t="s">
        <v>6</v>
      </c>
      <c r="O56" s="59" t="s">
        <v>244</v>
      </c>
      <c r="P56" s="59">
        <f>K$204</f>
        <v>14</v>
      </c>
      <c r="Q56" s="65">
        <f>C206+C209+C210+C211+C209+C218</f>
        <v>15</v>
      </c>
      <c r="R56" s="60" t="s">
        <v>6</v>
      </c>
      <c r="T56" s="64" t="s">
        <v>6</v>
      </c>
    </row>
    <row r="57" spans="1:20" ht="18" x14ac:dyDescent="0.2">
      <c r="A57" s="50" t="s">
        <v>323</v>
      </c>
      <c r="B57" s="51" t="s">
        <v>86</v>
      </c>
      <c r="C57" s="50">
        <v>1</v>
      </c>
      <c r="D57" s="50"/>
      <c r="H57" s="27" t="s">
        <v>294</v>
      </c>
      <c r="I57" s="59" t="s">
        <v>214</v>
      </c>
      <c r="J57" s="59">
        <f>C53+C62+C58+C64+C57</f>
        <v>13</v>
      </c>
      <c r="K57" s="83"/>
      <c r="L57" s="60" t="s">
        <v>6</v>
      </c>
      <c r="O57" s="59" t="s">
        <v>245</v>
      </c>
      <c r="P57" s="59">
        <f>K$229</f>
        <v>12</v>
      </c>
      <c r="Q57" s="65">
        <f>C231+C234+C235+C236+C234+C243</f>
        <v>16</v>
      </c>
      <c r="R57" s="60" t="s">
        <v>6</v>
      </c>
      <c r="T57" s="64" t="s">
        <v>6</v>
      </c>
    </row>
    <row r="58" spans="1:20" ht="32" x14ac:dyDescent="0.2">
      <c r="A58" s="50" t="s">
        <v>324</v>
      </c>
      <c r="B58" s="51" t="s">
        <v>88</v>
      </c>
      <c r="C58" s="50">
        <v>3</v>
      </c>
      <c r="D58" s="62"/>
    </row>
    <row r="59" spans="1:20" ht="18" x14ac:dyDescent="0.2">
      <c r="A59" s="50" t="s">
        <v>325</v>
      </c>
      <c r="B59" s="51" t="s">
        <v>90</v>
      </c>
      <c r="C59" s="50">
        <v>0</v>
      </c>
      <c r="D59" s="62"/>
    </row>
    <row r="60" spans="1:20" ht="32" x14ac:dyDescent="0.2">
      <c r="A60" s="50" t="s">
        <v>326</v>
      </c>
      <c r="B60" s="51" t="s">
        <v>92</v>
      </c>
      <c r="C60" s="50">
        <v>0</v>
      </c>
      <c r="D60" s="62"/>
    </row>
    <row r="61" spans="1:20" ht="32" x14ac:dyDescent="0.2">
      <c r="A61" s="50" t="s">
        <v>327</v>
      </c>
      <c r="B61" s="51" t="s">
        <v>177</v>
      </c>
      <c r="C61" s="50">
        <v>0</v>
      </c>
      <c r="D61" s="62"/>
    </row>
    <row r="62" spans="1:20" ht="32" x14ac:dyDescent="0.2">
      <c r="A62" s="50" t="s">
        <v>328</v>
      </c>
      <c r="B62" s="51" t="s">
        <v>316</v>
      </c>
      <c r="C62" s="50">
        <v>3</v>
      </c>
      <c r="D62" s="62"/>
    </row>
    <row r="63" spans="1:20" ht="32" x14ac:dyDescent="0.2">
      <c r="A63" s="50" t="s">
        <v>183</v>
      </c>
      <c r="B63" s="51" t="s">
        <v>178</v>
      </c>
      <c r="C63" s="50">
        <v>3</v>
      </c>
      <c r="D63" s="62"/>
    </row>
    <row r="64" spans="1:20" ht="16" x14ac:dyDescent="0.2">
      <c r="A64" s="50" t="s">
        <v>184</v>
      </c>
      <c r="B64" s="51" t="s">
        <v>179</v>
      </c>
      <c r="C64" s="50">
        <v>2</v>
      </c>
      <c r="D64" s="62"/>
    </row>
    <row r="65" spans="1:20" ht="32" x14ac:dyDescent="0.2">
      <c r="A65" s="50" t="s">
        <v>185</v>
      </c>
      <c r="B65" s="51" t="s">
        <v>180</v>
      </c>
      <c r="C65" s="50">
        <v>4</v>
      </c>
      <c r="D65" s="62"/>
    </row>
    <row r="66" spans="1:20" ht="16" x14ac:dyDescent="0.2">
      <c r="A66" s="50" t="s">
        <v>186</v>
      </c>
      <c r="B66" s="51" t="s">
        <v>181</v>
      </c>
      <c r="C66" s="50">
        <v>3</v>
      </c>
      <c r="D66" s="62"/>
    </row>
    <row r="67" spans="1:20" ht="16" x14ac:dyDescent="0.2">
      <c r="A67" s="50" t="s">
        <v>187</v>
      </c>
      <c r="B67" s="51" t="s">
        <v>182</v>
      </c>
      <c r="C67" s="50">
        <v>2</v>
      </c>
      <c r="D67" s="62"/>
    </row>
    <row r="75" spans="1:20" ht="48" x14ac:dyDescent="0.2">
      <c r="A75" s="48" t="s">
        <v>57</v>
      </c>
      <c r="B75" s="49" t="s">
        <v>58</v>
      </c>
      <c r="C75" s="56" t="s">
        <v>342</v>
      </c>
      <c r="D75" s="55" t="s">
        <v>188</v>
      </c>
      <c r="H75" s="28" t="s">
        <v>349</v>
      </c>
      <c r="I75" s="45" t="s">
        <v>60</v>
      </c>
      <c r="J75" s="45" t="s">
        <v>163</v>
      </c>
      <c r="K75" s="45" t="s">
        <v>157</v>
      </c>
      <c r="L75" s="66" t="s">
        <v>115</v>
      </c>
      <c r="P75" s="30" t="s">
        <v>64</v>
      </c>
      <c r="Q75" s="30" t="s">
        <v>266</v>
      </c>
      <c r="R75" s="31" t="s">
        <v>66</v>
      </c>
      <c r="S75" s="27"/>
      <c r="T75" s="32" t="s">
        <v>67</v>
      </c>
    </row>
    <row r="76" spans="1:20" ht="18" x14ac:dyDescent="0.2">
      <c r="A76" s="50" t="s">
        <v>317</v>
      </c>
      <c r="B76" s="51" t="s">
        <v>269</v>
      </c>
      <c r="C76" s="50">
        <v>2</v>
      </c>
      <c r="D76" s="50" t="s">
        <v>127</v>
      </c>
      <c r="E76" s="59" t="s">
        <v>103</v>
      </c>
      <c r="H76" s="27" t="s">
        <v>295</v>
      </c>
      <c r="I76" s="59" t="s">
        <v>207</v>
      </c>
      <c r="J76" s="59">
        <f>C88+C89+C83+C82+C83</f>
        <v>16</v>
      </c>
      <c r="K76" s="83">
        <f>C82+C88+C89+C81+C83+C92+C83</f>
        <v>24</v>
      </c>
      <c r="L76" s="60" t="s">
        <v>8</v>
      </c>
      <c r="O76" s="59" t="s">
        <v>234</v>
      </c>
      <c r="P76" s="59">
        <f>K$102</f>
        <v>13</v>
      </c>
      <c r="Q76" s="59">
        <f>C108+C114+C115+C107+C109+C118+C109</f>
        <v>18</v>
      </c>
      <c r="R76" s="60" t="s">
        <v>8</v>
      </c>
      <c r="T76" s="67" t="s">
        <v>8</v>
      </c>
    </row>
    <row r="77" spans="1:20" ht="32" x14ac:dyDescent="0.2">
      <c r="A77" s="50" t="s">
        <v>318</v>
      </c>
      <c r="B77" s="51" t="s">
        <v>71</v>
      </c>
      <c r="C77" s="50">
        <v>2</v>
      </c>
      <c r="D77" s="50" t="s">
        <v>192</v>
      </c>
      <c r="E77" s="59" t="s">
        <v>183</v>
      </c>
      <c r="H77" s="27" t="s">
        <v>296</v>
      </c>
      <c r="I77" s="59" t="s">
        <v>211</v>
      </c>
      <c r="J77" s="59">
        <f>C77+C81+C81+C83+C91</f>
        <v>15</v>
      </c>
      <c r="K77" s="83"/>
      <c r="L77" s="60" t="s">
        <v>8</v>
      </c>
      <c r="O77" s="59" t="s">
        <v>235</v>
      </c>
      <c r="P77" s="59">
        <f>K$129</f>
        <v>16</v>
      </c>
      <c r="Q77" s="59">
        <f>C135+C141+C142+C134+C136+C145+C136</f>
        <v>17</v>
      </c>
      <c r="R77" s="60" t="s">
        <v>8</v>
      </c>
      <c r="T77" s="67" t="s">
        <v>8</v>
      </c>
    </row>
    <row r="78" spans="1:20" ht="18" x14ac:dyDescent="0.2">
      <c r="A78" s="50" t="s">
        <v>319</v>
      </c>
      <c r="B78" s="51" t="s">
        <v>75</v>
      </c>
      <c r="C78" s="50">
        <v>3</v>
      </c>
      <c r="D78" s="50" t="s">
        <v>193</v>
      </c>
      <c r="E78" s="59" t="s">
        <v>184</v>
      </c>
      <c r="H78" s="27" t="s">
        <v>297</v>
      </c>
      <c r="I78" s="59" t="s">
        <v>212</v>
      </c>
      <c r="J78" s="59">
        <f>C77+C89+C92+C81+C82+C83</f>
        <v>19</v>
      </c>
      <c r="K78" s="83"/>
      <c r="L78" s="60" t="s">
        <v>8</v>
      </c>
      <c r="O78" s="59" t="s">
        <v>236</v>
      </c>
      <c r="P78" s="59">
        <f>K$153</f>
        <v>16</v>
      </c>
      <c r="Q78" s="59">
        <f>C159+C165+C166+C158+C160+C169+C160</f>
        <v>17</v>
      </c>
      <c r="R78" s="60" t="s">
        <v>8</v>
      </c>
      <c r="T78" s="67" t="s">
        <v>8</v>
      </c>
    </row>
    <row r="79" spans="1:20" ht="32" x14ac:dyDescent="0.2">
      <c r="A79" s="50" t="s">
        <v>320</v>
      </c>
      <c r="B79" s="51" t="s">
        <v>79</v>
      </c>
      <c r="C79" s="50">
        <v>4</v>
      </c>
      <c r="D79" s="50" t="s">
        <v>191</v>
      </c>
      <c r="E79" s="59" t="s">
        <v>73</v>
      </c>
      <c r="H79" s="27" t="s">
        <v>298</v>
      </c>
      <c r="I79" s="59" t="s">
        <v>208</v>
      </c>
      <c r="J79" s="59">
        <f>C78+C87+C89+C81+C91+C81+C88+C83+C90</f>
        <v>30</v>
      </c>
      <c r="K79" s="83"/>
      <c r="L79" s="60" t="s">
        <v>16</v>
      </c>
      <c r="O79" s="59" t="s">
        <v>237</v>
      </c>
      <c r="P79" s="59">
        <f>K$178</f>
        <v>26</v>
      </c>
      <c r="Q79" s="59">
        <f>C184+C190+C191+C183+C185+C194+C185</f>
        <v>19</v>
      </c>
      <c r="R79" s="60" t="s">
        <v>16</v>
      </c>
      <c r="T79" s="67" t="s">
        <v>16</v>
      </c>
    </row>
    <row r="80" spans="1:20" ht="18" x14ac:dyDescent="0.2">
      <c r="A80" s="50" t="s">
        <v>321</v>
      </c>
      <c r="B80" s="51" t="s">
        <v>82</v>
      </c>
      <c r="C80" s="50">
        <v>3</v>
      </c>
      <c r="D80" s="50" t="s">
        <v>80</v>
      </c>
      <c r="E80" s="59" t="s">
        <v>81</v>
      </c>
      <c r="H80" s="27" t="s">
        <v>299</v>
      </c>
      <c r="I80" s="59" t="s">
        <v>213</v>
      </c>
      <c r="J80" s="59">
        <f>C77+C89+C81+C90+C91</f>
        <v>13</v>
      </c>
      <c r="K80" s="83"/>
      <c r="L80" s="60" t="s">
        <v>8</v>
      </c>
      <c r="O80" s="59" t="s">
        <v>238</v>
      </c>
      <c r="P80" s="59">
        <f>K$204</f>
        <v>14</v>
      </c>
      <c r="Q80" s="59">
        <f>C210+C216+C217+C209+C211+C220+C211</f>
        <v>17</v>
      </c>
      <c r="R80" s="60" t="s">
        <v>8</v>
      </c>
      <c r="T80" s="67" t="s">
        <v>8</v>
      </c>
    </row>
    <row r="81" spans="1:20" ht="18" x14ac:dyDescent="0.2">
      <c r="A81" s="50" t="s">
        <v>322</v>
      </c>
      <c r="B81" s="51" t="s">
        <v>176</v>
      </c>
      <c r="C81" s="50">
        <v>4</v>
      </c>
      <c r="D81" s="50" t="s">
        <v>195</v>
      </c>
      <c r="E81" s="59" t="s">
        <v>187</v>
      </c>
      <c r="H81" s="27" t="s">
        <v>300</v>
      </c>
      <c r="I81" s="59" t="s">
        <v>214</v>
      </c>
      <c r="J81" s="59">
        <f>C78+C87+C83+C89+C82</f>
        <v>17</v>
      </c>
      <c r="K81" s="83"/>
      <c r="L81" s="60" t="s">
        <v>8</v>
      </c>
      <c r="O81" s="59" t="s">
        <v>239</v>
      </c>
      <c r="P81" s="59">
        <f>K$229</f>
        <v>12</v>
      </c>
      <c r="Q81" s="59">
        <f>C235+C241+C242+C234+C236+C245+C236</f>
        <v>15</v>
      </c>
      <c r="R81" s="60" t="s">
        <v>8</v>
      </c>
      <c r="T81" s="67" t="s">
        <v>8</v>
      </c>
    </row>
    <row r="82" spans="1:20" ht="18" x14ac:dyDescent="0.2">
      <c r="A82" s="50" t="s">
        <v>323</v>
      </c>
      <c r="B82" s="51" t="s">
        <v>86</v>
      </c>
      <c r="C82" s="50">
        <v>3</v>
      </c>
      <c r="D82" s="50" t="s">
        <v>203</v>
      </c>
      <c r="E82" s="59" t="s">
        <v>81</v>
      </c>
    </row>
    <row r="83" spans="1:20" ht="32" x14ac:dyDescent="0.2">
      <c r="A83" s="50" t="s">
        <v>324</v>
      </c>
      <c r="B83" s="51" t="s">
        <v>88</v>
      </c>
      <c r="C83" s="50">
        <v>3</v>
      </c>
      <c r="D83" s="62"/>
    </row>
    <row r="84" spans="1:20" ht="18" x14ac:dyDescent="0.2">
      <c r="A84" s="50" t="s">
        <v>325</v>
      </c>
      <c r="B84" s="51" t="s">
        <v>90</v>
      </c>
      <c r="C84" s="50">
        <v>0</v>
      </c>
      <c r="D84" s="62"/>
    </row>
    <row r="85" spans="1:20" ht="32" x14ac:dyDescent="0.2">
      <c r="A85" s="50" t="s">
        <v>326</v>
      </c>
      <c r="B85" s="51" t="s">
        <v>92</v>
      </c>
      <c r="C85" s="50">
        <v>0</v>
      </c>
      <c r="D85" s="62"/>
    </row>
    <row r="86" spans="1:20" ht="32" x14ac:dyDescent="0.2">
      <c r="A86" s="50" t="s">
        <v>327</v>
      </c>
      <c r="B86" s="51" t="s">
        <v>177</v>
      </c>
      <c r="C86" s="50">
        <v>0</v>
      </c>
      <c r="D86" s="62"/>
    </row>
    <row r="87" spans="1:20" ht="32" x14ac:dyDescent="0.2">
      <c r="A87" s="50" t="s">
        <v>328</v>
      </c>
      <c r="B87" s="51" t="s">
        <v>316</v>
      </c>
      <c r="C87" s="50">
        <v>5</v>
      </c>
      <c r="D87" s="62"/>
    </row>
    <row r="88" spans="1:20" ht="32" x14ac:dyDescent="0.2">
      <c r="A88" s="50" t="s">
        <v>183</v>
      </c>
      <c r="B88" s="51" t="s">
        <v>178</v>
      </c>
      <c r="C88" s="50">
        <v>4</v>
      </c>
      <c r="D88" s="62"/>
    </row>
    <row r="89" spans="1:20" ht="16" x14ac:dyDescent="0.2">
      <c r="A89" s="50" t="s">
        <v>184</v>
      </c>
      <c r="B89" s="51" t="s">
        <v>179</v>
      </c>
      <c r="C89" s="50">
        <v>3</v>
      </c>
      <c r="D89" s="62"/>
    </row>
    <row r="90" spans="1:20" ht="32" x14ac:dyDescent="0.2">
      <c r="A90" s="50" t="s">
        <v>185</v>
      </c>
      <c r="B90" s="51" t="s">
        <v>180</v>
      </c>
      <c r="C90" s="50">
        <v>2</v>
      </c>
      <c r="D90" s="62"/>
    </row>
    <row r="91" spans="1:20" ht="16" x14ac:dyDescent="0.2">
      <c r="A91" s="50" t="s">
        <v>186</v>
      </c>
      <c r="B91" s="51" t="s">
        <v>181</v>
      </c>
      <c r="C91" s="50">
        <v>2</v>
      </c>
      <c r="D91" s="62"/>
    </row>
    <row r="92" spans="1:20" ht="16" x14ac:dyDescent="0.2">
      <c r="A92" s="50" t="s">
        <v>187</v>
      </c>
      <c r="B92" s="51" t="s">
        <v>182</v>
      </c>
      <c r="C92" s="50">
        <v>4</v>
      </c>
      <c r="D92" s="62"/>
    </row>
    <row r="101" spans="1:20" ht="48" x14ac:dyDescent="0.2">
      <c r="A101" s="48" t="s">
        <v>57</v>
      </c>
      <c r="B101" s="49" t="s">
        <v>58</v>
      </c>
      <c r="C101" s="56" t="s">
        <v>343</v>
      </c>
      <c r="D101" s="55" t="s">
        <v>188</v>
      </c>
      <c r="H101" s="28" t="s">
        <v>349</v>
      </c>
      <c r="I101" s="45" t="s">
        <v>60</v>
      </c>
      <c r="J101" s="45" t="s">
        <v>164</v>
      </c>
      <c r="K101" s="45" t="s">
        <v>157</v>
      </c>
      <c r="L101" s="63" t="s">
        <v>125</v>
      </c>
      <c r="P101" s="30" t="s">
        <v>64</v>
      </c>
      <c r="Q101" s="30" t="s">
        <v>265</v>
      </c>
      <c r="R101" s="31" t="s">
        <v>66</v>
      </c>
      <c r="S101" s="27"/>
      <c r="T101" s="32" t="s">
        <v>67</v>
      </c>
    </row>
    <row r="102" spans="1:20" ht="32" x14ac:dyDescent="0.2">
      <c r="A102" s="50" t="s">
        <v>317</v>
      </c>
      <c r="B102" s="51" t="s">
        <v>269</v>
      </c>
      <c r="C102" s="50">
        <v>3</v>
      </c>
      <c r="D102" s="52" t="s">
        <v>192</v>
      </c>
      <c r="E102" s="59" t="s">
        <v>183</v>
      </c>
      <c r="H102" s="27" t="s">
        <v>301</v>
      </c>
      <c r="I102" s="59" t="s">
        <v>211</v>
      </c>
      <c r="J102" s="59">
        <f>C103+C107+C107+C109+C117</f>
        <v>13</v>
      </c>
      <c r="K102" s="83">
        <f>C114+C115+C109+C108+C109</f>
        <v>13</v>
      </c>
      <c r="L102" s="60" t="s">
        <v>10</v>
      </c>
      <c r="O102" s="59" t="s">
        <v>246</v>
      </c>
      <c r="P102" s="59">
        <f>K$129</f>
        <v>16</v>
      </c>
      <c r="Q102" s="59">
        <f>C141+C142+C136+C135+C136</f>
        <v>11</v>
      </c>
      <c r="R102" s="60" t="s">
        <v>12</v>
      </c>
      <c r="T102" s="67" t="s">
        <v>70</v>
      </c>
    </row>
    <row r="103" spans="1:20" ht="18" x14ac:dyDescent="0.2">
      <c r="A103" s="50" t="s">
        <v>318</v>
      </c>
      <c r="B103" s="51" t="s">
        <v>71</v>
      </c>
      <c r="C103" s="50">
        <v>2</v>
      </c>
      <c r="D103" s="52" t="s">
        <v>193</v>
      </c>
      <c r="E103" s="59" t="s">
        <v>184</v>
      </c>
      <c r="H103" s="27" t="s">
        <v>302</v>
      </c>
      <c r="I103" s="59" t="s">
        <v>212</v>
      </c>
      <c r="J103" s="59">
        <f>C103+C115+C118+C107+C108+C109</f>
        <v>14</v>
      </c>
      <c r="K103" s="83"/>
      <c r="L103" s="60" t="s">
        <v>14</v>
      </c>
      <c r="O103" s="59" t="s">
        <v>247</v>
      </c>
      <c r="P103" s="59">
        <f>K$153</f>
        <v>16</v>
      </c>
      <c r="Q103" s="59">
        <f>C165+C166+C160+C159+C160</f>
        <v>11</v>
      </c>
      <c r="R103" s="60" t="s">
        <v>14</v>
      </c>
      <c r="T103" s="67" t="s">
        <v>14</v>
      </c>
    </row>
    <row r="104" spans="1:20" ht="18" x14ac:dyDescent="0.2">
      <c r="A104" s="50" t="s">
        <v>319</v>
      </c>
      <c r="B104" s="51" t="s">
        <v>75</v>
      </c>
      <c r="C104" s="50">
        <v>3</v>
      </c>
      <c r="D104" s="52" t="s">
        <v>122</v>
      </c>
      <c r="E104" s="59" t="s">
        <v>81</v>
      </c>
      <c r="H104" s="27" t="s">
        <v>303</v>
      </c>
      <c r="I104" s="59" t="s">
        <v>208</v>
      </c>
      <c r="J104" s="59">
        <f>C104+C113+C115+C107+C117+C107+C114+C109+C116</f>
        <v>26</v>
      </c>
      <c r="K104" s="83"/>
      <c r="L104" s="60" t="s">
        <v>16</v>
      </c>
      <c r="O104" s="59" t="s">
        <v>248</v>
      </c>
      <c r="P104" s="59">
        <f>K$178</f>
        <v>26</v>
      </c>
      <c r="Q104" s="59">
        <f>C190+C191+C185+C184+C185</f>
        <v>15</v>
      </c>
      <c r="R104" s="60" t="s">
        <v>16</v>
      </c>
      <c r="T104" s="67" t="s">
        <v>16</v>
      </c>
    </row>
    <row r="105" spans="1:20" ht="18" x14ac:dyDescent="0.2">
      <c r="A105" s="50" t="s">
        <v>320</v>
      </c>
      <c r="B105" s="51" t="s">
        <v>79</v>
      </c>
      <c r="C105" s="50">
        <v>3</v>
      </c>
      <c r="D105" s="52" t="s">
        <v>102</v>
      </c>
      <c r="E105" s="59" t="s">
        <v>103</v>
      </c>
      <c r="H105" s="27" t="s">
        <v>304</v>
      </c>
      <c r="I105" s="59" t="s">
        <v>213</v>
      </c>
      <c r="J105" s="59">
        <f>C103+C115+C107+C116+C117</f>
        <v>13</v>
      </c>
      <c r="K105" s="83"/>
      <c r="L105" s="60" t="s">
        <v>10</v>
      </c>
      <c r="O105" s="59" t="s">
        <v>249</v>
      </c>
      <c r="P105" s="59">
        <f>K$204</f>
        <v>14</v>
      </c>
      <c r="Q105" s="59">
        <f>C216+C217+C211+C210+C211</f>
        <v>12</v>
      </c>
      <c r="R105" s="60" t="s">
        <v>18</v>
      </c>
      <c r="T105" s="67" t="s">
        <v>70</v>
      </c>
    </row>
    <row r="106" spans="1:20" ht="18" x14ac:dyDescent="0.2">
      <c r="A106" s="50" t="s">
        <v>321</v>
      </c>
      <c r="B106" s="51" t="s">
        <v>82</v>
      </c>
      <c r="C106" s="50">
        <v>3</v>
      </c>
      <c r="D106" s="52" t="s">
        <v>203</v>
      </c>
      <c r="E106" s="59" t="s">
        <v>81</v>
      </c>
      <c r="H106" s="27" t="s">
        <v>305</v>
      </c>
      <c r="I106" s="59" t="s">
        <v>214</v>
      </c>
      <c r="J106" s="59">
        <f>C104+C113+C109+C115+C108</f>
        <v>13</v>
      </c>
      <c r="K106" s="83"/>
      <c r="L106" s="60" t="s">
        <v>10</v>
      </c>
      <c r="O106" s="59" t="s">
        <v>250</v>
      </c>
      <c r="P106" s="59">
        <f>K$229</f>
        <v>12</v>
      </c>
      <c r="Q106" s="59">
        <f>C241+C242+C236+C235+C236</f>
        <v>8</v>
      </c>
      <c r="R106" s="60" t="s">
        <v>20</v>
      </c>
      <c r="T106" s="67" t="s">
        <v>70</v>
      </c>
    </row>
    <row r="107" spans="1:20" ht="18" x14ac:dyDescent="0.2">
      <c r="A107" s="50" t="s">
        <v>322</v>
      </c>
      <c r="B107" s="51" t="s">
        <v>176</v>
      </c>
      <c r="C107" s="50">
        <v>3</v>
      </c>
      <c r="D107" s="62"/>
    </row>
    <row r="108" spans="1:20" ht="18" x14ac:dyDescent="0.2">
      <c r="A108" s="50" t="s">
        <v>323</v>
      </c>
      <c r="B108" s="51" t="s">
        <v>86</v>
      </c>
      <c r="C108" s="50">
        <v>2</v>
      </c>
      <c r="D108" s="62"/>
    </row>
    <row r="109" spans="1:20" ht="32" x14ac:dyDescent="0.2">
      <c r="A109" s="50" t="s">
        <v>324</v>
      </c>
      <c r="B109" s="51" t="s">
        <v>88</v>
      </c>
      <c r="C109" s="50">
        <v>3</v>
      </c>
      <c r="D109" s="62"/>
    </row>
    <row r="110" spans="1:20" ht="18" x14ac:dyDescent="0.2">
      <c r="A110" s="50" t="s">
        <v>325</v>
      </c>
      <c r="B110" s="51" t="s">
        <v>90</v>
      </c>
      <c r="C110" s="50">
        <v>0</v>
      </c>
      <c r="D110" s="62"/>
    </row>
    <row r="111" spans="1:20" ht="32" x14ac:dyDescent="0.2">
      <c r="A111" s="50" t="s">
        <v>326</v>
      </c>
      <c r="B111" s="51" t="s">
        <v>92</v>
      </c>
      <c r="C111" s="50">
        <v>0</v>
      </c>
      <c r="D111" s="62"/>
    </row>
    <row r="112" spans="1:20" ht="32" x14ac:dyDescent="0.2">
      <c r="A112" s="50" t="s">
        <v>327</v>
      </c>
      <c r="B112" s="51" t="s">
        <v>177</v>
      </c>
      <c r="C112" s="50">
        <v>0</v>
      </c>
      <c r="D112" s="62"/>
    </row>
    <row r="113" spans="1:20" ht="32" x14ac:dyDescent="0.2">
      <c r="A113" s="50" t="s">
        <v>328</v>
      </c>
      <c r="B113" s="51" t="s">
        <v>316</v>
      </c>
      <c r="C113" s="50">
        <v>3</v>
      </c>
      <c r="D113" s="62"/>
    </row>
    <row r="114" spans="1:20" ht="32" x14ac:dyDescent="0.2">
      <c r="A114" s="50" t="s">
        <v>183</v>
      </c>
      <c r="B114" s="51" t="s">
        <v>178</v>
      </c>
      <c r="C114" s="50">
        <v>3</v>
      </c>
      <c r="D114" s="62"/>
    </row>
    <row r="115" spans="1:20" ht="16" x14ac:dyDescent="0.2">
      <c r="A115" s="50" t="s">
        <v>184</v>
      </c>
      <c r="B115" s="51" t="s">
        <v>179</v>
      </c>
      <c r="C115" s="50">
        <v>2</v>
      </c>
      <c r="D115" s="62"/>
    </row>
    <row r="116" spans="1:20" ht="32" x14ac:dyDescent="0.2">
      <c r="A116" s="50" t="s">
        <v>185</v>
      </c>
      <c r="B116" s="51" t="s">
        <v>180</v>
      </c>
      <c r="C116" s="50">
        <v>4</v>
      </c>
      <c r="D116" s="62"/>
    </row>
    <row r="117" spans="1:20" ht="16" x14ac:dyDescent="0.2">
      <c r="A117" s="50" t="s">
        <v>186</v>
      </c>
      <c r="B117" s="51" t="s">
        <v>181</v>
      </c>
      <c r="C117" s="50">
        <v>2</v>
      </c>
      <c r="D117" s="62"/>
    </row>
    <row r="118" spans="1:20" ht="16" x14ac:dyDescent="0.2">
      <c r="A118" s="50" t="s">
        <v>187</v>
      </c>
      <c r="B118" s="51" t="s">
        <v>182</v>
      </c>
      <c r="C118" s="50">
        <v>2</v>
      </c>
      <c r="D118" s="62"/>
    </row>
    <row r="128" spans="1:20" ht="48" x14ac:dyDescent="0.2">
      <c r="A128" s="48" t="s">
        <v>57</v>
      </c>
      <c r="B128" s="49" t="s">
        <v>58</v>
      </c>
      <c r="C128" s="54" t="s">
        <v>344</v>
      </c>
      <c r="D128" s="55" t="s">
        <v>188</v>
      </c>
      <c r="H128" s="28" t="s">
        <v>349</v>
      </c>
      <c r="I128" s="45" t="s">
        <v>60</v>
      </c>
      <c r="J128" s="45" t="s">
        <v>165</v>
      </c>
      <c r="K128" s="45" t="s">
        <v>157</v>
      </c>
      <c r="L128" s="63" t="s">
        <v>130</v>
      </c>
      <c r="P128" s="30" t="s">
        <v>64</v>
      </c>
      <c r="Q128" s="30" t="s">
        <v>264</v>
      </c>
      <c r="R128" s="31" t="s">
        <v>66</v>
      </c>
      <c r="S128" s="27"/>
      <c r="T128" s="32" t="s">
        <v>67</v>
      </c>
    </row>
    <row r="129" spans="1:20" ht="18" x14ac:dyDescent="0.2">
      <c r="A129" s="50" t="s">
        <v>317</v>
      </c>
      <c r="B129" s="51" t="s">
        <v>269</v>
      </c>
      <c r="C129" s="50">
        <v>2</v>
      </c>
      <c r="D129" s="52" t="s">
        <v>76</v>
      </c>
      <c r="E129" s="59" t="s">
        <v>77</v>
      </c>
      <c r="H129" s="27" t="s">
        <v>306</v>
      </c>
      <c r="I129" s="59" t="s">
        <v>212</v>
      </c>
      <c r="J129" s="59">
        <f>C130+C142+C145+C134+C135+C136</f>
        <v>15</v>
      </c>
      <c r="K129" s="83">
        <f>C130+C134+C134+C136+C144</f>
        <v>16</v>
      </c>
      <c r="L129" s="60" t="s">
        <v>12</v>
      </c>
      <c r="O129" s="59" t="s">
        <v>251</v>
      </c>
      <c r="P129" s="59">
        <f>K$153</f>
        <v>16</v>
      </c>
      <c r="Q129" s="59">
        <f>C154+C158+C158+C160+C168</f>
        <v>17</v>
      </c>
      <c r="R129" s="60" t="s">
        <v>12</v>
      </c>
      <c r="T129" s="64" t="s">
        <v>12</v>
      </c>
    </row>
    <row r="130" spans="1:20" ht="32" x14ac:dyDescent="0.2">
      <c r="A130" s="50" t="s">
        <v>318</v>
      </c>
      <c r="B130" s="51" t="s">
        <v>71</v>
      </c>
      <c r="C130" s="50">
        <v>4</v>
      </c>
      <c r="D130" s="52" t="s">
        <v>194</v>
      </c>
      <c r="E130" s="59" t="s">
        <v>73</v>
      </c>
      <c r="H130" s="27" t="s">
        <v>307</v>
      </c>
      <c r="I130" s="59" t="s">
        <v>208</v>
      </c>
      <c r="J130" s="59">
        <f>C131+C140+C142+C134+C144+C134+C141+C136+C143</f>
        <v>27</v>
      </c>
      <c r="K130" s="83"/>
      <c r="L130" s="60" t="s">
        <v>16</v>
      </c>
      <c r="O130" s="59" t="s">
        <v>252</v>
      </c>
      <c r="P130" s="59">
        <f>K$178</f>
        <v>26</v>
      </c>
      <c r="Q130" s="59">
        <f>C179+C183+C183+C185+C193</f>
        <v>12</v>
      </c>
      <c r="R130" s="60" t="s">
        <v>16</v>
      </c>
      <c r="T130" s="64" t="s">
        <v>16</v>
      </c>
    </row>
    <row r="131" spans="1:20" ht="18" x14ac:dyDescent="0.2">
      <c r="A131" s="50" t="s">
        <v>319</v>
      </c>
      <c r="B131" s="51" t="s">
        <v>75</v>
      </c>
      <c r="C131" s="50">
        <v>3</v>
      </c>
      <c r="D131" s="52" t="s">
        <v>72</v>
      </c>
      <c r="E131" s="59" t="s">
        <v>73</v>
      </c>
      <c r="H131" s="27" t="s">
        <v>308</v>
      </c>
      <c r="I131" s="59" t="s">
        <v>213</v>
      </c>
      <c r="J131" s="59">
        <f>C130+C142+C134+C143+C144</f>
        <v>16</v>
      </c>
      <c r="K131" s="83"/>
      <c r="L131" s="60" t="s">
        <v>12</v>
      </c>
      <c r="O131" s="59" t="s">
        <v>253</v>
      </c>
      <c r="P131" s="59">
        <f>K$204</f>
        <v>14</v>
      </c>
      <c r="Q131" s="59">
        <f>C205+C209+C209+C211+C219</f>
        <v>14</v>
      </c>
      <c r="R131" s="60" t="s">
        <v>18</v>
      </c>
      <c r="T131" s="64" t="s">
        <v>70</v>
      </c>
    </row>
    <row r="132" spans="1:20" ht="18" x14ac:dyDescent="0.2">
      <c r="A132" s="50" t="s">
        <v>320</v>
      </c>
      <c r="B132" s="51" t="s">
        <v>79</v>
      </c>
      <c r="C132" s="50">
        <v>3</v>
      </c>
      <c r="D132" s="52" t="s">
        <v>80</v>
      </c>
      <c r="E132" s="59" t="s">
        <v>81</v>
      </c>
      <c r="H132" s="27" t="s">
        <v>309</v>
      </c>
      <c r="I132" s="59" t="s">
        <v>214</v>
      </c>
      <c r="J132" s="59">
        <f>C131+C140+C136+C142+C135</f>
        <v>11</v>
      </c>
      <c r="K132" s="83"/>
      <c r="L132" s="60" t="s">
        <v>12</v>
      </c>
      <c r="O132" s="59" t="s">
        <v>254</v>
      </c>
      <c r="P132" s="59">
        <f>K$229</f>
        <v>12</v>
      </c>
      <c r="Q132" s="59">
        <f>C230+C234+C234+C236+C244</f>
        <v>11</v>
      </c>
      <c r="R132" s="60" t="s">
        <v>20</v>
      </c>
      <c r="T132" s="64" t="s">
        <v>70</v>
      </c>
    </row>
    <row r="133" spans="1:20" ht="32" x14ac:dyDescent="0.2">
      <c r="A133" s="50" t="s">
        <v>321</v>
      </c>
      <c r="B133" s="51" t="s">
        <v>82</v>
      </c>
      <c r="C133" s="50">
        <v>3</v>
      </c>
      <c r="D133" s="52" t="s">
        <v>196</v>
      </c>
      <c r="E133" s="59" t="s">
        <v>186</v>
      </c>
    </row>
    <row r="134" spans="1:20" ht="18" x14ac:dyDescent="0.2">
      <c r="A134" s="50" t="s">
        <v>322</v>
      </c>
      <c r="B134" s="51" t="s">
        <v>176</v>
      </c>
      <c r="C134" s="50">
        <v>3</v>
      </c>
      <c r="D134" s="62"/>
    </row>
    <row r="135" spans="1:20" ht="18" x14ac:dyDescent="0.2">
      <c r="A135" s="50" t="s">
        <v>323</v>
      </c>
      <c r="B135" s="51" t="s">
        <v>86</v>
      </c>
      <c r="C135" s="50">
        <v>0</v>
      </c>
      <c r="D135" s="62"/>
    </row>
    <row r="136" spans="1:20" ht="32" x14ac:dyDescent="0.2">
      <c r="A136" s="50" t="s">
        <v>324</v>
      </c>
      <c r="B136" s="51" t="s">
        <v>88</v>
      </c>
      <c r="C136" s="50">
        <v>3</v>
      </c>
      <c r="D136" s="62"/>
    </row>
    <row r="137" spans="1:20" ht="18" x14ac:dyDescent="0.2">
      <c r="A137" s="50" t="s">
        <v>325</v>
      </c>
      <c r="B137" s="51" t="s">
        <v>90</v>
      </c>
      <c r="C137" s="50">
        <v>0</v>
      </c>
      <c r="D137" s="62"/>
    </row>
    <row r="138" spans="1:20" ht="32" x14ac:dyDescent="0.2">
      <c r="A138" s="50" t="s">
        <v>326</v>
      </c>
      <c r="B138" s="51" t="s">
        <v>92</v>
      </c>
      <c r="C138" s="50">
        <v>0</v>
      </c>
      <c r="D138" s="62"/>
    </row>
    <row r="139" spans="1:20" ht="32" x14ac:dyDescent="0.2">
      <c r="A139" s="50" t="s">
        <v>327</v>
      </c>
      <c r="B139" s="51" t="s">
        <v>177</v>
      </c>
      <c r="C139" s="50">
        <v>0</v>
      </c>
      <c r="D139" s="62"/>
    </row>
    <row r="140" spans="1:20" ht="32" x14ac:dyDescent="0.2">
      <c r="A140" s="50" t="s">
        <v>328</v>
      </c>
      <c r="B140" s="51" t="s">
        <v>316</v>
      </c>
      <c r="C140" s="50">
        <v>3</v>
      </c>
      <c r="D140" s="62"/>
    </row>
    <row r="141" spans="1:20" ht="32" x14ac:dyDescent="0.2">
      <c r="A141" s="50" t="s">
        <v>183</v>
      </c>
      <c r="B141" s="51" t="s">
        <v>178</v>
      </c>
      <c r="C141" s="50">
        <v>3</v>
      </c>
      <c r="D141" s="62"/>
    </row>
    <row r="142" spans="1:20" ht="16" x14ac:dyDescent="0.2">
      <c r="A142" s="50" t="s">
        <v>184</v>
      </c>
      <c r="B142" s="51" t="s">
        <v>179</v>
      </c>
      <c r="C142" s="50">
        <v>2</v>
      </c>
      <c r="D142" s="62"/>
    </row>
    <row r="143" spans="1:20" ht="32" x14ac:dyDescent="0.2">
      <c r="A143" s="50" t="s">
        <v>185</v>
      </c>
      <c r="B143" s="51" t="s">
        <v>180</v>
      </c>
      <c r="C143" s="50">
        <v>4</v>
      </c>
      <c r="D143" s="62"/>
    </row>
    <row r="144" spans="1:20" ht="16" x14ac:dyDescent="0.2">
      <c r="A144" s="50" t="s">
        <v>186</v>
      </c>
      <c r="B144" s="51" t="s">
        <v>181</v>
      </c>
      <c r="C144" s="50">
        <v>3</v>
      </c>
      <c r="D144" s="62"/>
    </row>
    <row r="145" spans="1:20" ht="16" x14ac:dyDescent="0.2">
      <c r="A145" s="50" t="s">
        <v>187</v>
      </c>
      <c r="B145" s="51" t="s">
        <v>182</v>
      </c>
      <c r="C145" s="50">
        <v>3</v>
      </c>
      <c r="D145" s="62"/>
    </row>
    <row r="152" spans="1:20" ht="48" x14ac:dyDescent="0.2">
      <c r="A152" s="48" t="s">
        <v>57</v>
      </c>
      <c r="B152" s="49" t="s">
        <v>58</v>
      </c>
      <c r="C152" s="54" t="s">
        <v>345</v>
      </c>
      <c r="D152" s="55" t="s">
        <v>188</v>
      </c>
      <c r="H152" s="28" t="s">
        <v>349</v>
      </c>
      <c r="I152" s="45" t="s">
        <v>60</v>
      </c>
      <c r="J152" s="45" t="s">
        <v>166</v>
      </c>
      <c r="K152" s="45" t="s">
        <v>157</v>
      </c>
      <c r="L152" s="63" t="s">
        <v>135</v>
      </c>
      <c r="P152" s="30" t="s">
        <v>64</v>
      </c>
      <c r="Q152" s="30" t="s">
        <v>263</v>
      </c>
      <c r="R152" s="31" t="s">
        <v>66</v>
      </c>
      <c r="S152" s="27"/>
      <c r="T152" s="32" t="s">
        <v>67</v>
      </c>
    </row>
    <row r="153" spans="1:20" ht="18" x14ac:dyDescent="0.2">
      <c r="A153" s="50" t="s">
        <v>317</v>
      </c>
      <c r="B153" s="51" t="s">
        <v>269</v>
      </c>
      <c r="C153" s="50">
        <v>2</v>
      </c>
      <c r="D153" s="52" t="s">
        <v>76</v>
      </c>
      <c r="E153" s="59" t="s">
        <v>77</v>
      </c>
      <c r="H153" s="27" t="s">
        <v>310</v>
      </c>
      <c r="I153" s="59" t="s">
        <v>208</v>
      </c>
      <c r="J153" s="59">
        <f>C155+C164+C166+C158+C168+C158+C165+C160+C167</f>
        <v>27</v>
      </c>
      <c r="K153" s="83">
        <f>C154+C166+C169+C158+C159+C160</f>
        <v>16</v>
      </c>
      <c r="L153" s="60" t="s">
        <v>16</v>
      </c>
      <c r="O153" s="59" t="s">
        <v>255</v>
      </c>
      <c r="P153" s="59">
        <f>K$178</f>
        <v>26</v>
      </c>
      <c r="Q153" s="59">
        <f>C179+C191+C194+C183+C184+C185</f>
        <v>14</v>
      </c>
      <c r="R153" s="60" t="s">
        <v>16</v>
      </c>
      <c r="T153" s="64" t="s">
        <v>16</v>
      </c>
    </row>
    <row r="154" spans="1:20" ht="18" x14ac:dyDescent="0.2">
      <c r="A154" s="50" t="s">
        <v>318</v>
      </c>
      <c r="B154" s="51" t="s">
        <v>71</v>
      </c>
      <c r="C154" s="50">
        <v>5</v>
      </c>
      <c r="D154" s="52" t="s">
        <v>193</v>
      </c>
      <c r="E154" s="59" t="s">
        <v>184</v>
      </c>
      <c r="H154" s="27" t="s">
        <v>311</v>
      </c>
      <c r="I154" s="59" t="s">
        <v>213</v>
      </c>
      <c r="J154" s="59">
        <f>C154+C166+C158+C167+C168</f>
        <v>16</v>
      </c>
      <c r="K154" s="83"/>
      <c r="L154" s="60" t="s">
        <v>14</v>
      </c>
      <c r="O154" s="59" t="s">
        <v>256</v>
      </c>
      <c r="P154" s="59">
        <f>K$204</f>
        <v>14</v>
      </c>
      <c r="Q154" s="59">
        <f>C205+C217+C220+C209+C210+C211</f>
        <v>15</v>
      </c>
      <c r="R154" s="60" t="s">
        <v>14</v>
      </c>
      <c r="T154" s="64" t="s">
        <v>14</v>
      </c>
    </row>
    <row r="155" spans="1:20" ht="18" x14ac:dyDescent="0.2">
      <c r="A155" s="50" t="s">
        <v>319</v>
      </c>
      <c r="B155" s="51" t="s">
        <v>75</v>
      </c>
      <c r="C155" s="50">
        <v>3</v>
      </c>
      <c r="D155" s="52" t="s">
        <v>195</v>
      </c>
      <c r="E155" s="59" t="s">
        <v>187</v>
      </c>
      <c r="H155" s="27" t="s">
        <v>312</v>
      </c>
      <c r="I155" s="59" t="s">
        <v>214</v>
      </c>
      <c r="J155" s="59">
        <f>C155+C164+C160+C166+C159</f>
        <v>12</v>
      </c>
      <c r="K155" s="83"/>
      <c r="L155" s="60" t="s">
        <v>14</v>
      </c>
      <c r="O155" s="59" t="s">
        <v>257</v>
      </c>
      <c r="P155" s="59">
        <f>K$229</f>
        <v>12</v>
      </c>
      <c r="Q155" s="59">
        <f>C230+C242+C245+C234+C235+C236</f>
        <v>15</v>
      </c>
      <c r="R155" s="60" t="s">
        <v>14</v>
      </c>
      <c r="T155" s="64" t="s">
        <v>14</v>
      </c>
    </row>
    <row r="156" spans="1:20" ht="18" x14ac:dyDescent="0.2">
      <c r="A156" s="50" t="s">
        <v>320</v>
      </c>
      <c r="B156" s="51" t="s">
        <v>79</v>
      </c>
      <c r="C156" s="50">
        <v>3</v>
      </c>
      <c r="D156" s="52" t="s">
        <v>72</v>
      </c>
      <c r="E156" s="59" t="s">
        <v>73</v>
      </c>
    </row>
    <row r="157" spans="1:20" ht="18" x14ac:dyDescent="0.2">
      <c r="A157" s="50" t="s">
        <v>321</v>
      </c>
      <c r="B157" s="51" t="s">
        <v>82</v>
      </c>
      <c r="C157" s="50">
        <v>1</v>
      </c>
      <c r="D157" s="52" t="s">
        <v>102</v>
      </c>
      <c r="E157" s="59" t="s">
        <v>103</v>
      </c>
    </row>
    <row r="158" spans="1:20" ht="18" x14ac:dyDescent="0.2">
      <c r="A158" s="50" t="s">
        <v>322</v>
      </c>
      <c r="B158" s="51" t="s">
        <v>176</v>
      </c>
      <c r="C158" s="50">
        <v>3</v>
      </c>
      <c r="D158" s="52" t="s">
        <v>203</v>
      </c>
      <c r="E158" s="59" t="s">
        <v>81</v>
      </c>
    </row>
    <row r="159" spans="1:20" ht="18" x14ac:dyDescent="0.2">
      <c r="A159" s="50" t="s">
        <v>323</v>
      </c>
      <c r="B159" s="51" t="s">
        <v>86</v>
      </c>
      <c r="C159" s="50">
        <v>0</v>
      </c>
      <c r="D159" s="62"/>
    </row>
    <row r="160" spans="1:20" ht="32" x14ac:dyDescent="0.2">
      <c r="A160" s="50" t="s">
        <v>324</v>
      </c>
      <c r="B160" s="51" t="s">
        <v>88</v>
      </c>
      <c r="C160" s="50">
        <v>3</v>
      </c>
      <c r="D160" s="62"/>
    </row>
    <row r="161" spans="1:4" ht="18" x14ac:dyDescent="0.2">
      <c r="A161" s="50" t="s">
        <v>325</v>
      </c>
      <c r="B161" s="51" t="s">
        <v>90</v>
      </c>
      <c r="C161" s="50">
        <v>0</v>
      </c>
      <c r="D161" s="62"/>
    </row>
    <row r="162" spans="1:4" ht="32" x14ac:dyDescent="0.2">
      <c r="A162" s="50" t="s">
        <v>326</v>
      </c>
      <c r="B162" s="51" t="s">
        <v>92</v>
      </c>
      <c r="C162" s="50">
        <v>0</v>
      </c>
      <c r="D162" s="62"/>
    </row>
    <row r="163" spans="1:4" ht="32" x14ac:dyDescent="0.2">
      <c r="A163" s="50" t="s">
        <v>327</v>
      </c>
      <c r="B163" s="51" t="s">
        <v>177</v>
      </c>
      <c r="C163" s="50">
        <v>0</v>
      </c>
      <c r="D163" s="62"/>
    </row>
    <row r="164" spans="1:4" ht="32" x14ac:dyDescent="0.2">
      <c r="A164" s="50" t="s">
        <v>328</v>
      </c>
      <c r="B164" s="51" t="s">
        <v>316</v>
      </c>
      <c r="C164" s="50">
        <v>4</v>
      </c>
      <c r="D164" s="62"/>
    </row>
    <row r="165" spans="1:4" ht="32" x14ac:dyDescent="0.2">
      <c r="A165" s="50" t="s">
        <v>183</v>
      </c>
      <c r="B165" s="51" t="s">
        <v>178</v>
      </c>
      <c r="C165" s="50">
        <v>3</v>
      </c>
      <c r="D165" s="62"/>
    </row>
    <row r="166" spans="1:4" ht="16" x14ac:dyDescent="0.2">
      <c r="A166" s="50" t="s">
        <v>184</v>
      </c>
      <c r="B166" s="51" t="s">
        <v>179</v>
      </c>
      <c r="C166" s="50">
        <v>2</v>
      </c>
      <c r="D166" s="62"/>
    </row>
    <row r="167" spans="1:4" ht="32" x14ac:dyDescent="0.2">
      <c r="A167" s="50" t="s">
        <v>185</v>
      </c>
      <c r="B167" s="51" t="s">
        <v>180</v>
      </c>
      <c r="C167" s="50">
        <v>3</v>
      </c>
      <c r="D167" s="62"/>
    </row>
    <row r="168" spans="1:4" ht="16" x14ac:dyDescent="0.2">
      <c r="A168" s="50" t="s">
        <v>186</v>
      </c>
      <c r="B168" s="51" t="s">
        <v>181</v>
      </c>
      <c r="C168" s="50">
        <v>3</v>
      </c>
      <c r="D168" s="62"/>
    </row>
    <row r="169" spans="1:4" ht="16" x14ac:dyDescent="0.2">
      <c r="A169" s="50" t="s">
        <v>187</v>
      </c>
      <c r="B169" s="51" t="s">
        <v>182</v>
      </c>
      <c r="C169" s="50">
        <v>3</v>
      </c>
      <c r="D169" s="62"/>
    </row>
    <row r="177" spans="1:20" ht="48" x14ac:dyDescent="0.2">
      <c r="A177" s="48" t="s">
        <v>57</v>
      </c>
      <c r="B177" s="49" t="s">
        <v>58</v>
      </c>
      <c r="C177" s="54" t="s">
        <v>346</v>
      </c>
      <c r="D177" s="55" t="s">
        <v>188</v>
      </c>
      <c r="H177" s="68" t="s">
        <v>349</v>
      </c>
      <c r="I177" s="45" t="s">
        <v>60</v>
      </c>
      <c r="J177" s="45" t="s">
        <v>167</v>
      </c>
      <c r="K177" s="45" t="s">
        <v>157</v>
      </c>
      <c r="L177" s="63" t="s">
        <v>143</v>
      </c>
      <c r="P177" s="30" t="s">
        <v>64</v>
      </c>
      <c r="Q177" s="30" t="s">
        <v>262</v>
      </c>
      <c r="R177" s="31" t="s">
        <v>66</v>
      </c>
      <c r="S177" s="27"/>
      <c r="T177" s="32" t="s">
        <v>67</v>
      </c>
    </row>
    <row r="178" spans="1:20" ht="18" x14ac:dyDescent="0.2">
      <c r="A178" s="50" t="s">
        <v>317</v>
      </c>
      <c r="B178" s="51" t="s">
        <v>269</v>
      </c>
      <c r="C178" s="50">
        <v>3</v>
      </c>
      <c r="D178" s="52" t="s">
        <v>108</v>
      </c>
      <c r="E178" s="59" t="s">
        <v>98</v>
      </c>
      <c r="H178" s="27" t="s">
        <v>313</v>
      </c>
      <c r="I178" s="59" t="s">
        <v>213</v>
      </c>
      <c r="J178" s="59">
        <f>C179+C191+C183+C192+C193</f>
        <v>12</v>
      </c>
      <c r="K178" s="83">
        <f>C180+C189+C191+C183+C193+C183+C190+C185+C192</f>
        <v>26</v>
      </c>
      <c r="L178" s="69" t="s">
        <v>16</v>
      </c>
      <c r="O178" s="59" t="s">
        <v>258</v>
      </c>
      <c r="P178" s="59">
        <f>K$204</f>
        <v>14</v>
      </c>
      <c r="Q178" s="59">
        <f>C206+C215+C217+C209+C219++C216+C211+C218</f>
        <v>23</v>
      </c>
      <c r="R178" s="60" t="s">
        <v>16</v>
      </c>
      <c r="T178" s="64" t="s">
        <v>16</v>
      </c>
    </row>
    <row r="179" spans="1:20" ht="18" x14ac:dyDescent="0.2">
      <c r="A179" s="50" t="s">
        <v>318</v>
      </c>
      <c r="B179" s="51" t="s">
        <v>71</v>
      </c>
      <c r="C179" s="50">
        <v>2</v>
      </c>
      <c r="D179" s="52" t="s">
        <v>145</v>
      </c>
      <c r="E179" s="59" t="s">
        <v>146</v>
      </c>
      <c r="H179" s="27" t="s">
        <v>314</v>
      </c>
      <c r="I179" s="59" t="s">
        <v>214</v>
      </c>
      <c r="J179" s="59">
        <f>C180+C189+C185+C191+C184</f>
        <v>15</v>
      </c>
      <c r="K179" s="83"/>
      <c r="L179" s="69" t="s">
        <v>16</v>
      </c>
      <c r="O179" s="59" t="s">
        <v>259</v>
      </c>
      <c r="P179" s="59">
        <f>K$229</f>
        <v>12</v>
      </c>
      <c r="Q179" s="59">
        <f>C231+C240+C242+C234+C244++C241+C236+C243</f>
        <v>21</v>
      </c>
      <c r="R179" s="60" t="s">
        <v>16</v>
      </c>
      <c r="T179" s="64" t="s">
        <v>16</v>
      </c>
    </row>
    <row r="180" spans="1:20" ht="18" x14ac:dyDescent="0.2">
      <c r="A180" s="50" t="s">
        <v>319</v>
      </c>
      <c r="B180" s="51" t="s">
        <v>75</v>
      </c>
      <c r="C180" s="50">
        <v>3</v>
      </c>
      <c r="D180" s="52" t="s">
        <v>193</v>
      </c>
      <c r="E180" s="59" t="s">
        <v>184</v>
      </c>
    </row>
    <row r="181" spans="1:20" ht="32" x14ac:dyDescent="0.2">
      <c r="A181" s="50" t="s">
        <v>320</v>
      </c>
      <c r="B181" s="51" t="s">
        <v>79</v>
      </c>
      <c r="C181" s="50">
        <v>2</v>
      </c>
      <c r="D181" s="52" t="s">
        <v>194</v>
      </c>
      <c r="E181" s="59" t="s">
        <v>73</v>
      </c>
    </row>
    <row r="182" spans="1:20" ht="32" x14ac:dyDescent="0.2">
      <c r="A182" s="50" t="s">
        <v>321</v>
      </c>
      <c r="B182" s="51" t="s">
        <v>82</v>
      </c>
      <c r="C182" s="50">
        <v>0</v>
      </c>
      <c r="D182" s="52" t="s">
        <v>196</v>
      </c>
      <c r="E182" s="59" t="s">
        <v>186</v>
      </c>
    </row>
    <row r="183" spans="1:20" ht="32" x14ac:dyDescent="0.2">
      <c r="A183" s="50" t="s">
        <v>322</v>
      </c>
      <c r="B183" s="51" t="s">
        <v>176</v>
      </c>
      <c r="C183" s="50">
        <v>2</v>
      </c>
      <c r="D183" s="53" t="s">
        <v>99</v>
      </c>
      <c r="E183" s="59" t="s">
        <v>73</v>
      </c>
    </row>
    <row r="184" spans="1:20" ht="32" x14ac:dyDescent="0.2">
      <c r="A184" s="50" t="s">
        <v>323</v>
      </c>
      <c r="B184" s="51" t="s">
        <v>86</v>
      </c>
      <c r="C184" s="50">
        <v>2</v>
      </c>
      <c r="D184" s="52" t="s">
        <v>192</v>
      </c>
      <c r="E184" s="59" t="s">
        <v>183</v>
      </c>
    </row>
    <row r="185" spans="1:20" ht="32" x14ac:dyDescent="0.2">
      <c r="A185" s="50" t="s">
        <v>324</v>
      </c>
      <c r="B185" s="51" t="s">
        <v>88</v>
      </c>
      <c r="C185" s="50">
        <v>3</v>
      </c>
      <c r="D185" s="52" t="s">
        <v>80</v>
      </c>
      <c r="E185" s="59" t="s">
        <v>81</v>
      </c>
    </row>
    <row r="186" spans="1:20" ht="32" x14ac:dyDescent="0.2">
      <c r="A186" s="50" t="s">
        <v>325</v>
      </c>
      <c r="B186" s="51" t="s">
        <v>90</v>
      </c>
      <c r="C186" s="50">
        <v>0</v>
      </c>
      <c r="D186" s="53" t="s">
        <v>205</v>
      </c>
      <c r="E186" s="59" t="s">
        <v>185</v>
      </c>
    </row>
    <row r="187" spans="1:20" ht="32" x14ac:dyDescent="0.2">
      <c r="A187" s="50" t="s">
        <v>326</v>
      </c>
      <c r="B187" s="51" t="s">
        <v>92</v>
      </c>
      <c r="C187" s="50">
        <v>0</v>
      </c>
      <c r="D187" s="62"/>
    </row>
    <row r="188" spans="1:20" ht="32" x14ac:dyDescent="0.2">
      <c r="A188" s="50" t="s">
        <v>327</v>
      </c>
      <c r="B188" s="51" t="s">
        <v>177</v>
      </c>
      <c r="C188" s="50">
        <v>0</v>
      </c>
      <c r="D188" s="62"/>
    </row>
    <row r="189" spans="1:20" ht="32" x14ac:dyDescent="0.2">
      <c r="A189" s="50" t="s">
        <v>328</v>
      </c>
      <c r="B189" s="51" t="s">
        <v>316</v>
      </c>
      <c r="C189" s="50">
        <v>4</v>
      </c>
      <c r="D189" s="62"/>
    </row>
    <row r="190" spans="1:20" ht="32" x14ac:dyDescent="0.2">
      <c r="A190" s="50" t="s">
        <v>183</v>
      </c>
      <c r="B190" s="51" t="s">
        <v>178</v>
      </c>
      <c r="C190" s="50">
        <v>4</v>
      </c>
      <c r="D190" s="62"/>
    </row>
    <row r="191" spans="1:20" ht="16" x14ac:dyDescent="0.2">
      <c r="A191" s="50" t="s">
        <v>184</v>
      </c>
      <c r="B191" s="51" t="s">
        <v>179</v>
      </c>
      <c r="C191" s="50">
        <v>3</v>
      </c>
      <c r="D191" s="62"/>
    </row>
    <row r="192" spans="1:20" ht="32" x14ac:dyDescent="0.2">
      <c r="A192" s="50" t="s">
        <v>185</v>
      </c>
      <c r="B192" s="51" t="s">
        <v>180</v>
      </c>
      <c r="C192" s="50">
        <v>2</v>
      </c>
      <c r="D192" s="62"/>
    </row>
    <row r="193" spans="1:20" ht="16" x14ac:dyDescent="0.2">
      <c r="A193" s="50" t="s">
        <v>186</v>
      </c>
      <c r="B193" s="51" t="s">
        <v>181</v>
      </c>
      <c r="C193" s="50">
        <v>3</v>
      </c>
      <c r="D193" s="62"/>
    </row>
    <row r="194" spans="1:20" ht="16" x14ac:dyDescent="0.2">
      <c r="A194" s="50" t="s">
        <v>187</v>
      </c>
      <c r="B194" s="51" t="s">
        <v>182</v>
      </c>
      <c r="C194" s="50">
        <v>2</v>
      </c>
      <c r="D194" s="62"/>
    </row>
    <row r="203" spans="1:20" ht="48" x14ac:dyDescent="0.2">
      <c r="A203" s="48" t="s">
        <v>57</v>
      </c>
      <c r="B203" s="49" t="s">
        <v>58</v>
      </c>
      <c r="C203" s="54" t="s">
        <v>347</v>
      </c>
      <c r="D203" s="55" t="s">
        <v>188</v>
      </c>
      <c r="H203" s="68" t="s">
        <v>349</v>
      </c>
      <c r="I203" s="45" t="s">
        <v>60</v>
      </c>
      <c r="J203" s="45" t="s">
        <v>168</v>
      </c>
      <c r="K203" s="45" t="s">
        <v>157</v>
      </c>
      <c r="L203" s="63" t="s">
        <v>209</v>
      </c>
      <c r="P203" s="30" t="s">
        <v>64</v>
      </c>
      <c r="Q203" s="30" t="s">
        <v>261</v>
      </c>
      <c r="R203" s="31" t="s">
        <v>66</v>
      </c>
      <c r="S203" s="27"/>
      <c r="T203" s="32" t="s">
        <v>67</v>
      </c>
    </row>
    <row r="204" spans="1:20" ht="18" x14ac:dyDescent="0.2">
      <c r="A204" s="50" t="s">
        <v>317</v>
      </c>
      <c r="B204" s="51" t="s">
        <v>269</v>
      </c>
      <c r="C204" s="50">
        <v>2</v>
      </c>
      <c r="D204" s="52" t="s">
        <v>155</v>
      </c>
      <c r="E204" s="59" t="s">
        <v>77</v>
      </c>
      <c r="H204" s="27" t="s">
        <v>315</v>
      </c>
      <c r="I204" s="59" t="s">
        <v>214</v>
      </c>
      <c r="J204" s="59">
        <f>C206+C215+C211+C217+C210</f>
        <v>13</v>
      </c>
      <c r="K204" s="59">
        <f>C205+C217+C209+C218+C219</f>
        <v>14</v>
      </c>
      <c r="L204" s="62" t="s">
        <v>18</v>
      </c>
      <c r="O204" s="59" t="s">
        <v>260</v>
      </c>
      <c r="P204" s="59">
        <f>K$229</f>
        <v>12</v>
      </c>
      <c r="Q204" s="59">
        <f>C230+C242+C234+C243+C244</f>
        <v>14</v>
      </c>
      <c r="R204" s="60" t="s">
        <v>18</v>
      </c>
      <c r="T204" s="64" t="s">
        <v>18</v>
      </c>
    </row>
    <row r="205" spans="1:20" ht="18" x14ac:dyDescent="0.2">
      <c r="A205" s="50" t="s">
        <v>318</v>
      </c>
      <c r="B205" s="51" t="s">
        <v>71</v>
      </c>
      <c r="C205" s="50">
        <v>4</v>
      </c>
      <c r="D205" s="52" t="s">
        <v>193</v>
      </c>
      <c r="E205" s="59" t="s">
        <v>184</v>
      </c>
    </row>
    <row r="206" spans="1:20" ht="32" x14ac:dyDescent="0.2">
      <c r="A206" s="50" t="s">
        <v>319</v>
      </c>
      <c r="B206" s="51" t="s">
        <v>75</v>
      </c>
      <c r="C206" s="50">
        <v>3</v>
      </c>
      <c r="D206" s="52" t="s">
        <v>191</v>
      </c>
      <c r="E206" s="59" t="s">
        <v>73</v>
      </c>
    </row>
    <row r="207" spans="1:20" ht="32" x14ac:dyDescent="0.2">
      <c r="A207" s="50" t="s">
        <v>320</v>
      </c>
      <c r="B207" s="51" t="s">
        <v>79</v>
      </c>
      <c r="C207" s="50">
        <v>2</v>
      </c>
      <c r="D207" s="52" t="s">
        <v>205</v>
      </c>
      <c r="E207" s="59" t="s">
        <v>185</v>
      </c>
    </row>
    <row r="208" spans="1:20" ht="32" x14ac:dyDescent="0.2">
      <c r="A208" s="50" t="s">
        <v>321</v>
      </c>
      <c r="B208" s="51" t="s">
        <v>82</v>
      </c>
      <c r="C208" s="50">
        <v>3</v>
      </c>
      <c r="D208" s="52" t="s">
        <v>196</v>
      </c>
      <c r="E208" s="59" t="s">
        <v>186</v>
      </c>
    </row>
    <row r="209" spans="1:4" ht="18" x14ac:dyDescent="0.2">
      <c r="A209" s="50" t="s">
        <v>322</v>
      </c>
      <c r="B209" s="51" t="s">
        <v>176</v>
      </c>
      <c r="C209" s="50">
        <v>3</v>
      </c>
      <c r="D209" s="62"/>
    </row>
    <row r="210" spans="1:4" ht="18" x14ac:dyDescent="0.2">
      <c r="A210" s="50" t="s">
        <v>323</v>
      </c>
      <c r="B210" s="51" t="s">
        <v>86</v>
      </c>
      <c r="C210" s="50">
        <v>0</v>
      </c>
      <c r="D210" s="62"/>
    </row>
    <row r="211" spans="1:4" ht="32" x14ac:dyDescent="0.2">
      <c r="A211" s="50" t="s">
        <v>324</v>
      </c>
      <c r="B211" s="51" t="s">
        <v>88</v>
      </c>
      <c r="C211" s="50">
        <v>3</v>
      </c>
      <c r="D211" s="62"/>
    </row>
    <row r="212" spans="1:4" ht="18" x14ac:dyDescent="0.2">
      <c r="A212" s="50" t="s">
        <v>325</v>
      </c>
      <c r="B212" s="51" t="s">
        <v>90</v>
      </c>
      <c r="C212" s="50">
        <v>0</v>
      </c>
      <c r="D212" s="62"/>
    </row>
    <row r="213" spans="1:4" ht="32" x14ac:dyDescent="0.2">
      <c r="A213" s="50" t="s">
        <v>326</v>
      </c>
      <c r="B213" s="51" t="s">
        <v>92</v>
      </c>
      <c r="C213" s="50">
        <v>0</v>
      </c>
      <c r="D213" s="62"/>
    </row>
    <row r="214" spans="1:4" ht="32" x14ac:dyDescent="0.2">
      <c r="A214" s="50" t="s">
        <v>327</v>
      </c>
      <c r="B214" s="51" t="s">
        <v>177</v>
      </c>
      <c r="C214" s="50">
        <v>0</v>
      </c>
      <c r="D214" s="62"/>
    </row>
    <row r="215" spans="1:4" ht="32" x14ac:dyDescent="0.2">
      <c r="A215" s="50" t="s">
        <v>328</v>
      </c>
      <c r="B215" s="51" t="s">
        <v>316</v>
      </c>
      <c r="C215" s="50">
        <v>4</v>
      </c>
      <c r="D215" s="62"/>
    </row>
    <row r="216" spans="1:4" ht="32" x14ac:dyDescent="0.2">
      <c r="A216" s="50" t="s">
        <v>183</v>
      </c>
      <c r="B216" s="51" t="s">
        <v>178</v>
      </c>
      <c r="C216" s="50">
        <v>3</v>
      </c>
      <c r="D216" s="62"/>
    </row>
    <row r="217" spans="1:4" ht="16" x14ac:dyDescent="0.2">
      <c r="A217" s="50" t="s">
        <v>184</v>
      </c>
      <c r="B217" s="51" t="s">
        <v>179</v>
      </c>
      <c r="C217" s="50">
        <v>3</v>
      </c>
      <c r="D217" s="62"/>
    </row>
    <row r="218" spans="1:4" ht="32" x14ac:dyDescent="0.2">
      <c r="A218" s="50" t="s">
        <v>185</v>
      </c>
      <c r="B218" s="51" t="s">
        <v>180</v>
      </c>
      <c r="C218" s="50">
        <v>3</v>
      </c>
      <c r="D218" s="62"/>
    </row>
    <row r="219" spans="1:4" ht="16" x14ac:dyDescent="0.2">
      <c r="A219" s="50" t="s">
        <v>186</v>
      </c>
      <c r="B219" s="51" t="s">
        <v>181</v>
      </c>
      <c r="C219" s="50">
        <v>1</v>
      </c>
      <c r="D219" s="62"/>
    </row>
    <row r="220" spans="1:4" ht="16" x14ac:dyDescent="0.2">
      <c r="A220" s="50" t="s">
        <v>187</v>
      </c>
      <c r="B220" s="51" t="s">
        <v>182</v>
      </c>
      <c r="C220" s="50">
        <v>2</v>
      </c>
      <c r="D220" s="62"/>
    </row>
    <row r="228" spans="1:20" ht="48" x14ac:dyDescent="0.2">
      <c r="A228" s="48" t="s">
        <v>57</v>
      </c>
      <c r="B228" s="49" t="s">
        <v>58</v>
      </c>
      <c r="C228" s="54" t="s">
        <v>348</v>
      </c>
      <c r="D228" s="55" t="s">
        <v>188</v>
      </c>
      <c r="H228" s="45" t="s">
        <v>349</v>
      </c>
      <c r="I228" s="45" t="s">
        <v>60</v>
      </c>
      <c r="J228" s="45" t="s">
        <v>156</v>
      </c>
      <c r="K228" s="45" t="s">
        <v>157</v>
      </c>
      <c r="P228" s="30" t="s">
        <v>64</v>
      </c>
      <c r="Q228" s="30" t="s">
        <v>65</v>
      </c>
      <c r="R228" s="31" t="s">
        <v>66</v>
      </c>
      <c r="S228" s="27"/>
      <c r="T228" s="32" t="s">
        <v>67</v>
      </c>
    </row>
    <row r="229" spans="1:20" ht="18.5" customHeight="1" x14ac:dyDescent="0.2">
      <c r="A229" s="50" t="s">
        <v>317</v>
      </c>
      <c r="B229" s="51" t="s">
        <v>269</v>
      </c>
      <c r="C229" s="50">
        <v>2</v>
      </c>
      <c r="D229" s="52" t="s">
        <v>108</v>
      </c>
      <c r="E229" s="59" t="s">
        <v>98</v>
      </c>
      <c r="H229" s="84" t="s">
        <v>159</v>
      </c>
      <c r="I229" s="84"/>
      <c r="J229" s="86">
        <f>C231+C240+C236+C242+C235</f>
        <v>12</v>
      </c>
      <c r="K229" s="87">
        <f>C231+C235+C236+C240+C242</f>
        <v>12</v>
      </c>
      <c r="P229" s="84" t="s">
        <v>159</v>
      </c>
      <c r="Q229" s="84"/>
      <c r="R229" s="84"/>
      <c r="S229" s="84"/>
      <c r="T229" s="84"/>
    </row>
    <row r="230" spans="1:20" ht="18" x14ac:dyDescent="0.2">
      <c r="A230" s="50" t="s">
        <v>318</v>
      </c>
      <c r="B230" s="51" t="s">
        <v>71</v>
      </c>
      <c r="C230" s="50">
        <v>3</v>
      </c>
      <c r="D230" s="52" t="s">
        <v>145</v>
      </c>
      <c r="E230" s="59" t="s">
        <v>146</v>
      </c>
      <c r="H230" s="84"/>
      <c r="I230" s="84"/>
      <c r="J230" s="86"/>
      <c r="K230" s="87"/>
      <c r="P230" s="84"/>
      <c r="Q230" s="84"/>
      <c r="R230" s="84"/>
      <c r="S230" s="84"/>
      <c r="T230" s="84"/>
    </row>
    <row r="231" spans="1:20" ht="18" x14ac:dyDescent="0.2">
      <c r="A231" s="50" t="s">
        <v>319</v>
      </c>
      <c r="B231" s="51" t="s">
        <v>75</v>
      </c>
      <c r="C231" s="50">
        <v>3</v>
      </c>
      <c r="D231" s="52" t="s">
        <v>122</v>
      </c>
      <c r="E231" s="59" t="s">
        <v>81</v>
      </c>
      <c r="H231" s="84"/>
      <c r="I231" s="84"/>
      <c r="J231" s="86"/>
      <c r="K231" s="87"/>
      <c r="P231" s="84"/>
      <c r="Q231" s="84"/>
      <c r="R231" s="84"/>
      <c r="S231" s="84"/>
      <c r="T231" s="84"/>
    </row>
    <row r="232" spans="1:20" ht="18" x14ac:dyDescent="0.2">
      <c r="A232" s="50" t="s">
        <v>320</v>
      </c>
      <c r="B232" s="51" t="s">
        <v>79</v>
      </c>
      <c r="C232" s="50">
        <v>1</v>
      </c>
      <c r="D232" s="52" t="s">
        <v>197</v>
      </c>
      <c r="E232" s="59" t="s">
        <v>184</v>
      </c>
      <c r="H232" s="84"/>
      <c r="I232" s="84"/>
      <c r="J232" s="86"/>
      <c r="K232" s="87"/>
    </row>
    <row r="233" spans="1:20" ht="18" x14ac:dyDescent="0.2">
      <c r="A233" s="50" t="s">
        <v>321</v>
      </c>
      <c r="B233" s="51" t="s">
        <v>82</v>
      </c>
      <c r="C233" s="50">
        <v>2</v>
      </c>
      <c r="D233" s="52" t="s">
        <v>102</v>
      </c>
      <c r="E233" s="59" t="s">
        <v>103</v>
      </c>
    </row>
    <row r="234" spans="1:20" ht="18" x14ac:dyDescent="0.2">
      <c r="A234" s="50" t="s">
        <v>322</v>
      </c>
      <c r="B234" s="51" t="s">
        <v>176</v>
      </c>
      <c r="C234" s="50">
        <v>3</v>
      </c>
      <c r="D234" s="52"/>
    </row>
    <row r="235" spans="1:20" ht="18" x14ac:dyDescent="0.2">
      <c r="A235" s="50" t="s">
        <v>323</v>
      </c>
      <c r="B235" s="51" t="s">
        <v>86</v>
      </c>
      <c r="C235" s="50">
        <v>3</v>
      </c>
      <c r="D235" s="52"/>
    </row>
    <row r="236" spans="1:20" ht="32" x14ac:dyDescent="0.2">
      <c r="A236" s="50" t="s">
        <v>324</v>
      </c>
      <c r="B236" s="51" t="s">
        <v>88</v>
      </c>
      <c r="C236" s="50">
        <v>0</v>
      </c>
      <c r="D236" s="62"/>
    </row>
    <row r="237" spans="1:20" ht="18" x14ac:dyDescent="0.2">
      <c r="A237" s="50" t="s">
        <v>325</v>
      </c>
      <c r="B237" s="51" t="s">
        <v>90</v>
      </c>
      <c r="C237" s="50">
        <v>0</v>
      </c>
      <c r="D237" s="62"/>
    </row>
    <row r="238" spans="1:20" ht="32" x14ac:dyDescent="0.2">
      <c r="A238" s="50" t="s">
        <v>326</v>
      </c>
      <c r="B238" s="51" t="s">
        <v>92</v>
      </c>
      <c r="C238" s="50">
        <v>0</v>
      </c>
      <c r="D238" s="62"/>
    </row>
    <row r="239" spans="1:20" ht="32" x14ac:dyDescent="0.2">
      <c r="A239" s="50" t="s">
        <v>327</v>
      </c>
      <c r="B239" s="51" t="s">
        <v>177</v>
      </c>
      <c r="C239" s="50">
        <v>0</v>
      </c>
      <c r="D239" s="62"/>
    </row>
    <row r="240" spans="1:20" ht="32" x14ac:dyDescent="0.2">
      <c r="A240" s="50" t="s">
        <v>328</v>
      </c>
      <c r="B240" s="51" t="s">
        <v>316</v>
      </c>
      <c r="C240" s="50">
        <v>4</v>
      </c>
      <c r="D240" s="62"/>
    </row>
    <row r="241" spans="1:4" ht="32" x14ac:dyDescent="0.2">
      <c r="A241" s="50" t="s">
        <v>183</v>
      </c>
      <c r="B241" s="51" t="s">
        <v>178</v>
      </c>
      <c r="C241" s="50">
        <v>3</v>
      </c>
      <c r="D241" s="62"/>
    </row>
    <row r="242" spans="1:4" ht="16" x14ac:dyDescent="0.2">
      <c r="A242" s="50" t="s">
        <v>184</v>
      </c>
      <c r="B242" s="51" t="s">
        <v>179</v>
      </c>
      <c r="C242" s="50">
        <v>2</v>
      </c>
      <c r="D242" s="62"/>
    </row>
    <row r="243" spans="1:4" ht="32" x14ac:dyDescent="0.2">
      <c r="A243" s="50" t="s">
        <v>185</v>
      </c>
      <c r="B243" s="51" t="s">
        <v>180</v>
      </c>
      <c r="C243" s="50">
        <v>4</v>
      </c>
      <c r="D243" s="62"/>
    </row>
    <row r="244" spans="1:4" ht="16" x14ac:dyDescent="0.2">
      <c r="A244" s="50" t="s">
        <v>186</v>
      </c>
      <c r="B244" s="51" t="s">
        <v>181</v>
      </c>
      <c r="C244" s="50">
        <v>2</v>
      </c>
      <c r="D244" s="62"/>
    </row>
    <row r="245" spans="1:4" ht="16" x14ac:dyDescent="0.2">
      <c r="A245" s="50" t="s">
        <v>187</v>
      </c>
      <c r="B245" s="51" t="s">
        <v>182</v>
      </c>
      <c r="C245" s="50">
        <v>4</v>
      </c>
      <c r="D245" s="62"/>
    </row>
  </sheetData>
  <mergeCells count="12">
    <mergeCell ref="K2:K10"/>
    <mergeCell ref="K27:K34"/>
    <mergeCell ref="K51:K57"/>
    <mergeCell ref="K76:K81"/>
    <mergeCell ref="K102:K106"/>
    <mergeCell ref="P229:T231"/>
    <mergeCell ref="K129:K132"/>
    <mergeCell ref="K153:K155"/>
    <mergeCell ref="K178:K179"/>
    <mergeCell ref="H229:I232"/>
    <mergeCell ref="J229:J232"/>
    <mergeCell ref="K229:K2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D0E7-4DD5-46E9-9A86-412C11370F2B}">
  <dimension ref="A1:L48"/>
  <sheetViews>
    <sheetView workbookViewId="0">
      <selection sqref="A1:K1"/>
    </sheetView>
  </sheetViews>
  <sheetFormatPr baseColWidth="10" defaultColWidth="8.83203125" defaultRowHeight="15" x14ac:dyDescent="0.2"/>
  <cols>
    <col min="3" max="3" width="16.1640625" customWidth="1"/>
    <col min="4" max="4" width="15" customWidth="1"/>
    <col min="5" max="5" width="13.33203125" customWidth="1"/>
    <col min="6" max="6" width="15" customWidth="1"/>
    <col min="7" max="7" width="13.33203125" customWidth="1"/>
    <col min="8" max="8" width="15" customWidth="1"/>
    <col min="9" max="9" width="13.33203125" customWidth="1"/>
    <col min="10" max="10" width="15" customWidth="1"/>
    <col min="11" max="11" width="13.33203125" customWidth="1"/>
    <col min="12" max="12" width="16.6640625" customWidth="1"/>
  </cols>
  <sheetData>
    <row r="1" spans="1:12" x14ac:dyDescent="0.2">
      <c r="A1" s="89" t="s">
        <v>160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15"/>
    </row>
    <row r="2" spans="1:12" ht="16" customHeight="1" x14ac:dyDescent="0.2">
      <c r="A2" s="92" t="s">
        <v>0</v>
      </c>
      <c r="B2" s="92" t="s">
        <v>1</v>
      </c>
      <c r="C2" s="94" t="s">
        <v>169</v>
      </c>
      <c r="D2" s="88" t="s">
        <v>171</v>
      </c>
      <c r="E2" s="88"/>
      <c r="F2" s="88" t="s">
        <v>172</v>
      </c>
      <c r="G2" s="88"/>
      <c r="H2" s="88" t="s">
        <v>173</v>
      </c>
      <c r="I2" s="88"/>
      <c r="J2" s="88" t="s">
        <v>173</v>
      </c>
      <c r="K2" s="88"/>
      <c r="L2" s="90" t="s">
        <v>175</v>
      </c>
    </row>
    <row r="3" spans="1:12" ht="16" x14ac:dyDescent="0.2">
      <c r="A3" s="93"/>
      <c r="B3" s="93"/>
      <c r="C3" s="94"/>
      <c r="D3" s="13" t="s">
        <v>170</v>
      </c>
      <c r="E3" s="14" t="s">
        <v>174</v>
      </c>
      <c r="F3" s="13" t="s">
        <v>170</v>
      </c>
      <c r="G3" s="14" t="s">
        <v>174</v>
      </c>
      <c r="H3" s="13" t="s">
        <v>170</v>
      </c>
      <c r="I3" s="14" t="s">
        <v>174</v>
      </c>
      <c r="J3" s="13" t="s">
        <v>170</v>
      </c>
      <c r="K3" s="14" t="s">
        <v>174</v>
      </c>
      <c r="L3" s="91"/>
    </row>
    <row r="4" spans="1:12" ht="16" x14ac:dyDescent="0.2">
      <c r="A4" s="5">
        <v>1</v>
      </c>
      <c r="B4" s="8" t="s">
        <v>2</v>
      </c>
      <c r="C4" s="8" t="s">
        <v>70</v>
      </c>
      <c r="D4" s="11" t="s">
        <v>70</v>
      </c>
      <c r="E4" s="2" t="s">
        <v>3</v>
      </c>
      <c r="F4" s="11" t="s">
        <v>70</v>
      </c>
      <c r="G4" s="2" t="s">
        <v>3</v>
      </c>
      <c r="H4" s="11" t="s">
        <v>70</v>
      </c>
      <c r="I4" s="2" t="s">
        <v>4</v>
      </c>
      <c r="J4" s="11" t="s">
        <v>70</v>
      </c>
      <c r="K4" s="1" t="s">
        <v>3</v>
      </c>
      <c r="L4" s="16" t="str">
        <f>IF(AND(C4=D4, C4=F4, C4=H4, C4=J4), "OK", "KO")</f>
        <v>OK</v>
      </c>
    </row>
    <row r="5" spans="1:12" ht="16" x14ac:dyDescent="0.2">
      <c r="A5" s="6">
        <v>2</v>
      </c>
      <c r="B5" s="9" t="s">
        <v>5</v>
      </c>
      <c r="C5" s="9" t="s">
        <v>70</v>
      </c>
      <c r="D5" s="11" t="s">
        <v>70</v>
      </c>
      <c r="E5" s="2" t="s">
        <v>3</v>
      </c>
      <c r="F5" s="11" t="s">
        <v>70</v>
      </c>
      <c r="G5" s="2" t="s">
        <v>6</v>
      </c>
      <c r="H5" s="11" t="s">
        <v>70</v>
      </c>
      <c r="I5" s="2" t="s">
        <v>6</v>
      </c>
      <c r="J5" s="11" t="s">
        <v>70</v>
      </c>
      <c r="K5" s="1" t="s">
        <v>3</v>
      </c>
      <c r="L5" s="17" t="str">
        <f t="shared" ref="L5:L48" si="0">IF(AND(C5=D5, C5=F5, C5=H5, C5=J5), "OK", "KO")</f>
        <v>OK</v>
      </c>
    </row>
    <row r="6" spans="1:12" ht="16" x14ac:dyDescent="0.2">
      <c r="A6" s="6">
        <v>3</v>
      </c>
      <c r="B6" s="9" t="s">
        <v>7</v>
      </c>
      <c r="C6" s="9" t="s">
        <v>8</v>
      </c>
      <c r="D6" s="11" t="s">
        <v>8</v>
      </c>
      <c r="E6" s="2"/>
      <c r="F6" s="11" t="s">
        <v>8</v>
      </c>
      <c r="G6" s="2"/>
      <c r="H6" s="11" t="s">
        <v>8</v>
      </c>
      <c r="I6" s="2"/>
      <c r="J6" s="11" t="s">
        <v>8</v>
      </c>
      <c r="K6" s="1"/>
      <c r="L6" s="17" t="str">
        <f t="shared" si="0"/>
        <v>OK</v>
      </c>
    </row>
    <row r="7" spans="1:12" ht="16" x14ac:dyDescent="0.2">
      <c r="A7" s="6">
        <v>4</v>
      </c>
      <c r="B7" s="9" t="s">
        <v>9</v>
      </c>
      <c r="C7" s="9" t="s">
        <v>10</v>
      </c>
      <c r="D7" s="11" t="s">
        <v>10</v>
      </c>
      <c r="E7" s="2"/>
      <c r="F7" s="11" t="s">
        <v>10</v>
      </c>
      <c r="G7" s="2"/>
      <c r="H7" s="11" t="s">
        <v>10</v>
      </c>
      <c r="I7" s="2"/>
      <c r="J7" s="11" t="s">
        <v>10</v>
      </c>
      <c r="K7" s="1"/>
      <c r="L7" s="17" t="str">
        <f t="shared" si="0"/>
        <v>OK</v>
      </c>
    </row>
    <row r="8" spans="1:12" ht="16" x14ac:dyDescent="0.2">
      <c r="A8" s="6">
        <v>5</v>
      </c>
      <c r="B8" s="9" t="s">
        <v>11</v>
      </c>
      <c r="C8" s="9" t="s">
        <v>12</v>
      </c>
      <c r="D8" s="78" t="s">
        <v>12</v>
      </c>
      <c r="E8" s="2"/>
      <c r="F8" s="78" t="s">
        <v>12</v>
      </c>
      <c r="G8" s="2"/>
      <c r="H8" s="78" t="s">
        <v>12</v>
      </c>
      <c r="I8" s="2"/>
      <c r="J8" s="78" t="s">
        <v>12</v>
      </c>
      <c r="K8" s="1"/>
      <c r="L8" s="17" t="str">
        <f t="shared" si="0"/>
        <v>OK</v>
      </c>
    </row>
    <row r="9" spans="1:12" ht="16" x14ac:dyDescent="0.2">
      <c r="A9" s="6">
        <v>6</v>
      </c>
      <c r="B9" s="9" t="s">
        <v>13</v>
      </c>
      <c r="C9" s="9" t="s">
        <v>14</v>
      </c>
      <c r="D9" s="11" t="s">
        <v>14</v>
      </c>
      <c r="E9" s="2"/>
      <c r="F9" s="11" t="s">
        <v>14</v>
      </c>
      <c r="G9" s="2"/>
      <c r="H9" s="11" t="s">
        <v>14</v>
      </c>
      <c r="I9" s="2"/>
      <c r="J9" s="11" t="s">
        <v>14</v>
      </c>
      <c r="K9" s="1"/>
      <c r="L9" s="17" t="str">
        <f t="shared" si="0"/>
        <v>OK</v>
      </c>
    </row>
    <row r="10" spans="1:12" ht="16" x14ac:dyDescent="0.2">
      <c r="A10" s="6">
        <v>7</v>
      </c>
      <c r="B10" s="9" t="s">
        <v>15</v>
      </c>
      <c r="C10" s="9" t="s">
        <v>16</v>
      </c>
      <c r="D10" s="11" t="s">
        <v>16</v>
      </c>
      <c r="E10" s="2"/>
      <c r="F10" s="11" t="s">
        <v>16</v>
      </c>
      <c r="G10" s="2"/>
      <c r="H10" s="11" t="s">
        <v>16</v>
      </c>
      <c r="I10" s="2"/>
      <c r="J10" s="11" t="s">
        <v>16</v>
      </c>
      <c r="K10" s="1"/>
      <c r="L10" s="17" t="str">
        <f t="shared" si="0"/>
        <v>OK</v>
      </c>
    </row>
    <row r="11" spans="1:12" ht="16" x14ac:dyDescent="0.2">
      <c r="A11" s="6">
        <v>8</v>
      </c>
      <c r="B11" s="9" t="s">
        <v>17</v>
      </c>
      <c r="C11" s="9" t="s">
        <v>70</v>
      </c>
      <c r="D11" s="11" t="s">
        <v>70</v>
      </c>
      <c r="E11" s="2" t="s">
        <v>18</v>
      </c>
      <c r="F11" s="11" t="s">
        <v>70</v>
      </c>
      <c r="G11" s="2" t="s">
        <v>18</v>
      </c>
      <c r="H11" s="11" t="s">
        <v>70</v>
      </c>
      <c r="I11" s="2" t="s">
        <v>3</v>
      </c>
      <c r="J11" s="11" t="s">
        <v>70</v>
      </c>
      <c r="K11" s="1" t="s">
        <v>18</v>
      </c>
      <c r="L11" s="17" t="str">
        <f t="shared" si="0"/>
        <v>OK</v>
      </c>
    </row>
    <row r="12" spans="1:12" ht="16" x14ac:dyDescent="0.2">
      <c r="A12" s="6">
        <v>9</v>
      </c>
      <c r="B12" s="9" t="s">
        <v>19</v>
      </c>
      <c r="C12" s="9" t="s">
        <v>70</v>
      </c>
      <c r="D12" s="11" t="s">
        <v>70</v>
      </c>
      <c r="E12" s="2" t="s">
        <v>3</v>
      </c>
      <c r="F12" s="11" t="s">
        <v>70</v>
      </c>
      <c r="G12" s="2" t="s">
        <v>20</v>
      </c>
      <c r="H12" s="11" t="s">
        <v>70</v>
      </c>
      <c r="I12" s="2" t="s">
        <v>20</v>
      </c>
      <c r="J12" s="11" t="s">
        <v>70</v>
      </c>
      <c r="K12" s="1" t="s">
        <v>3</v>
      </c>
      <c r="L12" s="17" t="str">
        <f t="shared" si="0"/>
        <v>OK</v>
      </c>
    </row>
    <row r="13" spans="1:12" ht="16" x14ac:dyDescent="0.2">
      <c r="A13" s="6">
        <v>10</v>
      </c>
      <c r="B13" s="9" t="s">
        <v>21</v>
      </c>
      <c r="C13" s="9" t="s">
        <v>6</v>
      </c>
      <c r="D13" s="11" t="s">
        <v>6</v>
      </c>
      <c r="E13" s="2"/>
      <c r="F13" s="11" t="s">
        <v>6</v>
      </c>
      <c r="G13" s="2"/>
      <c r="H13" s="11" t="s">
        <v>6</v>
      </c>
      <c r="I13" s="2"/>
      <c r="J13" s="11" t="s">
        <v>6</v>
      </c>
      <c r="K13" s="1"/>
      <c r="L13" s="17" t="str">
        <f t="shared" si="0"/>
        <v>OK</v>
      </c>
    </row>
    <row r="14" spans="1:12" ht="16" x14ac:dyDescent="0.2">
      <c r="A14" s="6">
        <v>11</v>
      </c>
      <c r="B14" s="9" t="s">
        <v>22</v>
      </c>
      <c r="C14" s="9" t="s">
        <v>8</v>
      </c>
      <c r="D14" s="11" t="s">
        <v>8</v>
      </c>
      <c r="E14" s="2"/>
      <c r="F14" s="11" t="s">
        <v>8</v>
      </c>
      <c r="G14" s="2"/>
      <c r="H14" s="11" t="s">
        <v>8</v>
      </c>
      <c r="I14" s="2"/>
      <c r="J14" s="11" t="s">
        <v>8</v>
      </c>
      <c r="K14" s="1"/>
      <c r="L14" s="17" t="str">
        <f t="shared" si="0"/>
        <v>OK</v>
      </c>
    </row>
    <row r="15" spans="1:12" ht="16" x14ac:dyDescent="0.2">
      <c r="A15" s="6">
        <v>12</v>
      </c>
      <c r="B15" s="9" t="s">
        <v>23</v>
      </c>
      <c r="C15" s="9" t="s">
        <v>10</v>
      </c>
      <c r="D15" s="11" t="s">
        <v>10</v>
      </c>
      <c r="E15" s="2"/>
      <c r="F15" s="11" t="s">
        <v>10</v>
      </c>
      <c r="G15" s="2"/>
      <c r="H15" s="11" t="s">
        <v>10</v>
      </c>
      <c r="I15" s="2"/>
      <c r="J15" s="11" t="s">
        <v>10</v>
      </c>
      <c r="K15" s="1"/>
      <c r="L15" s="17" t="str">
        <f t="shared" si="0"/>
        <v>OK</v>
      </c>
    </row>
    <row r="16" spans="1:12" ht="16" x14ac:dyDescent="0.2">
      <c r="A16" s="6">
        <v>13</v>
      </c>
      <c r="B16" s="9" t="s">
        <v>24</v>
      </c>
      <c r="C16" s="9" t="s">
        <v>70</v>
      </c>
      <c r="D16" s="11" t="s">
        <v>70</v>
      </c>
      <c r="E16" s="2" t="s">
        <v>4</v>
      </c>
      <c r="F16" s="11" t="s">
        <v>70</v>
      </c>
      <c r="G16" s="2" t="s">
        <v>4</v>
      </c>
      <c r="H16" s="11" t="s">
        <v>70</v>
      </c>
      <c r="I16" s="2" t="s">
        <v>12</v>
      </c>
      <c r="J16" s="11" t="s">
        <v>70</v>
      </c>
      <c r="K16" s="1" t="s">
        <v>12</v>
      </c>
      <c r="L16" s="17" t="str">
        <f t="shared" si="0"/>
        <v>OK</v>
      </c>
    </row>
    <row r="17" spans="1:12" ht="16" x14ac:dyDescent="0.2">
      <c r="A17" s="6">
        <v>14</v>
      </c>
      <c r="B17" s="9" t="s">
        <v>25</v>
      </c>
      <c r="C17" s="9" t="s">
        <v>14</v>
      </c>
      <c r="D17" s="11" t="s">
        <v>14</v>
      </c>
      <c r="E17" s="2"/>
      <c r="F17" s="11" t="s">
        <v>14</v>
      </c>
      <c r="G17" s="2"/>
      <c r="H17" s="11" t="s">
        <v>14</v>
      </c>
      <c r="I17" s="2"/>
      <c r="J17" s="11" t="s">
        <v>14</v>
      </c>
      <c r="K17" s="1"/>
      <c r="L17" s="17" t="str">
        <f t="shared" si="0"/>
        <v>OK</v>
      </c>
    </row>
    <row r="18" spans="1:12" ht="16" x14ac:dyDescent="0.2">
      <c r="A18" s="6">
        <v>15</v>
      </c>
      <c r="B18" s="9" t="s">
        <v>26</v>
      </c>
      <c r="C18" s="9" t="s">
        <v>16</v>
      </c>
      <c r="D18" s="11" t="s">
        <v>16</v>
      </c>
      <c r="E18" s="2"/>
      <c r="F18" s="11" t="s">
        <v>16</v>
      </c>
      <c r="G18" s="2"/>
      <c r="H18" s="11" t="s">
        <v>16</v>
      </c>
      <c r="I18" s="2"/>
      <c r="J18" s="11" t="s">
        <v>16</v>
      </c>
      <c r="K18" s="1"/>
      <c r="L18" s="17" t="str">
        <f t="shared" si="0"/>
        <v>OK</v>
      </c>
    </row>
    <row r="19" spans="1:12" ht="16" x14ac:dyDescent="0.2">
      <c r="A19" s="6">
        <v>16</v>
      </c>
      <c r="B19" s="9" t="s">
        <v>27</v>
      </c>
      <c r="C19" s="9" t="s">
        <v>70</v>
      </c>
      <c r="D19" s="11" t="s">
        <v>70</v>
      </c>
      <c r="E19" s="2" t="s">
        <v>18</v>
      </c>
      <c r="F19" s="11" t="s">
        <v>70</v>
      </c>
      <c r="G19" s="2" t="s">
        <v>4</v>
      </c>
      <c r="H19" s="11" t="s">
        <v>70</v>
      </c>
      <c r="I19" s="2" t="s">
        <v>18</v>
      </c>
      <c r="J19" s="11" t="s">
        <v>70</v>
      </c>
      <c r="K19" s="1" t="s">
        <v>18</v>
      </c>
      <c r="L19" s="17" t="str">
        <f t="shared" si="0"/>
        <v>OK</v>
      </c>
    </row>
    <row r="20" spans="1:12" ht="16" x14ac:dyDescent="0.2">
      <c r="A20" s="6">
        <v>17</v>
      </c>
      <c r="B20" s="9" t="s">
        <v>28</v>
      </c>
      <c r="C20" s="9" t="s">
        <v>20</v>
      </c>
      <c r="D20" s="11" t="s">
        <v>20</v>
      </c>
      <c r="E20" s="2"/>
      <c r="F20" s="11" t="s">
        <v>20</v>
      </c>
      <c r="G20" s="2"/>
      <c r="H20" s="11" t="s">
        <v>20</v>
      </c>
      <c r="I20" s="2"/>
      <c r="J20" s="11" t="s">
        <v>20</v>
      </c>
      <c r="K20" s="1"/>
      <c r="L20" s="17" t="str">
        <f t="shared" si="0"/>
        <v>OK</v>
      </c>
    </row>
    <row r="21" spans="1:12" ht="16" x14ac:dyDescent="0.2">
      <c r="A21" s="6">
        <v>18</v>
      </c>
      <c r="B21" s="9" t="s">
        <v>29</v>
      </c>
      <c r="C21" s="9" t="s">
        <v>8</v>
      </c>
      <c r="D21" s="11" t="s">
        <v>8</v>
      </c>
      <c r="E21" s="2"/>
      <c r="F21" s="11" t="s">
        <v>8</v>
      </c>
      <c r="G21" s="2"/>
      <c r="H21" s="11" t="s">
        <v>8</v>
      </c>
      <c r="I21" s="2"/>
      <c r="J21" s="11" t="s">
        <v>8</v>
      </c>
      <c r="K21" s="1"/>
      <c r="L21" s="17" t="str">
        <f t="shared" si="0"/>
        <v>OK</v>
      </c>
    </row>
    <row r="22" spans="1:12" ht="16" x14ac:dyDescent="0.2">
      <c r="A22" s="6">
        <v>19</v>
      </c>
      <c r="B22" s="9" t="s">
        <v>30</v>
      </c>
      <c r="C22" s="9" t="s">
        <v>10</v>
      </c>
      <c r="D22" s="11" t="s">
        <v>10</v>
      </c>
      <c r="E22" s="2"/>
      <c r="F22" s="11" t="s">
        <v>10</v>
      </c>
      <c r="G22" s="2"/>
      <c r="H22" s="11" t="s">
        <v>10</v>
      </c>
      <c r="I22" s="2"/>
      <c r="J22" s="11" t="s">
        <v>10</v>
      </c>
      <c r="K22" s="1"/>
      <c r="L22" s="17" t="str">
        <f t="shared" si="0"/>
        <v>OK</v>
      </c>
    </row>
    <row r="23" spans="1:12" ht="16" x14ac:dyDescent="0.2">
      <c r="A23" s="6">
        <v>20</v>
      </c>
      <c r="B23" s="9" t="s">
        <v>31</v>
      </c>
      <c r="C23" s="9" t="s">
        <v>70</v>
      </c>
      <c r="D23" s="11" t="s">
        <v>70</v>
      </c>
      <c r="E23" s="2" t="s">
        <v>6</v>
      </c>
      <c r="F23" s="11" t="s">
        <v>70</v>
      </c>
      <c r="G23" s="2" t="s">
        <v>12</v>
      </c>
      <c r="H23" s="11" t="s">
        <v>70</v>
      </c>
      <c r="I23" s="2" t="s">
        <v>12</v>
      </c>
      <c r="J23" s="11" t="s">
        <v>70</v>
      </c>
      <c r="K23" s="1" t="s">
        <v>12</v>
      </c>
      <c r="L23" s="17" t="str">
        <f t="shared" si="0"/>
        <v>OK</v>
      </c>
    </row>
    <row r="24" spans="1:12" ht="16" x14ac:dyDescent="0.2">
      <c r="A24" s="6">
        <v>21</v>
      </c>
      <c r="B24" s="9" t="s">
        <v>32</v>
      </c>
      <c r="C24" s="9" t="s">
        <v>14</v>
      </c>
      <c r="D24" s="11" t="s">
        <v>14</v>
      </c>
      <c r="E24" s="2"/>
      <c r="F24" s="11" t="s">
        <v>14</v>
      </c>
      <c r="G24" s="2"/>
      <c r="H24" s="11" t="s">
        <v>14</v>
      </c>
      <c r="I24" s="2"/>
      <c r="J24" s="11" t="s">
        <v>14</v>
      </c>
      <c r="K24" s="1"/>
      <c r="L24" s="17" t="str">
        <f t="shared" si="0"/>
        <v>OK</v>
      </c>
    </row>
    <row r="25" spans="1:12" ht="16" x14ac:dyDescent="0.2">
      <c r="A25" s="6">
        <v>22</v>
      </c>
      <c r="B25" s="9" t="s">
        <v>33</v>
      </c>
      <c r="C25" s="9" t="s">
        <v>16</v>
      </c>
      <c r="D25" s="11" t="s">
        <v>16</v>
      </c>
      <c r="E25" s="2"/>
      <c r="F25" s="11" t="s">
        <v>16</v>
      </c>
      <c r="G25" s="2"/>
      <c r="H25" s="11" t="s">
        <v>16</v>
      </c>
      <c r="I25" s="2"/>
      <c r="J25" s="11" t="s">
        <v>16</v>
      </c>
      <c r="K25" s="1"/>
      <c r="L25" s="17" t="str">
        <f t="shared" si="0"/>
        <v>OK</v>
      </c>
    </row>
    <row r="26" spans="1:12" ht="16" x14ac:dyDescent="0.2">
      <c r="A26" s="6">
        <v>23</v>
      </c>
      <c r="B26" s="9" t="s">
        <v>34</v>
      </c>
      <c r="C26" s="9" t="s">
        <v>6</v>
      </c>
      <c r="D26" s="11" t="s">
        <v>6</v>
      </c>
      <c r="E26" s="2"/>
      <c r="F26" s="11" t="s">
        <v>6</v>
      </c>
      <c r="G26" s="2"/>
      <c r="H26" s="11" t="s">
        <v>6</v>
      </c>
      <c r="I26" s="2"/>
      <c r="J26" s="11" t="s">
        <v>6</v>
      </c>
      <c r="K26" s="1"/>
      <c r="L26" s="17" t="str">
        <f t="shared" si="0"/>
        <v>OK</v>
      </c>
    </row>
    <row r="27" spans="1:12" ht="16" x14ac:dyDescent="0.2">
      <c r="A27" s="6">
        <v>24</v>
      </c>
      <c r="B27" s="9" t="s">
        <v>35</v>
      </c>
      <c r="C27" s="9" t="s">
        <v>70</v>
      </c>
      <c r="D27" s="11" t="s">
        <v>70</v>
      </c>
      <c r="E27" s="2" t="s">
        <v>20</v>
      </c>
      <c r="F27" s="11" t="s">
        <v>70</v>
      </c>
      <c r="G27" s="2" t="s">
        <v>20</v>
      </c>
      <c r="H27" s="11" t="s">
        <v>70</v>
      </c>
      <c r="I27" s="2" t="s">
        <v>6</v>
      </c>
      <c r="J27" s="11" t="s">
        <v>70</v>
      </c>
      <c r="K27" s="1" t="s">
        <v>6</v>
      </c>
      <c r="L27" s="17" t="str">
        <f t="shared" si="0"/>
        <v>OK</v>
      </c>
    </row>
    <row r="28" spans="1:12" ht="16" x14ac:dyDescent="0.2">
      <c r="A28" s="6">
        <v>25</v>
      </c>
      <c r="B28" s="9" t="s">
        <v>36</v>
      </c>
      <c r="C28" s="9" t="s">
        <v>70</v>
      </c>
      <c r="D28" s="11" t="s">
        <v>70</v>
      </c>
      <c r="E28" s="2" t="s">
        <v>10</v>
      </c>
      <c r="F28" s="11" t="s">
        <v>70</v>
      </c>
      <c r="G28" s="2" t="s">
        <v>8</v>
      </c>
      <c r="H28" s="11" t="s">
        <v>70</v>
      </c>
      <c r="I28" s="2" t="s">
        <v>10</v>
      </c>
      <c r="J28" s="11" t="s">
        <v>70</v>
      </c>
      <c r="K28" s="1" t="s">
        <v>8</v>
      </c>
      <c r="L28" s="17" t="str">
        <f t="shared" si="0"/>
        <v>OK</v>
      </c>
    </row>
    <row r="29" spans="1:12" ht="16" x14ac:dyDescent="0.2">
      <c r="A29" s="6">
        <v>26</v>
      </c>
      <c r="B29" s="9" t="s">
        <v>37</v>
      </c>
      <c r="C29" s="9" t="s">
        <v>8</v>
      </c>
      <c r="D29" s="11" t="s">
        <v>8</v>
      </c>
      <c r="E29" s="2"/>
      <c r="F29" s="11" t="s">
        <v>8</v>
      </c>
      <c r="G29" s="2"/>
      <c r="H29" s="11" t="s">
        <v>8</v>
      </c>
      <c r="I29" s="2"/>
      <c r="J29" s="11" t="s">
        <v>8</v>
      </c>
      <c r="K29" s="1"/>
      <c r="L29" s="17" t="str">
        <f t="shared" si="0"/>
        <v>OK</v>
      </c>
    </row>
    <row r="30" spans="1:12" ht="16" x14ac:dyDescent="0.2">
      <c r="A30" s="6">
        <v>27</v>
      </c>
      <c r="B30" s="9" t="s">
        <v>38</v>
      </c>
      <c r="C30" s="9" t="s">
        <v>8</v>
      </c>
      <c r="D30" s="78" t="s">
        <v>8</v>
      </c>
      <c r="E30" s="2"/>
      <c r="F30" s="78" t="s">
        <v>8</v>
      </c>
      <c r="G30" s="2"/>
      <c r="H30" s="78" t="s">
        <v>8</v>
      </c>
      <c r="I30" s="2"/>
      <c r="J30" s="78" t="s">
        <v>8</v>
      </c>
      <c r="K30" s="1"/>
      <c r="L30" s="17" t="str">
        <f t="shared" si="0"/>
        <v>OK</v>
      </c>
    </row>
    <row r="31" spans="1:12" ht="16" x14ac:dyDescent="0.2">
      <c r="A31" s="6">
        <v>28</v>
      </c>
      <c r="B31" s="9" t="s">
        <v>39</v>
      </c>
      <c r="C31" s="9" t="s">
        <v>16</v>
      </c>
      <c r="D31" s="11" t="s">
        <v>16</v>
      </c>
      <c r="E31" s="2"/>
      <c r="F31" s="11" t="s">
        <v>16</v>
      </c>
      <c r="G31" s="2"/>
      <c r="H31" s="11" t="s">
        <v>16</v>
      </c>
      <c r="I31" s="2"/>
      <c r="J31" s="11" t="s">
        <v>16</v>
      </c>
      <c r="K31" s="1"/>
      <c r="L31" s="17" t="str">
        <f t="shared" si="0"/>
        <v>OK</v>
      </c>
    </row>
    <row r="32" spans="1:12" ht="16" x14ac:dyDescent="0.2">
      <c r="A32" s="6">
        <v>29</v>
      </c>
      <c r="B32" s="9" t="s">
        <v>40</v>
      </c>
      <c r="C32" s="9" t="s">
        <v>8</v>
      </c>
      <c r="D32" s="11" t="s">
        <v>8</v>
      </c>
      <c r="E32" s="2"/>
      <c r="F32" s="11" t="s">
        <v>8</v>
      </c>
      <c r="G32" s="2"/>
      <c r="H32" s="11" t="s">
        <v>8</v>
      </c>
      <c r="I32" s="2"/>
      <c r="J32" s="11" t="s">
        <v>8</v>
      </c>
      <c r="K32" s="1"/>
      <c r="L32" s="17" t="str">
        <f t="shared" si="0"/>
        <v>OK</v>
      </c>
    </row>
    <row r="33" spans="1:12" ht="16" x14ac:dyDescent="0.2">
      <c r="A33" s="6">
        <v>30</v>
      </c>
      <c r="B33" s="9" t="s">
        <v>41</v>
      </c>
      <c r="C33" s="9" t="s">
        <v>8</v>
      </c>
      <c r="D33" s="11" t="s">
        <v>8</v>
      </c>
      <c r="E33" s="2"/>
      <c r="F33" s="11" t="s">
        <v>8</v>
      </c>
      <c r="G33" s="2"/>
      <c r="H33" s="11" t="s">
        <v>8</v>
      </c>
      <c r="I33" s="2"/>
      <c r="J33" s="11" t="s">
        <v>8</v>
      </c>
      <c r="K33" s="1"/>
      <c r="L33" s="17" t="str">
        <f t="shared" si="0"/>
        <v>OK</v>
      </c>
    </row>
    <row r="34" spans="1:12" ht="16" x14ac:dyDescent="0.2">
      <c r="A34" s="6">
        <v>31</v>
      </c>
      <c r="B34" s="9" t="s">
        <v>42</v>
      </c>
      <c r="C34" s="9" t="s">
        <v>10</v>
      </c>
      <c r="D34" s="11" t="s">
        <v>10</v>
      </c>
      <c r="E34" s="2"/>
      <c r="F34" s="11" t="s">
        <v>10</v>
      </c>
      <c r="G34" s="2"/>
      <c r="H34" s="11" t="s">
        <v>10</v>
      </c>
      <c r="I34" s="2"/>
      <c r="J34" s="11" t="s">
        <v>10</v>
      </c>
      <c r="K34" s="1"/>
      <c r="L34" s="17" t="str">
        <f t="shared" si="0"/>
        <v>OK</v>
      </c>
    </row>
    <row r="35" spans="1:12" ht="16" x14ac:dyDescent="0.2">
      <c r="A35" s="6">
        <v>32</v>
      </c>
      <c r="B35" s="9" t="s">
        <v>43</v>
      </c>
      <c r="C35" s="9" t="s">
        <v>10</v>
      </c>
      <c r="D35" s="78" t="s">
        <v>10</v>
      </c>
      <c r="E35" s="2"/>
      <c r="F35" s="78" t="s">
        <v>10</v>
      </c>
      <c r="G35" s="2"/>
      <c r="H35" s="78" t="s">
        <v>10</v>
      </c>
      <c r="I35" s="2"/>
      <c r="J35" s="78" t="s">
        <v>10</v>
      </c>
      <c r="K35" s="1"/>
      <c r="L35" s="17" t="str">
        <f t="shared" si="0"/>
        <v>OK</v>
      </c>
    </row>
    <row r="36" spans="1:12" ht="16" x14ac:dyDescent="0.2">
      <c r="A36" s="6">
        <v>33</v>
      </c>
      <c r="B36" s="9" t="s">
        <v>44</v>
      </c>
      <c r="C36" s="9" t="s">
        <v>16</v>
      </c>
      <c r="D36" s="11" t="s">
        <v>16</v>
      </c>
      <c r="E36" s="2"/>
      <c r="F36" s="11" t="s">
        <v>16</v>
      </c>
      <c r="G36" s="2"/>
      <c r="H36" s="11" t="s">
        <v>16</v>
      </c>
      <c r="I36" s="2"/>
      <c r="J36" s="11" t="s">
        <v>16</v>
      </c>
      <c r="K36" s="1"/>
      <c r="L36" s="17" t="str">
        <f t="shared" si="0"/>
        <v>OK</v>
      </c>
    </row>
    <row r="37" spans="1:12" ht="16" x14ac:dyDescent="0.2">
      <c r="A37" s="6">
        <v>34</v>
      </c>
      <c r="B37" s="9" t="s">
        <v>45</v>
      </c>
      <c r="C37" s="9" t="s">
        <v>10</v>
      </c>
      <c r="D37" s="11" t="s">
        <v>10</v>
      </c>
      <c r="E37" s="2"/>
      <c r="F37" s="11" t="s">
        <v>10</v>
      </c>
      <c r="G37" s="2"/>
      <c r="H37" s="11" t="s">
        <v>10</v>
      </c>
      <c r="I37" s="2"/>
      <c r="J37" s="11" t="s">
        <v>10</v>
      </c>
      <c r="K37" s="1"/>
      <c r="L37" s="17" t="str">
        <f t="shared" si="0"/>
        <v>OK</v>
      </c>
    </row>
    <row r="38" spans="1:12" ht="16" x14ac:dyDescent="0.2">
      <c r="A38" s="6">
        <v>35</v>
      </c>
      <c r="B38" s="9" t="s">
        <v>46</v>
      </c>
      <c r="C38" s="9" t="s">
        <v>10</v>
      </c>
      <c r="D38" s="11" t="s">
        <v>10</v>
      </c>
      <c r="E38" s="2"/>
      <c r="F38" s="11" t="s">
        <v>10</v>
      </c>
      <c r="G38" s="2"/>
      <c r="H38" s="11" t="s">
        <v>10</v>
      </c>
      <c r="I38" s="2"/>
      <c r="J38" s="11" t="s">
        <v>10</v>
      </c>
      <c r="K38" s="1"/>
      <c r="L38" s="17" t="str">
        <f t="shared" si="0"/>
        <v>OK</v>
      </c>
    </row>
    <row r="39" spans="1:12" ht="16" x14ac:dyDescent="0.2">
      <c r="A39" s="6">
        <v>36</v>
      </c>
      <c r="B39" s="9" t="s">
        <v>47</v>
      </c>
      <c r="C39" s="9" t="s">
        <v>14</v>
      </c>
      <c r="D39" s="11" t="s">
        <v>14</v>
      </c>
      <c r="E39" s="2"/>
      <c r="F39" s="11" t="s">
        <v>14</v>
      </c>
      <c r="G39" s="2"/>
      <c r="H39" s="11" t="s">
        <v>14</v>
      </c>
      <c r="I39" s="2"/>
      <c r="J39" s="11" t="s">
        <v>14</v>
      </c>
      <c r="K39" s="1"/>
      <c r="L39" s="17" t="str">
        <f t="shared" si="0"/>
        <v>OK</v>
      </c>
    </row>
    <row r="40" spans="1:12" ht="16" x14ac:dyDescent="0.2">
      <c r="A40" s="6">
        <v>37</v>
      </c>
      <c r="B40" s="9" t="s">
        <v>48</v>
      </c>
      <c r="C40" s="9" t="s">
        <v>16</v>
      </c>
      <c r="D40" s="11" t="s">
        <v>16</v>
      </c>
      <c r="E40" s="2"/>
      <c r="F40" s="11" t="s">
        <v>16</v>
      </c>
      <c r="G40" s="2"/>
      <c r="H40" s="11" t="s">
        <v>16</v>
      </c>
      <c r="I40" s="2"/>
      <c r="J40" s="11" t="s">
        <v>16</v>
      </c>
      <c r="K40" s="1"/>
      <c r="L40" s="17" t="str">
        <f t="shared" si="0"/>
        <v>OK</v>
      </c>
    </row>
    <row r="41" spans="1:12" ht="16" x14ac:dyDescent="0.2">
      <c r="A41" s="6">
        <v>38</v>
      </c>
      <c r="B41" s="9" t="s">
        <v>49</v>
      </c>
      <c r="C41" s="9" t="s">
        <v>12</v>
      </c>
      <c r="D41" s="11" t="s">
        <v>12</v>
      </c>
      <c r="E41" s="2"/>
      <c r="F41" s="11" t="s">
        <v>12</v>
      </c>
      <c r="G41" s="2"/>
      <c r="H41" s="11" t="s">
        <v>12</v>
      </c>
      <c r="I41" s="2"/>
      <c r="J41" s="11" t="s">
        <v>12</v>
      </c>
      <c r="K41" s="1"/>
      <c r="L41" s="17" t="str">
        <f t="shared" si="0"/>
        <v>OK</v>
      </c>
    </row>
    <row r="42" spans="1:12" ht="16" x14ac:dyDescent="0.2">
      <c r="A42" s="6">
        <v>39</v>
      </c>
      <c r="B42" s="9" t="s">
        <v>50</v>
      </c>
      <c r="C42" s="9" t="s">
        <v>70</v>
      </c>
      <c r="D42" s="11" t="s">
        <v>70</v>
      </c>
      <c r="E42" s="2" t="s">
        <v>12</v>
      </c>
      <c r="F42" s="11" t="s">
        <v>70</v>
      </c>
      <c r="G42" s="2" t="s">
        <v>12</v>
      </c>
      <c r="H42" s="11" t="s">
        <v>70</v>
      </c>
      <c r="I42" s="2" t="s">
        <v>12</v>
      </c>
      <c r="J42" s="11" t="s">
        <v>70</v>
      </c>
      <c r="K42" s="1" t="s">
        <v>12</v>
      </c>
      <c r="L42" s="17" t="str">
        <f t="shared" si="0"/>
        <v>OK</v>
      </c>
    </row>
    <row r="43" spans="1:12" ht="16" x14ac:dyDescent="0.2">
      <c r="A43" s="6">
        <v>40</v>
      </c>
      <c r="B43" s="9" t="s">
        <v>51</v>
      </c>
      <c r="C43" s="9" t="s">
        <v>16</v>
      </c>
      <c r="D43" s="11" t="s">
        <v>16</v>
      </c>
      <c r="E43" s="2"/>
      <c r="F43" s="11" t="s">
        <v>16</v>
      </c>
      <c r="G43" s="2"/>
      <c r="H43" s="11" t="s">
        <v>16</v>
      </c>
      <c r="I43" s="2"/>
      <c r="J43" s="11" t="s">
        <v>16</v>
      </c>
      <c r="K43" s="1"/>
      <c r="L43" s="17" t="str">
        <f t="shared" si="0"/>
        <v>OK</v>
      </c>
    </row>
    <row r="44" spans="1:12" ht="16" x14ac:dyDescent="0.2">
      <c r="A44" s="6">
        <v>41</v>
      </c>
      <c r="B44" s="9" t="s">
        <v>52</v>
      </c>
      <c r="C44" s="9" t="s">
        <v>14</v>
      </c>
      <c r="D44" s="11" t="s">
        <v>14</v>
      </c>
      <c r="E44" s="2"/>
      <c r="F44" s="11" t="s">
        <v>14</v>
      </c>
      <c r="G44" s="2"/>
      <c r="H44" s="11" t="s">
        <v>14</v>
      </c>
      <c r="I44" s="2"/>
      <c r="J44" s="11" t="s">
        <v>14</v>
      </c>
      <c r="K44" s="1"/>
      <c r="L44" s="17" t="str">
        <f t="shared" si="0"/>
        <v>OK</v>
      </c>
    </row>
    <row r="45" spans="1:12" ht="16" x14ac:dyDescent="0.2">
      <c r="A45" s="6">
        <v>42</v>
      </c>
      <c r="B45" s="9" t="s">
        <v>53</v>
      </c>
      <c r="C45" s="9" t="s">
        <v>14</v>
      </c>
      <c r="D45" s="11" t="s">
        <v>14</v>
      </c>
      <c r="E45" s="2"/>
      <c r="F45" s="11" t="s">
        <v>14</v>
      </c>
      <c r="G45" s="2"/>
      <c r="H45" s="11" t="s">
        <v>14</v>
      </c>
      <c r="I45" s="2"/>
      <c r="J45" s="11" t="s">
        <v>14</v>
      </c>
      <c r="K45" s="1"/>
      <c r="L45" s="17" t="str">
        <f t="shared" si="0"/>
        <v>OK</v>
      </c>
    </row>
    <row r="46" spans="1:12" ht="16" x14ac:dyDescent="0.2">
      <c r="A46" s="6">
        <v>43</v>
      </c>
      <c r="B46" s="9" t="s">
        <v>54</v>
      </c>
      <c r="C46" s="9" t="s">
        <v>16</v>
      </c>
      <c r="D46" s="11" t="s">
        <v>16</v>
      </c>
      <c r="E46" s="2"/>
      <c r="F46" s="11" t="s">
        <v>16</v>
      </c>
      <c r="G46" s="2"/>
      <c r="H46" s="11" t="s">
        <v>16</v>
      </c>
      <c r="I46" s="2"/>
      <c r="J46" s="11" t="s">
        <v>16</v>
      </c>
      <c r="K46" s="1"/>
      <c r="L46" s="17" t="str">
        <f t="shared" si="0"/>
        <v>OK</v>
      </c>
    </row>
    <row r="47" spans="1:12" ht="16" x14ac:dyDescent="0.2">
      <c r="A47" s="6">
        <v>44</v>
      </c>
      <c r="B47" s="9" t="s">
        <v>55</v>
      </c>
      <c r="C47" s="9" t="s">
        <v>16</v>
      </c>
      <c r="D47" s="11" t="s">
        <v>16</v>
      </c>
      <c r="E47" s="2"/>
      <c r="F47" s="11" t="s">
        <v>16</v>
      </c>
      <c r="G47" s="2"/>
      <c r="H47" s="11" t="s">
        <v>16</v>
      </c>
      <c r="I47" s="2"/>
      <c r="J47" s="11" t="s">
        <v>16</v>
      </c>
      <c r="K47" s="1"/>
      <c r="L47" s="17" t="str">
        <f t="shared" si="0"/>
        <v>OK</v>
      </c>
    </row>
    <row r="48" spans="1:12" ht="16" x14ac:dyDescent="0.2">
      <c r="A48" s="7">
        <v>45</v>
      </c>
      <c r="B48" s="10" t="s">
        <v>56</v>
      </c>
      <c r="C48" s="10" t="s">
        <v>20</v>
      </c>
      <c r="D48" s="12" t="s">
        <v>20</v>
      </c>
      <c r="E48" s="4"/>
      <c r="F48" s="12" t="s">
        <v>20</v>
      </c>
      <c r="G48" s="4"/>
      <c r="H48" s="12" t="s">
        <v>20</v>
      </c>
      <c r="I48" s="4"/>
      <c r="J48" s="12" t="s">
        <v>20</v>
      </c>
      <c r="K48" s="3"/>
      <c r="L48" s="18" t="str">
        <f t="shared" si="0"/>
        <v>OK</v>
      </c>
    </row>
  </sheetData>
  <mergeCells count="9">
    <mergeCell ref="H2:I2"/>
    <mergeCell ref="J2:K2"/>
    <mergeCell ref="A1:K1"/>
    <mergeCell ref="L2:L3"/>
    <mergeCell ref="A2:A3"/>
    <mergeCell ref="B2:B3"/>
    <mergeCell ref="C2:C3"/>
    <mergeCell ref="D2:E2"/>
    <mergeCell ref="F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AC09-6F85-8447-B12B-05E2CBE54313}">
  <dimension ref="A1:L48"/>
  <sheetViews>
    <sheetView workbookViewId="0">
      <selection sqref="A1:K1"/>
    </sheetView>
  </sheetViews>
  <sheetFormatPr baseColWidth="10" defaultColWidth="8.83203125" defaultRowHeight="15" x14ac:dyDescent="0.2"/>
  <cols>
    <col min="3" max="3" width="16.1640625" customWidth="1"/>
    <col min="4" max="4" width="15" customWidth="1"/>
    <col min="5" max="5" width="13.33203125" customWidth="1"/>
    <col min="6" max="6" width="15" customWidth="1"/>
    <col min="7" max="7" width="13.33203125" customWidth="1"/>
    <col min="8" max="8" width="15" customWidth="1"/>
    <col min="9" max="9" width="13.33203125" customWidth="1"/>
    <col min="10" max="10" width="15" customWidth="1"/>
    <col min="11" max="11" width="13.33203125" customWidth="1"/>
    <col min="12" max="12" width="16.6640625" customWidth="1"/>
  </cols>
  <sheetData>
    <row r="1" spans="1:12" x14ac:dyDescent="0.2">
      <c r="A1" s="89" t="s">
        <v>160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15"/>
    </row>
    <row r="2" spans="1:12" ht="16" customHeight="1" x14ac:dyDescent="0.2">
      <c r="A2" s="92" t="s">
        <v>0</v>
      </c>
      <c r="B2" s="92" t="s">
        <v>1</v>
      </c>
      <c r="C2" s="94" t="s">
        <v>169</v>
      </c>
      <c r="D2" s="88" t="s">
        <v>171</v>
      </c>
      <c r="E2" s="88"/>
      <c r="F2" s="88" t="s">
        <v>172</v>
      </c>
      <c r="G2" s="88"/>
      <c r="H2" s="88" t="s">
        <v>173</v>
      </c>
      <c r="I2" s="88"/>
      <c r="J2" s="88" t="s">
        <v>173</v>
      </c>
      <c r="K2" s="88"/>
      <c r="L2" s="90" t="s">
        <v>175</v>
      </c>
    </row>
    <row r="3" spans="1:12" ht="16" x14ac:dyDescent="0.2">
      <c r="A3" s="93"/>
      <c r="B3" s="93"/>
      <c r="C3" s="90"/>
      <c r="D3" s="13" t="s">
        <v>170</v>
      </c>
      <c r="E3" s="14" t="s">
        <v>174</v>
      </c>
      <c r="F3" s="13" t="s">
        <v>170</v>
      </c>
      <c r="G3" s="14" t="s">
        <v>174</v>
      </c>
      <c r="H3" s="13" t="s">
        <v>170</v>
      </c>
      <c r="I3" s="14" t="s">
        <v>174</v>
      </c>
      <c r="J3" s="13" t="s">
        <v>170</v>
      </c>
      <c r="K3" s="14" t="s">
        <v>174</v>
      </c>
      <c r="L3" s="91"/>
    </row>
    <row r="4" spans="1:12" ht="16" x14ac:dyDescent="0.2">
      <c r="A4" s="5">
        <v>1</v>
      </c>
      <c r="B4" s="20" t="s">
        <v>2</v>
      </c>
      <c r="C4" s="23" t="s">
        <v>3</v>
      </c>
      <c r="D4" s="23" t="s">
        <v>3</v>
      </c>
      <c r="E4" s="2"/>
      <c r="F4" s="23" t="s">
        <v>3</v>
      </c>
      <c r="G4" s="2"/>
      <c r="H4" s="23" t="s">
        <v>3</v>
      </c>
      <c r="I4" s="2"/>
      <c r="J4" s="23" t="s">
        <v>3</v>
      </c>
      <c r="K4" s="1"/>
      <c r="L4" s="16" t="str">
        <f>IF(AND(C4=D4, C4=F4, C4=H4, C4=J4), "OK", "KO")</f>
        <v>OK</v>
      </c>
    </row>
    <row r="5" spans="1:12" ht="16" x14ac:dyDescent="0.2">
      <c r="A5" s="6">
        <v>2</v>
      </c>
      <c r="B5" s="21" t="s">
        <v>5</v>
      </c>
      <c r="C5" s="24" t="s">
        <v>6</v>
      </c>
      <c r="D5" s="24" t="s">
        <v>6</v>
      </c>
      <c r="E5" s="2"/>
      <c r="F5" s="24" t="s">
        <v>6</v>
      </c>
      <c r="G5" s="2"/>
      <c r="H5" s="24" t="s">
        <v>6</v>
      </c>
      <c r="I5" s="2"/>
      <c r="J5" s="24" t="s">
        <v>6</v>
      </c>
      <c r="K5" s="1"/>
      <c r="L5" s="17" t="str">
        <f t="shared" ref="L5:L48" si="0">IF(AND(C5=D5, C5=F5, C5=H5, C5=J5), "OK", "KO")</f>
        <v>OK</v>
      </c>
    </row>
    <row r="6" spans="1:12" ht="16" x14ac:dyDescent="0.2">
      <c r="A6" s="6">
        <v>3</v>
      </c>
      <c r="B6" s="21" t="s">
        <v>7</v>
      </c>
      <c r="C6" s="24" t="s">
        <v>8</v>
      </c>
      <c r="D6" s="24" t="s">
        <v>8</v>
      </c>
      <c r="E6" s="2"/>
      <c r="F6" s="24" t="s">
        <v>8</v>
      </c>
      <c r="G6" s="2"/>
      <c r="H6" s="24" t="s">
        <v>8</v>
      </c>
      <c r="I6" s="2"/>
      <c r="J6" s="24" t="s">
        <v>8</v>
      </c>
      <c r="K6" s="1"/>
      <c r="L6" s="17" t="str">
        <f t="shared" si="0"/>
        <v>OK</v>
      </c>
    </row>
    <row r="7" spans="1:12" ht="16" x14ac:dyDescent="0.2">
      <c r="A7" s="6">
        <v>4</v>
      </c>
      <c r="B7" s="21" t="s">
        <v>9</v>
      </c>
      <c r="C7" s="24" t="s">
        <v>70</v>
      </c>
      <c r="D7" s="24" t="s">
        <v>70</v>
      </c>
      <c r="E7" s="19" t="s">
        <v>3</v>
      </c>
      <c r="F7" s="24" t="s">
        <v>70</v>
      </c>
      <c r="G7" s="19" t="s">
        <v>3</v>
      </c>
      <c r="H7" s="24" t="s">
        <v>70</v>
      </c>
      <c r="I7" s="19" t="s">
        <v>10</v>
      </c>
      <c r="J7" s="24" t="s">
        <v>70</v>
      </c>
      <c r="K7" s="25" t="s">
        <v>3</v>
      </c>
      <c r="L7" s="17" t="str">
        <f t="shared" si="0"/>
        <v>OK</v>
      </c>
    </row>
    <row r="8" spans="1:12" ht="16" x14ac:dyDescent="0.2">
      <c r="A8" s="6">
        <v>5</v>
      </c>
      <c r="B8" s="21" t="s">
        <v>11</v>
      </c>
      <c r="C8" s="24" t="s">
        <v>12</v>
      </c>
      <c r="D8" s="24" t="s">
        <v>12</v>
      </c>
      <c r="E8" s="2"/>
      <c r="F8" s="24" t="s">
        <v>12</v>
      </c>
      <c r="G8" s="2"/>
      <c r="H8" s="24" t="s">
        <v>12</v>
      </c>
      <c r="I8" s="2"/>
      <c r="J8" s="24" t="s">
        <v>12</v>
      </c>
      <c r="K8" s="1"/>
      <c r="L8" s="17" t="str">
        <f t="shared" si="0"/>
        <v>OK</v>
      </c>
    </row>
    <row r="9" spans="1:12" ht="16" x14ac:dyDescent="0.2">
      <c r="A9" s="6">
        <v>6</v>
      </c>
      <c r="B9" s="21" t="s">
        <v>13</v>
      </c>
      <c r="C9" s="24" t="s">
        <v>14</v>
      </c>
      <c r="D9" s="24" t="s">
        <v>14</v>
      </c>
      <c r="E9" s="2"/>
      <c r="F9" s="24" t="s">
        <v>14</v>
      </c>
      <c r="G9" s="2"/>
      <c r="H9" s="24" t="s">
        <v>14</v>
      </c>
      <c r="I9" s="2"/>
      <c r="J9" s="24" t="s">
        <v>14</v>
      </c>
      <c r="K9" s="1"/>
      <c r="L9" s="17" t="str">
        <f t="shared" si="0"/>
        <v>OK</v>
      </c>
    </row>
    <row r="10" spans="1:12" ht="16" x14ac:dyDescent="0.2">
      <c r="A10" s="6">
        <v>7</v>
      </c>
      <c r="B10" s="21" t="s">
        <v>15</v>
      </c>
      <c r="C10" s="24" t="s">
        <v>16</v>
      </c>
      <c r="D10" s="24" t="s">
        <v>16</v>
      </c>
      <c r="E10" s="2"/>
      <c r="F10" s="24" t="s">
        <v>16</v>
      </c>
      <c r="G10" s="2"/>
      <c r="H10" s="24" t="s">
        <v>16</v>
      </c>
      <c r="I10" s="2"/>
      <c r="J10" s="24" t="s">
        <v>16</v>
      </c>
      <c r="K10" s="1"/>
      <c r="L10" s="17" t="str">
        <f t="shared" si="0"/>
        <v>OK</v>
      </c>
    </row>
    <row r="11" spans="1:12" ht="16" x14ac:dyDescent="0.2">
      <c r="A11" s="6">
        <v>8</v>
      </c>
      <c r="B11" s="21" t="s">
        <v>17</v>
      </c>
      <c r="C11" s="24" t="s">
        <v>18</v>
      </c>
      <c r="D11" s="24" t="s">
        <v>18</v>
      </c>
      <c r="E11" s="2"/>
      <c r="F11" s="24" t="s">
        <v>18</v>
      </c>
      <c r="G11" s="2"/>
      <c r="H11" s="24" t="s">
        <v>18</v>
      </c>
      <c r="I11" s="2"/>
      <c r="J11" s="24" t="s">
        <v>18</v>
      </c>
      <c r="K11" s="1"/>
      <c r="L11" s="17" t="str">
        <f t="shared" si="0"/>
        <v>OK</v>
      </c>
    </row>
    <row r="12" spans="1:12" ht="16" x14ac:dyDescent="0.2">
      <c r="A12" s="6">
        <v>9</v>
      </c>
      <c r="B12" s="21" t="s">
        <v>19</v>
      </c>
      <c r="C12" s="24" t="s">
        <v>70</v>
      </c>
      <c r="D12" s="24" t="s">
        <v>70</v>
      </c>
      <c r="E12" s="19" t="s">
        <v>20</v>
      </c>
      <c r="F12" s="24" t="s">
        <v>70</v>
      </c>
      <c r="G12" s="19" t="s">
        <v>3</v>
      </c>
      <c r="H12" s="24" t="s">
        <v>70</v>
      </c>
      <c r="I12" s="19" t="s">
        <v>3</v>
      </c>
      <c r="J12" s="24" t="s">
        <v>70</v>
      </c>
      <c r="K12" s="25" t="s">
        <v>20</v>
      </c>
      <c r="L12" s="17" t="str">
        <f t="shared" si="0"/>
        <v>OK</v>
      </c>
    </row>
    <row r="13" spans="1:12" ht="16" x14ac:dyDescent="0.2">
      <c r="A13" s="6">
        <v>10</v>
      </c>
      <c r="B13" s="21" t="s">
        <v>21</v>
      </c>
      <c r="C13" s="24" t="s">
        <v>6</v>
      </c>
      <c r="D13" s="24" t="s">
        <v>6</v>
      </c>
      <c r="E13" s="2"/>
      <c r="F13" s="24" t="s">
        <v>6</v>
      </c>
      <c r="G13" s="2"/>
      <c r="H13" s="24" t="s">
        <v>6</v>
      </c>
      <c r="I13" s="2"/>
      <c r="J13" s="24" t="s">
        <v>6</v>
      </c>
      <c r="K13" s="1"/>
      <c r="L13" s="17" t="str">
        <f t="shared" si="0"/>
        <v>OK</v>
      </c>
    </row>
    <row r="14" spans="1:12" ht="16" x14ac:dyDescent="0.2">
      <c r="A14" s="6">
        <v>11</v>
      </c>
      <c r="B14" s="21" t="s">
        <v>22</v>
      </c>
      <c r="C14" s="24" t="s">
        <v>8</v>
      </c>
      <c r="D14" s="24" t="s">
        <v>8</v>
      </c>
      <c r="E14" s="2"/>
      <c r="F14" s="24" t="s">
        <v>8</v>
      </c>
      <c r="G14" s="2"/>
      <c r="H14" s="24" t="s">
        <v>8</v>
      </c>
      <c r="I14" s="2"/>
      <c r="J14" s="24" t="s">
        <v>8</v>
      </c>
      <c r="K14" s="1"/>
      <c r="L14" s="17" t="str">
        <f t="shared" si="0"/>
        <v>OK</v>
      </c>
    </row>
    <row r="15" spans="1:12" ht="16" x14ac:dyDescent="0.2">
      <c r="A15" s="6">
        <v>12</v>
      </c>
      <c r="B15" s="21" t="s">
        <v>23</v>
      </c>
      <c r="C15" s="24" t="s">
        <v>70</v>
      </c>
      <c r="D15" s="24" t="s">
        <v>70</v>
      </c>
      <c r="E15" s="19" t="s">
        <v>10</v>
      </c>
      <c r="F15" s="24" t="s">
        <v>70</v>
      </c>
      <c r="G15" s="19" t="s">
        <v>10</v>
      </c>
      <c r="H15" s="24" t="s">
        <v>70</v>
      </c>
      <c r="I15" s="19" t="s">
        <v>10</v>
      </c>
      <c r="J15" s="24" t="s">
        <v>70</v>
      </c>
      <c r="K15" s="25" t="s">
        <v>4</v>
      </c>
      <c r="L15" s="17" t="str">
        <f t="shared" si="0"/>
        <v>OK</v>
      </c>
    </row>
    <row r="16" spans="1:12" ht="16" x14ac:dyDescent="0.2">
      <c r="A16" s="6">
        <v>13</v>
      </c>
      <c r="B16" s="21" t="s">
        <v>24</v>
      </c>
      <c r="C16" s="24" t="s">
        <v>12</v>
      </c>
      <c r="D16" s="24" t="s">
        <v>12</v>
      </c>
      <c r="E16" s="2"/>
      <c r="F16" s="24" t="s">
        <v>12</v>
      </c>
      <c r="G16" s="2"/>
      <c r="H16" s="24" t="s">
        <v>12</v>
      </c>
      <c r="I16" s="2"/>
      <c r="J16" s="24" t="s">
        <v>12</v>
      </c>
      <c r="K16" s="1"/>
      <c r="L16" s="17" t="str">
        <f t="shared" si="0"/>
        <v>OK</v>
      </c>
    </row>
    <row r="17" spans="1:12" ht="16" x14ac:dyDescent="0.2">
      <c r="A17" s="6">
        <v>14</v>
      </c>
      <c r="B17" s="21" t="s">
        <v>25</v>
      </c>
      <c r="C17" s="24" t="s">
        <v>14</v>
      </c>
      <c r="D17" s="24" t="s">
        <v>14</v>
      </c>
      <c r="E17" s="2"/>
      <c r="F17" s="24" t="s">
        <v>14</v>
      </c>
      <c r="G17" s="2"/>
      <c r="H17" s="24" t="s">
        <v>14</v>
      </c>
      <c r="I17" s="2"/>
      <c r="J17" s="24" t="s">
        <v>14</v>
      </c>
      <c r="K17" s="1"/>
      <c r="L17" s="17" t="str">
        <f t="shared" si="0"/>
        <v>OK</v>
      </c>
    </row>
    <row r="18" spans="1:12" ht="16" x14ac:dyDescent="0.2">
      <c r="A18" s="6">
        <v>15</v>
      </c>
      <c r="B18" s="21" t="s">
        <v>26</v>
      </c>
      <c r="C18" s="24" t="s">
        <v>16</v>
      </c>
      <c r="D18" s="24" t="s">
        <v>16</v>
      </c>
      <c r="E18" s="2"/>
      <c r="F18" s="24" t="s">
        <v>16</v>
      </c>
      <c r="G18" s="2"/>
      <c r="H18" s="24" t="s">
        <v>16</v>
      </c>
      <c r="I18" s="2"/>
      <c r="J18" s="24" t="s">
        <v>16</v>
      </c>
      <c r="K18" s="1"/>
      <c r="L18" s="17" t="str">
        <f t="shared" si="0"/>
        <v>OK</v>
      </c>
    </row>
    <row r="19" spans="1:12" ht="16" x14ac:dyDescent="0.2">
      <c r="A19" s="6">
        <v>16</v>
      </c>
      <c r="B19" s="21" t="s">
        <v>27</v>
      </c>
      <c r="C19" s="24" t="s">
        <v>18</v>
      </c>
      <c r="D19" s="24" t="s">
        <v>18</v>
      </c>
      <c r="E19" s="2"/>
      <c r="F19" s="24" t="s">
        <v>18</v>
      </c>
      <c r="G19" s="2"/>
      <c r="H19" s="24" t="s">
        <v>18</v>
      </c>
      <c r="I19" s="2"/>
      <c r="J19" s="24" t="s">
        <v>18</v>
      </c>
      <c r="K19" s="1"/>
      <c r="L19" s="17" t="str">
        <f t="shared" si="0"/>
        <v>OK</v>
      </c>
    </row>
    <row r="20" spans="1:12" ht="16" x14ac:dyDescent="0.2">
      <c r="A20" s="6">
        <v>17</v>
      </c>
      <c r="B20" s="21" t="s">
        <v>28</v>
      </c>
      <c r="C20" s="24" t="s">
        <v>70</v>
      </c>
      <c r="D20" s="24" t="s">
        <v>70</v>
      </c>
      <c r="E20" s="19" t="s">
        <v>4</v>
      </c>
      <c r="F20" s="24" t="s">
        <v>70</v>
      </c>
      <c r="G20" s="19" t="s">
        <v>20</v>
      </c>
      <c r="H20" s="24" t="s">
        <v>70</v>
      </c>
      <c r="I20" s="19" t="s">
        <v>20</v>
      </c>
      <c r="J20" s="24" t="s">
        <v>70</v>
      </c>
      <c r="K20" s="25" t="s">
        <v>20</v>
      </c>
      <c r="L20" s="17" t="str">
        <f t="shared" si="0"/>
        <v>OK</v>
      </c>
    </row>
    <row r="21" spans="1:12" ht="16" x14ac:dyDescent="0.2">
      <c r="A21" s="6">
        <v>18</v>
      </c>
      <c r="B21" s="21" t="s">
        <v>29</v>
      </c>
      <c r="C21" s="24" t="s">
        <v>70</v>
      </c>
      <c r="D21" s="24" t="s">
        <v>70</v>
      </c>
      <c r="E21" s="19" t="s">
        <v>6</v>
      </c>
      <c r="F21" s="24" t="s">
        <v>70</v>
      </c>
      <c r="G21" s="19" t="s">
        <v>6</v>
      </c>
      <c r="H21" s="24" t="s">
        <v>70</v>
      </c>
      <c r="I21" s="19" t="s">
        <v>8</v>
      </c>
      <c r="J21" s="24" t="s">
        <v>70</v>
      </c>
      <c r="K21" s="25" t="s">
        <v>8</v>
      </c>
      <c r="L21" s="17" t="str">
        <f t="shared" si="0"/>
        <v>OK</v>
      </c>
    </row>
    <row r="22" spans="1:12" ht="16" x14ac:dyDescent="0.2">
      <c r="A22" s="6">
        <v>19</v>
      </c>
      <c r="B22" s="21" t="s">
        <v>30</v>
      </c>
      <c r="C22" s="24" t="s">
        <v>6</v>
      </c>
      <c r="D22" s="24" t="s">
        <v>6</v>
      </c>
      <c r="E22" s="2"/>
      <c r="F22" s="24" t="s">
        <v>6</v>
      </c>
      <c r="G22" s="2"/>
      <c r="H22" s="24" t="s">
        <v>6</v>
      </c>
      <c r="I22" s="2"/>
      <c r="J22" s="24" t="s">
        <v>6</v>
      </c>
      <c r="K22" s="1"/>
      <c r="L22" s="17" t="str">
        <f t="shared" si="0"/>
        <v>OK</v>
      </c>
    </row>
    <row r="23" spans="1:12" ht="16" x14ac:dyDescent="0.2">
      <c r="A23" s="6">
        <v>20</v>
      </c>
      <c r="B23" s="21" t="s">
        <v>31</v>
      </c>
      <c r="C23" s="24" t="s">
        <v>70</v>
      </c>
      <c r="D23" s="24" t="s">
        <v>70</v>
      </c>
      <c r="E23" s="19" t="s">
        <v>12</v>
      </c>
      <c r="F23" s="24" t="s">
        <v>70</v>
      </c>
      <c r="G23" s="19" t="s">
        <v>6</v>
      </c>
      <c r="H23" s="24" t="s">
        <v>70</v>
      </c>
      <c r="I23" s="19" t="s">
        <v>12</v>
      </c>
      <c r="J23" s="24" t="s">
        <v>70</v>
      </c>
      <c r="K23" s="25" t="s">
        <v>12</v>
      </c>
      <c r="L23" s="17" t="str">
        <f t="shared" si="0"/>
        <v>OK</v>
      </c>
    </row>
    <row r="24" spans="1:12" ht="16" x14ac:dyDescent="0.2">
      <c r="A24" s="6">
        <v>21</v>
      </c>
      <c r="B24" s="21" t="s">
        <v>32</v>
      </c>
      <c r="C24" s="24" t="s">
        <v>70</v>
      </c>
      <c r="D24" s="24" t="s">
        <v>70</v>
      </c>
      <c r="E24" s="19" t="s">
        <v>6</v>
      </c>
      <c r="F24" s="24" t="s">
        <v>70</v>
      </c>
      <c r="G24" s="19" t="s">
        <v>14</v>
      </c>
      <c r="H24" s="24" t="s">
        <v>70</v>
      </c>
      <c r="I24" s="19" t="s">
        <v>14</v>
      </c>
      <c r="J24" s="24" t="s">
        <v>70</v>
      </c>
      <c r="K24" s="25" t="s">
        <v>6</v>
      </c>
      <c r="L24" s="17" t="str">
        <f t="shared" si="0"/>
        <v>OK</v>
      </c>
    </row>
    <row r="25" spans="1:12" ht="16" x14ac:dyDescent="0.2">
      <c r="A25" s="6">
        <v>22</v>
      </c>
      <c r="B25" s="21" t="s">
        <v>33</v>
      </c>
      <c r="C25" s="24" t="s">
        <v>16</v>
      </c>
      <c r="D25" s="24" t="s">
        <v>16</v>
      </c>
      <c r="E25" s="2"/>
      <c r="F25" s="24" t="s">
        <v>16</v>
      </c>
      <c r="G25" s="2"/>
      <c r="H25" s="24" t="s">
        <v>16</v>
      </c>
      <c r="I25" s="2"/>
      <c r="J25" s="24" t="s">
        <v>16</v>
      </c>
      <c r="K25" s="1"/>
      <c r="L25" s="17" t="str">
        <f t="shared" si="0"/>
        <v>OK</v>
      </c>
    </row>
    <row r="26" spans="1:12" ht="16" x14ac:dyDescent="0.2">
      <c r="A26" s="6">
        <v>23</v>
      </c>
      <c r="B26" s="21" t="s">
        <v>34</v>
      </c>
      <c r="C26" s="24" t="s">
        <v>6</v>
      </c>
      <c r="D26" s="24" t="s">
        <v>6</v>
      </c>
      <c r="E26" s="2"/>
      <c r="F26" s="24" t="s">
        <v>6</v>
      </c>
      <c r="G26" s="2"/>
      <c r="H26" s="24" t="s">
        <v>6</v>
      </c>
      <c r="I26" s="2"/>
      <c r="J26" s="24" t="s">
        <v>6</v>
      </c>
      <c r="K26" s="1"/>
      <c r="L26" s="17" t="str">
        <f t="shared" si="0"/>
        <v>OK</v>
      </c>
    </row>
    <row r="27" spans="1:12" ht="16" x14ac:dyDescent="0.2">
      <c r="A27" s="6">
        <v>24</v>
      </c>
      <c r="B27" s="21" t="s">
        <v>35</v>
      </c>
      <c r="C27" s="24" t="s">
        <v>6</v>
      </c>
      <c r="D27" s="24" t="s">
        <v>6</v>
      </c>
      <c r="E27" s="2"/>
      <c r="F27" s="24" t="s">
        <v>6</v>
      </c>
      <c r="G27" s="2"/>
      <c r="H27" s="24" t="s">
        <v>6</v>
      </c>
      <c r="I27" s="2"/>
      <c r="J27" s="24" t="s">
        <v>6</v>
      </c>
      <c r="K27" s="1"/>
      <c r="L27" s="17" t="str">
        <f t="shared" si="0"/>
        <v>OK</v>
      </c>
    </row>
    <row r="28" spans="1:12" ht="16" x14ac:dyDescent="0.2">
      <c r="A28" s="6">
        <v>25</v>
      </c>
      <c r="B28" s="21" t="s">
        <v>36</v>
      </c>
      <c r="C28" s="24" t="s">
        <v>8</v>
      </c>
      <c r="D28" s="24" t="s">
        <v>8</v>
      </c>
      <c r="E28" s="2"/>
      <c r="F28" s="24" t="s">
        <v>8</v>
      </c>
      <c r="G28" s="2"/>
      <c r="H28" s="24" t="s">
        <v>8</v>
      </c>
      <c r="I28" s="2"/>
      <c r="J28" s="24" t="s">
        <v>8</v>
      </c>
      <c r="K28" s="1"/>
      <c r="L28" s="17" t="str">
        <f t="shared" si="0"/>
        <v>OK</v>
      </c>
    </row>
    <row r="29" spans="1:12" ht="16" x14ac:dyDescent="0.2">
      <c r="A29" s="6">
        <v>26</v>
      </c>
      <c r="B29" s="21" t="s">
        <v>37</v>
      </c>
      <c r="C29" s="24" t="s">
        <v>8</v>
      </c>
      <c r="D29" s="24" t="s">
        <v>8</v>
      </c>
      <c r="E29" s="2"/>
      <c r="F29" s="24" t="s">
        <v>8</v>
      </c>
      <c r="G29" s="2"/>
      <c r="H29" s="24" t="s">
        <v>8</v>
      </c>
      <c r="I29" s="2"/>
      <c r="J29" s="24" t="s">
        <v>8</v>
      </c>
      <c r="K29" s="1"/>
      <c r="L29" s="17" t="str">
        <f t="shared" si="0"/>
        <v>OK</v>
      </c>
    </row>
    <row r="30" spans="1:12" ht="16" x14ac:dyDescent="0.2">
      <c r="A30" s="6">
        <v>27</v>
      </c>
      <c r="B30" s="21" t="s">
        <v>38</v>
      </c>
      <c r="C30" s="24" t="s">
        <v>8</v>
      </c>
      <c r="D30" s="24" t="s">
        <v>8</v>
      </c>
      <c r="E30" s="2"/>
      <c r="F30" s="24" t="s">
        <v>8</v>
      </c>
      <c r="G30" s="2"/>
      <c r="H30" s="24" t="s">
        <v>8</v>
      </c>
      <c r="I30" s="2"/>
      <c r="J30" s="24" t="s">
        <v>8</v>
      </c>
      <c r="K30" s="1"/>
      <c r="L30" s="17" t="str">
        <f t="shared" si="0"/>
        <v>OK</v>
      </c>
    </row>
    <row r="31" spans="1:12" ht="16" x14ac:dyDescent="0.2">
      <c r="A31" s="6">
        <v>28</v>
      </c>
      <c r="B31" s="21" t="s">
        <v>39</v>
      </c>
      <c r="C31" s="24" t="s">
        <v>16</v>
      </c>
      <c r="D31" s="24" t="s">
        <v>16</v>
      </c>
      <c r="E31" s="2"/>
      <c r="F31" s="24" t="s">
        <v>16</v>
      </c>
      <c r="G31" s="2"/>
      <c r="H31" s="24" t="s">
        <v>16</v>
      </c>
      <c r="I31" s="2"/>
      <c r="J31" s="24" t="s">
        <v>16</v>
      </c>
      <c r="K31" s="1"/>
      <c r="L31" s="17" t="str">
        <f t="shared" si="0"/>
        <v>OK</v>
      </c>
    </row>
    <row r="32" spans="1:12" ht="16" x14ac:dyDescent="0.2">
      <c r="A32" s="6">
        <v>29</v>
      </c>
      <c r="B32" s="21" t="s">
        <v>40</v>
      </c>
      <c r="C32" s="24" t="s">
        <v>8</v>
      </c>
      <c r="D32" s="24" t="s">
        <v>8</v>
      </c>
      <c r="E32" s="2"/>
      <c r="F32" s="24" t="s">
        <v>8</v>
      </c>
      <c r="G32" s="2"/>
      <c r="H32" s="24" t="s">
        <v>8</v>
      </c>
      <c r="I32" s="2"/>
      <c r="J32" s="24" t="s">
        <v>8</v>
      </c>
      <c r="K32" s="1"/>
      <c r="L32" s="17" t="str">
        <f t="shared" si="0"/>
        <v>OK</v>
      </c>
    </row>
    <row r="33" spans="1:12" ht="16" x14ac:dyDescent="0.2">
      <c r="A33" s="6">
        <v>30</v>
      </c>
      <c r="B33" s="21" t="s">
        <v>41</v>
      </c>
      <c r="C33" s="24" t="s">
        <v>8</v>
      </c>
      <c r="D33" s="24" t="s">
        <v>8</v>
      </c>
      <c r="E33" s="2"/>
      <c r="F33" s="24" t="s">
        <v>8</v>
      </c>
      <c r="G33" s="2"/>
      <c r="H33" s="24" t="s">
        <v>8</v>
      </c>
      <c r="I33" s="2"/>
      <c r="J33" s="24" t="s">
        <v>8</v>
      </c>
      <c r="K33" s="1"/>
      <c r="L33" s="17" t="str">
        <f t="shared" si="0"/>
        <v>OK</v>
      </c>
    </row>
    <row r="34" spans="1:12" ht="16" x14ac:dyDescent="0.2">
      <c r="A34" s="6">
        <v>31</v>
      </c>
      <c r="B34" s="21" t="s">
        <v>42</v>
      </c>
      <c r="C34" s="24" t="s">
        <v>70</v>
      </c>
      <c r="D34" s="24" t="s">
        <v>70</v>
      </c>
      <c r="E34" s="19" t="s">
        <v>12</v>
      </c>
      <c r="F34" s="24" t="s">
        <v>70</v>
      </c>
      <c r="G34" s="19" t="s">
        <v>12</v>
      </c>
      <c r="H34" s="24" t="s">
        <v>70</v>
      </c>
      <c r="I34" s="19" t="s">
        <v>10</v>
      </c>
      <c r="J34" s="24" t="s">
        <v>70</v>
      </c>
      <c r="K34" s="25" t="s">
        <v>10</v>
      </c>
      <c r="L34" s="17" t="str">
        <f t="shared" si="0"/>
        <v>OK</v>
      </c>
    </row>
    <row r="35" spans="1:12" ht="16" x14ac:dyDescent="0.2">
      <c r="A35" s="6">
        <v>32</v>
      </c>
      <c r="B35" s="21" t="s">
        <v>43</v>
      </c>
      <c r="C35" s="24" t="s">
        <v>14</v>
      </c>
      <c r="D35" s="24" t="s">
        <v>14</v>
      </c>
      <c r="E35" s="2"/>
      <c r="F35" s="24" t="s">
        <v>14</v>
      </c>
      <c r="G35" s="2"/>
      <c r="H35" s="24" t="s">
        <v>14</v>
      </c>
      <c r="I35" s="2"/>
      <c r="J35" s="24" t="s">
        <v>14</v>
      </c>
      <c r="K35" s="1"/>
      <c r="L35" s="17" t="str">
        <f t="shared" si="0"/>
        <v>OK</v>
      </c>
    </row>
    <row r="36" spans="1:12" ht="16" x14ac:dyDescent="0.2">
      <c r="A36" s="6">
        <v>33</v>
      </c>
      <c r="B36" s="21" t="s">
        <v>44</v>
      </c>
      <c r="C36" s="24" t="s">
        <v>16</v>
      </c>
      <c r="D36" s="24" t="s">
        <v>16</v>
      </c>
      <c r="E36" s="2"/>
      <c r="F36" s="24" t="s">
        <v>16</v>
      </c>
      <c r="G36" s="2"/>
      <c r="H36" s="24" t="s">
        <v>16</v>
      </c>
      <c r="I36" s="2"/>
      <c r="J36" s="24" t="s">
        <v>16</v>
      </c>
      <c r="K36" s="1"/>
      <c r="L36" s="17" t="str">
        <f t="shared" si="0"/>
        <v>OK</v>
      </c>
    </row>
    <row r="37" spans="1:12" ht="16" x14ac:dyDescent="0.2">
      <c r="A37" s="6">
        <v>34</v>
      </c>
      <c r="B37" s="21" t="s">
        <v>45</v>
      </c>
      <c r="C37" s="24" t="s">
        <v>70</v>
      </c>
      <c r="D37" s="24" t="s">
        <v>70</v>
      </c>
      <c r="E37" s="19" t="s">
        <v>18</v>
      </c>
      <c r="F37" s="24" t="s">
        <v>70</v>
      </c>
      <c r="G37" s="19" t="s">
        <v>18</v>
      </c>
      <c r="H37" s="24" t="s">
        <v>70</v>
      </c>
      <c r="I37" s="19" t="s">
        <v>10</v>
      </c>
      <c r="J37" s="24" t="s">
        <v>70</v>
      </c>
      <c r="K37" s="25" t="s">
        <v>18</v>
      </c>
      <c r="L37" s="17" t="str">
        <f t="shared" si="0"/>
        <v>OK</v>
      </c>
    </row>
    <row r="38" spans="1:12" ht="16" x14ac:dyDescent="0.2">
      <c r="A38" s="6">
        <v>35</v>
      </c>
      <c r="B38" s="21" t="s">
        <v>46</v>
      </c>
      <c r="C38" s="24" t="s">
        <v>70</v>
      </c>
      <c r="D38" s="24" t="s">
        <v>70</v>
      </c>
      <c r="E38" s="19" t="s">
        <v>10</v>
      </c>
      <c r="F38" s="24" t="s">
        <v>70</v>
      </c>
      <c r="G38" s="19" t="s">
        <v>20</v>
      </c>
      <c r="H38" s="24" t="s">
        <v>70</v>
      </c>
      <c r="I38" s="19" t="s">
        <v>20</v>
      </c>
      <c r="J38" s="24" t="s">
        <v>70</v>
      </c>
      <c r="K38" s="25" t="s">
        <v>20</v>
      </c>
      <c r="L38" s="17" t="str">
        <f t="shared" si="0"/>
        <v>OK</v>
      </c>
    </row>
    <row r="39" spans="1:12" ht="16" x14ac:dyDescent="0.2">
      <c r="A39" s="6">
        <v>36</v>
      </c>
      <c r="B39" s="21" t="s">
        <v>47</v>
      </c>
      <c r="C39" s="24" t="s">
        <v>12</v>
      </c>
      <c r="D39" s="24" t="s">
        <v>12</v>
      </c>
      <c r="E39" s="2"/>
      <c r="F39" s="24" t="s">
        <v>12</v>
      </c>
      <c r="G39" s="2"/>
      <c r="H39" s="24" t="s">
        <v>12</v>
      </c>
      <c r="I39" s="2"/>
      <c r="J39" s="24" t="s">
        <v>12</v>
      </c>
      <c r="K39" s="1"/>
      <c r="L39" s="17" t="str">
        <f t="shared" si="0"/>
        <v>OK</v>
      </c>
    </row>
    <row r="40" spans="1:12" ht="16" x14ac:dyDescent="0.2">
      <c r="A40" s="6">
        <v>37</v>
      </c>
      <c r="B40" s="21" t="s">
        <v>48</v>
      </c>
      <c r="C40" s="24" t="s">
        <v>16</v>
      </c>
      <c r="D40" s="24" t="s">
        <v>16</v>
      </c>
      <c r="E40" s="2"/>
      <c r="F40" s="24" t="s">
        <v>16</v>
      </c>
      <c r="G40" s="2"/>
      <c r="H40" s="24" t="s">
        <v>16</v>
      </c>
      <c r="I40" s="2"/>
      <c r="J40" s="24" t="s">
        <v>16</v>
      </c>
      <c r="K40" s="1"/>
      <c r="L40" s="17" t="str">
        <f t="shared" si="0"/>
        <v>OK</v>
      </c>
    </row>
    <row r="41" spans="1:12" ht="16" x14ac:dyDescent="0.2">
      <c r="A41" s="6">
        <v>38</v>
      </c>
      <c r="B41" s="21" t="s">
        <v>49</v>
      </c>
      <c r="C41" s="24" t="s">
        <v>70</v>
      </c>
      <c r="D41" s="24" t="s">
        <v>70</v>
      </c>
      <c r="E41" s="19" t="s">
        <v>12</v>
      </c>
      <c r="F41" s="24" t="s">
        <v>70</v>
      </c>
      <c r="G41" s="19" t="s">
        <v>18</v>
      </c>
      <c r="H41" s="24" t="s">
        <v>70</v>
      </c>
      <c r="I41" s="19" t="s">
        <v>12</v>
      </c>
      <c r="J41" s="24" t="s">
        <v>70</v>
      </c>
      <c r="K41" s="25" t="s">
        <v>12</v>
      </c>
      <c r="L41" s="17" t="str">
        <f t="shared" si="0"/>
        <v>OK</v>
      </c>
    </row>
    <row r="42" spans="1:12" ht="16" x14ac:dyDescent="0.2">
      <c r="A42" s="6">
        <v>39</v>
      </c>
      <c r="B42" s="21" t="s">
        <v>50</v>
      </c>
      <c r="C42" s="24" t="s">
        <v>70</v>
      </c>
      <c r="D42" s="24" t="s">
        <v>70</v>
      </c>
      <c r="E42" s="19" t="s">
        <v>20</v>
      </c>
      <c r="F42" s="24" t="s">
        <v>70</v>
      </c>
      <c r="G42" s="19" t="s">
        <v>20</v>
      </c>
      <c r="H42" s="24" t="s">
        <v>70</v>
      </c>
      <c r="I42" s="19" t="s">
        <v>20</v>
      </c>
      <c r="J42" s="24" t="s">
        <v>70</v>
      </c>
      <c r="K42" s="25" t="s">
        <v>12</v>
      </c>
      <c r="L42" s="17" t="str">
        <f t="shared" si="0"/>
        <v>OK</v>
      </c>
    </row>
    <row r="43" spans="1:12" ht="16" x14ac:dyDescent="0.2">
      <c r="A43" s="6">
        <v>40</v>
      </c>
      <c r="B43" s="21" t="s">
        <v>51</v>
      </c>
      <c r="C43" s="24" t="s">
        <v>16</v>
      </c>
      <c r="D43" s="24" t="s">
        <v>16</v>
      </c>
      <c r="E43" s="2"/>
      <c r="F43" s="24" t="s">
        <v>16</v>
      </c>
      <c r="G43" s="2"/>
      <c r="H43" s="24" t="s">
        <v>16</v>
      </c>
      <c r="I43" s="2"/>
      <c r="J43" s="24" t="s">
        <v>16</v>
      </c>
      <c r="K43" s="1"/>
      <c r="L43" s="17" t="str">
        <f t="shared" si="0"/>
        <v>OK</v>
      </c>
    </row>
    <row r="44" spans="1:12" ht="16" x14ac:dyDescent="0.2">
      <c r="A44" s="6">
        <v>41</v>
      </c>
      <c r="B44" s="21" t="s">
        <v>52</v>
      </c>
      <c r="C44" s="24" t="s">
        <v>14</v>
      </c>
      <c r="D44" s="24" t="s">
        <v>14</v>
      </c>
      <c r="E44" s="2"/>
      <c r="F44" s="24" t="s">
        <v>14</v>
      </c>
      <c r="G44" s="2"/>
      <c r="H44" s="24" t="s">
        <v>14</v>
      </c>
      <c r="I44" s="2"/>
      <c r="J44" s="24" t="s">
        <v>14</v>
      </c>
      <c r="K44" s="1"/>
      <c r="L44" s="17" t="str">
        <f t="shared" si="0"/>
        <v>OK</v>
      </c>
    </row>
    <row r="45" spans="1:12" ht="16" x14ac:dyDescent="0.2">
      <c r="A45" s="6">
        <v>42</v>
      </c>
      <c r="B45" s="21" t="s">
        <v>53</v>
      </c>
      <c r="C45" s="24" t="s">
        <v>14</v>
      </c>
      <c r="D45" s="24" t="s">
        <v>14</v>
      </c>
      <c r="E45" s="2"/>
      <c r="F45" s="24" t="s">
        <v>14</v>
      </c>
      <c r="G45" s="2"/>
      <c r="H45" s="24" t="s">
        <v>14</v>
      </c>
      <c r="I45" s="2"/>
      <c r="J45" s="24" t="s">
        <v>14</v>
      </c>
      <c r="K45" s="1"/>
      <c r="L45" s="17" t="str">
        <f t="shared" si="0"/>
        <v>OK</v>
      </c>
    </row>
    <row r="46" spans="1:12" ht="16" x14ac:dyDescent="0.2">
      <c r="A46" s="6">
        <v>43</v>
      </c>
      <c r="B46" s="21" t="s">
        <v>54</v>
      </c>
      <c r="C46" s="9" t="s">
        <v>16</v>
      </c>
      <c r="D46" s="9" t="s">
        <v>16</v>
      </c>
      <c r="E46" s="2"/>
      <c r="F46" s="9" t="s">
        <v>16</v>
      </c>
      <c r="G46" s="2"/>
      <c r="H46" s="9" t="s">
        <v>16</v>
      </c>
      <c r="I46" s="2"/>
      <c r="J46" s="9" t="s">
        <v>16</v>
      </c>
      <c r="K46" s="1"/>
      <c r="L46" s="17" t="str">
        <f t="shared" si="0"/>
        <v>OK</v>
      </c>
    </row>
    <row r="47" spans="1:12" ht="16" x14ac:dyDescent="0.2">
      <c r="A47" s="6">
        <v>44</v>
      </c>
      <c r="B47" s="21" t="s">
        <v>55</v>
      </c>
      <c r="C47" s="9" t="s">
        <v>16</v>
      </c>
      <c r="D47" s="9" t="s">
        <v>16</v>
      </c>
      <c r="E47" s="2"/>
      <c r="F47" s="9" t="s">
        <v>16</v>
      </c>
      <c r="G47" s="2"/>
      <c r="H47" s="9" t="s">
        <v>16</v>
      </c>
      <c r="I47" s="2"/>
      <c r="J47" s="9" t="s">
        <v>16</v>
      </c>
      <c r="K47" s="1"/>
      <c r="L47" s="17" t="str">
        <f t="shared" si="0"/>
        <v>OK</v>
      </c>
    </row>
    <row r="48" spans="1:12" ht="16" x14ac:dyDescent="0.2">
      <c r="A48" s="7">
        <v>45</v>
      </c>
      <c r="B48" s="22" t="s">
        <v>56</v>
      </c>
      <c r="C48" s="10" t="s">
        <v>18</v>
      </c>
      <c r="D48" s="10" t="s">
        <v>18</v>
      </c>
      <c r="E48" s="4"/>
      <c r="F48" s="10" t="s">
        <v>18</v>
      </c>
      <c r="G48" s="4"/>
      <c r="H48" s="10" t="s">
        <v>18</v>
      </c>
      <c r="I48" s="4"/>
      <c r="J48" s="10" t="s">
        <v>18</v>
      </c>
      <c r="K48" s="3"/>
      <c r="L48" s="18" t="str">
        <f t="shared" si="0"/>
        <v>OK</v>
      </c>
    </row>
  </sheetData>
  <mergeCells count="9">
    <mergeCell ref="L2:L3"/>
    <mergeCell ref="A1:K1"/>
    <mergeCell ref="A2:A3"/>
    <mergeCell ref="B2:B3"/>
    <mergeCell ref="C2:C3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Conditions</vt:lpstr>
      <vt:lpstr>Airport Negotiation</vt:lpstr>
      <vt:lpstr>Hospital Negotiation</vt:lpstr>
      <vt:lpstr>Airport results</vt:lpstr>
      <vt:lpstr>Hospital 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Mashal Afzal</dc:creator>
  <cp:keywords/>
  <dc:description/>
  <cp:lastModifiedBy>Gianluca Filippone</cp:lastModifiedBy>
  <cp:revision/>
  <dcterms:created xsi:type="dcterms:W3CDTF">2015-06-05T18:19:34Z</dcterms:created>
  <dcterms:modified xsi:type="dcterms:W3CDTF">2025-06-17T08:41:59Z</dcterms:modified>
  <cp:category/>
  <cp:contentStatus/>
</cp:coreProperties>
</file>