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2"/>
  <workbookPr/>
  <mc:AlternateContent xmlns:mc="http://schemas.openxmlformats.org/markup-compatibility/2006">
    <mc:Choice Requires="x15">
      <x15ac:absPath xmlns:x15ac="http://schemas.microsoft.com/office/spreadsheetml/2010/11/ac" url="/Users/gianluca/Desktop/"/>
    </mc:Choice>
  </mc:AlternateContent>
  <xr:revisionPtr revIDLastSave="0" documentId="13_ncr:1_{C36A5E70-36E0-384E-802B-9258455270DC}" xr6:coauthVersionLast="47" xr6:coauthVersionMax="47" xr10:uidLastSave="{00000000-0000-0000-0000-000000000000}"/>
  <bookViews>
    <workbookView xWindow="0" yWindow="500" windowWidth="28800" windowHeight="16000" firstSheet="1" activeTab="12" xr2:uid="{00000000-000D-0000-FFFF-FFFF00000000}"/>
  </bookViews>
  <sheets>
    <sheet name="Tabelle1" sheetId="1" r:id="rId1"/>
    <sheet name="negotiation" sheetId="14" r:id="rId2"/>
    <sheet name="A" sheetId="3" r:id="rId3"/>
    <sheet name="B" sheetId="4" r:id="rId4"/>
    <sheet name="C" sheetId="5" r:id="rId5"/>
    <sheet name="D" sheetId="6" r:id="rId6"/>
    <sheet name="E" sheetId="7" r:id="rId7"/>
    <sheet name="F" sheetId="8" r:id="rId8"/>
    <sheet name="G" sheetId="9" r:id="rId9"/>
    <sheet name="H" sheetId="10" r:id="rId10"/>
    <sheet name="I" sheetId="11" r:id="rId11"/>
    <sheet name="J" sheetId="12" r:id="rId12"/>
    <sheet name="Results" sheetId="13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3" l="1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" i="13"/>
  <c r="N143" i="14"/>
  <c r="N127" i="14"/>
  <c r="N126" i="14"/>
  <c r="N111" i="14"/>
  <c r="N110" i="14"/>
  <c r="N109" i="14"/>
  <c r="N94" i="14"/>
  <c r="N92" i="14"/>
  <c r="N93" i="14"/>
  <c r="N91" i="14"/>
  <c r="N78" i="14"/>
  <c r="N77" i="14"/>
  <c r="N76" i="14"/>
  <c r="N75" i="14"/>
  <c r="N74" i="14"/>
  <c r="N63" i="14"/>
  <c r="N62" i="14"/>
  <c r="N61" i="14"/>
  <c r="N60" i="14"/>
  <c r="N59" i="14"/>
  <c r="N58" i="14"/>
  <c r="N43" i="14"/>
  <c r="N42" i="14"/>
  <c r="N41" i="14"/>
  <c r="N40" i="14"/>
  <c r="N39" i="14"/>
  <c r="N38" i="14"/>
  <c r="N37" i="14"/>
  <c r="N26" i="14"/>
  <c r="N25" i="14"/>
  <c r="N24" i="14"/>
  <c r="N23" i="14"/>
  <c r="N22" i="14"/>
  <c r="N21" i="14"/>
  <c r="N20" i="14"/>
  <c r="N19" i="14"/>
  <c r="N10" i="14"/>
  <c r="N9" i="14"/>
  <c r="N8" i="14"/>
  <c r="N7" i="14"/>
  <c r="N6" i="14"/>
  <c r="N5" i="14"/>
  <c r="N4" i="14"/>
  <c r="N3" i="14"/>
  <c r="N2" i="14"/>
  <c r="M126" i="14"/>
  <c r="M111" i="14"/>
  <c r="M110" i="14"/>
  <c r="M109" i="14"/>
  <c r="M78" i="14"/>
  <c r="M77" i="14"/>
  <c r="M76" i="14"/>
  <c r="M75" i="14"/>
  <c r="M59" i="14"/>
  <c r="M58" i="14"/>
  <c r="M43" i="14"/>
  <c r="M42" i="14"/>
  <c r="M39" i="14"/>
  <c r="M38" i="14"/>
  <c r="M26" i="14"/>
  <c r="M25" i="14"/>
  <c r="M10" i="14"/>
  <c r="M9" i="14"/>
  <c r="J163" i="14"/>
  <c r="M94" i="14" s="1"/>
  <c r="J143" i="14"/>
  <c r="M93" i="14" s="1"/>
  <c r="I143" i="14"/>
  <c r="I127" i="14"/>
  <c r="J126" i="14"/>
  <c r="M24" i="14" s="1"/>
  <c r="I126" i="14"/>
  <c r="J2" i="10"/>
  <c r="J2" i="12"/>
  <c r="I62" i="14"/>
  <c r="I42" i="14"/>
  <c r="I20" i="14"/>
  <c r="I111" i="14"/>
  <c r="I110" i="14"/>
  <c r="J109" i="14"/>
  <c r="M7" i="14" s="1"/>
  <c r="I109" i="14"/>
  <c r="I94" i="14"/>
  <c r="I93" i="14"/>
  <c r="I92" i="14"/>
  <c r="J91" i="14"/>
  <c r="M6" i="14" s="1"/>
  <c r="I91" i="14"/>
  <c r="I78" i="14"/>
  <c r="I77" i="14"/>
  <c r="I76" i="14"/>
  <c r="I75" i="14"/>
  <c r="J74" i="14"/>
  <c r="M5" i="14" s="1"/>
  <c r="I74" i="14"/>
  <c r="I63" i="14"/>
  <c r="I61" i="14"/>
  <c r="I60" i="14"/>
  <c r="I59" i="14"/>
  <c r="J58" i="14"/>
  <c r="M4" i="14" s="1"/>
  <c r="I58" i="14"/>
  <c r="I43" i="14"/>
  <c r="I41" i="14"/>
  <c r="I40" i="14"/>
  <c r="I39" i="14"/>
  <c r="I38" i="14"/>
  <c r="J37" i="14"/>
  <c r="M3" i="14" s="1"/>
  <c r="I37" i="14"/>
  <c r="I26" i="14"/>
  <c r="I25" i="14"/>
  <c r="I24" i="14"/>
  <c r="I23" i="14"/>
  <c r="I22" i="14"/>
  <c r="I21" i="14"/>
  <c r="J19" i="14"/>
  <c r="M2" i="14" s="1"/>
  <c r="I19" i="14"/>
  <c r="I10" i="14"/>
  <c r="I9" i="14"/>
  <c r="I8" i="14"/>
  <c r="I7" i="14"/>
  <c r="I6" i="14"/>
  <c r="I5" i="14"/>
  <c r="I4" i="14"/>
  <c r="I3" i="14"/>
  <c r="J2" i="14"/>
  <c r="I2" i="14"/>
  <c r="I2" i="11"/>
  <c r="I3" i="10"/>
  <c r="I2" i="10"/>
  <c r="I3" i="9"/>
  <c r="I4" i="9"/>
  <c r="I2" i="9"/>
  <c r="I5" i="8"/>
  <c r="I4" i="8"/>
  <c r="I3" i="8"/>
  <c r="I2" i="8"/>
  <c r="I6" i="7"/>
  <c r="I5" i="7"/>
  <c r="I4" i="7"/>
  <c r="I3" i="7"/>
  <c r="I2" i="7"/>
  <c r="I7" i="6"/>
  <c r="I6" i="6"/>
  <c r="I5" i="6"/>
  <c r="I4" i="6"/>
  <c r="I3" i="6"/>
  <c r="I2" i="6"/>
  <c r="I3" i="5"/>
  <c r="I4" i="5"/>
  <c r="I5" i="5"/>
  <c r="I6" i="5"/>
  <c r="I7" i="5"/>
  <c r="I8" i="5"/>
  <c r="I2" i="5"/>
  <c r="I9" i="4"/>
  <c r="I8" i="4"/>
  <c r="I7" i="4"/>
  <c r="I6" i="4"/>
  <c r="I5" i="4"/>
  <c r="I4" i="4"/>
  <c r="I3" i="4"/>
  <c r="I2" i="4"/>
  <c r="I3" i="3"/>
  <c r="I2" i="3"/>
  <c r="I8" i="3"/>
  <c r="I10" i="3"/>
  <c r="I9" i="3"/>
  <c r="I7" i="3"/>
  <c r="I6" i="3"/>
  <c r="I5" i="3"/>
  <c r="I4" i="3"/>
  <c r="J2" i="9"/>
  <c r="J2" i="7"/>
  <c r="J2" i="11"/>
  <c r="J2" i="8"/>
  <c r="J2" i="6"/>
  <c r="J2" i="5"/>
  <c r="J2" i="4"/>
  <c r="J2" i="3"/>
  <c r="M21" i="14" l="1"/>
  <c r="M61" i="14"/>
  <c r="M91" i="14"/>
  <c r="M127" i="14"/>
  <c r="M19" i="14"/>
  <c r="M22" i="14"/>
  <c r="M40" i="14"/>
  <c r="M62" i="14"/>
  <c r="M92" i="14"/>
  <c r="M143" i="14"/>
  <c r="M37" i="14"/>
  <c r="M60" i="14"/>
  <c r="M23" i="14"/>
  <c r="M41" i="14"/>
  <c r="M63" i="14"/>
  <c r="M20" i="14"/>
  <c r="M74" i="14"/>
  <c r="M8" i="14"/>
</calcChain>
</file>

<file path=xl/sharedStrings.xml><?xml version="1.0" encoding="utf-8"?>
<sst xmlns="http://schemas.openxmlformats.org/spreadsheetml/2006/main" count="1950" uniqueCount="259">
  <si>
    <t>No.</t>
  </si>
  <si>
    <t>Pairs</t>
  </si>
  <si>
    <t>Initial_sender</t>
  </si>
  <si>
    <t>initial_receiver</t>
  </si>
  <si>
    <t>expected_negotiation_outcome</t>
  </si>
  <si>
    <t>observed_outcome</t>
  </si>
  <si>
    <t>agreement_reached</t>
  </si>
  <si>
    <t>AB</t>
  </si>
  <si>
    <t>A</t>
  </si>
  <si>
    <t>B</t>
  </si>
  <si>
    <t>AC</t>
  </si>
  <si>
    <t>C</t>
  </si>
  <si>
    <t>AD</t>
  </si>
  <si>
    <t>D</t>
  </si>
  <si>
    <t>AE</t>
  </si>
  <si>
    <t>E</t>
  </si>
  <si>
    <t>AF</t>
  </si>
  <si>
    <t>F</t>
  </si>
  <si>
    <t>AG</t>
  </si>
  <si>
    <t>G</t>
  </si>
  <si>
    <t>same offers</t>
  </si>
  <si>
    <t>AH</t>
  </si>
  <si>
    <t>H</t>
  </si>
  <si>
    <t>AI</t>
  </si>
  <si>
    <t>I</t>
  </si>
  <si>
    <t>AJ</t>
  </si>
  <si>
    <t>J</t>
  </si>
  <si>
    <t>BC</t>
  </si>
  <si>
    <t>BD</t>
  </si>
  <si>
    <t>BE</t>
  </si>
  <si>
    <t>NO</t>
  </si>
  <si>
    <t>BF</t>
  </si>
  <si>
    <t>BG</t>
  </si>
  <si>
    <t>BH</t>
  </si>
  <si>
    <t>BI</t>
  </si>
  <si>
    <t>BJ</t>
  </si>
  <si>
    <t>CD</t>
  </si>
  <si>
    <t>CE</t>
  </si>
  <si>
    <t>CF</t>
  </si>
  <si>
    <t>CG</t>
  </si>
  <si>
    <t>CH</t>
  </si>
  <si>
    <t>CI</t>
  </si>
  <si>
    <t>CJ</t>
  </si>
  <si>
    <t>DE</t>
  </si>
  <si>
    <t>DF</t>
  </si>
  <si>
    <t>DG</t>
  </si>
  <si>
    <t>DH</t>
  </si>
  <si>
    <t>DI</t>
  </si>
  <si>
    <t>DJ</t>
  </si>
  <si>
    <t>EF</t>
  </si>
  <si>
    <t>EG</t>
  </si>
  <si>
    <t>EH</t>
  </si>
  <si>
    <t>EI</t>
  </si>
  <si>
    <t>EJ</t>
  </si>
  <si>
    <t>FG</t>
  </si>
  <si>
    <t>FH</t>
  </si>
  <si>
    <t>FI</t>
  </si>
  <si>
    <t>FJ</t>
  </si>
  <si>
    <t>GH</t>
  </si>
  <si>
    <t>GI</t>
  </si>
  <si>
    <t>GJ</t>
  </si>
  <si>
    <t>HI</t>
  </si>
  <si>
    <t>HJ</t>
  </si>
  <si>
    <t>IJ</t>
  </si>
  <si>
    <t>Disposition</t>
  </si>
  <si>
    <t>Description</t>
  </si>
  <si>
    <t>Grades (A)</t>
  </si>
  <si>
    <t>Condition</t>
  </si>
  <si>
    <t>opponnet</t>
  </si>
  <si>
    <t>opponent's disposition</t>
  </si>
  <si>
    <t>Sum of opponnents as per A</t>
  </si>
  <si>
    <t>Sum of A's own offers</t>
  </si>
  <si>
    <t>winner as per A</t>
  </si>
  <si>
    <t>Sum of opponnents as per them</t>
  </si>
  <si>
    <t>sum of A as per each  opponent</t>
  </si>
  <si>
    <t>winner as per opponent</t>
  </si>
  <si>
    <t>Final Outcome</t>
  </si>
  <si>
    <r>
      <t>d</t>
    </r>
    <r>
      <rPr>
        <vertAlign val="subscript"/>
        <sz val="12"/>
        <color theme="1"/>
        <rFont val="Times New Roman"/>
        <family val="1"/>
        <charset val="1"/>
      </rPr>
      <t>1</t>
    </r>
  </si>
  <si>
    <t>Give precedence to females</t>
  </si>
  <si>
    <t>Female</t>
  </si>
  <si>
    <t>d1</t>
  </si>
  <si>
    <r>
      <rPr>
        <sz val="11"/>
        <color rgb="FF000000"/>
        <rFont val="Calibri"/>
        <scheme val="minor"/>
      </rPr>
      <t>A</t>
    </r>
    <r>
      <rPr>
        <sz val="11"/>
        <color rgb="FFFF0000"/>
        <rFont val="Calibri"/>
        <scheme val="minor"/>
      </rPr>
      <t>B</t>
    </r>
  </si>
  <si>
    <t>d3,d6,d7,d11</t>
  </si>
  <si>
    <t>NO AGREEMENT</t>
  </si>
  <si>
    <r>
      <t>d</t>
    </r>
    <r>
      <rPr>
        <vertAlign val="subscript"/>
        <sz val="12"/>
        <color theme="1"/>
        <rFont val="Times New Roman"/>
        <family val="1"/>
        <charset val="1"/>
      </rPr>
      <t>2</t>
    </r>
  </si>
  <si>
    <t>Give precedence to the pregnant</t>
  </si>
  <si>
    <t>Pre-natal care</t>
  </si>
  <si>
    <t>d6</t>
  </si>
  <si>
    <r>
      <rPr>
        <sz val="11"/>
        <color rgb="FF000000"/>
        <rFont val="Calibri"/>
        <scheme val="minor"/>
      </rPr>
      <t>A</t>
    </r>
    <r>
      <rPr>
        <sz val="11"/>
        <color rgb="FFFF0000"/>
        <rFont val="Calibri"/>
        <scheme val="minor"/>
      </rPr>
      <t>C</t>
    </r>
  </si>
  <si>
    <t>d3,d6,d7,d9,d10,d11</t>
  </si>
  <si>
    <r>
      <t>d</t>
    </r>
    <r>
      <rPr>
        <vertAlign val="subscript"/>
        <sz val="12"/>
        <color theme="1"/>
        <rFont val="Times New Roman"/>
        <family val="1"/>
        <charset val="1"/>
      </rPr>
      <t>3</t>
    </r>
  </si>
  <si>
    <t>Give precedence to the elderly</t>
  </si>
  <si>
    <t>Pregnant</t>
  </si>
  <si>
    <t>d2</t>
  </si>
  <si>
    <r>
      <rPr>
        <sz val="11"/>
        <color rgb="FF000000"/>
        <rFont val="Calibri"/>
        <scheme val="minor"/>
      </rPr>
      <t>A</t>
    </r>
    <r>
      <rPr>
        <sz val="11"/>
        <color rgb="FFFF0000"/>
        <rFont val="Calibri"/>
        <scheme val="minor"/>
      </rPr>
      <t>D</t>
    </r>
  </si>
  <si>
    <t>d4,d7,d8,d8,d9,d10,d10,d11</t>
  </si>
  <si>
    <r>
      <t>d</t>
    </r>
    <r>
      <rPr>
        <vertAlign val="subscript"/>
        <sz val="12"/>
        <color theme="1"/>
        <rFont val="Times New Roman"/>
        <family val="1"/>
        <charset val="1"/>
      </rPr>
      <t>4</t>
    </r>
  </si>
  <si>
    <t>Give precedence to the children</t>
  </si>
  <si>
    <t>Crowd stress</t>
  </si>
  <si>
    <t>d8</t>
  </si>
  <si>
    <r>
      <rPr>
        <sz val="11"/>
        <color rgb="FF000000"/>
        <rFont val="Calibri"/>
        <scheme val="minor"/>
      </rPr>
      <t>A</t>
    </r>
    <r>
      <rPr>
        <sz val="11"/>
        <color rgb="FFFF0000"/>
        <rFont val="Calibri"/>
        <scheme val="minor"/>
      </rPr>
      <t>E</t>
    </r>
  </si>
  <si>
    <r>
      <t>d</t>
    </r>
    <r>
      <rPr>
        <vertAlign val="subscript"/>
        <sz val="12"/>
        <color theme="1"/>
        <rFont val="Times New Roman"/>
        <family val="1"/>
        <charset val="1"/>
      </rPr>
      <t>5</t>
    </r>
  </si>
  <si>
    <t>Give precedence to unaccompanied minor</t>
  </si>
  <si>
    <t> </t>
  </si>
  <si>
    <r>
      <rPr>
        <sz val="11"/>
        <color rgb="FF000000"/>
        <rFont val="Calibri"/>
        <scheme val="minor"/>
      </rPr>
      <t>A</t>
    </r>
    <r>
      <rPr>
        <sz val="11"/>
        <color rgb="FFFF0000"/>
        <rFont val="Calibri"/>
        <scheme val="minor"/>
      </rPr>
      <t>F</t>
    </r>
  </si>
  <si>
    <t>d2,d4,d8,d8,d11</t>
  </si>
  <si>
    <r>
      <t>d</t>
    </r>
    <r>
      <rPr>
        <vertAlign val="subscript"/>
        <sz val="12"/>
        <color theme="1"/>
        <rFont val="Times New Roman"/>
        <family val="1"/>
        <charset val="1"/>
      </rPr>
      <t>6</t>
    </r>
  </si>
  <si>
    <t>Giving precedence to one with health issue</t>
  </si>
  <si>
    <r>
      <rPr>
        <sz val="11"/>
        <color rgb="FF000000"/>
        <rFont val="Calibri"/>
        <scheme val="minor"/>
      </rPr>
      <t>A</t>
    </r>
    <r>
      <rPr>
        <sz val="11"/>
        <color rgb="FFFF0000"/>
        <rFont val="Calibri"/>
        <scheme val="minor"/>
      </rPr>
      <t>G</t>
    </r>
  </si>
  <si>
    <t>d2,d6,d7,d8,d10,d10,d11</t>
  </si>
  <si>
    <r>
      <t>d</t>
    </r>
    <r>
      <rPr>
        <vertAlign val="subscript"/>
        <sz val="12"/>
        <color theme="1"/>
        <rFont val="Times New Roman"/>
        <family val="1"/>
        <charset val="1"/>
      </rPr>
      <t>7</t>
    </r>
  </si>
  <si>
    <t>Give precedence to the non-native speaker</t>
  </si>
  <si>
    <r>
      <rPr>
        <sz val="11"/>
        <color rgb="FF000000"/>
        <rFont val="Calibri"/>
        <scheme val="minor"/>
      </rPr>
      <t>A</t>
    </r>
    <r>
      <rPr>
        <sz val="11"/>
        <color rgb="FFFF0000"/>
        <rFont val="Calibri"/>
        <scheme val="minor"/>
      </rPr>
      <t>H</t>
    </r>
  </si>
  <si>
    <t>d3,d6,d7,d8,d9,d10,d11,d12,d12</t>
  </si>
  <si>
    <r>
      <t>d</t>
    </r>
    <r>
      <rPr>
        <vertAlign val="subscript"/>
        <sz val="12"/>
        <color theme="1"/>
        <rFont val="Times New Roman"/>
        <family val="1"/>
        <charset val="1"/>
      </rPr>
      <t>8</t>
    </r>
  </si>
  <si>
    <t>Give precedence to one to avoid non-obvious/ non-medical situations (anxiety, crows stress etc.)</t>
  </si>
  <si>
    <r>
      <rPr>
        <sz val="11"/>
        <color rgb="FF000000"/>
        <rFont val="Calibri"/>
        <scheme val="minor"/>
      </rPr>
      <t>A</t>
    </r>
    <r>
      <rPr>
        <sz val="11"/>
        <color rgb="FFFF0000"/>
        <rFont val="Calibri"/>
        <scheme val="minor"/>
      </rPr>
      <t>I</t>
    </r>
  </si>
  <si>
    <t>d2,d4,d8,d11</t>
  </si>
  <si>
    <r>
      <t>d</t>
    </r>
    <r>
      <rPr>
        <vertAlign val="subscript"/>
        <sz val="12"/>
        <color theme="1"/>
        <rFont val="Times New Roman"/>
        <family val="1"/>
        <charset val="1"/>
      </rPr>
      <t>9</t>
    </r>
  </si>
  <si>
    <t>Give precedence to one travelling with pet</t>
  </si>
  <si>
    <r>
      <rPr>
        <sz val="11"/>
        <color rgb="FF000000"/>
        <rFont val="Calibri"/>
        <scheme val="minor"/>
      </rPr>
      <t>A</t>
    </r>
    <r>
      <rPr>
        <sz val="11"/>
        <color rgb="FFFF0000"/>
        <rFont val="Calibri"/>
        <scheme val="minor"/>
      </rPr>
      <t>J</t>
    </r>
  </si>
  <si>
    <t>d3,d7,d10,d11,d12</t>
  </si>
  <si>
    <r>
      <t>d</t>
    </r>
    <r>
      <rPr>
        <vertAlign val="subscript"/>
        <sz val="12"/>
        <color theme="1"/>
        <rFont val="Times New Roman"/>
        <family val="1"/>
        <charset val="1"/>
      </rPr>
      <t>10</t>
    </r>
  </si>
  <si>
    <t>Give precedence to whom the general assistance is required (lost something, flight delay, luggage transfer, fragile luggage, is lost, etc.)</t>
  </si>
  <si>
    <r>
      <t>d</t>
    </r>
    <r>
      <rPr>
        <vertAlign val="subscript"/>
        <sz val="12"/>
        <color theme="1"/>
        <rFont val="Times New Roman"/>
        <family val="1"/>
        <charset val="1"/>
      </rPr>
      <t>11</t>
    </r>
  </si>
  <si>
    <t>Give precedence to avoid emergencies (tight flight schedule, delayed arrival, medical emergency, unseen emergency).</t>
  </si>
  <si>
    <r>
      <t>d</t>
    </r>
    <r>
      <rPr>
        <vertAlign val="subscript"/>
        <sz val="12"/>
        <color theme="1"/>
        <rFont val="Times New Roman"/>
        <family val="1"/>
        <charset val="1"/>
      </rPr>
      <t>12</t>
    </r>
  </si>
  <si>
    <r>
      <t xml:space="preserve">Giving precedence to the disabled </t>
    </r>
    <r>
      <rPr>
        <sz val="11"/>
        <color theme="1"/>
        <rFont val="Times New Roman"/>
        <family val="1"/>
        <charset val="1"/>
      </rPr>
      <t>(</t>
    </r>
    <r>
      <rPr>
        <sz val="11"/>
        <color rgb="FF0D0D0D"/>
        <rFont val="Times New Roman"/>
        <family val="1"/>
        <charset val="1"/>
      </rPr>
      <t>mobility issues, hearing or visual impairments, or other disabilities)</t>
    </r>
  </si>
  <si>
    <t>Grades (B)</t>
  </si>
  <si>
    <t>Sum of opponnents as per B</t>
  </si>
  <si>
    <t>Sum of B's own offers</t>
  </si>
  <si>
    <t>winner as per B</t>
  </si>
  <si>
    <t>sum of B as per each opponent</t>
  </si>
  <si>
    <t>elderly</t>
  </si>
  <si>
    <t>d3</t>
  </si>
  <si>
    <r>
      <rPr>
        <sz val="11"/>
        <color rgb="FF000000"/>
        <rFont val="Calibri"/>
        <scheme val="minor"/>
      </rPr>
      <t>B</t>
    </r>
    <r>
      <rPr>
        <sz val="11"/>
        <color rgb="FFFF0000"/>
        <rFont val="Calibri"/>
        <scheme val="minor"/>
      </rPr>
      <t>C</t>
    </r>
  </si>
  <si>
    <t>Age-related health issues</t>
  </si>
  <si>
    <r>
      <rPr>
        <sz val="11"/>
        <color rgb="FF000000"/>
        <rFont val="Calibri"/>
        <scheme val="minor"/>
      </rPr>
      <t>B</t>
    </r>
    <r>
      <rPr>
        <sz val="11"/>
        <color rgb="FFFF0000"/>
        <rFont val="Calibri"/>
        <scheme val="minor"/>
      </rPr>
      <t>D</t>
    </r>
  </si>
  <si>
    <t>Rushing to Flight</t>
  </si>
  <si>
    <t>d11</t>
  </si>
  <si>
    <r>
      <rPr>
        <sz val="11"/>
        <color rgb="FF000000"/>
        <rFont val="Calibri"/>
        <scheme val="minor"/>
      </rPr>
      <t>B</t>
    </r>
    <r>
      <rPr>
        <sz val="11"/>
        <color rgb="FFFF0000"/>
        <rFont val="Calibri"/>
        <scheme val="minor"/>
      </rPr>
      <t>E</t>
    </r>
  </si>
  <si>
    <t>Non-native speaker</t>
  </si>
  <si>
    <t>d7</t>
  </si>
  <si>
    <r>
      <rPr>
        <sz val="11"/>
        <color rgb="FF000000"/>
        <rFont val="Calibri"/>
        <scheme val="minor"/>
      </rPr>
      <t>B</t>
    </r>
    <r>
      <rPr>
        <sz val="11"/>
        <color rgb="FFFF0000"/>
        <rFont val="Calibri"/>
        <scheme val="minor"/>
      </rPr>
      <t>F</t>
    </r>
  </si>
  <si>
    <r>
      <rPr>
        <sz val="11"/>
        <color rgb="FF000000"/>
        <rFont val="Calibri"/>
        <scheme val="minor"/>
      </rPr>
      <t>B</t>
    </r>
    <r>
      <rPr>
        <sz val="11"/>
        <color rgb="FFFF0000"/>
        <rFont val="Calibri"/>
        <scheme val="minor"/>
      </rPr>
      <t>G</t>
    </r>
  </si>
  <si>
    <r>
      <rPr>
        <sz val="11"/>
        <color rgb="FF000000"/>
        <rFont val="Calibri"/>
        <scheme val="minor"/>
      </rPr>
      <t>B</t>
    </r>
    <r>
      <rPr>
        <sz val="11"/>
        <color rgb="FFFF0000"/>
        <rFont val="Calibri"/>
        <scheme val="minor"/>
      </rPr>
      <t>H</t>
    </r>
  </si>
  <si>
    <r>
      <rPr>
        <sz val="11"/>
        <color rgb="FF000000"/>
        <rFont val="Calibri"/>
        <scheme val="minor"/>
      </rPr>
      <t>B</t>
    </r>
    <r>
      <rPr>
        <sz val="11"/>
        <color rgb="FFFF0000"/>
        <rFont val="Calibri"/>
        <scheme val="minor"/>
      </rPr>
      <t>I</t>
    </r>
  </si>
  <si>
    <r>
      <rPr>
        <sz val="11"/>
        <color rgb="FF000000"/>
        <rFont val="Calibri"/>
        <scheme val="minor"/>
      </rPr>
      <t>B</t>
    </r>
    <r>
      <rPr>
        <sz val="11"/>
        <color rgb="FFFF0000"/>
        <rFont val="Calibri"/>
        <scheme val="minor"/>
      </rPr>
      <t>J</t>
    </r>
  </si>
  <si>
    <t>Grades (C)</t>
  </si>
  <si>
    <t>Sum of opponnents as per C</t>
  </si>
  <si>
    <t>Sum of C's own offers</t>
  </si>
  <si>
    <t>winner as per C</t>
  </si>
  <si>
    <t>sum of C as per each opponent</t>
  </si>
  <si>
    <r>
      <rPr>
        <sz val="11"/>
        <color rgb="FF000000"/>
        <rFont val="Calibri"/>
        <scheme val="minor"/>
      </rPr>
      <t>C</t>
    </r>
    <r>
      <rPr>
        <sz val="11"/>
        <color rgb="FFFF0000"/>
        <rFont val="Calibri"/>
        <scheme val="minor"/>
      </rPr>
      <t>D</t>
    </r>
  </si>
  <si>
    <t>Elderly</t>
  </si>
  <si>
    <r>
      <rPr>
        <sz val="11"/>
        <color rgb="FF000000"/>
        <rFont val="Calibri"/>
        <scheme val="minor"/>
      </rPr>
      <t>C</t>
    </r>
    <r>
      <rPr>
        <sz val="11"/>
        <color rgb="FFFF0000"/>
        <rFont val="Calibri"/>
        <scheme val="minor"/>
      </rPr>
      <t>E</t>
    </r>
  </si>
  <si>
    <t>Travelling with pet</t>
  </si>
  <si>
    <t>d9</t>
  </si>
  <si>
    <r>
      <rPr>
        <sz val="11"/>
        <color rgb="FF000000"/>
        <rFont val="Calibri"/>
        <scheme val="minor"/>
      </rPr>
      <t>C</t>
    </r>
    <r>
      <rPr>
        <sz val="11"/>
        <color rgb="FFFF0000"/>
        <rFont val="Calibri"/>
        <scheme val="minor"/>
      </rPr>
      <t>F</t>
    </r>
  </si>
  <si>
    <t>Fragile luggage</t>
  </si>
  <si>
    <t>d10</t>
  </si>
  <si>
    <r>
      <rPr>
        <sz val="11"/>
        <color rgb="FF000000"/>
        <rFont val="Calibri"/>
        <scheme val="minor"/>
      </rPr>
      <t>C</t>
    </r>
    <r>
      <rPr>
        <sz val="11"/>
        <color rgb="FFFF0000"/>
        <rFont val="Calibri"/>
        <scheme val="minor"/>
      </rPr>
      <t>G</t>
    </r>
  </si>
  <si>
    <r>
      <rPr>
        <sz val="11"/>
        <color rgb="FF000000"/>
        <rFont val="Calibri"/>
        <scheme val="minor"/>
      </rPr>
      <t>C</t>
    </r>
    <r>
      <rPr>
        <sz val="11"/>
        <color rgb="FFFF0000"/>
        <rFont val="Calibri"/>
        <scheme val="minor"/>
      </rPr>
      <t>H</t>
    </r>
  </si>
  <si>
    <r>
      <rPr>
        <sz val="11"/>
        <color rgb="FF000000"/>
        <rFont val="Calibri"/>
        <scheme val="minor"/>
      </rPr>
      <t>C</t>
    </r>
    <r>
      <rPr>
        <sz val="11"/>
        <color rgb="FFFF0000"/>
        <rFont val="Calibri"/>
        <scheme val="minor"/>
      </rPr>
      <t>I</t>
    </r>
  </si>
  <si>
    <r>
      <rPr>
        <sz val="11"/>
        <color rgb="FF000000"/>
        <rFont val="Calibri"/>
        <scheme val="minor"/>
      </rPr>
      <t>C</t>
    </r>
    <r>
      <rPr>
        <sz val="11"/>
        <color rgb="FFFF0000"/>
        <rFont val="Calibri"/>
        <scheme val="minor"/>
      </rPr>
      <t>J</t>
    </r>
  </si>
  <si>
    <t>Grades (D)</t>
  </si>
  <si>
    <t>Sum of opponnents as per D</t>
  </si>
  <si>
    <t>Sum of D's own offers</t>
  </si>
  <si>
    <t>winner as per D</t>
  </si>
  <si>
    <t>sum of D as per each opponent</t>
  </si>
  <si>
    <t>Fragile Luggage</t>
  </si>
  <si>
    <r>
      <rPr>
        <sz val="11"/>
        <color rgb="FF000000"/>
        <rFont val="Calibri"/>
        <scheme val="minor"/>
      </rPr>
      <t>D</t>
    </r>
    <r>
      <rPr>
        <sz val="11"/>
        <color rgb="FFFF0000"/>
        <rFont val="Calibri"/>
        <scheme val="minor"/>
      </rPr>
      <t>E</t>
    </r>
  </si>
  <si>
    <t>NO AGREEMNET</t>
  </si>
  <si>
    <r>
      <rPr>
        <sz val="11"/>
        <color rgb="FF000000"/>
        <rFont val="Calibri"/>
        <scheme val="minor"/>
      </rPr>
      <t>D</t>
    </r>
    <r>
      <rPr>
        <sz val="11"/>
        <color rgb="FFFF0000"/>
        <rFont val="Calibri"/>
        <scheme val="minor"/>
      </rPr>
      <t>F</t>
    </r>
  </si>
  <si>
    <t>Flight Anxiety</t>
  </si>
  <si>
    <r>
      <rPr>
        <sz val="11"/>
        <color rgb="FF000000"/>
        <rFont val="Calibri"/>
        <scheme val="minor"/>
      </rPr>
      <t>D</t>
    </r>
    <r>
      <rPr>
        <sz val="11"/>
        <color rgb="FFFF0000"/>
        <rFont val="Calibri"/>
        <scheme val="minor"/>
      </rPr>
      <t>G</t>
    </r>
  </si>
  <si>
    <r>
      <rPr>
        <sz val="11"/>
        <color rgb="FF000000"/>
        <rFont val="Calibri"/>
        <scheme val="minor"/>
      </rPr>
      <t>D</t>
    </r>
    <r>
      <rPr>
        <sz val="11"/>
        <color rgb="FFFF0000"/>
        <rFont val="Calibri"/>
        <scheme val="minor"/>
      </rPr>
      <t>H</t>
    </r>
  </si>
  <si>
    <r>
      <rPr>
        <sz val="11"/>
        <color rgb="FF000000"/>
        <rFont val="Calibri"/>
        <scheme val="minor"/>
      </rPr>
      <t>D</t>
    </r>
    <r>
      <rPr>
        <sz val="11"/>
        <color rgb="FFFF0000"/>
        <rFont val="Calibri"/>
        <scheme val="minor"/>
      </rPr>
      <t>I</t>
    </r>
  </si>
  <si>
    <t>Travelling with Children</t>
  </si>
  <si>
    <t>d4</t>
  </si>
  <si>
    <r>
      <rPr>
        <sz val="11"/>
        <color rgb="FF000000"/>
        <rFont val="Calibri"/>
        <scheme val="minor"/>
      </rPr>
      <t>D</t>
    </r>
    <r>
      <rPr>
        <sz val="11"/>
        <color rgb="FFFF0000"/>
        <rFont val="Calibri"/>
        <scheme val="minor"/>
      </rPr>
      <t>J</t>
    </r>
  </si>
  <si>
    <t>Is Lost</t>
  </si>
  <si>
    <t>Crowd Stress</t>
  </si>
  <si>
    <t>Grades (E)</t>
  </si>
  <si>
    <t>Sum of opponnents as per E</t>
  </si>
  <si>
    <t>Sum of E's own offers</t>
  </si>
  <si>
    <t>winner as per E</t>
  </si>
  <si>
    <t>sum of E as per each opponent</t>
  </si>
  <si>
    <r>
      <rPr>
        <sz val="11"/>
        <color rgb="FF000000"/>
        <rFont val="Calibri"/>
        <scheme val="minor"/>
      </rPr>
      <t>E</t>
    </r>
    <r>
      <rPr>
        <sz val="11"/>
        <color rgb="FFFF0000"/>
        <rFont val="Calibri"/>
        <scheme val="minor"/>
      </rPr>
      <t>F</t>
    </r>
  </si>
  <si>
    <t>Nonnative speaker</t>
  </si>
  <si>
    <r>
      <rPr>
        <sz val="11"/>
        <color rgb="FF000000"/>
        <rFont val="Calibri"/>
        <scheme val="minor"/>
      </rPr>
      <t>E</t>
    </r>
    <r>
      <rPr>
        <sz val="11"/>
        <color rgb="FFFF0000"/>
        <rFont val="Calibri"/>
        <scheme val="minor"/>
      </rPr>
      <t>G</t>
    </r>
  </si>
  <si>
    <r>
      <rPr>
        <sz val="11"/>
        <color rgb="FF000000"/>
        <rFont val="Calibri"/>
        <scheme val="minor"/>
      </rPr>
      <t>E</t>
    </r>
    <r>
      <rPr>
        <sz val="11"/>
        <color rgb="FFFF0000"/>
        <rFont val="Calibri"/>
        <scheme val="minor"/>
      </rPr>
      <t>H</t>
    </r>
  </si>
  <si>
    <r>
      <rPr>
        <sz val="11"/>
        <color rgb="FF000000"/>
        <rFont val="Calibri"/>
        <scheme val="minor"/>
      </rPr>
      <t>E</t>
    </r>
    <r>
      <rPr>
        <sz val="11"/>
        <color rgb="FFFF0000"/>
        <rFont val="Calibri"/>
        <scheme val="minor"/>
      </rPr>
      <t>I</t>
    </r>
  </si>
  <si>
    <r>
      <rPr>
        <sz val="11"/>
        <color rgb="FF000000"/>
        <rFont val="Calibri"/>
        <scheme val="minor"/>
      </rPr>
      <t>E</t>
    </r>
    <r>
      <rPr>
        <sz val="11"/>
        <color rgb="FFFF0000"/>
        <rFont val="Calibri"/>
        <scheme val="minor"/>
      </rPr>
      <t>J</t>
    </r>
  </si>
  <si>
    <t>Grades (F)</t>
  </si>
  <si>
    <t>Sum of opponnents as per F</t>
  </si>
  <si>
    <t>Sum of F's own offers</t>
  </si>
  <si>
    <t>winner as per F</t>
  </si>
  <si>
    <t>sum of F as per each opponent</t>
  </si>
  <si>
    <t>Travelling with children</t>
  </si>
  <si>
    <r>
      <rPr>
        <sz val="11"/>
        <color rgb="FF000000"/>
        <rFont val="Calibri"/>
        <scheme val="minor"/>
      </rPr>
      <t>F</t>
    </r>
    <r>
      <rPr>
        <sz val="11"/>
        <color rgb="FFFF0000"/>
        <rFont val="Calibri"/>
        <scheme val="minor"/>
      </rPr>
      <t>G</t>
    </r>
  </si>
  <si>
    <r>
      <rPr>
        <sz val="11"/>
        <color rgb="FF000000"/>
        <rFont val="Calibri"/>
        <scheme val="minor"/>
      </rPr>
      <t>F</t>
    </r>
    <r>
      <rPr>
        <sz val="11"/>
        <color rgb="FFFF0000"/>
        <rFont val="Calibri"/>
        <scheme val="minor"/>
      </rPr>
      <t>H</t>
    </r>
  </si>
  <si>
    <r>
      <rPr>
        <sz val="11"/>
        <color rgb="FF000000"/>
        <rFont val="Calibri"/>
        <scheme val="minor"/>
      </rPr>
      <t>F</t>
    </r>
    <r>
      <rPr>
        <sz val="11"/>
        <color rgb="FFFF0000"/>
        <rFont val="Calibri"/>
        <scheme val="minor"/>
      </rPr>
      <t>I</t>
    </r>
  </si>
  <si>
    <r>
      <rPr>
        <sz val="11"/>
        <color rgb="FF000000"/>
        <rFont val="Calibri"/>
        <scheme val="minor"/>
      </rPr>
      <t>F</t>
    </r>
    <r>
      <rPr>
        <sz val="11"/>
        <color rgb="FFFF0000"/>
        <rFont val="Calibri"/>
        <scheme val="minor"/>
      </rPr>
      <t>J</t>
    </r>
  </si>
  <si>
    <t>Grades (G)</t>
  </si>
  <si>
    <t>Sum of opponnents as per G</t>
  </si>
  <si>
    <t>Sum of G's own offers</t>
  </si>
  <si>
    <t>winner as per G</t>
  </si>
  <si>
    <t>sum of G as per each opponent</t>
  </si>
  <si>
    <t>Fargile Luggage</t>
  </si>
  <si>
    <r>
      <rPr>
        <sz val="11"/>
        <color rgb="FF000000"/>
        <rFont val="Calibri"/>
        <scheme val="minor"/>
      </rPr>
      <t>G</t>
    </r>
    <r>
      <rPr>
        <sz val="11"/>
        <color rgb="FFFF0000"/>
        <rFont val="Calibri"/>
        <scheme val="minor"/>
      </rPr>
      <t>H</t>
    </r>
  </si>
  <si>
    <t>Pre-natal Care</t>
  </si>
  <si>
    <r>
      <rPr>
        <sz val="11"/>
        <color rgb="FF000000"/>
        <rFont val="Calibri"/>
        <scheme val="minor"/>
      </rPr>
      <t>G</t>
    </r>
    <r>
      <rPr>
        <sz val="11"/>
        <color rgb="FFFF0000"/>
        <rFont val="Calibri"/>
        <scheme val="minor"/>
      </rPr>
      <t>I</t>
    </r>
  </si>
  <si>
    <r>
      <rPr>
        <sz val="11"/>
        <color rgb="FF000000"/>
        <rFont val="Calibri"/>
        <scheme val="minor"/>
      </rPr>
      <t>G</t>
    </r>
    <r>
      <rPr>
        <sz val="11"/>
        <color rgb="FFFF0000"/>
        <rFont val="Calibri"/>
        <scheme val="minor"/>
      </rPr>
      <t>J</t>
    </r>
  </si>
  <si>
    <t>female</t>
  </si>
  <si>
    <t>Non-native Speaker</t>
  </si>
  <si>
    <t>Grades (H)</t>
  </si>
  <si>
    <t>Sum of opponnents as per H</t>
  </si>
  <si>
    <t>Sum of H's own offers</t>
  </si>
  <si>
    <t>winner as H</t>
  </si>
  <si>
    <t>sum of H as per each opponent</t>
  </si>
  <si>
    <r>
      <rPr>
        <sz val="11"/>
        <color rgb="FF000000"/>
        <rFont val="Calibri"/>
        <scheme val="minor"/>
      </rPr>
      <t>H</t>
    </r>
    <r>
      <rPr>
        <sz val="11"/>
        <color rgb="FFFF0000"/>
        <rFont val="Calibri"/>
        <scheme val="minor"/>
      </rPr>
      <t>I</t>
    </r>
  </si>
  <si>
    <t>Disabled</t>
  </si>
  <si>
    <t>d12</t>
  </si>
  <si>
    <r>
      <rPr>
        <sz val="11"/>
        <color rgb="FF000000"/>
        <rFont val="Calibri"/>
        <scheme val="minor"/>
      </rPr>
      <t>H</t>
    </r>
    <r>
      <rPr>
        <sz val="11"/>
        <color rgb="FFFF0000"/>
        <rFont val="Calibri"/>
        <scheme val="minor"/>
      </rPr>
      <t>J</t>
    </r>
  </si>
  <si>
    <t>Travelling with Pet</t>
  </si>
  <si>
    <t>Travelling with disabled companion</t>
  </si>
  <si>
    <t>Flight anxiety</t>
  </si>
  <si>
    <t>Fragile Lugagge</t>
  </si>
  <si>
    <t>Grades (I)</t>
  </si>
  <si>
    <t>Sum of opponnents as per I</t>
  </si>
  <si>
    <t>Sum of I's own offers</t>
  </si>
  <si>
    <t>winner as per J</t>
  </si>
  <si>
    <t>sum of I as per each opponent</t>
  </si>
  <si>
    <t>pregnant</t>
  </si>
  <si>
    <r>
      <rPr>
        <sz val="11"/>
        <color rgb="FF000000"/>
        <rFont val="Calibri"/>
        <scheme val="minor"/>
      </rPr>
      <t>I</t>
    </r>
    <r>
      <rPr>
        <sz val="11"/>
        <color rgb="FFFF0000"/>
        <rFont val="Calibri"/>
        <scheme val="minor"/>
      </rPr>
      <t>J</t>
    </r>
  </si>
  <si>
    <t>Grades (J)</t>
  </si>
  <si>
    <t>Sum of opponnents as per J</t>
  </si>
  <si>
    <t>Sum of own offers</t>
  </si>
  <si>
    <t>NO. OF NO AGREEMNETS</t>
  </si>
  <si>
    <t>12 OUT OF 45</t>
  </si>
  <si>
    <t>Already in pairs with each one of the other participant, no backward negotiation so no pairs as J(x) etc</t>
  </si>
  <si>
    <t>Negotiation results</t>
  </si>
  <si>
    <t>Sum of opponnents as A</t>
  </si>
  <si>
    <t>Sum of opponnents as B</t>
  </si>
  <si>
    <t>Sum of opponnents as C</t>
  </si>
  <si>
    <t>Sum of opponnents as D</t>
  </si>
  <si>
    <t>Sum of opponnents as E</t>
  </si>
  <si>
    <t>Sum of opponnents as F</t>
  </si>
  <si>
    <t>Sum of opponnents as G</t>
  </si>
  <si>
    <t>Sum of opponnents as H</t>
  </si>
  <si>
    <t>Sum of opponnents as I</t>
  </si>
  <si>
    <t>Expected outcome</t>
  </si>
  <si>
    <t>Negotiation</t>
  </si>
  <si>
    <t>Observed outcome (run 1)</t>
  </si>
  <si>
    <t>Observed outcome (run 2)</t>
  </si>
  <si>
    <t>Observed outcome (run 3)</t>
  </si>
  <si>
    <t>FCFS winner</t>
  </si>
  <si>
    <t>Consistency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</si>
</sst>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2"/>
      <color rgb="FF000000"/>
      <name val="Times New Roman"/>
      <family val="1"/>
      <charset val="1"/>
    </font>
    <font>
      <vertAlign val="subscript"/>
      <sz val="12"/>
      <color theme="1"/>
      <name val="Times New Roman"/>
      <family val="1"/>
      <charset val="1"/>
    </font>
    <font>
      <sz val="12"/>
      <color theme="1"/>
      <name val="Times New Roman"/>
      <family val="1"/>
      <charset val="1"/>
    </font>
    <font>
      <sz val="11"/>
      <color theme="1"/>
      <name val="Times New Roman"/>
      <family val="1"/>
      <charset val="1"/>
    </font>
    <font>
      <sz val="11"/>
      <color rgb="FF0D0D0D"/>
      <name val="Times New Roman"/>
      <family val="1"/>
      <charset val="1"/>
    </font>
    <font>
      <sz val="11"/>
      <color rgb="FF242424"/>
      <name val="Times New Roman"/>
    </font>
    <font>
      <sz val="11"/>
      <color rgb="FFFF0000"/>
      <name val="Calibri"/>
      <scheme val="minor"/>
    </font>
    <font>
      <sz val="11"/>
      <color rgb="FF000000"/>
      <name val="Calibri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2" fillId="4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2" fillId="4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0" applyFont="1"/>
    <xf numFmtId="0" fontId="7" fillId="0" borderId="2" xfId="0" applyFont="1" applyBorder="1" applyAlignment="1">
      <alignment wrapText="1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1" xfId="0" applyBorder="1"/>
    <xf numFmtId="0" fontId="0" fillId="5" borderId="0" xfId="0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7" borderId="0" xfId="0" applyFill="1" applyAlignment="1">
      <alignment wrapText="1"/>
    </xf>
    <xf numFmtId="0" fontId="0" fillId="7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5" borderId="0" xfId="0" applyFill="1" applyAlignment="1">
      <alignment horizontal="left" vertical="center" wrapText="1"/>
    </xf>
    <xf numFmtId="0" fontId="0" fillId="5" borderId="0" xfId="0" applyFill="1" applyAlignment="1">
      <alignment horizontal="left" vertical="center"/>
    </xf>
    <xf numFmtId="0" fontId="0" fillId="8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wrapText="1"/>
    </xf>
    <xf numFmtId="0" fontId="0" fillId="10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5" borderId="6" xfId="0" applyFill="1" applyBorder="1" applyAlignment="1">
      <alignment horizontal="center"/>
    </xf>
    <xf numFmtId="0" fontId="0" fillId="6" borderId="6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0" fillId="6" borderId="7" xfId="0" applyFill="1" applyBorder="1" applyAlignment="1">
      <alignment horizontal="center" wrapText="1"/>
    </xf>
    <xf numFmtId="0" fontId="0" fillId="6" borderId="10" xfId="0" applyFill="1" applyBorder="1" applyAlignment="1">
      <alignment horizontal="center" wrapText="1"/>
    </xf>
    <xf numFmtId="0" fontId="0" fillId="6" borderId="12" xfId="0" applyFill="1" applyBorder="1" applyAlignment="1">
      <alignment horizontal="center"/>
    </xf>
    <xf numFmtId="0" fontId="0" fillId="5" borderId="6" xfId="0" applyFill="1" applyBorder="1"/>
    <xf numFmtId="0" fontId="0" fillId="0" borderId="7" xfId="0" applyBorder="1" applyAlignment="1">
      <alignment horizontal="center"/>
    </xf>
    <xf numFmtId="0" fontId="0" fillId="6" borderId="13" xfId="0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workbookViewId="0">
      <selection activeCell="E3" sqref="E3"/>
    </sheetView>
  </sheetViews>
  <sheetFormatPr baseColWidth="10" defaultColWidth="8.83203125" defaultRowHeight="15" x14ac:dyDescent="0.2"/>
  <cols>
    <col min="1" max="2" width="8.83203125" style="1"/>
    <col min="3" max="3" width="13.5" style="1" customWidth="1"/>
    <col min="4" max="4" width="13.33203125" style="1" customWidth="1"/>
    <col min="5" max="5" width="19.5" style="1" customWidth="1"/>
    <col min="6" max="6" width="13.1640625" style="1" customWidth="1"/>
    <col min="7" max="7" width="14.6640625" style="1" customWidth="1"/>
    <col min="8" max="16384" width="8.83203125" style="1"/>
  </cols>
  <sheetData>
    <row r="1" spans="1:7" ht="32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</row>
    <row r="2" spans="1:7" ht="16" x14ac:dyDescent="0.2">
      <c r="A2" s="1">
        <v>1</v>
      </c>
      <c r="B2" s="1" t="s">
        <v>7</v>
      </c>
      <c r="C2" s="1" t="s">
        <v>8</v>
      </c>
      <c r="D2" s="1" t="s">
        <v>9</v>
      </c>
      <c r="F2" s="1" t="s">
        <v>9</v>
      </c>
    </row>
    <row r="3" spans="1:7" ht="16" x14ac:dyDescent="0.2">
      <c r="A3" s="1">
        <v>2</v>
      </c>
      <c r="B3" s="1" t="s">
        <v>10</v>
      </c>
      <c r="C3" s="1" t="s">
        <v>8</v>
      </c>
      <c r="D3" s="1" t="s">
        <v>11</v>
      </c>
      <c r="E3" s="1" t="s">
        <v>11</v>
      </c>
      <c r="F3" s="1" t="s">
        <v>11</v>
      </c>
    </row>
    <row r="4" spans="1:7" ht="16" x14ac:dyDescent="0.2">
      <c r="A4" s="1">
        <v>3</v>
      </c>
      <c r="B4" s="1" t="s">
        <v>12</v>
      </c>
      <c r="C4" s="1" t="s">
        <v>13</v>
      </c>
      <c r="D4" s="1" t="s">
        <v>8</v>
      </c>
      <c r="E4" s="1" t="s">
        <v>13</v>
      </c>
      <c r="F4" s="1" t="s">
        <v>13</v>
      </c>
    </row>
    <row r="5" spans="1:7" ht="16" x14ac:dyDescent="0.2">
      <c r="A5" s="1">
        <v>4</v>
      </c>
      <c r="B5" s="1" t="s">
        <v>14</v>
      </c>
      <c r="C5" s="1" t="s">
        <v>15</v>
      </c>
      <c r="D5" s="1" t="s">
        <v>8</v>
      </c>
      <c r="E5" s="1" t="s">
        <v>15</v>
      </c>
      <c r="F5" s="1" t="s">
        <v>8</v>
      </c>
    </row>
    <row r="6" spans="1:7" ht="16" x14ac:dyDescent="0.2">
      <c r="A6" s="1">
        <v>5</v>
      </c>
      <c r="B6" s="1" t="s">
        <v>16</v>
      </c>
      <c r="C6" s="1" t="s">
        <v>17</v>
      </c>
      <c r="D6" s="1" t="s">
        <v>8</v>
      </c>
      <c r="E6" s="1" t="s">
        <v>17</v>
      </c>
      <c r="F6" s="1" t="s">
        <v>17</v>
      </c>
    </row>
    <row r="7" spans="1:7" ht="16" x14ac:dyDescent="0.2">
      <c r="A7" s="1">
        <v>6</v>
      </c>
      <c r="B7" s="1" t="s">
        <v>18</v>
      </c>
      <c r="C7" s="1" t="s">
        <v>8</v>
      </c>
      <c r="D7" s="1" t="s">
        <v>19</v>
      </c>
      <c r="E7" s="4" t="s">
        <v>20</v>
      </c>
      <c r="F7" s="1" t="s">
        <v>19</v>
      </c>
    </row>
    <row r="8" spans="1:7" ht="16" x14ac:dyDescent="0.2">
      <c r="A8" s="1">
        <v>7</v>
      </c>
      <c r="B8" s="1" t="s">
        <v>21</v>
      </c>
      <c r="C8" s="1" t="s">
        <v>8</v>
      </c>
      <c r="D8" s="1" t="s">
        <v>22</v>
      </c>
      <c r="E8" s="1" t="s">
        <v>22</v>
      </c>
      <c r="F8" s="1" t="s">
        <v>11</v>
      </c>
    </row>
    <row r="9" spans="1:7" ht="16" x14ac:dyDescent="0.2">
      <c r="A9" s="1">
        <v>8</v>
      </c>
      <c r="B9" s="1" t="s">
        <v>23</v>
      </c>
      <c r="C9" s="1" t="s">
        <v>24</v>
      </c>
      <c r="D9" s="1" t="s">
        <v>8</v>
      </c>
      <c r="E9" s="1" t="s">
        <v>24</v>
      </c>
      <c r="F9" s="1" t="s">
        <v>24</v>
      </c>
    </row>
    <row r="10" spans="1:7" ht="16" x14ac:dyDescent="0.2">
      <c r="A10" s="1">
        <v>9</v>
      </c>
      <c r="B10" s="1" t="s">
        <v>25</v>
      </c>
      <c r="C10" s="1" t="s">
        <v>26</v>
      </c>
      <c r="D10" s="1" t="s">
        <v>8</v>
      </c>
      <c r="E10" s="1" t="s">
        <v>26</v>
      </c>
      <c r="F10" s="1" t="s">
        <v>8</v>
      </c>
    </row>
    <row r="11" spans="1:7" ht="16" x14ac:dyDescent="0.2">
      <c r="A11" s="1">
        <v>10</v>
      </c>
      <c r="B11" s="1" t="s">
        <v>27</v>
      </c>
      <c r="C11" s="1" t="s">
        <v>9</v>
      </c>
      <c r="D11" s="1" t="s">
        <v>11</v>
      </c>
      <c r="E11" s="1" t="s">
        <v>11</v>
      </c>
      <c r="F11" s="1" t="s">
        <v>11</v>
      </c>
    </row>
    <row r="12" spans="1:7" ht="16" x14ac:dyDescent="0.2">
      <c r="A12" s="1">
        <v>11</v>
      </c>
      <c r="B12" s="1" t="s">
        <v>28</v>
      </c>
      <c r="C12" s="1" t="s">
        <v>13</v>
      </c>
      <c r="D12" s="1" t="s">
        <v>9</v>
      </c>
      <c r="E12" s="1" t="s">
        <v>13</v>
      </c>
      <c r="F12" s="1" t="s">
        <v>9</v>
      </c>
    </row>
    <row r="13" spans="1:7" ht="16" x14ac:dyDescent="0.2">
      <c r="A13" s="1">
        <v>12</v>
      </c>
      <c r="B13" s="1" t="s">
        <v>29</v>
      </c>
      <c r="C13" s="1" t="s">
        <v>9</v>
      </c>
      <c r="D13" s="1" t="s">
        <v>15</v>
      </c>
      <c r="E13" s="1" t="s">
        <v>15</v>
      </c>
      <c r="F13" s="3"/>
      <c r="G13" s="1" t="s">
        <v>30</v>
      </c>
    </row>
    <row r="14" spans="1:7" ht="16" x14ac:dyDescent="0.2">
      <c r="A14" s="1">
        <v>13</v>
      </c>
      <c r="B14" s="1" t="s">
        <v>31</v>
      </c>
      <c r="C14" s="1" t="s">
        <v>17</v>
      </c>
      <c r="D14" s="1" t="s">
        <v>9</v>
      </c>
      <c r="E14" s="4" t="s">
        <v>20</v>
      </c>
      <c r="F14" s="1" t="s">
        <v>9</v>
      </c>
    </row>
    <row r="15" spans="1:7" ht="16" x14ac:dyDescent="0.2">
      <c r="A15" s="1">
        <v>14</v>
      </c>
      <c r="B15" s="1" t="s">
        <v>32</v>
      </c>
      <c r="C15" s="1" t="s">
        <v>19</v>
      </c>
      <c r="D15" s="1" t="s">
        <v>9</v>
      </c>
      <c r="E15" s="4" t="s">
        <v>20</v>
      </c>
      <c r="F15" s="1" t="s">
        <v>19</v>
      </c>
    </row>
    <row r="16" spans="1:7" ht="16" x14ac:dyDescent="0.2">
      <c r="A16" s="1">
        <v>15</v>
      </c>
      <c r="B16" s="1" t="s">
        <v>33</v>
      </c>
      <c r="C16" s="1" t="s">
        <v>9</v>
      </c>
      <c r="D16" s="1" t="s">
        <v>22</v>
      </c>
      <c r="E16" s="1" t="s">
        <v>22</v>
      </c>
      <c r="F16" s="1" t="s">
        <v>22</v>
      </c>
    </row>
    <row r="17" spans="1:7" ht="16" x14ac:dyDescent="0.2">
      <c r="A17" s="1">
        <v>16</v>
      </c>
      <c r="B17" s="1" t="s">
        <v>34</v>
      </c>
      <c r="C17" s="1" t="s">
        <v>24</v>
      </c>
      <c r="D17" s="1" t="s">
        <v>9</v>
      </c>
      <c r="E17" s="1" t="s">
        <v>24</v>
      </c>
      <c r="F17" s="1" t="s">
        <v>13</v>
      </c>
    </row>
    <row r="18" spans="1:7" ht="16" x14ac:dyDescent="0.2">
      <c r="A18" s="1">
        <v>17</v>
      </c>
      <c r="B18" s="1" t="s">
        <v>35</v>
      </c>
      <c r="C18" s="1" t="s">
        <v>9</v>
      </c>
      <c r="D18" s="1" t="s">
        <v>26</v>
      </c>
      <c r="E18" s="1" t="s">
        <v>26</v>
      </c>
      <c r="F18" s="3"/>
      <c r="G18" s="1" t="s">
        <v>30</v>
      </c>
    </row>
    <row r="19" spans="1:7" ht="16" x14ac:dyDescent="0.2">
      <c r="A19" s="1">
        <v>18</v>
      </c>
      <c r="B19" s="1" t="s">
        <v>36</v>
      </c>
      <c r="C19" s="1" t="s">
        <v>11</v>
      </c>
      <c r="D19" s="1" t="s">
        <v>13</v>
      </c>
      <c r="E19" s="1" t="s">
        <v>13</v>
      </c>
      <c r="F19" s="1" t="s">
        <v>11</v>
      </c>
    </row>
    <row r="20" spans="1:7" ht="16" x14ac:dyDescent="0.2">
      <c r="A20" s="1">
        <v>19</v>
      </c>
      <c r="B20" s="1" t="s">
        <v>37</v>
      </c>
      <c r="C20" s="1" t="s">
        <v>11</v>
      </c>
      <c r="D20" s="1" t="s">
        <v>15</v>
      </c>
      <c r="E20" s="1" t="s">
        <v>15</v>
      </c>
      <c r="F20" s="1" t="s">
        <v>15</v>
      </c>
    </row>
    <row r="21" spans="1:7" ht="16" x14ac:dyDescent="0.2">
      <c r="A21" s="1">
        <v>20</v>
      </c>
      <c r="B21" s="1" t="s">
        <v>38</v>
      </c>
      <c r="C21" s="1" t="s">
        <v>17</v>
      </c>
      <c r="D21" s="1" t="s">
        <v>11</v>
      </c>
      <c r="E21" s="1" t="s">
        <v>11</v>
      </c>
      <c r="F21" s="1" t="s">
        <v>11</v>
      </c>
    </row>
    <row r="22" spans="1:7" ht="16" x14ac:dyDescent="0.2">
      <c r="A22" s="1">
        <v>21</v>
      </c>
      <c r="B22" s="1" t="s">
        <v>39</v>
      </c>
      <c r="C22" s="1" t="s">
        <v>19</v>
      </c>
      <c r="D22" s="1" t="s">
        <v>9</v>
      </c>
      <c r="E22" s="4" t="s">
        <v>20</v>
      </c>
      <c r="F22" s="1" t="s">
        <v>11</v>
      </c>
    </row>
    <row r="23" spans="1:7" ht="16" x14ac:dyDescent="0.2">
      <c r="A23" s="1">
        <v>22</v>
      </c>
      <c r="B23" s="1" t="s">
        <v>40</v>
      </c>
      <c r="C23" s="1" t="s">
        <v>22</v>
      </c>
      <c r="D23" s="1" t="s">
        <v>11</v>
      </c>
      <c r="E23" s="1" t="s">
        <v>22</v>
      </c>
      <c r="F23" s="1" t="s">
        <v>22</v>
      </c>
    </row>
    <row r="24" spans="1:7" ht="16" x14ac:dyDescent="0.2">
      <c r="A24" s="1">
        <v>23</v>
      </c>
      <c r="B24" s="1" t="s">
        <v>41</v>
      </c>
      <c r="C24" s="1" t="s">
        <v>11</v>
      </c>
      <c r="D24" s="1" t="s">
        <v>24</v>
      </c>
      <c r="E24" s="1" t="s">
        <v>24</v>
      </c>
      <c r="F24" s="1" t="s">
        <v>11</v>
      </c>
    </row>
    <row r="25" spans="1:7" ht="16" x14ac:dyDescent="0.2">
      <c r="A25" s="1">
        <v>24</v>
      </c>
      <c r="B25" s="1" t="s">
        <v>42</v>
      </c>
      <c r="C25" s="1" t="s">
        <v>11</v>
      </c>
      <c r="D25" s="1" t="s">
        <v>26</v>
      </c>
      <c r="E25" s="1" t="s">
        <v>26</v>
      </c>
      <c r="F25" s="1" t="s">
        <v>15</v>
      </c>
    </row>
    <row r="26" spans="1:7" ht="16" x14ac:dyDescent="0.2">
      <c r="A26" s="1">
        <v>25</v>
      </c>
      <c r="B26" s="1" t="s">
        <v>43</v>
      </c>
      <c r="C26" s="1" t="s">
        <v>15</v>
      </c>
      <c r="D26" s="1" t="s">
        <v>13</v>
      </c>
      <c r="E26" s="4" t="s">
        <v>20</v>
      </c>
      <c r="F26" s="1" t="s">
        <v>15</v>
      </c>
    </row>
    <row r="27" spans="1:7" ht="16" x14ac:dyDescent="0.2">
      <c r="A27" s="1">
        <v>26</v>
      </c>
      <c r="B27" s="1" t="s">
        <v>44</v>
      </c>
      <c r="C27" s="1" t="s">
        <v>13</v>
      </c>
      <c r="D27" s="1" t="s">
        <v>17</v>
      </c>
      <c r="E27" s="1" t="s">
        <v>13</v>
      </c>
      <c r="F27" s="1" t="s">
        <v>13</v>
      </c>
    </row>
    <row r="28" spans="1:7" ht="16" x14ac:dyDescent="0.2">
      <c r="A28" s="1">
        <v>27</v>
      </c>
      <c r="B28" s="1" t="s">
        <v>45</v>
      </c>
      <c r="C28" s="1" t="s">
        <v>13</v>
      </c>
      <c r="D28" s="1" t="s">
        <v>19</v>
      </c>
      <c r="E28" s="1" t="s">
        <v>13</v>
      </c>
      <c r="F28" s="1" t="s">
        <v>13</v>
      </c>
    </row>
    <row r="29" spans="1:7" ht="16" x14ac:dyDescent="0.2">
      <c r="A29" s="1">
        <v>28</v>
      </c>
      <c r="B29" s="1" t="s">
        <v>46</v>
      </c>
      <c r="C29" s="1" t="s">
        <v>22</v>
      </c>
      <c r="D29" s="1" t="s">
        <v>13</v>
      </c>
      <c r="E29" s="1" t="s">
        <v>13</v>
      </c>
      <c r="F29" s="1" t="s">
        <v>22</v>
      </c>
    </row>
    <row r="30" spans="1:7" ht="16" x14ac:dyDescent="0.2">
      <c r="A30" s="1">
        <v>29</v>
      </c>
      <c r="B30" s="1" t="s">
        <v>47</v>
      </c>
      <c r="C30" s="1" t="s">
        <v>24</v>
      </c>
      <c r="D30" s="1" t="s">
        <v>13</v>
      </c>
      <c r="E30" s="1" t="s">
        <v>24</v>
      </c>
      <c r="F30" s="1" t="s">
        <v>24</v>
      </c>
    </row>
    <row r="31" spans="1:7" ht="16" x14ac:dyDescent="0.2">
      <c r="A31" s="1">
        <v>30</v>
      </c>
      <c r="B31" s="1" t="s">
        <v>48</v>
      </c>
      <c r="C31" s="1" t="s">
        <v>26</v>
      </c>
      <c r="D31" s="1" t="s">
        <v>13</v>
      </c>
      <c r="E31" s="1" t="s">
        <v>26</v>
      </c>
      <c r="F31" s="1" t="s">
        <v>26</v>
      </c>
    </row>
    <row r="32" spans="1:7" ht="16" x14ac:dyDescent="0.2">
      <c r="A32" s="1">
        <v>31</v>
      </c>
      <c r="B32" s="1" t="s">
        <v>49</v>
      </c>
      <c r="C32" s="1" t="s">
        <v>17</v>
      </c>
      <c r="D32" s="1" t="s">
        <v>8</v>
      </c>
      <c r="E32" s="1" t="s">
        <v>17</v>
      </c>
      <c r="F32" s="1" t="s">
        <v>17</v>
      </c>
    </row>
    <row r="33" spans="1:7" ht="16" x14ac:dyDescent="0.2">
      <c r="A33" s="1">
        <v>32</v>
      </c>
      <c r="B33" s="1" t="s">
        <v>50</v>
      </c>
      <c r="C33" s="1" t="s">
        <v>19</v>
      </c>
      <c r="D33" s="1" t="s">
        <v>15</v>
      </c>
      <c r="E33" s="1" t="s">
        <v>15</v>
      </c>
      <c r="F33" s="3"/>
      <c r="G33" s="1" t="s">
        <v>30</v>
      </c>
    </row>
    <row r="34" spans="1:7" ht="16" x14ac:dyDescent="0.2">
      <c r="A34" s="1">
        <v>33</v>
      </c>
      <c r="B34" s="1" t="s">
        <v>51</v>
      </c>
      <c r="C34" s="1" t="s">
        <v>22</v>
      </c>
      <c r="D34" s="1" t="s">
        <v>15</v>
      </c>
      <c r="E34" s="1" t="s">
        <v>15</v>
      </c>
      <c r="F34" s="1" t="s">
        <v>15</v>
      </c>
    </row>
    <row r="35" spans="1:7" ht="16" x14ac:dyDescent="0.2">
      <c r="A35" s="1">
        <v>34</v>
      </c>
      <c r="B35" s="1" t="s">
        <v>52</v>
      </c>
      <c r="C35" s="1" t="s">
        <v>15</v>
      </c>
      <c r="D35" s="1" t="s">
        <v>24</v>
      </c>
      <c r="E35" s="4" t="s">
        <v>20</v>
      </c>
      <c r="F35" s="1" t="s">
        <v>15</v>
      </c>
    </row>
    <row r="36" spans="1:7" ht="16" x14ac:dyDescent="0.2">
      <c r="A36" s="1">
        <v>35</v>
      </c>
      <c r="B36" s="1" t="s">
        <v>53</v>
      </c>
      <c r="C36" s="1" t="s">
        <v>26</v>
      </c>
      <c r="D36" s="1" t="s">
        <v>15</v>
      </c>
      <c r="E36" s="1" t="s">
        <v>26</v>
      </c>
      <c r="F36" s="1" t="s">
        <v>26</v>
      </c>
    </row>
    <row r="37" spans="1:7" ht="16" x14ac:dyDescent="0.2">
      <c r="A37" s="1">
        <v>36</v>
      </c>
      <c r="B37" s="1" t="s">
        <v>54</v>
      </c>
      <c r="C37" s="1" t="s">
        <v>17</v>
      </c>
      <c r="D37" s="1" t="s">
        <v>19</v>
      </c>
      <c r="E37" s="4" t="s">
        <v>20</v>
      </c>
      <c r="F37" s="1" t="s">
        <v>19</v>
      </c>
    </row>
    <row r="38" spans="1:7" ht="16" x14ac:dyDescent="0.2">
      <c r="A38" s="1">
        <v>37</v>
      </c>
      <c r="B38" s="1" t="s">
        <v>55</v>
      </c>
      <c r="C38" s="1" t="s">
        <v>17</v>
      </c>
      <c r="D38" s="1" t="s">
        <v>22</v>
      </c>
      <c r="E38" s="1" t="s">
        <v>22</v>
      </c>
      <c r="F38" s="1" t="s">
        <v>22</v>
      </c>
    </row>
    <row r="39" spans="1:7" ht="16" x14ac:dyDescent="0.2">
      <c r="A39" s="1">
        <v>38</v>
      </c>
      <c r="B39" s="1" t="s">
        <v>56</v>
      </c>
      <c r="C39" s="1" t="s">
        <v>24</v>
      </c>
      <c r="D39" s="1" t="s">
        <v>17</v>
      </c>
      <c r="E39" s="1" t="s">
        <v>24</v>
      </c>
      <c r="F39" s="1" t="s">
        <v>24</v>
      </c>
    </row>
    <row r="40" spans="1:7" ht="16" x14ac:dyDescent="0.2">
      <c r="A40" s="1">
        <v>39</v>
      </c>
      <c r="B40" s="1" t="s">
        <v>57</v>
      </c>
      <c r="C40" s="1" t="s">
        <v>26</v>
      </c>
      <c r="D40" s="1" t="s">
        <v>17</v>
      </c>
      <c r="E40" s="1" t="s">
        <v>26</v>
      </c>
      <c r="F40" s="1" t="s">
        <v>17</v>
      </c>
    </row>
    <row r="41" spans="1:7" ht="16" x14ac:dyDescent="0.2">
      <c r="A41" s="1">
        <v>40</v>
      </c>
      <c r="B41" s="1" t="s">
        <v>58</v>
      </c>
      <c r="C41" s="1" t="s">
        <v>19</v>
      </c>
      <c r="D41" s="1" t="s">
        <v>22</v>
      </c>
      <c r="E41" s="1" t="s">
        <v>22</v>
      </c>
      <c r="F41" s="1" t="s">
        <v>22</v>
      </c>
    </row>
    <row r="42" spans="1:7" ht="16" x14ac:dyDescent="0.2">
      <c r="A42" s="1">
        <v>41</v>
      </c>
      <c r="B42" s="1" t="s">
        <v>59</v>
      </c>
      <c r="C42" s="1" t="s">
        <v>24</v>
      </c>
      <c r="D42" s="1" t="s">
        <v>19</v>
      </c>
      <c r="E42" s="1" t="s">
        <v>24</v>
      </c>
      <c r="F42" s="1" t="s">
        <v>24</v>
      </c>
    </row>
    <row r="43" spans="1:7" ht="16" x14ac:dyDescent="0.2">
      <c r="A43" s="1">
        <v>42</v>
      </c>
      <c r="B43" s="1" t="s">
        <v>60</v>
      </c>
      <c r="C43" s="1" t="s">
        <v>26</v>
      </c>
      <c r="D43" s="1" t="s">
        <v>19</v>
      </c>
      <c r="E43" s="1" t="s">
        <v>26</v>
      </c>
      <c r="F43" s="3"/>
      <c r="G43" s="1" t="s">
        <v>30</v>
      </c>
    </row>
    <row r="44" spans="1:7" ht="16" x14ac:dyDescent="0.2">
      <c r="A44" s="1">
        <v>43</v>
      </c>
      <c r="B44" s="1" t="s">
        <v>61</v>
      </c>
      <c r="C44" s="1" t="s">
        <v>22</v>
      </c>
      <c r="D44" s="1" t="s">
        <v>24</v>
      </c>
      <c r="E44" s="1" t="s">
        <v>24</v>
      </c>
      <c r="F44" s="1" t="s">
        <v>22</v>
      </c>
    </row>
    <row r="45" spans="1:7" ht="16" x14ac:dyDescent="0.2">
      <c r="A45" s="1">
        <v>44</v>
      </c>
      <c r="B45" s="1" t="s">
        <v>62</v>
      </c>
      <c r="C45" s="1" t="s">
        <v>22</v>
      </c>
      <c r="D45" s="1" t="s">
        <v>26</v>
      </c>
      <c r="E45" s="1" t="s">
        <v>26</v>
      </c>
      <c r="F45" s="1" t="s">
        <v>26</v>
      </c>
    </row>
    <row r="46" spans="1:7" ht="16" x14ac:dyDescent="0.2">
      <c r="A46" s="1">
        <v>45</v>
      </c>
      <c r="B46" s="1" t="s">
        <v>63</v>
      </c>
      <c r="C46" s="1" t="s">
        <v>26</v>
      </c>
      <c r="D46" s="1" t="s">
        <v>24</v>
      </c>
      <c r="F46" s="1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26C7-D50E-4DEB-ACB5-591D40C8E512}">
  <dimension ref="A1:O13"/>
  <sheetViews>
    <sheetView workbookViewId="0">
      <selection activeCell="G21" sqref="G21"/>
    </sheetView>
  </sheetViews>
  <sheetFormatPr baseColWidth="10" defaultColWidth="8.83203125" defaultRowHeight="15" x14ac:dyDescent="0.2"/>
  <cols>
    <col min="1" max="1" width="16.1640625" style="1" customWidth="1"/>
    <col min="2" max="2" width="54" style="1" customWidth="1"/>
    <col min="3" max="3" width="11" customWidth="1"/>
    <col min="4" max="4" width="20.5" customWidth="1"/>
    <col min="7" max="7" width="10.83203125" customWidth="1"/>
    <col min="8" max="8" width="18" customWidth="1"/>
    <col min="9" max="9" width="12" customWidth="1"/>
    <col min="10" max="10" width="10.83203125" customWidth="1"/>
    <col min="13" max="13" width="18.83203125" customWidth="1"/>
    <col min="14" max="14" width="15.1640625" customWidth="1"/>
    <col min="15" max="15" width="13.5" customWidth="1"/>
  </cols>
  <sheetData>
    <row r="1" spans="1:15" ht="48.75" customHeight="1" x14ac:dyDescent="0.2">
      <c r="A1" s="10" t="s">
        <v>64</v>
      </c>
      <c r="B1" s="10" t="s">
        <v>65</v>
      </c>
      <c r="C1" s="10" t="s">
        <v>216</v>
      </c>
      <c r="D1" s="10" t="s">
        <v>67</v>
      </c>
      <c r="G1" s="30" t="s">
        <v>68</v>
      </c>
      <c r="H1" s="30" t="s">
        <v>69</v>
      </c>
      <c r="I1" s="30" t="s">
        <v>250</v>
      </c>
      <c r="J1" s="30" t="s">
        <v>238</v>
      </c>
      <c r="K1" s="33" t="s">
        <v>219</v>
      </c>
      <c r="M1" s="30" t="s">
        <v>73</v>
      </c>
      <c r="N1" s="30" t="s">
        <v>220</v>
      </c>
      <c r="O1" s="34" t="s">
        <v>75</v>
      </c>
    </row>
    <row r="2" spans="1:15" ht="19" x14ac:dyDescent="0.2">
      <c r="A2" s="14" t="s">
        <v>77</v>
      </c>
      <c r="B2" s="9" t="s">
        <v>78</v>
      </c>
      <c r="C2" s="13">
        <v>2</v>
      </c>
      <c r="D2" s="13" t="s">
        <v>154</v>
      </c>
      <c r="E2" t="s">
        <v>134</v>
      </c>
      <c r="G2" s="6" t="s">
        <v>61</v>
      </c>
      <c r="H2" t="s">
        <v>117</v>
      </c>
      <c r="I2">
        <f>C3+C5+C9+C12</f>
        <v>10</v>
      </c>
      <c r="J2" s="56">
        <f>C4+C13+C8+C10+C13+C12+C9+C11+C7</f>
        <v>23</v>
      </c>
      <c r="K2" t="s">
        <v>22</v>
      </c>
    </row>
    <row r="3" spans="1:15" ht="19" x14ac:dyDescent="0.2">
      <c r="A3" s="14" t="s">
        <v>84</v>
      </c>
      <c r="B3" s="9" t="s">
        <v>85</v>
      </c>
      <c r="C3" s="13">
        <v>3</v>
      </c>
      <c r="D3" s="13" t="s">
        <v>222</v>
      </c>
      <c r="E3" t="s">
        <v>223</v>
      </c>
      <c r="G3" s="6" t="s">
        <v>62</v>
      </c>
      <c r="H3" t="s">
        <v>121</v>
      </c>
      <c r="I3">
        <f>C4+C8+C11+C12+C13</f>
        <v>12</v>
      </c>
      <c r="J3" s="56"/>
      <c r="K3" t="s">
        <v>22</v>
      </c>
    </row>
    <row r="4" spans="1:15" ht="19" x14ac:dyDescent="0.2">
      <c r="A4" s="14" t="s">
        <v>90</v>
      </c>
      <c r="B4" s="9" t="s">
        <v>91</v>
      </c>
      <c r="C4" s="13">
        <v>3</v>
      </c>
      <c r="D4" s="13" t="s">
        <v>215</v>
      </c>
      <c r="E4" t="s">
        <v>142</v>
      </c>
    </row>
    <row r="5" spans="1:15" ht="19" x14ac:dyDescent="0.2">
      <c r="A5" s="14" t="s">
        <v>96</v>
      </c>
      <c r="B5" s="9" t="s">
        <v>97</v>
      </c>
      <c r="C5" s="13">
        <v>2</v>
      </c>
      <c r="D5" s="13" t="s">
        <v>225</v>
      </c>
      <c r="E5" t="s">
        <v>157</v>
      </c>
    </row>
    <row r="6" spans="1:15" ht="34" x14ac:dyDescent="0.2">
      <c r="A6" s="14" t="s">
        <v>101</v>
      </c>
      <c r="B6" s="9" t="s">
        <v>102</v>
      </c>
      <c r="C6" s="13">
        <v>1</v>
      </c>
      <c r="D6" s="14" t="s">
        <v>226</v>
      </c>
      <c r="E6" t="s">
        <v>223</v>
      </c>
    </row>
    <row r="7" spans="1:15" ht="19" x14ac:dyDescent="0.2">
      <c r="A7" s="14" t="s">
        <v>106</v>
      </c>
      <c r="B7" s="9" t="s">
        <v>107</v>
      </c>
      <c r="C7" s="13">
        <v>3</v>
      </c>
      <c r="D7" s="13" t="s">
        <v>138</v>
      </c>
      <c r="E7" t="s">
        <v>139</v>
      </c>
    </row>
    <row r="8" spans="1:15" ht="19" x14ac:dyDescent="0.2">
      <c r="A8" s="14" t="s">
        <v>110</v>
      </c>
      <c r="B8" s="9" t="s">
        <v>111</v>
      </c>
      <c r="C8" s="13">
        <v>2</v>
      </c>
      <c r="D8" s="13" t="s">
        <v>227</v>
      </c>
      <c r="E8" t="s">
        <v>99</v>
      </c>
    </row>
    <row r="9" spans="1:15" ht="34" x14ac:dyDescent="0.2">
      <c r="A9" s="14" t="s">
        <v>114</v>
      </c>
      <c r="B9" s="9" t="s">
        <v>115</v>
      </c>
      <c r="C9" s="13">
        <v>3</v>
      </c>
      <c r="D9" s="27" t="s">
        <v>228</v>
      </c>
      <c r="E9" t="s">
        <v>160</v>
      </c>
    </row>
    <row r="10" spans="1:15" ht="19" x14ac:dyDescent="0.2">
      <c r="A10" s="14" t="s">
        <v>118</v>
      </c>
      <c r="B10" s="9" t="s">
        <v>119</v>
      </c>
      <c r="C10" s="26">
        <v>1</v>
      </c>
      <c r="D10" s="25" t="s">
        <v>136</v>
      </c>
      <c r="E10" t="s">
        <v>87</v>
      </c>
    </row>
    <row r="11" spans="1:15" ht="51" x14ac:dyDescent="0.2">
      <c r="A11" s="14" t="s">
        <v>122</v>
      </c>
      <c r="B11" s="9" t="s">
        <v>123</v>
      </c>
      <c r="C11" s="26">
        <v>1</v>
      </c>
      <c r="D11" s="29"/>
    </row>
    <row r="12" spans="1:15" ht="34" x14ac:dyDescent="0.2">
      <c r="A12" s="14" t="s">
        <v>124</v>
      </c>
      <c r="B12" s="9" t="s">
        <v>125</v>
      </c>
      <c r="C12" s="13">
        <v>2</v>
      </c>
      <c r="D12" s="28"/>
    </row>
    <row r="13" spans="1:15" ht="33" x14ac:dyDescent="0.2">
      <c r="A13" s="14" t="s">
        <v>126</v>
      </c>
      <c r="B13" s="9" t="s">
        <v>127</v>
      </c>
      <c r="C13" s="13">
        <v>4</v>
      </c>
      <c r="D13" s="13"/>
    </row>
  </sheetData>
  <mergeCells count="1">
    <mergeCell ref="J2:J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D7501-8A2D-4983-BEF2-2E22DDF84136}">
  <dimension ref="A1:O13"/>
  <sheetViews>
    <sheetView workbookViewId="0">
      <selection activeCell="H26" sqref="H26"/>
    </sheetView>
  </sheetViews>
  <sheetFormatPr baseColWidth="10" defaultColWidth="8.83203125" defaultRowHeight="15" x14ac:dyDescent="0.2"/>
  <cols>
    <col min="1" max="1" width="12.83203125" customWidth="1"/>
    <col min="2" max="2" width="63.5" style="1" customWidth="1"/>
    <col min="3" max="3" width="11.83203125" customWidth="1"/>
    <col min="4" max="4" width="20.6640625" customWidth="1"/>
    <col min="7" max="7" width="11.1640625" customWidth="1"/>
    <col min="8" max="8" width="18.1640625" customWidth="1"/>
    <col min="9" max="9" width="12" customWidth="1"/>
    <col min="10" max="10" width="10.5" customWidth="1"/>
    <col min="13" max="13" width="19" customWidth="1"/>
    <col min="14" max="14" width="18" customWidth="1"/>
    <col min="15" max="15" width="14" customWidth="1"/>
  </cols>
  <sheetData>
    <row r="1" spans="1:15" ht="42.75" customHeight="1" x14ac:dyDescent="0.2">
      <c r="A1" s="22" t="s">
        <v>64</v>
      </c>
      <c r="B1" s="8" t="s">
        <v>65</v>
      </c>
      <c r="C1" s="12" t="s">
        <v>229</v>
      </c>
      <c r="D1" s="12" t="s">
        <v>67</v>
      </c>
      <c r="G1" s="30" t="s">
        <v>68</v>
      </c>
      <c r="H1" s="30" t="s">
        <v>69</v>
      </c>
      <c r="I1" s="30" t="s">
        <v>251</v>
      </c>
      <c r="J1" s="30" t="s">
        <v>238</v>
      </c>
      <c r="K1" s="33" t="s">
        <v>232</v>
      </c>
      <c r="M1" s="30" t="s">
        <v>73</v>
      </c>
      <c r="N1" s="30" t="s">
        <v>233</v>
      </c>
      <c r="O1" s="34" t="s">
        <v>75</v>
      </c>
    </row>
    <row r="2" spans="1:15" ht="18" x14ac:dyDescent="0.2">
      <c r="A2" s="13" t="s">
        <v>77</v>
      </c>
      <c r="B2" s="9" t="s">
        <v>78</v>
      </c>
      <c r="C2" s="13">
        <v>2</v>
      </c>
      <c r="D2" s="13" t="s">
        <v>234</v>
      </c>
      <c r="E2" t="s">
        <v>93</v>
      </c>
      <c r="G2" s="6" t="s">
        <v>63</v>
      </c>
      <c r="H2" t="s">
        <v>121</v>
      </c>
      <c r="I2">
        <f>C4+C8+C11+C12+C13</f>
        <v>16</v>
      </c>
      <c r="J2">
        <f>C3+C9+C5+C12</f>
        <v>12</v>
      </c>
      <c r="K2" t="s">
        <v>24</v>
      </c>
    </row>
    <row r="3" spans="1:15" ht="18" x14ac:dyDescent="0.2">
      <c r="A3" s="13" t="s">
        <v>84</v>
      </c>
      <c r="B3" s="9" t="s">
        <v>85</v>
      </c>
      <c r="C3" s="13">
        <v>3</v>
      </c>
      <c r="D3" s="13" t="s">
        <v>227</v>
      </c>
      <c r="E3" t="s">
        <v>99</v>
      </c>
    </row>
    <row r="4" spans="1:15" ht="18" x14ac:dyDescent="0.2">
      <c r="A4" s="13" t="s">
        <v>90</v>
      </c>
      <c r="B4" s="9" t="s">
        <v>91</v>
      </c>
      <c r="C4" s="13">
        <v>4</v>
      </c>
      <c r="D4" s="14" t="s">
        <v>178</v>
      </c>
      <c r="E4" t="s">
        <v>179</v>
      </c>
    </row>
    <row r="5" spans="1:15" ht="18" x14ac:dyDescent="0.2">
      <c r="A5" s="13" t="s">
        <v>96</v>
      </c>
      <c r="B5" s="9" t="s">
        <v>97</v>
      </c>
      <c r="C5" s="13">
        <v>2</v>
      </c>
      <c r="D5" s="13" t="s">
        <v>138</v>
      </c>
      <c r="E5" t="s">
        <v>139</v>
      </c>
    </row>
    <row r="6" spans="1:15" ht="18" x14ac:dyDescent="0.2">
      <c r="A6" s="13" t="s">
        <v>101</v>
      </c>
      <c r="B6" s="9" t="s">
        <v>102</v>
      </c>
      <c r="C6" s="13">
        <v>1</v>
      </c>
      <c r="D6" s="13"/>
    </row>
    <row r="7" spans="1:15" ht="18" x14ac:dyDescent="0.2">
      <c r="A7" s="13" t="s">
        <v>106</v>
      </c>
      <c r="B7" s="9" t="s">
        <v>107</v>
      </c>
      <c r="C7" s="13">
        <v>2</v>
      </c>
      <c r="D7" s="13"/>
    </row>
    <row r="8" spans="1:15" ht="18" x14ac:dyDescent="0.2">
      <c r="A8" s="13" t="s">
        <v>110</v>
      </c>
      <c r="B8" s="9" t="s">
        <v>111</v>
      </c>
      <c r="C8" s="13">
        <v>1</v>
      </c>
      <c r="D8" s="13"/>
    </row>
    <row r="9" spans="1:15" ht="34" x14ac:dyDescent="0.2">
      <c r="A9" s="13" t="s">
        <v>114</v>
      </c>
      <c r="B9" s="9" t="s">
        <v>115</v>
      </c>
      <c r="C9" s="13">
        <v>3</v>
      </c>
      <c r="D9" s="13"/>
    </row>
    <row r="10" spans="1:15" ht="18" x14ac:dyDescent="0.2">
      <c r="A10" s="13" t="s">
        <v>118</v>
      </c>
      <c r="B10" s="9" t="s">
        <v>119</v>
      </c>
      <c r="C10" s="13">
        <v>1</v>
      </c>
      <c r="D10" s="13"/>
    </row>
    <row r="11" spans="1:15" ht="34" x14ac:dyDescent="0.2">
      <c r="A11" s="13" t="s">
        <v>122</v>
      </c>
      <c r="B11" s="9" t="s">
        <v>123</v>
      </c>
      <c r="C11" s="13">
        <v>3</v>
      </c>
      <c r="D11" s="13"/>
    </row>
    <row r="12" spans="1:15" ht="34" x14ac:dyDescent="0.2">
      <c r="A12" s="13" t="s">
        <v>124</v>
      </c>
      <c r="B12" s="9" t="s">
        <v>125</v>
      </c>
      <c r="C12" s="13">
        <v>4</v>
      </c>
      <c r="D12" s="13"/>
    </row>
    <row r="13" spans="1:15" ht="33" x14ac:dyDescent="0.2">
      <c r="A13" s="13" t="s">
        <v>126</v>
      </c>
      <c r="B13" s="9" t="s">
        <v>127</v>
      </c>
      <c r="C13" s="13">
        <v>4</v>
      </c>
      <c r="D13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BAC96-D88E-4396-A604-43E6F7B76845}">
  <dimension ref="A1:J13"/>
  <sheetViews>
    <sheetView workbookViewId="0">
      <selection activeCell="H33" sqref="H33"/>
    </sheetView>
  </sheetViews>
  <sheetFormatPr baseColWidth="10" defaultColWidth="8.83203125" defaultRowHeight="15" x14ac:dyDescent="0.2"/>
  <cols>
    <col min="1" max="1" width="13.33203125" customWidth="1"/>
    <col min="2" max="2" width="63.5" style="1" customWidth="1"/>
    <col min="3" max="3" width="11.5" customWidth="1"/>
    <col min="4" max="4" width="25.6640625" customWidth="1"/>
    <col min="7" max="7" width="11.6640625" customWidth="1"/>
    <col min="8" max="8" width="13.6640625" customWidth="1"/>
    <col min="9" max="9" width="11.5" customWidth="1"/>
    <col min="10" max="10" width="10.5" customWidth="1"/>
  </cols>
  <sheetData>
    <row r="1" spans="1:10" ht="45" customHeight="1" x14ac:dyDescent="0.2">
      <c r="A1" s="22" t="s">
        <v>64</v>
      </c>
      <c r="B1" s="8" t="s">
        <v>65</v>
      </c>
      <c r="C1" s="12" t="s">
        <v>236</v>
      </c>
      <c r="D1" s="12" t="s">
        <v>67</v>
      </c>
      <c r="G1" s="30" t="s">
        <v>68</v>
      </c>
      <c r="H1" s="30" t="s">
        <v>69</v>
      </c>
      <c r="I1" s="30" t="s">
        <v>237</v>
      </c>
      <c r="J1" s="30" t="s">
        <v>238</v>
      </c>
    </row>
    <row r="2" spans="1:10" ht="18" x14ac:dyDescent="0.2">
      <c r="A2" s="13" t="s">
        <v>77</v>
      </c>
      <c r="B2" s="9" t="s">
        <v>78</v>
      </c>
      <c r="C2" s="13">
        <v>1</v>
      </c>
      <c r="D2" s="13" t="s">
        <v>141</v>
      </c>
      <c r="E2" t="s">
        <v>142</v>
      </c>
      <c r="J2">
        <f>C8+C4+C13+C12+C11</f>
        <v>16</v>
      </c>
    </row>
    <row r="3" spans="1:10" ht="18" x14ac:dyDescent="0.2">
      <c r="A3" s="13" t="s">
        <v>84</v>
      </c>
      <c r="B3" s="9" t="s">
        <v>85</v>
      </c>
      <c r="C3" s="13">
        <v>3</v>
      </c>
      <c r="D3" s="13" t="s">
        <v>154</v>
      </c>
      <c r="E3" t="s">
        <v>134</v>
      </c>
    </row>
    <row r="4" spans="1:10" ht="18" x14ac:dyDescent="0.2">
      <c r="A4" s="13" t="s">
        <v>90</v>
      </c>
      <c r="B4" s="9" t="s">
        <v>91</v>
      </c>
      <c r="C4" s="13">
        <v>4</v>
      </c>
      <c r="D4" s="13" t="s">
        <v>222</v>
      </c>
      <c r="E4" t="s">
        <v>223</v>
      </c>
    </row>
    <row r="5" spans="1:10" ht="18" x14ac:dyDescent="0.2">
      <c r="A5" s="13" t="s">
        <v>96</v>
      </c>
      <c r="B5" s="9" t="s">
        <v>97</v>
      </c>
      <c r="C5" s="13">
        <v>1</v>
      </c>
      <c r="D5" s="13" t="s">
        <v>138</v>
      </c>
      <c r="E5" t="s">
        <v>139</v>
      </c>
    </row>
    <row r="6" spans="1:10" ht="18" x14ac:dyDescent="0.2">
      <c r="A6" s="13" t="s">
        <v>101</v>
      </c>
      <c r="B6" s="9" t="s">
        <v>102</v>
      </c>
      <c r="C6" s="13">
        <v>1</v>
      </c>
      <c r="D6" s="13" t="s">
        <v>170</v>
      </c>
      <c r="E6" t="s">
        <v>160</v>
      </c>
    </row>
    <row r="7" spans="1:10" ht="37.5" customHeight="1" x14ac:dyDescent="0.2">
      <c r="A7" s="13" t="s">
        <v>106</v>
      </c>
      <c r="B7" s="9" t="s">
        <v>107</v>
      </c>
      <c r="C7" s="13">
        <v>3</v>
      </c>
      <c r="D7" s="13"/>
      <c r="G7" s="57" t="s">
        <v>241</v>
      </c>
      <c r="H7" s="57"/>
      <c r="I7" s="57"/>
      <c r="J7" s="57"/>
    </row>
    <row r="8" spans="1:10" ht="18" x14ac:dyDescent="0.2">
      <c r="A8" s="13" t="s">
        <v>110</v>
      </c>
      <c r="B8" s="9" t="s">
        <v>111</v>
      </c>
      <c r="C8" s="13">
        <v>3</v>
      </c>
      <c r="D8" s="13"/>
    </row>
    <row r="9" spans="1:10" ht="34" x14ac:dyDescent="0.2">
      <c r="A9" s="13" t="s">
        <v>114</v>
      </c>
      <c r="B9" s="9" t="s">
        <v>115</v>
      </c>
      <c r="C9" s="13">
        <v>4</v>
      </c>
      <c r="D9" s="13"/>
    </row>
    <row r="10" spans="1:10" ht="18" x14ac:dyDescent="0.2">
      <c r="A10" s="13" t="s">
        <v>118</v>
      </c>
      <c r="B10" s="9" t="s">
        <v>119</v>
      </c>
      <c r="C10" s="13">
        <v>1</v>
      </c>
      <c r="D10" s="13"/>
    </row>
    <row r="11" spans="1:10" ht="34" x14ac:dyDescent="0.2">
      <c r="A11" s="13" t="s">
        <v>122</v>
      </c>
      <c r="B11" s="9" t="s">
        <v>123</v>
      </c>
      <c r="C11" s="13">
        <v>2</v>
      </c>
      <c r="D11" s="13"/>
    </row>
    <row r="12" spans="1:10" ht="34" x14ac:dyDescent="0.2">
      <c r="A12" s="13" t="s">
        <v>124</v>
      </c>
      <c r="B12" s="9" t="s">
        <v>125</v>
      </c>
      <c r="C12" s="13">
        <v>3</v>
      </c>
      <c r="D12" s="13"/>
    </row>
    <row r="13" spans="1:10" ht="33" x14ac:dyDescent="0.2">
      <c r="A13" s="13" t="s">
        <v>126</v>
      </c>
      <c r="B13" s="9" t="s">
        <v>127</v>
      </c>
      <c r="C13" s="13">
        <v>4</v>
      </c>
      <c r="D13" s="13"/>
    </row>
  </sheetData>
  <mergeCells count="1">
    <mergeCell ref="G7:J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3D0E7-4DD5-46E9-9A86-412C11370F2B}">
  <dimension ref="A1:L48"/>
  <sheetViews>
    <sheetView tabSelected="1" workbookViewId="0">
      <selection activeCell="P19" sqref="P19"/>
    </sheetView>
  </sheetViews>
  <sheetFormatPr baseColWidth="10" defaultColWidth="8.83203125" defaultRowHeight="15" x14ac:dyDescent="0.2"/>
  <cols>
    <col min="3" max="3" width="16.1640625" customWidth="1"/>
    <col min="4" max="4" width="15" customWidth="1"/>
    <col min="5" max="5" width="13.33203125" customWidth="1"/>
    <col min="6" max="6" width="15" customWidth="1"/>
    <col min="7" max="7" width="13.33203125" customWidth="1"/>
    <col min="8" max="8" width="15" customWidth="1"/>
    <col min="9" max="9" width="13.33203125" customWidth="1"/>
    <col min="10" max="10" width="15" customWidth="1"/>
    <col min="11" max="11" width="13.33203125" customWidth="1"/>
    <col min="12" max="12" width="16.6640625" customWidth="1"/>
  </cols>
  <sheetData>
    <row r="1" spans="1:12" x14ac:dyDescent="0.2">
      <c r="A1" s="59" t="s">
        <v>242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79"/>
    </row>
    <row r="2" spans="1:12" ht="16" customHeight="1" x14ac:dyDescent="0.2">
      <c r="A2" s="60" t="s">
        <v>0</v>
      </c>
      <c r="B2" s="60" t="s">
        <v>1</v>
      </c>
      <c r="C2" s="61" t="s">
        <v>252</v>
      </c>
      <c r="D2" s="76" t="s">
        <v>254</v>
      </c>
      <c r="E2" s="76"/>
      <c r="F2" s="76" t="s">
        <v>255</v>
      </c>
      <c r="G2" s="76"/>
      <c r="H2" s="76" t="s">
        <v>256</v>
      </c>
      <c r="I2" s="76"/>
      <c r="J2" s="76" t="s">
        <v>256</v>
      </c>
      <c r="K2" s="76"/>
      <c r="L2" s="63" t="s">
        <v>258</v>
      </c>
    </row>
    <row r="3" spans="1:12" ht="16" x14ac:dyDescent="0.2">
      <c r="A3" s="62"/>
      <c r="B3" s="62"/>
      <c r="C3" s="61"/>
      <c r="D3" s="77" t="s">
        <v>253</v>
      </c>
      <c r="E3" s="78" t="s">
        <v>257</v>
      </c>
      <c r="F3" s="77" t="s">
        <v>253</v>
      </c>
      <c r="G3" s="78" t="s">
        <v>257</v>
      </c>
      <c r="H3" s="77" t="s">
        <v>253</v>
      </c>
      <c r="I3" s="78" t="s">
        <v>257</v>
      </c>
      <c r="J3" s="77" t="s">
        <v>253</v>
      </c>
      <c r="K3" s="78" t="s">
        <v>257</v>
      </c>
      <c r="L3" s="81"/>
    </row>
    <row r="4" spans="1:12" ht="16" x14ac:dyDescent="0.2">
      <c r="A4" s="68">
        <v>1</v>
      </c>
      <c r="B4" s="71" t="s">
        <v>7</v>
      </c>
      <c r="C4" s="71" t="s">
        <v>83</v>
      </c>
      <c r="D4" s="74" t="s">
        <v>83</v>
      </c>
      <c r="E4" s="65" t="s">
        <v>8</v>
      </c>
      <c r="F4" s="74" t="s">
        <v>83</v>
      </c>
      <c r="G4" s="65" t="s">
        <v>8</v>
      </c>
      <c r="H4" s="74" t="s">
        <v>83</v>
      </c>
      <c r="I4" s="65" t="s">
        <v>9</v>
      </c>
      <c r="J4" s="74" t="s">
        <v>83</v>
      </c>
      <c r="K4" s="64" t="s">
        <v>8</v>
      </c>
      <c r="L4" s="80" t="str">
        <f>IF(AND(C4=D4, C4=F4, C4=H4, C4=J4), "OK", "KO")</f>
        <v>OK</v>
      </c>
    </row>
    <row r="5" spans="1:12" ht="16" x14ac:dyDescent="0.2">
      <c r="A5" s="69">
        <v>2</v>
      </c>
      <c r="B5" s="72" t="s">
        <v>10</v>
      </c>
      <c r="C5" s="72" t="s">
        <v>83</v>
      </c>
      <c r="D5" s="74" t="s">
        <v>83</v>
      </c>
      <c r="E5" s="65" t="s">
        <v>8</v>
      </c>
      <c r="F5" s="74" t="s">
        <v>83</v>
      </c>
      <c r="G5" s="65" t="s">
        <v>11</v>
      </c>
      <c r="H5" s="74" t="s">
        <v>83</v>
      </c>
      <c r="I5" s="65" t="s">
        <v>11</v>
      </c>
      <c r="J5" s="74" t="s">
        <v>83</v>
      </c>
      <c r="K5" s="64" t="s">
        <v>8</v>
      </c>
      <c r="L5" s="82" t="str">
        <f t="shared" ref="L5:L48" si="0">IF(AND(C5=D5, C5=F5, C5=H5, C5=J5), "OK", "KO")</f>
        <v>OK</v>
      </c>
    </row>
    <row r="6" spans="1:12" ht="16" x14ac:dyDescent="0.2">
      <c r="A6" s="69">
        <v>3</v>
      </c>
      <c r="B6" s="72" t="s">
        <v>12</v>
      </c>
      <c r="C6" s="72" t="s">
        <v>13</v>
      </c>
      <c r="D6" s="74" t="s">
        <v>13</v>
      </c>
      <c r="E6" s="65"/>
      <c r="F6" s="74" t="s">
        <v>13</v>
      </c>
      <c r="G6" s="65"/>
      <c r="H6" s="74" t="s">
        <v>13</v>
      </c>
      <c r="I6" s="65"/>
      <c r="J6" s="74" t="s">
        <v>13</v>
      </c>
      <c r="K6" s="64"/>
      <c r="L6" s="82" t="str">
        <f t="shared" si="0"/>
        <v>OK</v>
      </c>
    </row>
    <row r="7" spans="1:12" ht="16" x14ac:dyDescent="0.2">
      <c r="A7" s="69">
        <v>4</v>
      </c>
      <c r="B7" s="72" t="s">
        <v>14</v>
      </c>
      <c r="C7" s="72" t="s">
        <v>15</v>
      </c>
      <c r="D7" s="74" t="s">
        <v>15</v>
      </c>
      <c r="E7" s="65"/>
      <c r="F7" s="74" t="s">
        <v>15</v>
      </c>
      <c r="G7" s="65"/>
      <c r="H7" s="74" t="s">
        <v>15</v>
      </c>
      <c r="I7" s="65"/>
      <c r="J7" s="74" t="s">
        <v>15</v>
      </c>
      <c r="K7" s="64"/>
      <c r="L7" s="82" t="str">
        <f t="shared" si="0"/>
        <v>OK</v>
      </c>
    </row>
    <row r="8" spans="1:12" ht="16" x14ac:dyDescent="0.2">
      <c r="A8" s="69">
        <v>5</v>
      </c>
      <c r="B8" s="72" t="s">
        <v>16</v>
      </c>
      <c r="C8" s="72" t="s">
        <v>15</v>
      </c>
      <c r="D8" s="74" t="s">
        <v>15</v>
      </c>
      <c r="E8" s="65"/>
      <c r="F8" s="74" t="s">
        <v>15</v>
      </c>
      <c r="G8" s="65"/>
      <c r="H8" s="74" t="s">
        <v>15</v>
      </c>
      <c r="I8" s="65"/>
      <c r="J8" s="74" t="s">
        <v>15</v>
      </c>
      <c r="K8" s="64"/>
      <c r="L8" s="82" t="str">
        <f t="shared" si="0"/>
        <v>OK</v>
      </c>
    </row>
    <row r="9" spans="1:12" ht="16" x14ac:dyDescent="0.2">
      <c r="A9" s="69">
        <v>6</v>
      </c>
      <c r="B9" s="72" t="s">
        <v>18</v>
      </c>
      <c r="C9" s="72" t="s">
        <v>19</v>
      </c>
      <c r="D9" s="74" t="s">
        <v>19</v>
      </c>
      <c r="E9" s="65"/>
      <c r="F9" s="74" t="s">
        <v>19</v>
      </c>
      <c r="G9" s="65"/>
      <c r="H9" s="74" t="s">
        <v>19</v>
      </c>
      <c r="I9" s="65"/>
      <c r="J9" s="74" t="s">
        <v>19</v>
      </c>
      <c r="K9" s="64"/>
      <c r="L9" s="82" t="str">
        <f t="shared" si="0"/>
        <v>OK</v>
      </c>
    </row>
    <row r="10" spans="1:12" ht="16" x14ac:dyDescent="0.2">
      <c r="A10" s="69">
        <v>7</v>
      </c>
      <c r="B10" s="72" t="s">
        <v>21</v>
      </c>
      <c r="C10" s="72" t="s">
        <v>22</v>
      </c>
      <c r="D10" s="74" t="s">
        <v>22</v>
      </c>
      <c r="E10" s="65"/>
      <c r="F10" s="74" t="s">
        <v>22</v>
      </c>
      <c r="G10" s="65"/>
      <c r="H10" s="74" t="s">
        <v>22</v>
      </c>
      <c r="I10" s="65"/>
      <c r="J10" s="74" t="s">
        <v>22</v>
      </c>
      <c r="K10" s="64"/>
      <c r="L10" s="82" t="str">
        <f t="shared" si="0"/>
        <v>OK</v>
      </c>
    </row>
    <row r="11" spans="1:12" ht="16" x14ac:dyDescent="0.2">
      <c r="A11" s="69">
        <v>8</v>
      </c>
      <c r="B11" s="72" t="s">
        <v>23</v>
      </c>
      <c r="C11" s="72" t="s">
        <v>83</v>
      </c>
      <c r="D11" s="74" t="s">
        <v>83</v>
      </c>
      <c r="E11" s="65" t="s">
        <v>24</v>
      </c>
      <c r="F11" s="74" t="s">
        <v>83</v>
      </c>
      <c r="G11" s="65" t="s">
        <v>24</v>
      </c>
      <c r="H11" s="74" t="s">
        <v>83</v>
      </c>
      <c r="I11" s="65" t="s">
        <v>8</v>
      </c>
      <c r="J11" s="74" t="s">
        <v>83</v>
      </c>
      <c r="K11" s="64" t="s">
        <v>24</v>
      </c>
      <c r="L11" s="82" t="str">
        <f t="shared" si="0"/>
        <v>OK</v>
      </c>
    </row>
    <row r="12" spans="1:12" ht="16" x14ac:dyDescent="0.2">
      <c r="A12" s="69">
        <v>9</v>
      </c>
      <c r="B12" s="72" t="s">
        <v>25</v>
      </c>
      <c r="C12" s="72" t="s">
        <v>83</v>
      </c>
      <c r="D12" s="74" t="s">
        <v>83</v>
      </c>
      <c r="E12" s="65" t="s">
        <v>8</v>
      </c>
      <c r="F12" s="74" t="s">
        <v>83</v>
      </c>
      <c r="G12" s="65" t="s">
        <v>26</v>
      </c>
      <c r="H12" s="74" t="s">
        <v>83</v>
      </c>
      <c r="I12" s="65" t="s">
        <v>26</v>
      </c>
      <c r="J12" s="74" t="s">
        <v>83</v>
      </c>
      <c r="K12" s="64" t="s">
        <v>8</v>
      </c>
      <c r="L12" s="82" t="str">
        <f t="shared" si="0"/>
        <v>OK</v>
      </c>
    </row>
    <row r="13" spans="1:12" ht="16" x14ac:dyDescent="0.2">
      <c r="A13" s="69">
        <v>10</v>
      </c>
      <c r="B13" s="72" t="s">
        <v>27</v>
      </c>
      <c r="C13" s="72" t="s">
        <v>11</v>
      </c>
      <c r="D13" s="74" t="s">
        <v>11</v>
      </c>
      <c r="E13" s="65"/>
      <c r="F13" s="74" t="s">
        <v>11</v>
      </c>
      <c r="G13" s="65"/>
      <c r="H13" s="74" t="s">
        <v>11</v>
      </c>
      <c r="I13" s="65"/>
      <c r="J13" s="74" t="s">
        <v>11</v>
      </c>
      <c r="K13" s="64"/>
      <c r="L13" s="82" t="str">
        <f t="shared" si="0"/>
        <v>OK</v>
      </c>
    </row>
    <row r="14" spans="1:12" ht="16" x14ac:dyDescent="0.2">
      <c r="A14" s="69">
        <v>11</v>
      </c>
      <c r="B14" s="72" t="s">
        <v>28</v>
      </c>
      <c r="C14" s="72" t="s">
        <v>13</v>
      </c>
      <c r="D14" s="74" t="s">
        <v>13</v>
      </c>
      <c r="E14" s="65"/>
      <c r="F14" s="74" t="s">
        <v>13</v>
      </c>
      <c r="G14" s="65"/>
      <c r="H14" s="74" t="s">
        <v>13</v>
      </c>
      <c r="I14" s="65"/>
      <c r="J14" s="74" t="s">
        <v>13</v>
      </c>
      <c r="K14" s="64"/>
      <c r="L14" s="82" t="str">
        <f t="shared" si="0"/>
        <v>OK</v>
      </c>
    </row>
    <row r="15" spans="1:12" ht="16" x14ac:dyDescent="0.2">
      <c r="A15" s="69">
        <v>12</v>
      </c>
      <c r="B15" s="72" t="s">
        <v>29</v>
      </c>
      <c r="C15" s="72" t="s">
        <v>15</v>
      </c>
      <c r="D15" s="74" t="s">
        <v>15</v>
      </c>
      <c r="E15" s="65"/>
      <c r="F15" s="74" t="s">
        <v>15</v>
      </c>
      <c r="G15" s="65"/>
      <c r="H15" s="74" t="s">
        <v>15</v>
      </c>
      <c r="I15" s="65"/>
      <c r="J15" s="74" t="s">
        <v>15</v>
      </c>
      <c r="K15" s="64"/>
      <c r="L15" s="82" t="str">
        <f t="shared" si="0"/>
        <v>OK</v>
      </c>
    </row>
    <row r="16" spans="1:12" ht="16" x14ac:dyDescent="0.2">
      <c r="A16" s="69">
        <v>13</v>
      </c>
      <c r="B16" s="72" t="s">
        <v>31</v>
      </c>
      <c r="C16" s="72" t="s">
        <v>83</v>
      </c>
      <c r="D16" s="74" t="s">
        <v>83</v>
      </c>
      <c r="E16" s="65" t="s">
        <v>9</v>
      </c>
      <c r="F16" s="74" t="s">
        <v>83</v>
      </c>
      <c r="G16" s="65" t="s">
        <v>9</v>
      </c>
      <c r="H16" s="74" t="s">
        <v>83</v>
      </c>
      <c r="I16" s="65" t="s">
        <v>17</v>
      </c>
      <c r="J16" s="74" t="s">
        <v>83</v>
      </c>
      <c r="K16" s="64" t="s">
        <v>17</v>
      </c>
      <c r="L16" s="82" t="str">
        <f t="shared" si="0"/>
        <v>OK</v>
      </c>
    </row>
    <row r="17" spans="1:12" ht="16" x14ac:dyDescent="0.2">
      <c r="A17" s="69">
        <v>14</v>
      </c>
      <c r="B17" s="72" t="s">
        <v>32</v>
      </c>
      <c r="C17" s="72" t="s">
        <v>19</v>
      </c>
      <c r="D17" s="74" t="s">
        <v>19</v>
      </c>
      <c r="E17" s="65"/>
      <c r="F17" s="74" t="s">
        <v>19</v>
      </c>
      <c r="G17" s="65"/>
      <c r="H17" s="74" t="s">
        <v>19</v>
      </c>
      <c r="I17" s="65"/>
      <c r="J17" s="74" t="s">
        <v>19</v>
      </c>
      <c r="K17" s="64"/>
      <c r="L17" s="82" t="str">
        <f t="shared" si="0"/>
        <v>OK</v>
      </c>
    </row>
    <row r="18" spans="1:12" ht="16" x14ac:dyDescent="0.2">
      <c r="A18" s="69">
        <v>15</v>
      </c>
      <c r="B18" s="72" t="s">
        <v>33</v>
      </c>
      <c r="C18" s="72" t="s">
        <v>22</v>
      </c>
      <c r="D18" s="74" t="s">
        <v>22</v>
      </c>
      <c r="E18" s="65"/>
      <c r="F18" s="74" t="s">
        <v>22</v>
      </c>
      <c r="G18" s="65"/>
      <c r="H18" s="74" t="s">
        <v>22</v>
      </c>
      <c r="I18" s="65"/>
      <c r="J18" s="74" t="s">
        <v>22</v>
      </c>
      <c r="K18" s="64"/>
      <c r="L18" s="82" t="str">
        <f t="shared" si="0"/>
        <v>OK</v>
      </c>
    </row>
    <row r="19" spans="1:12" ht="16" x14ac:dyDescent="0.2">
      <c r="A19" s="69">
        <v>16</v>
      </c>
      <c r="B19" s="72" t="s">
        <v>34</v>
      </c>
      <c r="C19" s="72" t="s">
        <v>83</v>
      </c>
      <c r="D19" s="74" t="s">
        <v>83</v>
      </c>
      <c r="E19" s="65" t="s">
        <v>24</v>
      </c>
      <c r="F19" s="74" t="s">
        <v>83</v>
      </c>
      <c r="G19" s="65" t="s">
        <v>9</v>
      </c>
      <c r="H19" s="74" t="s">
        <v>83</v>
      </c>
      <c r="I19" s="65" t="s">
        <v>24</v>
      </c>
      <c r="J19" s="74" t="s">
        <v>83</v>
      </c>
      <c r="K19" s="64" t="s">
        <v>24</v>
      </c>
      <c r="L19" s="82" t="str">
        <f t="shared" si="0"/>
        <v>OK</v>
      </c>
    </row>
    <row r="20" spans="1:12" ht="16" x14ac:dyDescent="0.2">
      <c r="A20" s="69">
        <v>17</v>
      </c>
      <c r="B20" s="72" t="s">
        <v>35</v>
      </c>
      <c r="C20" s="72" t="s">
        <v>26</v>
      </c>
      <c r="D20" s="74" t="s">
        <v>26</v>
      </c>
      <c r="E20" s="65"/>
      <c r="F20" s="74" t="s">
        <v>26</v>
      </c>
      <c r="G20" s="65"/>
      <c r="H20" s="74" t="s">
        <v>26</v>
      </c>
      <c r="I20" s="65"/>
      <c r="J20" s="74" t="s">
        <v>26</v>
      </c>
      <c r="K20" s="64"/>
      <c r="L20" s="82" t="str">
        <f t="shared" si="0"/>
        <v>OK</v>
      </c>
    </row>
    <row r="21" spans="1:12" ht="16" x14ac:dyDescent="0.2">
      <c r="A21" s="69">
        <v>18</v>
      </c>
      <c r="B21" s="72" t="s">
        <v>36</v>
      </c>
      <c r="C21" s="72" t="s">
        <v>13</v>
      </c>
      <c r="D21" s="74" t="s">
        <v>13</v>
      </c>
      <c r="E21" s="65"/>
      <c r="F21" s="74" t="s">
        <v>13</v>
      </c>
      <c r="G21" s="65"/>
      <c r="H21" s="74" t="s">
        <v>13</v>
      </c>
      <c r="I21" s="65"/>
      <c r="J21" s="74" t="s">
        <v>13</v>
      </c>
      <c r="K21" s="64"/>
      <c r="L21" s="82" t="str">
        <f t="shared" si="0"/>
        <v>OK</v>
      </c>
    </row>
    <row r="22" spans="1:12" ht="16" x14ac:dyDescent="0.2">
      <c r="A22" s="69">
        <v>19</v>
      </c>
      <c r="B22" s="72" t="s">
        <v>37</v>
      </c>
      <c r="C22" s="72" t="s">
        <v>15</v>
      </c>
      <c r="D22" s="74" t="s">
        <v>15</v>
      </c>
      <c r="E22" s="65"/>
      <c r="F22" s="74" t="s">
        <v>15</v>
      </c>
      <c r="G22" s="65"/>
      <c r="H22" s="74" t="s">
        <v>15</v>
      </c>
      <c r="I22" s="65"/>
      <c r="J22" s="74" t="s">
        <v>15</v>
      </c>
      <c r="K22" s="64"/>
      <c r="L22" s="82" t="str">
        <f t="shared" si="0"/>
        <v>OK</v>
      </c>
    </row>
    <row r="23" spans="1:12" ht="16" x14ac:dyDescent="0.2">
      <c r="A23" s="69">
        <v>20</v>
      </c>
      <c r="B23" s="72" t="s">
        <v>38</v>
      </c>
      <c r="C23" s="72" t="s">
        <v>83</v>
      </c>
      <c r="D23" s="74" t="s">
        <v>83</v>
      </c>
      <c r="E23" s="65" t="s">
        <v>11</v>
      </c>
      <c r="F23" s="74" t="s">
        <v>83</v>
      </c>
      <c r="G23" s="65" t="s">
        <v>17</v>
      </c>
      <c r="H23" s="74" t="s">
        <v>83</v>
      </c>
      <c r="I23" s="65" t="s">
        <v>17</v>
      </c>
      <c r="J23" s="74" t="s">
        <v>83</v>
      </c>
      <c r="K23" s="64" t="s">
        <v>17</v>
      </c>
      <c r="L23" s="82" t="str">
        <f t="shared" si="0"/>
        <v>OK</v>
      </c>
    </row>
    <row r="24" spans="1:12" ht="16" x14ac:dyDescent="0.2">
      <c r="A24" s="69">
        <v>21</v>
      </c>
      <c r="B24" s="72" t="s">
        <v>39</v>
      </c>
      <c r="C24" s="72" t="s">
        <v>19</v>
      </c>
      <c r="D24" s="74" t="s">
        <v>19</v>
      </c>
      <c r="E24" s="65"/>
      <c r="F24" s="74" t="s">
        <v>19</v>
      </c>
      <c r="G24" s="65"/>
      <c r="H24" s="74" t="s">
        <v>19</v>
      </c>
      <c r="I24" s="65"/>
      <c r="J24" s="74" t="s">
        <v>19</v>
      </c>
      <c r="K24" s="64"/>
      <c r="L24" s="82" t="str">
        <f t="shared" si="0"/>
        <v>OK</v>
      </c>
    </row>
    <row r="25" spans="1:12" ht="16" x14ac:dyDescent="0.2">
      <c r="A25" s="69">
        <v>22</v>
      </c>
      <c r="B25" s="72" t="s">
        <v>40</v>
      </c>
      <c r="C25" s="72" t="s">
        <v>22</v>
      </c>
      <c r="D25" s="74" t="s">
        <v>22</v>
      </c>
      <c r="E25" s="65"/>
      <c r="F25" s="74" t="s">
        <v>22</v>
      </c>
      <c r="G25" s="65"/>
      <c r="H25" s="74" t="s">
        <v>22</v>
      </c>
      <c r="I25" s="65"/>
      <c r="J25" s="74" t="s">
        <v>22</v>
      </c>
      <c r="K25" s="64"/>
      <c r="L25" s="82" t="str">
        <f t="shared" si="0"/>
        <v>OK</v>
      </c>
    </row>
    <row r="26" spans="1:12" ht="16" x14ac:dyDescent="0.2">
      <c r="A26" s="69">
        <v>23</v>
      </c>
      <c r="B26" s="72" t="s">
        <v>41</v>
      </c>
      <c r="C26" s="72" t="s">
        <v>11</v>
      </c>
      <c r="D26" s="74" t="s">
        <v>11</v>
      </c>
      <c r="E26" s="65"/>
      <c r="F26" s="74" t="s">
        <v>11</v>
      </c>
      <c r="G26" s="65"/>
      <c r="H26" s="74" t="s">
        <v>11</v>
      </c>
      <c r="I26" s="65"/>
      <c r="J26" s="74" t="s">
        <v>11</v>
      </c>
      <c r="K26" s="64"/>
      <c r="L26" s="82" t="str">
        <f t="shared" si="0"/>
        <v>OK</v>
      </c>
    </row>
    <row r="27" spans="1:12" ht="16" x14ac:dyDescent="0.2">
      <c r="A27" s="69">
        <v>24</v>
      </c>
      <c r="B27" s="72" t="s">
        <v>42</v>
      </c>
      <c r="C27" s="72" t="s">
        <v>83</v>
      </c>
      <c r="D27" s="74" t="s">
        <v>83</v>
      </c>
      <c r="E27" s="65" t="s">
        <v>26</v>
      </c>
      <c r="F27" s="74" t="s">
        <v>83</v>
      </c>
      <c r="G27" s="65" t="s">
        <v>26</v>
      </c>
      <c r="H27" s="74" t="s">
        <v>83</v>
      </c>
      <c r="I27" s="65" t="s">
        <v>11</v>
      </c>
      <c r="J27" s="74" t="s">
        <v>83</v>
      </c>
      <c r="K27" s="64" t="s">
        <v>11</v>
      </c>
      <c r="L27" s="82" t="str">
        <f t="shared" si="0"/>
        <v>OK</v>
      </c>
    </row>
    <row r="28" spans="1:12" ht="16" x14ac:dyDescent="0.2">
      <c r="A28" s="69">
        <v>25</v>
      </c>
      <c r="B28" s="72" t="s">
        <v>43</v>
      </c>
      <c r="C28" s="72" t="s">
        <v>83</v>
      </c>
      <c r="D28" s="74" t="s">
        <v>83</v>
      </c>
      <c r="E28" s="65" t="s">
        <v>15</v>
      </c>
      <c r="F28" s="74" t="s">
        <v>83</v>
      </c>
      <c r="G28" s="65" t="s">
        <v>13</v>
      </c>
      <c r="H28" s="74" t="s">
        <v>83</v>
      </c>
      <c r="I28" s="65" t="s">
        <v>15</v>
      </c>
      <c r="J28" s="74" t="s">
        <v>83</v>
      </c>
      <c r="K28" s="64" t="s">
        <v>13</v>
      </c>
      <c r="L28" s="82" t="str">
        <f t="shared" si="0"/>
        <v>OK</v>
      </c>
    </row>
    <row r="29" spans="1:12" ht="16" x14ac:dyDescent="0.2">
      <c r="A29" s="69">
        <v>26</v>
      </c>
      <c r="B29" s="72" t="s">
        <v>44</v>
      </c>
      <c r="C29" s="72" t="s">
        <v>13</v>
      </c>
      <c r="D29" s="74" t="s">
        <v>13</v>
      </c>
      <c r="E29" s="65"/>
      <c r="F29" s="74" t="s">
        <v>13</v>
      </c>
      <c r="G29" s="65"/>
      <c r="H29" s="74" t="s">
        <v>13</v>
      </c>
      <c r="I29" s="65"/>
      <c r="J29" s="74" t="s">
        <v>13</v>
      </c>
      <c r="K29" s="64"/>
      <c r="L29" s="82" t="str">
        <f t="shared" si="0"/>
        <v>OK</v>
      </c>
    </row>
    <row r="30" spans="1:12" ht="16" x14ac:dyDescent="0.2">
      <c r="A30" s="69">
        <v>27</v>
      </c>
      <c r="B30" s="72" t="s">
        <v>45</v>
      </c>
      <c r="C30" s="72" t="s">
        <v>83</v>
      </c>
      <c r="D30" s="74" t="s">
        <v>83</v>
      </c>
      <c r="E30" s="65" t="s">
        <v>19</v>
      </c>
      <c r="F30" s="74" t="s">
        <v>83</v>
      </c>
      <c r="G30" s="65" t="s">
        <v>13</v>
      </c>
      <c r="H30" s="74" t="s">
        <v>83</v>
      </c>
      <c r="I30" s="65" t="s">
        <v>13</v>
      </c>
      <c r="J30" s="74" t="s">
        <v>83</v>
      </c>
      <c r="K30" s="64" t="s">
        <v>19</v>
      </c>
      <c r="L30" s="82" t="str">
        <f t="shared" si="0"/>
        <v>OK</v>
      </c>
    </row>
    <row r="31" spans="1:12" ht="16" x14ac:dyDescent="0.2">
      <c r="A31" s="69">
        <v>28</v>
      </c>
      <c r="B31" s="72" t="s">
        <v>46</v>
      </c>
      <c r="C31" s="72" t="s">
        <v>22</v>
      </c>
      <c r="D31" s="74" t="s">
        <v>22</v>
      </c>
      <c r="E31" s="65"/>
      <c r="F31" s="74" t="s">
        <v>22</v>
      </c>
      <c r="G31" s="65"/>
      <c r="H31" s="74" t="s">
        <v>22</v>
      </c>
      <c r="I31" s="65"/>
      <c r="J31" s="74" t="s">
        <v>22</v>
      </c>
      <c r="K31" s="64"/>
      <c r="L31" s="82" t="str">
        <f t="shared" si="0"/>
        <v>OK</v>
      </c>
    </row>
    <row r="32" spans="1:12" ht="16" x14ac:dyDescent="0.2">
      <c r="A32" s="69">
        <v>29</v>
      </c>
      <c r="B32" s="72" t="s">
        <v>47</v>
      </c>
      <c r="C32" s="72" t="s">
        <v>13</v>
      </c>
      <c r="D32" s="74" t="s">
        <v>13</v>
      </c>
      <c r="E32" s="65"/>
      <c r="F32" s="74" t="s">
        <v>13</v>
      </c>
      <c r="G32" s="65"/>
      <c r="H32" s="74" t="s">
        <v>13</v>
      </c>
      <c r="I32" s="65"/>
      <c r="J32" s="74" t="s">
        <v>13</v>
      </c>
      <c r="K32" s="64"/>
      <c r="L32" s="82" t="str">
        <f t="shared" si="0"/>
        <v>OK</v>
      </c>
    </row>
    <row r="33" spans="1:12" ht="16" x14ac:dyDescent="0.2">
      <c r="A33" s="69">
        <v>30</v>
      </c>
      <c r="B33" s="72" t="s">
        <v>48</v>
      </c>
      <c r="C33" s="72" t="s">
        <v>13</v>
      </c>
      <c r="D33" s="74" t="s">
        <v>13</v>
      </c>
      <c r="E33" s="65"/>
      <c r="F33" s="74" t="s">
        <v>13</v>
      </c>
      <c r="G33" s="65"/>
      <c r="H33" s="74" t="s">
        <v>13</v>
      </c>
      <c r="I33" s="65"/>
      <c r="J33" s="74" t="s">
        <v>13</v>
      </c>
      <c r="K33" s="64"/>
      <c r="L33" s="82" t="str">
        <f t="shared" si="0"/>
        <v>OK</v>
      </c>
    </row>
    <row r="34" spans="1:12" ht="16" x14ac:dyDescent="0.2">
      <c r="A34" s="69">
        <v>31</v>
      </c>
      <c r="B34" s="72" t="s">
        <v>49</v>
      </c>
      <c r="C34" s="72" t="s">
        <v>15</v>
      </c>
      <c r="D34" s="74" t="s">
        <v>15</v>
      </c>
      <c r="E34" s="65"/>
      <c r="F34" s="74" t="s">
        <v>15</v>
      </c>
      <c r="G34" s="65"/>
      <c r="H34" s="74" t="s">
        <v>15</v>
      </c>
      <c r="I34" s="65"/>
      <c r="J34" s="74" t="s">
        <v>15</v>
      </c>
      <c r="K34" s="64"/>
      <c r="L34" s="82" t="str">
        <f t="shared" si="0"/>
        <v>OK</v>
      </c>
    </row>
    <row r="35" spans="1:12" ht="16" x14ac:dyDescent="0.2">
      <c r="A35" s="69">
        <v>32</v>
      </c>
      <c r="B35" s="72" t="s">
        <v>50</v>
      </c>
      <c r="C35" s="72" t="s">
        <v>83</v>
      </c>
      <c r="D35" s="74" t="s">
        <v>83</v>
      </c>
      <c r="E35" s="65" t="s">
        <v>15</v>
      </c>
      <c r="F35" s="74" t="s">
        <v>83</v>
      </c>
      <c r="G35" s="65" t="s">
        <v>15</v>
      </c>
      <c r="H35" s="74" t="s">
        <v>83</v>
      </c>
      <c r="I35" s="65" t="s">
        <v>19</v>
      </c>
      <c r="J35" s="74" t="s">
        <v>83</v>
      </c>
      <c r="K35" s="64" t="s">
        <v>15</v>
      </c>
      <c r="L35" s="82" t="str">
        <f t="shared" si="0"/>
        <v>OK</v>
      </c>
    </row>
    <row r="36" spans="1:12" ht="16" x14ac:dyDescent="0.2">
      <c r="A36" s="69">
        <v>33</v>
      </c>
      <c r="B36" s="72" t="s">
        <v>51</v>
      </c>
      <c r="C36" s="72" t="s">
        <v>22</v>
      </c>
      <c r="D36" s="74" t="s">
        <v>22</v>
      </c>
      <c r="E36" s="65"/>
      <c r="F36" s="74" t="s">
        <v>22</v>
      </c>
      <c r="G36" s="65"/>
      <c r="H36" s="74" t="s">
        <v>22</v>
      </c>
      <c r="I36" s="65"/>
      <c r="J36" s="74" t="s">
        <v>22</v>
      </c>
      <c r="K36" s="64"/>
      <c r="L36" s="82" t="str">
        <f t="shared" si="0"/>
        <v>OK</v>
      </c>
    </row>
    <row r="37" spans="1:12" ht="16" x14ac:dyDescent="0.2">
      <c r="A37" s="69">
        <v>34</v>
      </c>
      <c r="B37" s="72" t="s">
        <v>52</v>
      </c>
      <c r="C37" s="72" t="s">
        <v>15</v>
      </c>
      <c r="D37" s="74" t="s">
        <v>15</v>
      </c>
      <c r="E37" s="65"/>
      <c r="F37" s="74" t="s">
        <v>15</v>
      </c>
      <c r="G37" s="65"/>
      <c r="H37" s="74" t="s">
        <v>15</v>
      </c>
      <c r="I37" s="65"/>
      <c r="J37" s="74" t="s">
        <v>15</v>
      </c>
      <c r="K37" s="64"/>
      <c r="L37" s="82" t="str">
        <f t="shared" si="0"/>
        <v>OK</v>
      </c>
    </row>
    <row r="38" spans="1:12" ht="16" x14ac:dyDescent="0.2">
      <c r="A38" s="69">
        <v>35</v>
      </c>
      <c r="B38" s="72" t="s">
        <v>53</v>
      </c>
      <c r="C38" s="72" t="s">
        <v>15</v>
      </c>
      <c r="D38" s="74" t="s">
        <v>15</v>
      </c>
      <c r="E38" s="65"/>
      <c r="F38" s="74" t="s">
        <v>15</v>
      </c>
      <c r="G38" s="65"/>
      <c r="H38" s="74" t="s">
        <v>15</v>
      </c>
      <c r="I38" s="65"/>
      <c r="J38" s="74" t="s">
        <v>15</v>
      </c>
      <c r="K38" s="64"/>
      <c r="L38" s="82" t="str">
        <f t="shared" si="0"/>
        <v>OK</v>
      </c>
    </row>
    <row r="39" spans="1:12" ht="16" x14ac:dyDescent="0.2">
      <c r="A39" s="69">
        <v>36</v>
      </c>
      <c r="B39" s="72" t="s">
        <v>54</v>
      </c>
      <c r="C39" s="72" t="s">
        <v>19</v>
      </c>
      <c r="D39" s="74" t="s">
        <v>19</v>
      </c>
      <c r="E39" s="65"/>
      <c r="F39" s="74" t="s">
        <v>19</v>
      </c>
      <c r="G39" s="65"/>
      <c r="H39" s="74" t="s">
        <v>19</v>
      </c>
      <c r="I39" s="65"/>
      <c r="J39" s="74" t="s">
        <v>19</v>
      </c>
      <c r="K39" s="64"/>
      <c r="L39" s="82" t="str">
        <f t="shared" si="0"/>
        <v>OK</v>
      </c>
    </row>
    <row r="40" spans="1:12" ht="16" x14ac:dyDescent="0.2">
      <c r="A40" s="69">
        <v>37</v>
      </c>
      <c r="B40" s="72" t="s">
        <v>55</v>
      </c>
      <c r="C40" s="72" t="s">
        <v>22</v>
      </c>
      <c r="D40" s="74" t="s">
        <v>22</v>
      </c>
      <c r="E40" s="65"/>
      <c r="F40" s="74" t="s">
        <v>22</v>
      </c>
      <c r="G40" s="65"/>
      <c r="H40" s="74" t="s">
        <v>22</v>
      </c>
      <c r="I40" s="65"/>
      <c r="J40" s="74" t="s">
        <v>22</v>
      </c>
      <c r="K40" s="64"/>
      <c r="L40" s="82" t="str">
        <f t="shared" si="0"/>
        <v>OK</v>
      </c>
    </row>
    <row r="41" spans="1:12" ht="16" x14ac:dyDescent="0.2">
      <c r="A41" s="69">
        <v>38</v>
      </c>
      <c r="B41" s="72" t="s">
        <v>56</v>
      </c>
      <c r="C41" s="72" t="s">
        <v>17</v>
      </c>
      <c r="D41" s="74" t="s">
        <v>17</v>
      </c>
      <c r="E41" s="65"/>
      <c r="F41" s="74" t="s">
        <v>17</v>
      </c>
      <c r="G41" s="65"/>
      <c r="H41" s="74" t="s">
        <v>17</v>
      </c>
      <c r="I41" s="65"/>
      <c r="J41" s="74" t="s">
        <v>17</v>
      </c>
      <c r="K41" s="64"/>
      <c r="L41" s="82" t="str">
        <f t="shared" si="0"/>
        <v>OK</v>
      </c>
    </row>
    <row r="42" spans="1:12" ht="16" x14ac:dyDescent="0.2">
      <c r="A42" s="69">
        <v>39</v>
      </c>
      <c r="B42" s="72" t="s">
        <v>57</v>
      </c>
      <c r="C42" s="72" t="s">
        <v>83</v>
      </c>
      <c r="D42" s="74" t="s">
        <v>83</v>
      </c>
      <c r="E42" s="65" t="s">
        <v>17</v>
      </c>
      <c r="F42" s="74" t="s">
        <v>83</v>
      </c>
      <c r="G42" s="65" t="s">
        <v>17</v>
      </c>
      <c r="H42" s="74" t="s">
        <v>83</v>
      </c>
      <c r="I42" s="65" t="s">
        <v>17</v>
      </c>
      <c r="J42" s="74" t="s">
        <v>83</v>
      </c>
      <c r="K42" s="64" t="s">
        <v>17</v>
      </c>
      <c r="L42" s="82" t="str">
        <f t="shared" si="0"/>
        <v>OK</v>
      </c>
    </row>
    <row r="43" spans="1:12" ht="16" x14ac:dyDescent="0.2">
      <c r="A43" s="69">
        <v>40</v>
      </c>
      <c r="B43" s="72" t="s">
        <v>58</v>
      </c>
      <c r="C43" s="72" t="s">
        <v>22</v>
      </c>
      <c r="D43" s="74" t="s">
        <v>22</v>
      </c>
      <c r="E43" s="65"/>
      <c r="F43" s="74" t="s">
        <v>22</v>
      </c>
      <c r="G43" s="65"/>
      <c r="H43" s="74" t="s">
        <v>22</v>
      </c>
      <c r="I43" s="65"/>
      <c r="J43" s="74" t="s">
        <v>22</v>
      </c>
      <c r="K43" s="64"/>
      <c r="L43" s="82" t="str">
        <f t="shared" si="0"/>
        <v>OK</v>
      </c>
    </row>
    <row r="44" spans="1:12" ht="16" x14ac:dyDescent="0.2">
      <c r="A44" s="69">
        <v>41</v>
      </c>
      <c r="B44" s="72" t="s">
        <v>59</v>
      </c>
      <c r="C44" s="72" t="s">
        <v>19</v>
      </c>
      <c r="D44" s="74" t="s">
        <v>19</v>
      </c>
      <c r="E44" s="65"/>
      <c r="F44" s="74" t="s">
        <v>19</v>
      </c>
      <c r="G44" s="65"/>
      <c r="H44" s="74" t="s">
        <v>19</v>
      </c>
      <c r="I44" s="65"/>
      <c r="J44" s="74" t="s">
        <v>19</v>
      </c>
      <c r="K44" s="64"/>
      <c r="L44" s="82" t="str">
        <f t="shared" si="0"/>
        <v>OK</v>
      </c>
    </row>
    <row r="45" spans="1:12" ht="16" x14ac:dyDescent="0.2">
      <c r="A45" s="69">
        <v>42</v>
      </c>
      <c r="B45" s="72" t="s">
        <v>60</v>
      </c>
      <c r="C45" s="72" t="s">
        <v>19</v>
      </c>
      <c r="D45" s="74" t="s">
        <v>19</v>
      </c>
      <c r="E45" s="65"/>
      <c r="F45" s="74" t="s">
        <v>19</v>
      </c>
      <c r="G45" s="65"/>
      <c r="H45" s="74" t="s">
        <v>19</v>
      </c>
      <c r="I45" s="65"/>
      <c r="J45" s="74" t="s">
        <v>19</v>
      </c>
      <c r="K45" s="64"/>
      <c r="L45" s="82" t="str">
        <f t="shared" si="0"/>
        <v>OK</v>
      </c>
    </row>
    <row r="46" spans="1:12" ht="16" x14ac:dyDescent="0.2">
      <c r="A46" s="69">
        <v>43</v>
      </c>
      <c r="B46" s="72" t="s">
        <v>61</v>
      </c>
      <c r="C46" s="72" t="s">
        <v>22</v>
      </c>
      <c r="D46" s="74" t="s">
        <v>22</v>
      </c>
      <c r="E46" s="65"/>
      <c r="F46" s="74" t="s">
        <v>22</v>
      </c>
      <c r="G46" s="65"/>
      <c r="H46" s="74" t="s">
        <v>22</v>
      </c>
      <c r="I46" s="65"/>
      <c r="J46" s="74" t="s">
        <v>22</v>
      </c>
      <c r="K46" s="64"/>
      <c r="L46" s="82" t="str">
        <f t="shared" si="0"/>
        <v>OK</v>
      </c>
    </row>
    <row r="47" spans="1:12" ht="16" x14ac:dyDescent="0.2">
      <c r="A47" s="69">
        <v>44</v>
      </c>
      <c r="B47" s="72" t="s">
        <v>62</v>
      </c>
      <c r="C47" s="72" t="s">
        <v>22</v>
      </c>
      <c r="D47" s="74" t="s">
        <v>22</v>
      </c>
      <c r="E47" s="65"/>
      <c r="F47" s="74" t="s">
        <v>22</v>
      </c>
      <c r="G47" s="65"/>
      <c r="H47" s="74" t="s">
        <v>22</v>
      </c>
      <c r="I47" s="65"/>
      <c r="J47" s="74" t="s">
        <v>22</v>
      </c>
      <c r="K47" s="64"/>
      <c r="L47" s="82" t="str">
        <f t="shared" si="0"/>
        <v>OK</v>
      </c>
    </row>
    <row r="48" spans="1:12" ht="16" x14ac:dyDescent="0.2">
      <c r="A48" s="70">
        <v>45</v>
      </c>
      <c r="B48" s="73" t="s">
        <v>63</v>
      </c>
      <c r="C48" s="73" t="s">
        <v>26</v>
      </c>
      <c r="D48" s="75" t="s">
        <v>26</v>
      </c>
      <c r="E48" s="67"/>
      <c r="F48" s="75" t="s">
        <v>26</v>
      </c>
      <c r="G48" s="67"/>
      <c r="H48" s="75" t="s">
        <v>26</v>
      </c>
      <c r="I48" s="67"/>
      <c r="J48" s="75" t="s">
        <v>26</v>
      </c>
      <c r="K48" s="66"/>
      <c r="L48" s="83" t="str">
        <f t="shared" si="0"/>
        <v>OK</v>
      </c>
    </row>
  </sheetData>
  <mergeCells count="9">
    <mergeCell ref="H2:I2"/>
    <mergeCell ref="J2:K2"/>
    <mergeCell ref="A1:K1"/>
    <mergeCell ref="L2:L3"/>
    <mergeCell ref="A2:A3"/>
    <mergeCell ref="B2:B3"/>
    <mergeCell ref="C2:C3"/>
    <mergeCell ref="D2:E2"/>
    <mergeCell ref="F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CBE99-A152-4305-B52C-823720B3A6D3}">
  <dimension ref="A1:Q177"/>
  <sheetViews>
    <sheetView workbookViewId="0">
      <selection activeCell="W12" sqref="W12"/>
    </sheetView>
  </sheetViews>
  <sheetFormatPr baseColWidth="10" defaultColWidth="9.1640625" defaultRowHeight="15" x14ac:dyDescent="0.2"/>
  <cols>
    <col min="1" max="1" width="14.6640625" style="6" customWidth="1"/>
    <col min="2" max="2" width="54.33203125" style="21" customWidth="1"/>
    <col min="3" max="3" width="21.83203125" style="6" customWidth="1"/>
    <col min="4" max="4" width="25.33203125" style="6" customWidth="1"/>
    <col min="5" max="6" width="9.1640625" style="6"/>
    <col min="7" max="7" width="11.83203125" style="6" customWidth="1"/>
    <col min="8" max="8" width="31.33203125" style="21" customWidth="1"/>
    <col min="9" max="9" width="15.1640625" style="6" customWidth="1"/>
    <col min="10" max="10" width="15.5" style="6" customWidth="1"/>
    <col min="11" max="11" width="13" style="6" customWidth="1"/>
    <col min="12" max="12" width="9.1640625" style="6"/>
    <col min="13" max="13" width="19.33203125" style="6" customWidth="1"/>
    <col min="14" max="14" width="15.1640625" style="6" customWidth="1"/>
    <col min="15" max="15" width="14.1640625" style="6" customWidth="1"/>
    <col min="16" max="16" width="9.1640625" style="6"/>
    <col min="17" max="17" width="22" style="6" customWidth="1"/>
    <col min="18" max="16384" width="9.1640625" style="6"/>
  </cols>
  <sheetData>
    <row r="1" spans="1:17" ht="48" x14ac:dyDescent="0.2">
      <c r="A1" s="12" t="s">
        <v>64</v>
      </c>
      <c r="B1" s="15" t="s">
        <v>65</v>
      </c>
      <c r="C1" s="12" t="s">
        <v>66</v>
      </c>
      <c r="D1" s="12" t="s">
        <v>67</v>
      </c>
      <c r="G1" s="42" t="s">
        <v>68</v>
      </c>
      <c r="H1" s="38" t="s">
        <v>69</v>
      </c>
      <c r="I1" s="36" t="s">
        <v>70</v>
      </c>
      <c r="J1" s="36" t="s">
        <v>71</v>
      </c>
      <c r="K1" s="34" t="s">
        <v>72</v>
      </c>
      <c r="M1" s="36" t="s">
        <v>73</v>
      </c>
      <c r="N1" s="36" t="s">
        <v>74</v>
      </c>
      <c r="O1" s="34" t="s">
        <v>75</v>
      </c>
      <c r="Q1" s="41" t="s">
        <v>76</v>
      </c>
    </row>
    <row r="2" spans="1:17" ht="19" x14ac:dyDescent="0.2">
      <c r="A2" s="14" t="s">
        <v>77</v>
      </c>
      <c r="B2" s="16" t="s">
        <v>78</v>
      </c>
      <c r="C2" s="14">
        <v>2</v>
      </c>
      <c r="D2" s="14" t="s">
        <v>79</v>
      </c>
      <c r="E2" s="6" t="s">
        <v>80</v>
      </c>
      <c r="G2" s="55" t="s">
        <v>81</v>
      </c>
      <c r="H2" s="21" t="s">
        <v>82</v>
      </c>
      <c r="I2" s="6">
        <f>C4+C7+C8+C12</f>
        <v>10</v>
      </c>
      <c r="J2" s="58">
        <f>C2+C3+C7+C9</f>
        <v>13</v>
      </c>
      <c r="K2" s="53" t="s">
        <v>8</v>
      </c>
      <c r="M2" s="6">
        <f>J19</f>
        <v>14</v>
      </c>
      <c r="N2" s="6">
        <f>C19+C20+C24+C26</f>
        <v>9</v>
      </c>
      <c r="O2" s="53" t="s">
        <v>9</v>
      </c>
      <c r="Q2" s="6" t="s">
        <v>83</v>
      </c>
    </row>
    <row r="3" spans="1:17" ht="19" x14ac:dyDescent="0.2">
      <c r="A3" s="14" t="s">
        <v>84</v>
      </c>
      <c r="B3" s="16" t="s">
        <v>85</v>
      </c>
      <c r="C3" s="14">
        <v>4</v>
      </c>
      <c r="D3" s="14" t="s">
        <v>86</v>
      </c>
      <c r="E3" s="6" t="s">
        <v>87</v>
      </c>
      <c r="G3" s="55" t="s">
        <v>88</v>
      </c>
      <c r="H3" s="21" t="s">
        <v>89</v>
      </c>
      <c r="I3" s="6">
        <f>C4+C7+C8+C10+C11+C12</f>
        <v>12</v>
      </c>
      <c r="J3" s="58"/>
      <c r="K3" s="52" t="s">
        <v>8</v>
      </c>
      <c r="M3" s="6">
        <f>J37</f>
        <v>19</v>
      </c>
      <c r="N3" s="6">
        <f>C37+C38+C42+C44</f>
        <v>11</v>
      </c>
      <c r="O3" s="52" t="s">
        <v>11</v>
      </c>
      <c r="Q3" s="6" t="s">
        <v>83</v>
      </c>
    </row>
    <row r="4" spans="1:17" ht="19" x14ac:dyDescent="0.2">
      <c r="A4" s="14" t="s">
        <v>90</v>
      </c>
      <c r="B4" s="16" t="s">
        <v>91</v>
      </c>
      <c r="C4" s="14">
        <v>3</v>
      </c>
      <c r="D4" s="14" t="s">
        <v>92</v>
      </c>
      <c r="E4" s="6" t="s">
        <v>93</v>
      </c>
      <c r="G4" s="55" t="s">
        <v>94</v>
      </c>
      <c r="H4" s="21" t="s">
        <v>95</v>
      </c>
      <c r="I4" s="6">
        <f>C5+C8+C9+C9+C10+C11+C11+C12</f>
        <v>15</v>
      </c>
      <c r="J4" s="58"/>
      <c r="K4" s="51" t="s">
        <v>13</v>
      </c>
      <c r="M4" s="6">
        <f>J58</f>
        <v>26</v>
      </c>
      <c r="N4" s="6">
        <f>C58+C59+C63+C65</f>
        <v>12</v>
      </c>
      <c r="O4" s="51" t="s">
        <v>13</v>
      </c>
      <c r="Q4" s="6" t="s">
        <v>13</v>
      </c>
    </row>
    <row r="5" spans="1:17" ht="19" x14ac:dyDescent="0.2">
      <c r="A5" s="14" t="s">
        <v>96</v>
      </c>
      <c r="B5" s="16" t="s">
        <v>97</v>
      </c>
      <c r="C5" s="14">
        <v>2</v>
      </c>
      <c r="D5" s="14" t="s">
        <v>98</v>
      </c>
      <c r="E5" s="6" t="s">
        <v>99</v>
      </c>
      <c r="G5" s="55" t="s">
        <v>100</v>
      </c>
      <c r="H5" s="21" t="s">
        <v>95</v>
      </c>
      <c r="I5" s="6">
        <f>C5+C8+C9+C9+C10+C11+C11+C12</f>
        <v>15</v>
      </c>
      <c r="J5" s="58"/>
      <c r="K5" s="52" t="s">
        <v>15</v>
      </c>
      <c r="M5" s="6">
        <f>J74</f>
        <v>24</v>
      </c>
      <c r="N5" s="6">
        <f>C74+C75+C79+C81</f>
        <v>12</v>
      </c>
      <c r="O5" s="52" t="s">
        <v>15</v>
      </c>
      <c r="Q5" s="6" t="s">
        <v>15</v>
      </c>
    </row>
    <row r="6" spans="1:17" ht="19" x14ac:dyDescent="0.2">
      <c r="A6" s="14" t="s">
        <v>101</v>
      </c>
      <c r="B6" s="16" t="s">
        <v>102</v>
      </c>
      <c r="C6" s="14">
        <v>5</v>
      </c>
      <c r="D6" s="14" t="s">
        <v>103</v>
      </c>
      <c r="G6" s="55" t="s">
        <v>104</v>
      </c>
      <c r="H6" s="21" t="s">
        <v>105</v>
      </c>
      <c r="I6" s="6">
        <f>C3+C5+C9+C9+C12</f>
        <v>14</v>
      </c>
      <c r="J6" s="58"/>
      <c r="K6" s="51" t="s">
        <v>17</v>
      </c>
      <c r="M6" s="6">
        <f>J91</f>
        <v>19</v>
      </c>
      <c r="N6" s="6">
        <f>C91+C92+C96+C98</f>
        <v>12</v>
      </c>
      <c r="O6" s="51" t="s">
        <v>17</v>
      </c>
      <c r="Q6" s="6" t="s">
        <v>15</v>
      </c>
    </row>
    <row r="7" spans="1:17" ht="19" x14ac:dyDescent="0.2">
      <c r="A7" s="14" t="s">
        <v>106</v>
      </c>
      <c r="B7" s="16" t="s">
        <v>107</v>
      </c>
      <c r="C7" s="14">
        <v>4</v>
      </c>
      <c r="D7" s="14" t="s">
        <v>103</v>
      </c>
      <c r="G7" s="55" t="s">
        <v>108</v>
      </c>
      <c r="H7" s="21" t="s">
        <v>109</v>
      </c>
      <c r="I7" s="6">
        <f>C3+C7+C8+C9+C11+C11+C12</f>
        <v>18</v>
      </c>
      <c r="J7" s="58"/>
      <c r="K7" s="52" t="s">
        <v>19</v>
      </c>
      <c r="M7" s="6">
        <f>J109</f>
        <v>19</v>
      </c>
      <c r="N7" s="6">
        <f>C109+C110+C114+C116</f>
        <v>12</v>
      </c>
      <c r="O7" s="52" t="s">
        <v>19</v>
      </c>
      <c r="Q7" s="6" t="s">
        <v>19</v>
      </c>
    </row>
    <row r="8" spans="1:17" ht="19" x14ac:dyDescent="0.2">
      <c r="A8" s="14" t="s">
        <v>110</v>
      </c>
      <c r="B8" s="16" t="s">
        <v>111</v>
      </c>
      <c r="C8" s="14">
        <v>1</v>
      </c>
      <c r="D8" s="14" t="s">
        <v>103</v>
      </c>
      <c r="G8" s="55" t="s">
        <v>112</v>
      </c>
      <c r="H8" s="21" t="s">
        <v>113</v>
      </c>
      <c r="I8" s="6">
        <f>C4+C7+C8+C9+C10+C11+C12+C13+C13</f>
        <v>23</v>
      </c>
      <c r="J8" s="58"/>
      <c r="K8" s="51" t="s">
        <v>22</v>
      </c>
      <c r="M8" s="6">
        <f>J126</f>
        <v>23</v>
      </c>
      <c r="N8" s="6">
        <f>C126+C127+C131+C133</f>
        <v>11</v>
      </c>
      <c r="O8" s="51" t="s">
        <v>22</v>
      </c>
      <c r="Q8" s="6" t="s">
        <v>22</v>
      </c>
    </row>
    <row r="9" spans="1:17" ht="34" x14ac:dyDescent="0.2">
      <c r="A9" s="14" t="s">
        <v>114</v>
      </c>
      <c r="B9" s="16" t="s">
        <v>115</v>
      </c>
      <c r="C9" s="14">
        <v>3</v>
      </c>
      <c r="D9" s="14" t="s">
        <v>103</v>
      </c>
      <c r="G9" s="55" t="s">
        <v>116</v>
      </c>
      <c r="H9" s="21" t="s">
        <v>117</v>
      </c>
      <c r="I9" s="6">
        <f>C3+C5+C9+C12</f>
        <v>11</v>
      </c>
      <c r="J9" s="58"/>
      <c r="K9" s="52" t="s">
        <v>8</v>
      </c>
      <c r="M9" s="6">
        <f>J143</f>
        <v>12</v>
      </c>
      <c r="N9" s="6">
        <f>C143+C144+C148+C150</f>
        <v>10</v>
      </c>
      <c r="O9" s="52" t="s">
        <v>24</v>
      </c>
      <c r="Q9" s="6" t="s">
        <v>83</v>
      </c>
    </row>
    <row r="10" spans="1:17" ht="19" x14ac:dyDescent="0.2">
      <c r="A10" s="14" t="s">
        <v>118</v>
      </c>
      <c r="B10" s="16" t="s">
        <v>119</v>
      </c>
      <c r="C10" s="14">
        <v>0</v>
      </c>
      <c r="D10" s="14" t="s">
        <v>103</v>
      </c>
      <c r="G10" s="55" t="s">
        <v>120</v>
      </c>
      <c r="H10" s="21" t="s">
        <v>121</v>
      </c>
      <c r="I10" s="6">
        <f>C4+C8+C11+C12+C13</f>
        <v>12</v>
      </c>
      <c r="J10" s="58"/>
      <c r="K10" s="54" t="s">
        <v>8</v>
      </c>
      <c r="M10" s="6">
        <f>J163</f>
        <v>16</v>
      </c>
      <c r="N10" s="6">
        <f>C163+C164+C168+C170</f>
        <v>11</v>
      </c>
      <c r="O10" s="54" t="s">
        <v>26</v>
      </c>
      <c r="Q10" s="6" t="s">
        <v>83</v>
      </c>
    </row>
    <row r="11" spans="1:17" ht="51" x14ac:dyDescent="0.2">
      <c r="A11" s="14" t="s">
        <v>122</v>
      </c>
      <c r="B11" s="16" t="s">
        <v>123</v>
      </c>
      <c r="C11" s="14">
        <v>2</v>
      </c>
      <c r="D11" s="14" t="s">
        <v>103</v>
      </c>
    </row>
    <row r="12" spans="1:17" ht="34" x14ac:dyDescent="0.2">
      <c r="A12" s="14" t="s">
        <v>124</v>
      </c>
      <c r="B12" s="16" t="s">
        <v>125</v>
      </c>
      <c r="C12" s="14">
        <v>2</v>
      </c>
      <c r="D12" s="14" t="s">
        <v>103</v>
      </c>
    </row>
    <row r="13" spans="1:17" ht="32" x14ac:dyDescent="0.2">
      <c r="A13" s="14" t="s">
        <v>126</v>
      </c>
      <c r="B13" s="16" t="s">
        <v>127</v>
      </c>
      <c r="C13" s="14">
        <v>4</v>
      </c>
      <c r="D13" s="14" t="s">
        <v>103</v>
      </c>
    </row>
    <row r="18" spans="1:17" ht="48" x14ac:dyDescent="0.2">
      <c r="A18" s="22" t="s">
        <v>64</v>
      </c>
      <c r="B18" s="15" t="s">
        <v>65</v>
      </c>
      <c r="C18" s="22" t="s">
        <v>128</v>
      </c>
      <c r="D18" s="22" t="s">
        <v>67</v>
      </c>
      <c r="E18" s="5"/>
      <c r="F18" s="5"/>
      <c r="G18" s="42" t="s">
        <v>68</v>
      </c>
      <c r="H18" s="39" t="s">
        <v>69</v>
      </c>
      <c r="I18" s="36" t="s">
        <v>129</v>
      </c>
      <c r="J18" s="36" t="s">
        <v>130</v>
      </c>
      <c r="K18" s="34" t="s">
        <v>131</v>
      </c>
      <c r="L18" s="5"/>
      <c r="M18" s="36" t="s">
        <v>73</v>
      </c>
      <c r="N18" s="36" t="s">
        <v>132</v>
      </c>
      <c r="O18" s="34" t="s">
        <v>75</v>
      </c>
      <c r="Q18" s="41" t="s">
        <v>76</v>
      </c>
    </row>
    <row r="19" spans="1:17" ht="18" x14ac:dyDescent="0.2">
      <c r="A19" s="13" t="s">
        <v>77</v>
      </c>
      <c r="B19" s="16" t="s">
        <v>78</v>
      </c>
      <c r="C19" s="13">
        <v>1</v>
      </c>
      <c r="D19" s="13" t="s">
        <v>133</v>
      </c>
      <c r="E19" s="5" t="s">
        <v>134</v>
      </c>
      <c r="F19" s="5"/>
      <c r="G19" s="55" t="s">
        <v>135</v>
      </c>
      <c r="H19" s="19" t="s">
        <v>89</v>
      </c>
      <c r="I19" s="5">
        <f>C21+C24+C25+C27+C28+C29</f>
        <v>17</v>
      </c>
      <c r="J19" s="56">
        <f>C21+C24+C25+C29</f>
        <v>14</v>
      </c>
      <c r="K19" s="49" t="s">
        <v>11</v>
      </c>
      <c r="L19" s="5"/>
      <c r="M19" s="5">
        <f>J37</f>
        <v>19</v>
      </c>
      <c r="N19" s="5">
        <f>C39+C42+C43+C47</f>
        <v>13</v>
      </c>
      <c r="O19" s="49" t="s">
        <v>11</v>
      </c>
      <c r="Q19" s="6" t="s">
        <v>11</v>
      </c>
    </row>
    <row r="20" spans="1:17" ht="18" x14ac:dyDescent="0.2">
      <c r="A20" s="13" t="s">
        <v>84</v>
      </c>
      <c r="B20" s="16" t="s">
        <v>85</v>
      </c>
      <c r="C20" s="13">
        <v>3</v>
      </c>
      <c r="D20" s="13" t="s">
        <v>136</v>
      </c>
      <c r="E20" s="5" t="s">
        <v>87</v>
      </c>
      <c r="F20" s="5"/>
      <c r="G20" s="55" t="s">
        <v>137</v>
      </c>
      <c r="H20" s="19" t="s">
        <v>95</v>
      </c>
      <c r="I20" s="5">
        <f>C22+C25+C26+C26+C27+C28+C28+C29</f>
        <v>15</v>
      </c>
      <c r="J20" s="56"/>
      <c r="K20" s="47" t="s">
        <v>13</v>
      </c>
      <c r="L20" s="5"/>
      <c r="M20" s="5">
        <f>J58</f>
        <v>26</v>
      </c>
      <c r="N20" s="5">
        <f>C60+C63+C64+C68</f>
        <v>11</v>
      </c>
      <c r="O20" s="47" t="s">
        <v>13</v>
      </c>
      <c r="Q20" s="6" t="s">
        <v>13</v>
      </c>
    </row>
    <row r="21" spans="1:17" ht="18" x14ac:dyDescent="0.2">
      <c r="A21" s="13" t="s">
        <v>90</v>
      </c>
      <c r="B21" s="16" t="s">
        <v>91</v>
      </c>
      <c r="C21" s="13">
        <v>4</v>
      </c>
      <c r="D21" s="13" t="s">
        <v>138</v>
      </c>
      <c r="E21" s="5" t="s">
        <v>139</v>
      </c>
      <c r="F21" s="5"/>
      <c r="G21" s="55" t="s">
        <v>140</v>
      </c>
      <c r="H21" s="19" t="s">
        <v>95</v>
      </c>
      <c r="I21" s="5">
        <f>C22+C25+C26+C26+C27+C28+C28+C29</f>
        <v>15</v>
      </c>
      <c r="J21" s="56"/>
      <c r="K21" s="50" t="s">
        <v>15</v>
      </c>
      <c r="L21" s="5"/>
      <c r="M21" s="5">
        <f>J74</f>
        <v>24</v>
      </c>
      <c r="N21" s="5">
        <f>C76+C79+C80+C84</f>
        <v>13</v>
      </c>
      <c r="O21" s="50" t="s">
        <v>15</v>
      </c>
      <c r="Q21" s="6" t="s">
        <v>15</v>
      </c>
    </row>
    <row r="22" spans="1:17" ht="18" x14ac:dyDescent="0.2">
      <c r="A22" s="13" t="s">
        <v>96</v>
      </c>
      <c r="B22" s="16" t="s">
        <v>97</v>
      </c>
      <c r="C22" s="13">
        <v>1</v>
      </c>
      <c r="D22" s="13" t="s">
        <v>141</v>
      </c>
      <c r="E22" s="5" t="s">
        <v>142</v>
      </c>
      <c r="F22" s="5"/>
      <c r="G22" s="55" t="s">
        <v>143</v>
      </c>
      <c r="H22" s="19" t="s">
        <v>105</v>
      </c>
      <c r="I22" s="5">
        <f>C20+C22+C26+C26+C29</f>
        <v>9</v>
      </c>
      <c r="J22" s="56"/>
      <c r="K22" s="47" t="s">
        <v>9</v>
      </c>
      <c r="L22" s="5"/>
      <c r="M22" s="5">
        <f>J91</f>
        <v>19</v>
      </c>
      <c r="N22" s="5">
        <f>C93+C96+C97+C101</f>
        <v>10</v>
      </c>
      <c r="O22" s="47" t="s">
        <v>17</v>
      </c>
      <c r="Q22" s="6" t="s">
        <v>83</v>
      </c>
    </row>
    <row r="23" spans="1:17" ht="18" x14ac:dyDescent="0.2">
      <c r="A23" s="13" t="s">
        <v>101</v>
      </c>
      <c r="B23" s="16" t="s">
        <v>102</v>
      </c>
      <c r="C23" s="13">
        <v>1</v>
      </c>
      <c r="D23" s="13" t="s">
        <v>103</v>
      </c>
      <c r="E23" s="5"/>
      <c r="F23" s="5"/>
      <c r="G23" s="55" t="s">
        <v>144</v>
      </c>
      <c r="H23" s="19" t="s">
        <v>109</v>
      </c>
      <c r="I23" s="5">
        <f>C20+C24+C25+C26+C28+C28+C29</f>
        <v>20</v>
      </c>
      <c r="J23" s="56"/>
      <c r="K23" s="50" t="s">
        <v>19</v>
      </c>
      <c r="L23" s="5"/>
      <c r="M23" s="5">
        <f>J109</f>
        <v>19</v>
      </c>
      <c r="N23" s="5">
        <f>C111+C114+C115+C119</f>
        <v>10</v>
      </c>
      <c r="O23" s="50" t="s">
        <v>19</v>
      </c>
      <c r="Q23" s="6" t="s">
        <v>19</v>
      </c>
    </row>
    <row r="24" spans="1:17" ht="18" x14ac:dyDescent="0.2">
      <c r="A24" s="13" t="s">
        <v>106</v>
      </c>
      <c r="B24" s="16" t="s">
        <v>107</v>
      </c>
      <c r="C24" s="13">
        <v>4</v>
      </c>
      <c r="D24" s="13" t="s">
        <v>103</v>
      </c>
      <c r="E24" s="5"/>
      <c r="F24" s="5"/>
      <c r="G24" s="55" t="s">
        <v>145</v>
      </c>
      <c r="H24" s="19" t="s">
        <v>113</v>
      </c>
      <c r="I24" s="5">
        <f>C21+C24+C25+C26+C27+C28+C29+C30+C30</f>
        <v>24</v>
      </c>
      <c r="J24" s="56"/>
      <c r="K24" s="49" t="s">
        <v>22</v>
      </c>
      <c r="L24" s="5"/>
      <c r="M24" s="5">
        <f>J126</f>
        <v>23</v>
      </c>
      <c r="N24" s="5">
        <f>C128+C131+C132+C136</f>
        <v>10</v>
      </c>
      <c r="O24" s="47" t="s">
        <v>22</v>
      </c>
      <c r="Q24" s="6" t="s">
        <v>22</v>
      </c>
    </row>
    <row r="25" spans="1:17" ht="18" x14ac:dyDescent="0.2">
      <c r="A25" s="13" t="s">
        <v>110</v>
      </c>
      <c r="B25" s="16" t="s">
        <v>111</v>
      </c>
      <c r="C25" s="13">
        <v>3</v>
      </c>
      <c r="D25" s="13" t="s">
        <v>103</v>
      </c>
      <c r="E25" s="5"/>
      <c r="F25" s="5"/>
      <c r="G25" s="55" t="s">
        <v>146</v>
      </c>
      <c r="H25" s="19" t="s">
        <v>117</v>
      </c>
      <c r="I25" s="5">
        <f>C20+C22+C26+C29</f>
        <v>8</v>
      </c>
      <c r="J25" s="56"/>
      <c r="K25" s="47" t="s">
        <v>9</v>
      </c>
      <c r="L25" s="5"/>
      <c r="M25" s="5">
        <f>J143</f>
        <v>12</v>
      </c>
      <c r="N25" s="5">
        <f>C145+C148+C149+C153</f>
        <v>11</v>
      </c>
      <c r="O25" s="50" t="s">
        <v>24</v>
      </c>
      <c r="Q25" s="6" t="s">
        <v>83</v>
      </c>
    </row>
    <row r="26" spans="1:17" ht="34" x14ac:dyDescent="0.2">
      <c r="A26" s="13" t="s">
        <v>114</v>
      </c>
      <c r="B26" s="16" t="s">
        <v>115</v>
      </c>
      <c r="C26" s="13">
        <v>1</v>
      </c>
      <c r="D26" s="13" t="s">
        <v>103</v>
      </c>
      <c r="E26" s="5"/>
      <c r="F26" s="5"/>
      <c r="G26" s="55" t="s">
        <v>147</v>
      </c>
      <c r="H26" s="19" t="s">
        <v>121</v>
      </c>
      <c r="I26" s="5">
        <f>C21+C25+C28+C29+C30</f>
        <v>16</v>
      </c>
      <c r="J26" s="56"/>
      <c r="K26" s="48" t="s">
        <v>26</v>
      </c>
      <c r="L26" s="5"/>
      <c r="M26" s="5">
        <f>J163</f>
        <v>16</v>
      </c>
      <c r="N26" s="5">
        <f>C165+C168+C169+C173</f>
        <v>13</v>
      </c>
      <c r="O26" s="47" t="s">
        <v>26</v>
      </c>
      <c r="Q26" s="6" t="s">
        <v>26</v>
      </c>
    </row>
    <row r="27" spans="1:17" ht="18" x14ac:dyDescent="0.2">
      <c r="A27" s="13" t="s">
        <v>118</v>
      </c>
      <c r="B27" s="16" t="s">
        <v>119</v>
      </c>
      <c r="C27" s="13">
        <v>0</v>
      </c>
      <c r="D27" s="13" t="s">
        <v>103</v>
      </c>
      <c r="E27" s="5"/>
      <c r="F27" s="5"/>
      <c r="G27" s="5"/>
      <c r="H27" s="19"/>
      <c r="I27" s="5"/>
      <c r="J27" s="5"/>
      <c r="K27" s="5"/>
      <c r="L27" s="5"/>
      <c r="M27" s="5"/>
      <c r="N27" s="5"/>
      <c r="O27" s="5"/>
    </row>
    <row r="28" spans="1:17" ht="51" x14ac:dyDescent="0.2">
      <c r="A28" s="13" t="s">
        <v>122</v>
      </c>
      <c r="B28" s="16" t="s">
        <v>123</v>
      </c>
      <c r="C28" s="13">
        <v>3</v>
      </c>
      <c r="D28" s="13" t="s">
        <v>103</v>
      </c>
      <c r="E28" s="5"/>
      <c r="F28" s="5"/>
      <c r="G28" s="5"/>
      <c r="H28" s="19"/>
      <c r="I28" s="5"/>
      <c r="J28" s="5"/>
      <c r="K28" s="5"/>
      <c r="L28" s="5"/>
      <c r="M28" s="5"/>
      <c r="N28" s="5"/>
      <c r="O28" s="5"/>
    </row>
    <row r="29" spans="1:17" ht="34" x14ac:dyDescent="0.2">
      <c r="A29" s="13" t="s">
        <v>124</v>
      </c>
      <c r="B29" s="16" t="s">
        <v>125</v>
      </c>
      <c r="C29" s="13">
        <v>3</v>
      </c>
      <c r="D29" s="13" t="s">
        <v>103</v>
      </c>
      <c r="E29" s="5"/>
      <c r="F29" s="5"/>
      <c r="G29" s="5"/>
      <c r="H29" s="19"/>
      <c r="I29" s="5"/>
      <c r="J29" s="5"/>
      <c r="K29" s="5"/>
      <c r="L29" s="5"/>
      <c r="M29" s="5"/>
      <c r="N29" s="5"/>
      <c r="O29" s="5"/>
    </row>
    <row r="30" spans="1:17" ht="32" x14ac:dyDescent="0.2">
      <c r="A30" s="13" t="s">
        <v>126</v>
      </c>
      <c r="B30" s="16" t="s">
        <v>127</v>
      </c>
      <c r="C30" s="13">
        <v>3</v>
      </c>
      <c r="D30" s="13" t="s">
        <v>103</v>
      </c>
      <c r="E30" s="5"/>
      <c r="F30" s="5"/>
      <c r="G30" s="5"/>
      <c r="H30" s="19"/>
      <c r="I30" s="5"/>
      <c r="J30" s="5"/>
      <c r="K30" s="5"/>
      <c r="L30" s="5"/>
      <c r="M30" s="5"/>
      <c r="N30" s="5"/>
      <c r="O30" s="5"/>
    </row>
    <row r="31" spans="1:17" x14ac:dyDescent="0.2">
      <c r="A31" s="5"/>
      <c r="C31" s="5"/>
      <c r="D31" s="5"/>
      <c r="E31" s="5"/>
      <c r="F31" s="5"/>
      <c r="G31" s="5"/>
      <c r="H31" s="19"/>
      <c r="I31" s="5"/>
      <c r="J31" s="5"/>
      <c r="K31" s="5"/>
      <c r="L31" s="5"/>
      <c r="M31" s="5"/>
      <c r="N31" s="5"/>
      <c r="O31" s="5"/>
    </row>
    <row r="32" spans="1:17" x14ac:dyDescent="0.2">
      <c r="A32" s="5"/>
      <c r="C32" s="5"/>
      <c r="D32" s="5"/>
      <c r="E32" s="5"/>
      <c r="F32" s="5"/>
      <c r="G32" s="5"/>
      <c r="H32" s="19"/>
      <c r="I32" s="5"/>
      <c r="J32" s="5"/>
      <c r="K32" s="5"/>
      <c r="L32" s="5"/>
      <c r="M32" s="5"/>
      <c r="N32" s="5"/>
      <c r="O32" s="5"/>
    </row>
    <row r="33" spans="1:17" x14ac:dyDescent="0.2">
      <c r="A33" s="5"/>
      <c r="C33" s="5"/>
      <c r="D33" s="5"/>
      <c r="E33" s="5"/>
      <c r="F33" s="5"/>
      <c r="G33" s="5"/>
      <c r="H33" s="19"/>
      <c r="I33" s="5"/>
      <c r="J33" s="5"/>
      <c r="K33" s="5"/>
      <c r="L33" s="5"/>
      <c r="M33" s="5"/>
      <c r="N33" s="5"/>
      <c r="O33" s="5"/>
    </row>
    <row r="36" spans="1:17" ht="48" x14ac:dyDescent="0.2">
      <c r="A36" s="22" t="s">
        <v>64</v>
      </c>
      <c r="B36" s="15" t="s">
        <v>65</v>
      </c>
      <c r="C36" s="22" t="s">
        <v>148</v>
      </c>
      <c r="D36" s="22" t="s">
        <v>67</v>
      </c>
      <c r="E36" s="5"/>
      <c r="F36" s="5"/>
      <c r="G36" s="42" t="s">
        <v>68</v>
      </c>
      <c r="H36" s="38" t="s">
        <v>69</v>
      </c>
      <c r="I36" s="36" t="s">
        <v>149</v>
      </c>
      <c r="J36" s="36" t="s">
        <v>150</v>
      </c>
      <c r="K36" s="34" t="s">
        <v>151</v>
      </c>
      <c r="L36" s="5"/>
      <c r="M36" s="36" t="s">
        <v>73</v>
      </c>
      <c r="N36" s="36" t="s">
        <v>152</v>
      </c>
      <c r="O36" s="34" t="s">
        <v>75</v>
      </c>
      <c r="Q36" s="41" t="s">
        <v>76</v>
      </c>
    </row>
    <row r="37" spans="1:17" ht="18" x14ac:dyDescent="0.2">
      <c r="A37" s="13" t="s">
        <v>77</v>
      </c>
      <c r="B37" s="16" t="s">
        <v>78</v>
      </c>
      <c r="C37" s="13">
        <v>2</v>
      </c>
      <c r="D37" s="13" t="s">
        <v>138</v>
      </c>
      <c r="E37" s="5" t="s">
        <v>139</v>
      </c>
      <c r="F37" s="5"/>
      <c r="G37" s="55" t="s">
        <v>153</v>
      </c>
      <c r="H37" s="19" t="s">
        <v>95</v>
      </c>
      <c r="I37" s="5">
        <f>C40+C43+C44+C44+C45+C46+C46+C47</f>
        <v>23</v>
      </c>
      <c r="J37" s="56">
        <f>C47+C39+C45+C46+C42+C43</f>
        <v>19</v>
      </c>
      <c r="K37" s="49" t="s">
        <v>13</v>
      </c>
      <c r="L37" s="5"/>
      <c r="M37" s="5">
        <f>J58</f>
        <v>26</v>
      </c>
      <c r="N37" s="5">
        <f>C60+C63+C64+C66+C67+C68</f>
        <v>17</v>
      </c>
      <c r="O37" s="49" t="s">
        <v>13</v>
      </c>
      <c r="Q37" s="6" t="s">
        <v>13</v>
      </c>
    </row>
    <row r="38" spans="1:17" ht="18" x14ac:dyDescent="0.2">
      <c r="A38" s="13" t="s">
        <v>84</v>
      </c>
      <c r="B38" s="16" t="s">
        <v>85</v>
      </c>
      <c r="C38" s="13">
        <v>3</v>
      </c>
      <c r="D38" s="13" t="s">
        <v>154</v>
      </c>
      <c r="E38" s="5" t="s">
        <v>134</v>
      </c>
      <c r="F38" s="5"/>
      <c r="G38" s="55" t="s">
        <v>155</v>
      </c>
      <c r="H38" s="19" t="s">
        <v>95</v>
      </c>
      <c r="I38" s="5">
        <f>C40+C43+C44+C44+C45+C46+C46+C47</f>
        <v>23</v>
      </c>
      <c r="J38" s="56"/>
      <c r="K38" s="47" t="s">
        <v>15</v>
      </c>
      <c r="L38" s="5"/>
      <c r="M38" s="5">
        <f>J74</f>
        <v>24</v>
      </c>
      <c r="N38" s="5">
        <f>C76+C79+C80+C82+C83+C84</f>
        <v>18</v>
      </c>
      <c r="O38" s="47" t="s">
        <v>15</v>
      </c>
      <c r="Q38" s="6" t="s">
        <v>15</v>
      </c>
    </row>
    <row r="39" spans="1:17" ht="18" x14ac:dyDescent="0.2">
      <c r="A39" s="13" t="s">
        <v>90</v>
      </c>
      <c r="B39" s="16" t="s">
        <v>91</v>
      </c>
      <c r="C39" s="13">
        <v>3</v>
      </c>
      <c r="D39" s="13" t="s">
        <v>156</v>
      </c>
      <c r="E39" s="5" t="s">
        <v>157</v>
      </c>
      <c r="F39" s="5"/>
      <c r="G39" s="55" t="s">
        <v>158</v>
      </c>
      <c r="H39" s="19" t="s">
        <v>105</v>
      </c>
      <c r="I39" s="5">
        <f>C38+C40+C44+C44+C47</f>
        <v>15</v>
      </c>
      <c r="J39" s="56"/>
      <c r="K39" s="50" t="s">
        <v>11</v>
      </c>
      <c r="L39" s="5"/>
      <c r="M39" s="5">
        <f>J91</f>
        <v>19</v>
      </c>
      <c r="N39" s="5">
        <f>C93+C96+C97+C99+C100+C101</f>
        <v>14</v>
      </c>
      <c r="O39" s="50" t="s">
        <v>17</v>
      </c>
      <c r="Q39" s="6" t="s">
        <v>83</v>
      </c>
    </row>
    <row r="40" spans="1:17" ht="18" x14ac:dyDescent="0.2">
      <c r="A40" s="13" t="s">
        <v>96</v>
      </c>
      <c r="B40" s="16" t="s">
        <v>97</v>
      </c>
      <c r="C40" s="13">
        <v>4</v>
      </c>
      <c r="D40" s="13" t="s">
        <v>159</v>
      </c>
      <c r="E40" s="5" t="s">
        <v>160</v>
      </c>
      <c r="F40" s="5"/>
      <c r="G40" s="55" t="s">
        <v>161</v>
      </c>
      <c r="H40" s="19" t="s">
        <v>109</v>
      </c>
      <c r="I40" s="5">
        <f>C38+C42+C43+C44+C46+C46+C47</f>
        <v>21</v>
      </c>
      <c r="J40" s="56"/>
      <c r="K40" s="47" t="s">
        <v>19</v>
      </c>
      <c r="L40" s="5"/>
      <c r="M40" s="5">
        <f>J109</f>
        <v>19</v>
      </c>
      <c r="N40" s="5">
        <f>C111+C114+C115+C117+C118+C119</f>
        <v>13</v>
      </c>
      <c r="O40" s="47" t="s">
        <v>19</v>
      </c>
      <c r="Q40" s="6" t="s">
        <v>19</v>
      </c>
    </row>
    <row r="41" spans="1:17" ht="18" x14ac:dyDescent="0.2">
      <c r="A41" s="13" t="s">
        <v>101</v>
      </c>
      <c r="B41" s="16" t="s">
        <v>102</v>
      </c>
      <c r="C41" s="13">
        <v>5</v>
      </c>
      <c r="D41" s="13" t="s">
        <v>141</v>
      </c>
      <c r="E41" s="5" t="s">
        <v>142</v>
      </c>
      <c r="F41" s="5"/>
      <c r="G41" s="55" t="s">
        <v>162</v>
      </c>
      <c r="H41" s="19" t="s">
        <v>113</v>
      </c>
      <c r="I41" s="5">
        <f>C39+C42+C43+C44+C45+C46+C47+C48+C48</f>
        <v>27</v>
      </c>
      <c r="J41" s="56"/>
      <c r="K41" s="50" t="s">
        <v>22</v>
      </c>
      <c r="L41" s="5"/>
      <c r="M41" s="5">
        <f>J126</f>
        <v>23</v>
      </c>
      <c r="N41" s="5">
        <f>C128+C131+C132+C134+C135+C136</f>
        <v>12</v>
      </c>
      <c r="O41" s="50" t="s">
        <v>22</v>
      </c>
      <c r="Q41" s="6" t="s">
        <v>22</v>
      </c>
    </row>
    <row r="42" spans="1:17" ht="18" x14ac:dyDescent="0.2">
      <c r="A42" s="13" t="s">
        <v>106</v>
      </c>
      <c r="B42" s="16" t="s">
        <v>107</v>
      </c>
      <c r="C42" s="13">
        <v>4</v>
      </c>
      <c r="D42" s="13" t="s">
        <v>136</v>
      </c>
      <c r="E42" s="5" t="s">
        <v>87</v>
      </c>
      <c r="F42" s="5"/>
      <c r="G42" s="55" t="s">
        <v>163</v>
      </c>
      <c r="H42" s="19" t="s">
        <v>117</v>
      </c>
      <c r="I42" s="5">
        <f>C38+C40+C44+C47</f>
        <v>13</v>
      </c>
      <c r="J42" s="56"/>
      <c r="K42" s="47" t="s">
        <v>11</v>
      </c>
      <c r="L42" s="5"/>
      <c r="M42" s="5">
        <f>J143</f>
        <v>12</v>
      </c>
      <c r="N42" s="5">
        <f>C145+C148+C149+C151+C152+C153</f>
        <v>15</v>
      </c>
      <c r="O42" s="47" t="s">
        <v>11</v>
      </c>
      <c r="Q42" s="6" t="s">
        <v>11</v>
      </c>
    </row>
    <row r="43" spans="1:17" ht="18" x14ac:dyDescent="0.2">
      <c r="A43" s="13" t="s">
        <v>110</v>
      </c>
      <c r="B43" s="16" t="s">
        <v>111</v>
      </c>
      <c r="C43" s="13">
        <v>2</v>
      </c>
      <c r="D43" s="13" t="s">
        <v>103</v>
      </c>
      <c r="E43" s="5"/>
      <c r="F43" s="5"/>
      <c r="G43" s="55" t="s">
        <v>164</v>
      </c>
      <c r="H43" s="19" t="s">
        <v>121</v>
      </c>
      <c r="I43" s="5">
        <f>C39+C43+C46+C47+C48</f>
        <v>15</v>
      </c>
      <c r="J43" s="56"/>
      <c r="K43" s="48" t="s">
        <v>11</v>
      </c>
      <c r="L43" s="5"/>
      <c r="M43" s="5">
        <f>J163</f>
        <v>16</v>
      </c>
      <c r="N43" s="5">
        <f>C165+C168+C169+C171+C172+C173</f>
        <v>16</v>
      </c>
      <c r="O43" s="54" t="s">
        <v>83</v>
      </c>
      <c r="Q43" s="6" t="s">
        <v>83</v>
      </c>
    </row>
    <row r="44" spans="1:17" ht="34" x14ac:dyDescent="0.2">
      <c r="A44" s="13" t="s">
        <v>114</v>
      </c>
      <c r="B44" s="16" t="s">
        <v>115</v>
      </c>
      <c r="C44" s="13">
        <v>2</v>
      </c>
      <c r="D44" s="13" t="s">
        <v>103</v>
      </c>
      <c r="E44" s="5"/>
      <c r="F44" s="5"/>
      <c r="G44" s="5"/>
      <c r="H44" s="19"/>
      <c r="I44" s="5"/>
      <c r="J44" s="5"/>
      <c r="K44" s="5"/>
      <c r="L44" s="5"/>
      <c r="M44" s="5"/>
      <c r="N44" s="5"/>
      <c r="O44" s="5"/>
    </row>
    <row r="45" spans="1:17" ht="18" x14ac:dyDescent="0.2">
      <c r="A45" s="13" t="s">
        <v>118</v>
      </c>
      <c r="B45" s="16" t="s">
        <v>119</v>
      </c>
      <c r="C45" s="13">
        <v>3</v>
      </c>
      <c r="D45" s="13" t="s">
        <v>103</v>
      </c>
      <c r="E45" s="5"/>
      <c r="F45" s="5"/>
      <c r="G45" s="5"/>
      <c r="H45" s="19"/>
      <c r="I45" s="5"/>
      <c r="J45" s="5"/>
      <c r="K45" s="5"/>
      <c r="L45" s="5"/>
      <c r="M45" s="5"/>
      <c r="N45" s="5"/>
      <c r="O45" s="5"/>
    </row>
    <row r="46" spans="1:17" ht="51" x14ac:dyDescent="0.2">
      <c r="A46" s="13" t="s">
        <v>122</v>
      </c>
      <c r="B46" s="16" t="s">
        <v>123</v>
      </c>
      <c r="C46" s="13">
        <v>3</v>
      </c>
      <c r="D46" s="13" t="s">
        <v>103</v>
      </c>
      <c r="E46" s="5"/>
      <c r="F46" s="5"/>
      <c r="G46" s="5"/>
      <c r="H46" s="19"/>
      <c r="I46" s="5"/>
      <c r="J46" s="5"/>
      <c r="K46" s="5"/>
      <c r="L46" s="5"/>
      <c r="M46" s="5"/>
      <c r="N46" s="5"/>
      <c r="O46" s="5"/>
    </row>
    <row r="47" spans="1:17" ht="34" x14ac:dyDescent="0.2">
      <c r="A47" s="13" t="s">
        <v>124</v>
      </c>
      <c r="B47" s="16" t="s">
        <v>125</v>
      </c>
      <c r="C47" s="13">
        <v>4</v>
      </c>
      <c r="D47" s="13" t="s">
        <v>103</v>
      </c>
      <c r="E47" s="5"/>
      <c r="F47" s="5"/>
      <c r="G47" s="5"/>
      <c r="H47" s="19"/>
      <c r="I47" s="5"/>
      <c r="J47" s="5"/>
      <c r="K47" s="5"/>
      <c r="L47" s="5"/>
      <c r="M47" s="5"/>
      <c r="N47" s="5"/>
      <c r="O47" s="5"/>
    </row>
    <row r="48" spans="1:17" ht="32" x14ac:dyDescent="0.2">
      <c r="A48" s="13" t="s">
        <v>126</v>
      </c>
      <c r="B48" s="16" t="s">
        <v>127</v>
      </c>
      <c r="C48" s="13">
        <v>3</v>
      </c>
      <c r="D48" s="13" t="s">
        <v>103</v>
      </c>
      <c r="E48" s="5"/>
      <c r="F48" s="5"/>
      <c r="G48" s="5"/>
      <c r="H48" s="19"/>
      <c r="I48" s="5"/>
      <c r="J48" s="5"/>
      <c r="K48" s="5"/>
      <c r="L48" s="5"/>
      <c r="M48" s="5"/>
      <c r="N48" s="5"/>
      <c r="O48" s="5"/>
    </row>
    <row r="49" spans="1:17" x14ac:dyDescent="0.2">
      <c r="A49" s="5"/>
      <c r="C49" s="5"/>
      <c r="D49" s="5"/>
      <c r="E49" s="5"/>
      <c r="F49" s="5"/>
      <c r="G49" s="5"/>
      <c r="H49" s="19"/>
      <c r="I49" s="5"/>
      <c r="J49" s="5"/>
      <c r="K49" s="5"/>
      <c r="L49" s="5"/>
      <c r="M49" s="5"/>
      <c r="N49" s="5"/>
      <c r="O49" s="5"/>
    </row>
    <row r="50" spans="1:17" x14ac:dyDescent="0.2">
      <c r="A50" s="5"/>
      <c r="C50" s="5"/>
      <c r="D50" s="5"/>
      <c r="E50" s="5"/>
      <c r="F50" s="5"/>
      <c r="G50" s="5"/>
      <c r="H50" s="19"/>
      <c r="I50" s="5"/>
      <c r="J50" s="5"/>
      <c r="K50" s="5"/>
      <c r="L50" s="5"/>
      <c r="M50" s="5"/>
      <c r="N50" s="5"/>
      <c r="O50" s="5"/>
    </row>
    <row r="51" spans="1:17" x14ac:dyDescent="0.2">
      <c r="A51" s="5"/>
      <c r="C51" s="5"/>
      <c r="D51" s="5"/>
      <c r="E51" s="5"/>
      <c r="F51" s="5"/>
      <c r="G51" s="5"/>
      <c r="H51" s="19"/>
      <c r="I51" s="5"/>
      <c r="J51" s="5"/>
      <c r="K51" s="5"/>
      <c r="L51" s="5"/>
      <c r="M51" s="5"/>
      <c r="N51" s="5"/>
      <c r="O51" s="5"/>
    </row>
    <row r="57" spans="1:17" ht="48" x14ac:dyDescent="0.2">
      <c r="A57" s="22" t="s">
        <v>64</v>
      </c>
      <c r="B57" s="15" t="s">
        <v>65</v>
      </c>
      <c r="C57" s="22" t="s">
        <v>165</v>
      </c>
      <c r="D57" s="22" t="s">
        <v>67</v>
      </c>
      <c r="E57" s="5"/>
      <c r="F57" s="5"/>
      <c r="G57" s="42" t="s">
        <v>68</v>
      </c>
      <c r="H57" s="38" t="s">
        <v>69</v>
      </c>
      <c r="I57" s="36" t="s">
        <v>166</v>
      </c>
      <c r="J57" s="36" t="s">
        <v>167</v>
      </c>
      <c r="K57" s="35" t="s">
        <v>168</v>
      </c>
      <c r="L57" s="5"/>
      <c r="M57" s="36" t="s">
        <v>73</v>
      </c>
      <c r="N57" s="36" t="s">
        <v>169</v>
      </c>
      <c r="O57" s="34" t="s">
        <v>75</v>
      </c>
      <c r="Q57" s="41" t="s">
        <v>76</v>
      </c>
    </row>
    <row r="58" spans="1:17" ht="18" x14ac:dyDescent="0.2">
      <c r="A58" s="13" t="s">
        <v>77</v>
      </c>
      <c r="B58" s="16" t="s">
        <v>78</v>
      </c>
      <c r="C58" s="13">
        <v>2</v>
      </c>
      <c r="D58" s="13" t="s">
        <v>170</v>
      </c>
      <c r="E58" s="5" t="s">
        <v>160</v>
      </c>
      <c r="F58" s="5"/>
      <c r="G58" s="55" t="s">
        <v>171</v>
      </c>
      <c r="H58" s="19" t="s">
        <v>95</v>
      </c>
      <c r="I58" s="5">
        <f>C61+C64+C65+C65+C66+C67+C67+C68</f>
        <v>26</v>
      </c>
      <c r="J58" s="56">
        <f>C67+C64+C65+C66+C68+C61+C67+C65</f>
        <v>26</v>
      </c>
      <c r="K58" s="52" t="s">
        <v>172</v>
      </c>
      <c r="L58" s="5"/>
      <c r="M58" s="5">
        <f>J74</f>
        <v>24</v>
      </c>
      <c r="N58" s="5">
        <f>C77+C80+C81+C81+C82+C83+C83+C84</f>
        <v>24</v>
      </c>
      <c r="O58" s="52" t="s">
        <v>83</v>
      </c>
      <c r="Q58" s="6" t="s">
        <v>83</v>
      </c>
    </row>
    <row r="59" spans="1:17" ht="18" x14ac:dyDescent="0.2">
      <c r="A59" s="13" t="s">
        <v>84</v>
      </c>
      <c r="B59" s="16" t="s">
        <v>85</v>
      </c>
      <c r="C59" s="13">
        <v>3</v>
      </c>
      <c r="D59" s="13" t="s">
        <v>141</v>
      </c>
      <c r="E59" s="5" t="s">
        <v>142</v>
      </c>
      <c r="F59" s="5"/>
      <c r="G59" s="55" t="s">
        <v>173</v>
      </c>
      <c r="H59" s="19" t="s">
        <v>105</v>
      </c>
      <c r="I59" s="5">
        <f>C59+C61+C65+C65+C68</f>
        <v>17</v>
      </c>
      <c r="J59" s="56"/>
      <c r="K59" s="50" t="s">
        <v>13</v>
      </c>
      <c r="L59" s="5"/>
      <c r="M59" s="5">
        <f>J91</f>
        <v>19</v>
      </c>
      <c r="N59" s="5">
        <f>C94+C97+C98+C98+C99+C100+C100+C101</f>
        <v>23</v>
      </c>
      <c r="O59" s="50" t="s">
        <v>13</v>
      </c>
      <c r="Q59" s="6" t="s">
        <v>13</v>
      </c>
    </row>
    <row r="60" spans="1:17" ht="18" x14ac:dyDescent="0.2">
      <c r="A60" s="13" t="s">
        <v>90</v>
      </c>
      <c r="B60" s="16" t="s">
        <v>91</v>
      </c>
      <c r="C60" s="13">
        <v>2</v>
      </c>
      <c r="D60" s="13" t="s">
        <v>174</v>
      </c>
      <c r="E60" s="5" t="s">
        <v>99</v>
      </c>
      <c r="F60" s="5"/>
      <c r="G60" s="55" t="s">
        <v>175</v>
      </c>
      <c r="H60" s="19" t="s">
        <v>109</v>
      </c>
      <c r="I60" s="5">
        <f>C59+C63+C64+C65+C67+C67+C68</f>
        <v>23</v>
      </c>
      <c r="J60" s="56"/>
      <c r="K60" s="47" t="s">
        <v>13</v>
      </c>
      <c r="L60" s="5"/>
      <c r="M60" s="5">
        <f>J109</f>
        <v>19</v>
      </c>
      <c r="N60" s="5">
        <f>C112+C115+C116+C116+C117+C118+C118+C119</f>
        <v>19</v>
      </c>
      <c r="O60" s="52" t="s">
        <v>83</v>
      </c>
      <c r="Q60" s="6" t="s">
        <v>83</v>
      </c>
    </row>
    <row r="61" spans="1:17" ht="18" x14ac:dyDescent="0.2">
      <c r="A61" s="13" t="s">
        <v>96</v>
      </c>
      <c r="B61" s="16" t="s">
        <v>97</v>
      </c>
      <c r="C61" s="13">
        <v>5</v>
      </c>
      <c r="D61" s="13" t="s">
        <v>156</v>
      </c>
      <c r="E61" s="5" t="s">
        <v>157</v>
      </c>
      <c r="F61" s="5"/>
      <c r="G61" s="55" t="s">
        <v>176</v>
      </c>
      <c r="H61" s="19" t="s">
        <v>113</v>
      </c>
      <c r="I61" s="5">
        <f>C60+C63+C64+C65+C66+C67+C68+C69+C69</f>
        <v>30</v>
      </c>
      <c r="J61" s="56"/>
      <c r="K61" s="50" t="s">
        <v>22</v>
      </c>
      <c r="L61" s="5"/>
      <c r="M61" s="5">
        <f>J126</f>
        <v>23</v>
      </c>
      <c r="N61" s="5">
        <f>C129+C132+C133+C133+C134+C135+C135+C136</f>
        <v>15</v>
      </c>
      <c r="O61" s="50" t="s">
        <v>22</v>
      </c>
      <c r="Q61" s="6" t="s">
        <v>22</v>
      </c>
    </row>
    <row r="62" spans="1:17" ht="18" x14ac:dyDescent="0.2">
      <c r="A62" s="13" t="s">
        <v>101</v>
      </c>
      <c r="B62" s="16" t="s">
        <v>102</v>
      </c>
      <c r="C62" s="13">
        <v>3</v>
      </c>
      <c r="D62" s="13" t="s">
        <v>138</v>
      </c>
      <c r="E62" s="5" t="s">
        <v>139</v>
      </c>
      <c r="F62" s="5"/>
      <c r="G62" s="55" t="s">
        <v>177</v>
      </c>
      <c r="H62" s="19" t="s">
        <v>117</v>
      </c>
      <c r="I62" s="5">
        <f>C59+C61+C65+C68</f>
        <v>14</v>
      </c>
      <c r="J62" s="56"/>
      <c r="K62" s="47" t="s">
        <v>13</v>
      </c>
      <c r="L62" s="5"/>
      <c r="M62" s="5">
        <f>J143</f>
        <v>12</v>
      </c>
      <c r="N62" s="5">
        <f>C146+C149+C150+C150+C151+C152+C152+C153</f>
        <v>20</v>
      </c>
      <c r="O62" s="47" t="s">
        <v>13</v>
      </c>
      <c r="Q62" s="6" t="s">
        <v>13</v>
      </c>
    </row>
    <row r="63" spans="1:17" ht="18" x14ac:dyDescent="0.2">
      <c r="A63" s="13" t="s">
        <v>106</v>
      </c>
      <c r="B63" s="16" t="s">
        <v>107</v>
      </c>
      <c r="C63" s="13">
        <v>4</v>
      </c>
      <c r="D63" s="13" t="s">
        <v>178</v>
      </c>
      <c r="E63" s="5" t="s">
        <v>179</v>
      </c>
      <c r="F63" s="5"/>
      <c r="G63" s="55" t="s">
        <v>180</v>
      </c>
      <c r="H63" s="19" t="s">
        <v>121</v>
      </c>
      <c r="I63" s="5">
        <f>C60+C64+C67+C68+C69</f>
        <v>16</v>
      </c>
      <c r="J63" s="56"/>
      <c r="K63" s="48" t="s">
        <v>13</v>
      </c>
      <c r="L63" s="5"/>
      <c r="M63" s="5">
        <f>J163</f>
        <v>16</v>
      </c>
      <c r="N63" s="5">
        <f>C166+C169+C170+C170+C171+C172+C172+C173</f>
        <v>20</v>
      </c>
      <c r="O63" s="48" t="s">
        <v>13</v>
      </c>
      <c r="Q63" s="6" t="s">
        <v>13</v>
      </c>
    </row>
    <row r="64" spans="1:17" ht="18" x14ac:dyDescent="0.2">
      <c r="A64" s="13" t="s">
        <v>110</v>
      </c>
      <c r="B64" s="16" t="s">
        <v>111</v>
      </c>
      <c r="C64" s="13">
        <v>2</v>
      </c>
      <c r="D64" s="13" t="s">
        <v>181</v>
      </c>
      <c r="E64" s="5" t="s">
        <v>160</v>
      </c>
      <c r="F64" s="5"/>
      <c r="G64" s="5"/>
      <c r="H64" s="19"/>
      <c r="I64" s="5"/>
      <c r="J64" s="5"/>
      <c r="K64" s="5"/>
      <c r="L64" s="5"/>
      <c r="M64" s="5"/>
      <c r="N64" s="5"/>
      <c r="O64" s="5"/>
    </row>
    <row r="65" spans="1:17" ht="34" x14ac:dyDescent="0.2">
      <c r="A65" s="13" t="s">
        <v>114</v>
      </c>
      <c r="B65" s="16" t="s">
        <v>115</v>
      </c>
      <c r="C65" s="13">
        <v>3</v>
      </c>
      <c r="D65" s="13" t="s">
        <v>182</v>
      </c>
      <c r="E65" s="5" t="s">
        <v>99</v>
      </c>
      <c r="F65" s="5"/>
      <c r="G65" s="5"/>
      <c r="H65" s="19"/>
      <c r="I65" s="5"/>
      <c r="J65" s="5"/>
      <c r="K65" s="5"/>
      <c r="L65" s="5"/>
      <c r="M65" s="5"/>
      <c r="N65" s="5"/>
      <c r="O65" s="5"/>
    </row>
    <row r="66" spans="1:17" ht="18" x14ac:dyDescent="0.2">
      <c r="A66" s="13" t="s">
        <v>118</v>
      </c>
      <c r="B66" s="16" t="s">
        <v>119</v>
      </c>
      <c r="C66" s="13">
        <v>2</v>
      </c>
      <c r="D66" s="13" t="s">
        <v>103</v>
      </c>
      <c r="E66" s="5"/>
      <c r="F66" s="5"/>
      <c r="G66" s="5"/>
      <c r="H66" s="19"/>
      <c r="I66" s="5"/>
      <c r="J66" s="5"/>
      <c r="K66" s="5"/>
      <c r="L66" s="5"/>
      <c r="M66" s="5"/>
      <c r="N66" s="5"/>
      <c r="O66" s="5"/>
    </row>
    <row r="67" spans="1:17" ht="51" x14ac:dyDescent="0.2">
      <c r="A67" s="13" t="s">
        <v>122</v>
      </c>
      <c r="B67" s="16" t="s">
        <v>123</v>
      </c>
      <c r="C67" s="13">
        <v>4</v>
      </c>
      <c r="D67" s="13" t="s">
        <v>103</v>
      </c>
      <c r="E67" s="5"/>
      <c r="F67" s="5"/>
      <c r="G67" s="5"/>
      <c r="H67" s="19"/>
      <c r="I67" s="5"/>
      <c r="J67" s="5"/>
      <c r="K67" s="5"/>
      <c r="L67" s="5"/>
      <c r="M67" s="5"/>
      <c r="N67" s="5"/>
      <c r="O67" s="5"/>
    </row>
    <row r="68" spans="1:17" ht="34" x14ac:dyDescent="0.2">
      <c r="A68" s="13" t="s">
        <v>124</v>
      </c>
      <c r="B68" s="16" t="s">
        <v>125</v>
      </c>
      <c r="C68" s="13">
        <v>3</v>
      </c>
      <c r="D68" s="13" t="s">
        <v>103</v>
      </c>
      <c r="E68" s="5"/>
      <c r="F68" s="5"/>
      <c r="G68" s="5"/>
      <c r="H68" s="19"/>
      <c r="I68" s="5"/>
      <c r="J68" s="5"/>
      <c r="K68" s="5"/>
      <c r="L68" s="5"/>
      <c r="M68" s="5"/>
      <c r="N68" s="5"/>
      <c r="O68" s="5"/>
    </row>
    <row r="69" spans="1:17" ht="32" x14ac:dyDescent="0.2">
      <c r="A69" s="13" t="s">
        <v>126</v>
      </c>
      <c r="B69" s="16" t="s">
        <v>127</v>
      </c>
      <c r="C69" s="13">
        <v>5</v>
      </c>
      <c r="D69" s="13" t="s">
        <v>103</v>
      </c>
      <c r="E69" s="5"/>
      <c r="F69" s="5"/>
      <c r="G69" s="5"/>
      <c r="H69" s="19"/>
      <c r="I69" s="5"/>
      <c r="J69" s="5"/>
      <c r="K69" s="5"/>
      <c r="L69" s="5"/>
      <c r="M69" s="5"/>
      <c r="N69" s="5"/>
      <c r="O69" s="5"/>
    </row>
    <row r="70" spans="1:17" x14ac:dyDescent="0.2">
      <c r="A70" s="5"/>
      <c r="C70" s="5"/>
      <c r="D70" s="5"/>
      <c r="E70" s="5"/>
      <c r="F70" s="5"/>
      <c r="G70" s="5"/>
      <c r="H70" s="19"/>
      <c r="I70" s="5"/>
      <c r="J70" s="5"/>
      <c r="K70" s="5"/>
      <c r="L70" s="5"/>
      <c r="M70" s="5"/>
      <c r="N70" s="5"/>
      <c r="O70" s="5"/>
    </row>
    <row r="71" spans="1:17" x14ac:dyDescent="0.2">
      <c r="A71" s="5"/>
      <c r="C71" s="5"/>
      <c r="D71" s="5"/>
      <c r="E71" s="5"/>
      <c r="F71" s="5"/>
      <c r="G71" s="5"/>
      <c r="H71" s="19"/>
      <c r="I71" s="5"/>
      <c r="J71" s="5"/>
      <c r="K71" s="5"/>
      <c r="L71" s="5"/>
      <c r="M71" s="5"/>
      <c r="N71" s="5"/>
      <c r="O71" s="5"/>
    </row>
    <row r="73" spans="1:17" ht="48" x14ac:dyDescent="0.2">
      <c r="A73" s="22" t="s">
        <v>64</v>
      </c>
      <c r="B73" s="15" t="s">
        <v>65</v>
      </c>
      <c r="C73" s="22" t="s">
        <v>183</v>
      </c>
      <c r="D73" s="22" t="s">
        <v>67</v>
      </c>
      <c r="E73" s="5"/>
      <c r="F73" s="5"/>
      <c r="G73" s="42" t="s">
        <v>68</v>
      </c>
      <c r="H73" s="38" t="s">
        <v>69</v>
      </c>
      <c r="I73" s="36" t="s">
        <v>184</v>
      </c>
      <c r="J73" s="36" t="s">
        <v>185</v>
      </c>
      <c r="K73" s="34" t="s">
        <v>186</v>
      </c>
      <c r="L73" s="5"/>
      <c r="M73" s="36" t="s">
        <v>73</v>
      </c>
      <c r="N73" s="36" t="s">
        <v>187</v>
      </c>
      <c r="O73" s="34" t="s">
        <v>75</v>
      </c>
      <c r="Q73" s="41" t="s">
        <v>76</v>
      </c>
    </row>
    <row r="74" spans="1:17" ht="18" x14ac:dyDescent="0.2">
      <c r="A74" s="13" t="s">
        <v>77</v>
      </c>
      <c r="B74" s="16" t="s">
        <v>78</v>
      </c>
      <c r="C74" s="13">
        <v>2</v>
      </c>
      <c r="D74" s="13" t="s">
        <v>170</v>
      </c>
      <c r="E74" s="13" t="s">
        <v>160</v>
      </c>
      <c r="F74" s="5"/>
      <c r="G74" s="55" t="s">
        <v>188</v>
      </c>
      <c r="H74" s="19" t="s">
        <v>105</v>
      </c>
      <c r="I74" s="5">
        <f>C75+C77+C81+C81+C84</f>
        <v>16</v>
      </c>
      <c r="J74" s="56">
        <f>C83+C80+C81+C82+C84+C77+C83+C81</f>
        <v>24</v>
      </c>
      <c r="K74" s="49" t="s">
        <v>15</v>
      </c>
      <c r="L74" s="5"/>
      <c r="M74" s="5">
        <f>J91</f>
        <v>19</v>
      </c>
      <c r="N74" s="5">
        <f>C94+C97+C98+C98+C99+C100+C100+C101</f>
        <v>23</v>
      </c>
      <c r="O74" s="49" t="s">
        <v>15</v>
      </c>
      <c r="Q74" s="6" t="s">
        <v>15</v>
      </c>
    </row>
    <row r="75" spans="1:17" ht="18" x14ac:dyDescent="0.2">
      <c r="A75" s="13" t="s">
        <v>84</v>
      </c>
      <c r="B75" s="16" t="s">
        <v>85</v>
      </c>
      <c r="C75" s="13">
        <v>2</v>
      </c>
      <c r="D75" s="13" t="s">
        <v>189</v>
      </c>
      <c r="E75" s="13" t="s">
        <v>142</v>
      </c>
      <c r="F75" s="5"/>
      <c r="G75" s="55" t="s">
        <v>190</v>
      </c>
      <c r="H75" s="19" t="s">
        <v>109</v>
      </c>
      <c r="I75" s="5">
        <f>C75+C79+C80+C81+C83+C83+C84</f>
        <v>22</v>
      </c>
      <c r="J75" s="56"/>
      <c r="K75" s="49" t="s">
        <v>15</v>
      </c>
      <c r="L75" s="5"/>
      <c r="M75" s="5">
        <f>J109</f>
        <v>19</v>
      </c>
      <c r="N75" s="5">
        <f>C112+C115+C116+C116+C117+C118+C118+C119</f>
        <v>19</v>
      </c>
      <c r="O75" s="53" t="s">
        <v>83</v>
      </c>
      <c r="Q75" s="6" t="s">
        <v>83</v>
      </c>
    </row>
    <row r="76" spans="1:17" ht="18" x14ac:dyDescent="0.2">
      <c r="A76" s="13" t="s">
        <v>90</v>
      </c>
      <c r="B76" s="16" t="s">
        <v>91</v>
      </c>
      <c r="C76" s="13">
        <v>3</v>
      </c>
      <c r="D76" s="13" t="s">
        <v>174</v>
      </c>
      <c r="E76" s="13" t="s">
        <v>99</v>
      </c>
      <c r="F76" s="5"/>
      <c r="G76" s="55" t="s">
        <v>191</v>
      </c>
      <c r="H76" s="19" t="s">
        <v>113</v>
      </c>
      <c r="I76" s="5">
        <f>C76+C79+C80+C81+C82+C83+C84+C85+C85</f>
        <v>26</v>
      </c>
      <c r="J76" s="56"/>
      <c r="K76" s="49" t="s">
        <v>22</v>
      </c>
      <c r="L76" s="5"/>
      <c r="M76" s="5">
        <f>J126</f>
        <v>23</v>
      </c>
      <c r="N76" s="5">
        <f>C129+C132+C133+C133+C134+C135+C135+C136</f>
        <v>15</v>
      </c>
      <c r="O76" s="49" t="s">
        <v>22</v>
      </c>
      <c r="Q76" s="6" t="s">
        <v>22</v>
      </c>
    </row>
    <row r="77" spans="1:17" ht="18" x14ac:dyDescent="0.2">
      <c r="A77" s="13" t="s">
        <v>96</v>
      </c>
      <c r="B77" s="16" t="s">
        <v>97</v>
      </c>
      <c r="C77" s="13">
        <v>2</v>
      </c>
      <c r="D77" s="13" t="s">
        <v>156</v>
      </c>
      <c r="E77" s="13" t="s">
        <v>157</v>
      </c>
      <c r="F77" s="5"/>
      <c r="G77" s="55" t="s">
        <v>192</v>
      </c>
      <c r="H77" s="19" t="s">
        <v>117</v>
      </c>
      <c r="I77" s="5">
        <f>C75+C77+C81+C84</f>
        <v>12</v>
      </c>
      <c r="J77" s="56"/>
      <c r="K77" s="47" t="s">
        <v>15</v>
      </c>
      <c r="L77" s="5"/>
      <c r="M77" s="5">
        <f>J143</f>
        <v>12</v>
      </c>
      <c r="N77" s="5">
        <f>C146+C149+C150+C150+C151+C152+C152+C153</f>
        <v>20</v>
      </c>
      <c r="O77" s="47" t="s">
        <v>15</v>
      </c>
      <c r="Q77" s="6" t="s">
        <v>15</v>
      </c>
    </row>
    <row r="78" spans="1:17" ht="18" x14ac:dyDescent="0.2">
      <c r="A78" s="13" t="s">
        <v>101</v>
      </c>
      <c r="B78" s="16" t="s">
        <v>102</v>
      </c>
      <c r="C78" s="13">
        <v>4</v>
      </c>
      <c r="D78" s="13" t="s">
        <v>138</v>
      </c>
      <c r="E78" s="13" t="s">
        <v>139</v>
      </c>
      <c r="F78" s="5"/>
      <c r="G78" s="55" t="s">
        <v>193</v>
      </c>
      <c r="H78" s="19" t="s">
        <v>121</v>
      </c>
      <c r="I78" s="5">
        <f>C76+C80+C83+C84+C85</f>
        <v>14</v>
      </c>
      <c r="J78" s="56"/>
      <c r="K78" s="48" t="s">
        <v>15</v>
      </c>
      <c r="L78" s="5"/>
      <c r="M78" s="5">
        <f>J163</f>
        <v>16</v>
      </c>
      <c r="N78" s="5">
        <f>C166+C169+C170+C170+C171+C172+C172+C173</f>
        <v>20</v>
      </c>
      <c r="O78" s="48" t="s">
        <v>15</v>
      </c>
      <c r="Q78" s="6" t="s">
        <v>15</v>
      </c>
    </row>
    <row r="79" spans="1:17" ht="18" x14ac:dyDescent="0.2">
      <c r="A79" s="13" t="s">
        <v>106</v>
      </c>
      <c r="B79" s="16" t="s">
        <v>107</v>
      </c>
      <c r="C79" s="13">
        <v>4</v>
      </c>
      <c r="D79" s="13" t="s">
        <v>178</v>
      </c>
      <c r="E79" s="13" t="s">
        <v>179</v>
      </c>
      <c r="F79" s="5"/>
      <c r="G79" s="5"/>
      <c r="H79" s="19"/>
      <c r="I79" s="5"/>
      <c r="J79" s="5"/>
      <c r="K79" s="5"/>
      <c r="L79" s="5"/>
      <c r="M79" s="5"/>
      <c r="N79" s="5"/>
      <c r="O79" s="5"/>
    </row>
    <row r="80" spans="1:17" ht="18" x14ac:dyDescent="0.2">
      <c r="A80" s="13" t="s">
        <v>110</v>
      </c>
      <c r="B80" s="16" t="s">
        <v>111</v>
      </c>
      <c r="C80" s="13">
        <v>2</v>
      </c>
      <c r="D80" s="13" t="s">
        <v>181</v>
      </c>
      <c r="E80" s="13" t="s">
        <v>160</v>
      </c>
      <c r="F80" s="5"/>
      <c r="G80" s="5"/>
      <c r="H80" s="19"/>
      <c r="I80" s="5"/>
      <c r="J80" s="5"/>
      <c r="K80" s="5"/>
      <c r="L80" s="5"/>
      <c r="M80" s="5"/>
      <c r="N80" s="5"/>
      <c r="O80" s="5"/>
    </row>
    <row r="81" spans="1:17" ht="34" x14ac:dyDescent="0.2">
      <c r="A81" s="13" t="s">
        <v>114</v>
      </c>
      <c r="B81" s="16" t="s">
        <v>115</v>
      </c>
      <c r="C81" s="13">
        <v>4</v>
      </c>
      <c r="D81" s="13" t="s">
        <v>182</v>
      </c>
      <c r="E81" s="13" t="s">
        <v>99</v>
      </c>
      <c r="F81" s="5"/>
      <c r="G81" s="5"/>
      <c r="H81" s="19"/>
      <c r="I81" s="5"/>
      <c r="J81" s="5"/>
      <c r="K81" s="5"/>
      <c r="L81" s="5"/>
      <c r="M81" s="5"/>
      <c r="N81" s="5"/>
      <c r="O81" s="5"/>
    </row>
    <row r="82" spans="1:17" ht="18" x14ac:dyDescent="0.2">
      <c r="A82" s="13" t="s">
        <v>118</v>
      </c>
      <c r="B82" s="16" t="s">
        <v>119</v>
      </c>
      <c r="C82" s="13">
        <v>2</v>
      </c>
      <c r="D82" s="13" t="s">
        <v>103</v>
      </c>
      <c r="E82" s="5"/>
      <c r="F82" s="5"/>
      <c r="G82" s="5"/>
      <c r="H82" s="19"/>
      <c r="I82" s="5"/>
      <c r="J82" s="5"/>
      <c r="K82" s="5"/>
      <c r="L82" s="5"/>
      <c r="M82" s="5"/>
      <c r="N82" s="5"/>
      <c r="O82" s="5"/>
    </row>
    <row r="83" spans="1:17" ht="51" x14ac:dyDescent="0.2">
      <c r="A83" s="13" t="s">
        <v>122</v>
      </c>
      <c r="B83" s="16" t="s">
        <v>123</v>
      </c>
      <c r="C83" s="13">
        <v>3</v>
      </c>
      <c r="D83" s="13" t="s">
        <v>103</v>
      </c>
      <c r="E83" s="5"/>
      <c r="F83" s="5"/>
      <c r="G83" s="5"/>
      <c r="H83" s="19"/>
      <c r="I83" s="5"/>
      <c r="J83" s="5"/>
      <c r="K83" s="5"/>
      <c r="L83" s="5"/>
      <c r="M83" s="5"/>
      <c r="N83" s="5"/>
      <c r="O83" s="5"/>
    </row>
    <row r="84" spans="1:17" ht="34" x14ac:dyDescent="0.2">
      <c r="A84" s="13" t="s">
        <v>124</v>
      </c>
      <c r="B84" s="16" t="s">
        <v>125</v>
      </c>
      <c r="C84" s="13">
        <v>4</v>
      </c>
      <c r="D84" s="13" t="s">
        <v>103</v>
      </c>
      <c r="E84" s="5"/>
      <c r="F84" s="5"/>
      <c r="G84" s="5"/>
      <c r="H84" s="19"/>
      <c r="I84" s="5"/>
      <c r="J84" s="5"/>
      <c r="K84" s="5"/>
      <c r="L84" s="5"/>
      <c r="M84" s="5"/>
      <c r="N84" s="5"/>
      <c r="O84" s="5"/>
    </row>
    <row r="85" spans="1:17" ht="32" x14ac:dyDescent="0.2">
      <c r="A85" s="13" t="s">
        <v>126</v>
      </c>
      <c r="B85" s="16" t="s">
        <v>127</v>
      </c>
      <c r="C85" s="13">
        <v>2</v>
      </c>
      <c r="D85" s="13" t="s">
        <v>103</v>
      </c>
      <c r="E85" s="5"/>
      <c r="F85" s="5"/>
      <c r="G85" s="5"/>
      <c r="H85" s="19"/>
      <c r="I85" s="5"/>
      <c r="J85" s="5"/>
      <c r="K85" s="5"/>
      <c r="L85" s="5"/>
      <c r="M85" s="5"/>
      <c r="N85" s="5"/>
      <c r="O85" s="5"/>
    </row>
    <row r="86" spans="1:17" x14ac:dyDescent="0.2">
      <c r="A86" s="5"/>
      <c r="C86" s="5"/>
      <c r="D86" s="5"/>
      <c r="E86" s="5"/>
      <c r="F86" s="5"/>
      <c r="G86" s="5"/>
      <c r="H86" s="19"/>
      <c r="I86" s="5"/>
      <c r="J86" s="5"/>
      <c r="K86" s="5"/>
      <c r="L86" s="5"/>
      <c r="M86" s="5"/>
      <c r="N86" s="5"/>
      <c r="O86" s="5"/>
    </row>
    <row r="87" spans="1:17" x14ac:dyDescent="0.2">
      <c r="A87" s="5"/>
      <c r="C87" s="5"/>
      <c r="D87" s="5"/>
      <c r="E87" s="5"/>
      <c r="F87" s="5"/>
      <c r="G87" s="5"/>
      <c r="H87" s="19"/>
      <c r="I87" s="5"/>
      <c r="J87" s="5"/>
      <c r="K87" s="5"/>
      <c r="L87" s="5"/>
      <c r="M87" s="5"/>
      <c r="N87" s="5"/>
      <c r="O87" s="5"/>
    </row>
    <row r="88" spans="1:17" x14ac:dyDescent="0.2">
      <c r="A88" s="5"/>
      <c r="C88" s="5"/>
      <c r="D88" s="5"/>
      <c r="E88" s="5"/>
      <c r="F88" s="5"/>
      <c r="G88" s="5"/>
      <c r="H88" s="19"/>
      <c r="I88" s="5"/>
      <c r="J88" s="5"/>
      <c r="K88" s="5"/>
      <c r="L88" s="5"/>
      <c r="M88" s="5"/>
      <c r="N88" s="5"/>
      <c r="O88" s="5"/>
    </row>
    <row r="90" spans="1:17" ht="48" x14ac:dyDescent="0.2">
      <c r="A90" s="12" t="s">
        <v>64</v>
      </c>
      <c r="B90" s="15" t="s">
        <v>65</v>
      </c>
      <c r="C90" s="12" t="s">
        <v>194</v>
      </c>
      <c r="D90" s="12" t="s">
        <v>67</v>
      </c>
      <c r="E90" s="5"/>
      <c r="F90" s="5"/>
      <c r="G90" s="42" t="s">
        <v>68</v>
      </c>
      <c r="H90" s="38" t="s">
        <v>69</v>
      </c>
      <c r="I90" s="36" t="s">
        <v>195</v>
      </c>
      <c r="J90" s="36" t="s">
        <v>196</v>
      </c>
      <c r="K90" s="34" t="s">
        <v>197</v>
      </c>
      <c r="L90" s="5"/>
      <c r="M90" s="36" t="s">
        <v>73</v>
      </c>
      <c r="N90" s="36" t="s">
        <v>198</v>
      </c>
      <c r="O90" s="34" t="s">
        <v>75</v>
      </c>
      <c r="Q90" s="41" t="s">
        <v>76</v>
      </c>
    </row>
    <row r="91" spans="1:17" ht="19" x14ac:dyDescent="0.2">
      <c r="A91" s="14" t="s">
        <v>77</v>
      </c>
      <c r="B91" s="16" t="s">
        <v>78</v>
      </c>
      <c r="C91" s="13">
        <v>1</v>
      </c>
      <c r="D91" s="37" t="s">
        <v>199</v>
      </c>
      <c r="E91" s="5" t="s">
        <v>179</v>
      </c>
      <c r="F91" s="5"/>
      <c r="G91" s="55" t="s">
        <v>200</v>
      </c>
      <c r="H91" s="19" t="s">
        <v>109</v>
      </c>
      <c r="I91" s="5">
        <f>C92+C96+C97+C98+C100+C100+C101</f>
        <v>22</v>
      </c>
      <c r="J91" s="56">
        <f>C94+C92+C98+C98+C101</f>
        <v>19</v>
      </c>
      <c r="K91" s="49" t="s">
        <v>19</v>
      </c>
      <c r="L91" s="5"/>
      <c r="M91" s="5">
        <f>J109</f>
        <v>19</v>
      </c>
      <c r="N91" s="5">
        <f>C110+C112+C116+C116+C119</f>
        <v>17</v>
      </c>
      <c r="O91" s="49" t="s">
        <v>19</v>
      </c>
      <c r="Q91" s="6" t="s">
        <v>19</v>
      </c>
    </row>
    <row r="92" spans="1:17" ht="19" x14ac:dyDescent="0.2">
      <c r="A92" s="14" t="s">
        <v>84</v>
      </c>
      <c r="B92" s="16" t="s">
        <v>85</v>
      </c>
      <c r="C92" s="13">
        <v>4</v>
      </c>
      <c r="D92" s="13" t="s">
        <v>92</v>
      </c>
      <c r="E92" s="5" t="s">
        <v>93</v>
      </c>
      <c r="F92" s="5"/>
      <c r="G92" s="55" t="s">
        <v>201</v>
      </c>
      <c r="H92" s="19" t="s">
        <v>113</v>
      </c>
      <c r="I92" s="5">
        <f>C93+C96+C97+C98+C99+C100+C101+C102+C102</f>
        <v>26</v>
      </c>
      <c r="J92" s="56"/>
      <c r="K92" s="49" t="s">
        <v>22</v>
      </c>
      <c r="L92" s="5"/>
      <c r="M92" s="5">
        <f>J126</f>
        <v>23</v>
      </c>
      <c r="N92" s="5">
        <f>C127+C129+C133+C133+C136</f>
        <v>13</v>
      </c>
      <c r="O92" s="49" t="s">
        <v>22</v>
      </c>
      <c r="Q92" s="6" t="s">
        <v>22</v>
      </c>
    </row>
    <row r="93" spans="1:17" ht="19" x14ac:dyDescent="0.2">
      <c r="A93" s="14" t="s">
        <v>90</v>
      </c>
      <c r="B93" s="16" t="s">
        <v>91</v>
      </c>
      <c r="C93" s="13">
        <v>2</v>
      </c>
      <c r="D93" s="37" t="s">
        <v>174</v>
      </c>
      <c r="E93" s="5" t="s">
        <v>99</v>
      </c>
      <c r="F93" s="5"/>
      <c r="G93" s="55" t="s">
        <v>202</v>
      </c>
      <c r="H93" s="19" t="s">
        <v>117</v>
      </c>
      <c r="I93" s="5">
        <f>C92+C94+C98+C101</f>
        <v>15</v>
      </c>
      <c r="J93" s="56"/>
      <c r="K93" s="47" t="s">
        <v>17</v>
      </c>
      <c r="L93" s="5"/>
      <c r="M93" s="5">
        <f>J143</f>
        <v>12</v>
      </c>
      <c r="N93" s="5">
        <f>C144+C146+C150+C150+C153</f>
        <v>15</v>
      </c>
      <c r="O93" s="47" t="s">
        <v>17</v>
      </c>
      <c r="Q93" s="6" t="s">
        <v>17</v>
      </c>
    </row>
    <row r="94" spans="1:17" ht="19" x14ac:dyDescent="0.2">
      <c r="A94" s="14" t="s">
        <v>96</v>
      </c>
      <c r="B94" s="16" t="s">
        <v>97</v>
      </c>
      <c r="C94" s="13">
        <v>3</v>
      </c>
      <c r="D94" s="13" t="s">
        <v>182</v>
      </c>
      <c r="E94" s="5" t="s">
        <v>99</v>
      </c>
      <c r="F94" s="5"/>
      <c r="G94" s="55" t="s">
        <v>203</v>
      </c>
      <c r="H94" s="19" t="s">
        <v>121</v>
      </c>
      <c r="I94" s="5">
        <f>C93+C97+C100+C101+C102</f>
        <v>14</v>
      </c>
      <c r="J94" s="56"/>
      <c r="K94" s="48" t="s">
        <v>17</v>
      </c>
      <c r="L94" s="5"/>
      <c r="M94" s="5">
        <f>J163</f>
        <v>16</v>
      </c>
      <c r="N94" s="5">
        <f>C164+C166+C170+C170+C173</f>
        <v>15</v>
      </c>
      <c r="O94" s="48" t="s">
        <v>26</v>
      </c>
      <c r="Q94" s="6" t="s">
        <v>83</v>
      </c>
    </row>
    <row r="95" spans="1:17" ht="19" x14ac:dyDescent="0.2">
      <c r="A95" s="14" t="s">
        <v>101</v>
      </c>
      <c r="B95" s="16" t="s">
        <v>102</v>
      </c>
      <c r="C95" s="13">
        <v>1</v>
      </c>
      <c r="D95" s="13" t="s">
        <v>138</v>
      </c>
      <c r="E95" s="5" t="s">
        <v>139</v>
      </c>
      <c r="F95" s="5"/>
      <c r="G95" s="5"/>
      <c r="H95" s="19"/>
      <c r="I95" s="5"/>
      <c r="J95" s="5"/>
      <c r="K95" s="5"/>
      <c r="L95" s="5"/>
      <c r="M95" s="5"/>
      <c r="N95" s="5"/>
      <c r="O95" s="5"/>
    </row>
    <row r="96" spans="1:17" ht="19" x14ac:dyDescent="0.2">
      <c r="A96" s="14" t="s">
        <v>106</v>
      </c>
      <c r="B96" s="16" t="s">
        <v>107</v>
      </c>
      <c r="C96" s="13">
        <v>3</v>
      </c>
      <c r="D96" s="13"/>
      <c r="E96" s="5"/>
      <c r="F96" s="5"/>
      <c r="G96" s="5"/>
      <c r="H96" s="19"/>
      <c r="I96" s="5"/>
      <c r="J96" s="5"/>
      <c r="K96" s="5"/>
      <c r="L96" s="5"/>
      <c r="M96" s="5"/>
      <c r="N96" s="5"/>
      <c r="O96" s="5"/>
    </row>
    <row r="97" spans="1:17" ht="19" x14ac:dyDescent="0.2">
      <c r="A97" s="14" t="s">
        <v>110</v>
      </c>
      <c r="B97" s="16" t="s">
        <v>111</v>
      </c>
      <c r="C97" s="13">
        <v>1</v>
      </c>
      <c r="D97" s="13"/>
      <c r="E97" s="5"/>
      <c r="F97" s="5"/>
      <c r="G97" s="5"/>
      <c r="H97" s="19"/>
      <c r="I97" s="5"/>
      <c r="J97" s="5"/>
      <c r="K97" s="5"/>
      <c r="L97" s="5"/>
      <c r="M97" s="5"/>
      <c r="N97" s="5"/>
      <c r="O97" s="5"/>
    </row>
    <row r="98" spans="1:17" ht="34" x14ac:dyDescent="0.2">
      <c r="A98" s="14" t="s">
        <v>114</v>
      </c>
      <c r="B98" s="16" t="s">
        <v>115</v>
      </c>
      <c r="C98" s="13">
        <v>4</v>
      </c>
      <c r="D98" s="13"/>
      <c r="E98" s="5"/>
      <c r="F98" s="5"/>
      <c r="G98" s="5"/>
      <c r="H98" s="19"/>
      <c r="I98" s="5"/>
      <c r="J98" s="5"/>
      <c r="K98" s="5"/>
      <c r="L98" s="5"/>
      <c r="M98" s="5"/>
      <c r="N98" s="5"/>
      <c r="O98" s="5"/>
    </row>
    <row r="99" spans="1:17" ht="19" x14ac:dyDescent="0.2">
      <c r="A99" s="14" t="s">
        <v>118</v>
      </c>
      <c r="B99" s="16" t="s">
        <v>119</v>
      </c>
      <c r="C99" s="13">
        <v>1</v>
      </c>
      <c r="D99" s="13"/>
      <c r="E99" s="5"/>
      <c r="F99" s="5"/>
      <c r="G99" s="5"/>
      <c r="H99" s="19"/>
      <c r="I99" s="5"/>
      <c r="J99" s="5"/>
      <c r="K99" s="5"/>
      <c r="L99" s="5"/>
      <c r="M99" s="5"/>
      <c r="N99" s="5"/>
      <c r="O99" s="5"/>
    </row>
    <row r="100" spans="1:17" ht="51" x14ac:dyDescent="0.2">
      <c r="A100" s="14" t="s">
        <v>122</v>
      </c>
      <c r="B100" s="16" t="s">
        <v>123</v>
      </c>
      <c r="C100" s="13">
        <v>3</v>
      </c>
      <c r="D100" s="13"/>
      <c r="E100" s="5"/>
      <c r="F100" s="5"/>
      <c r="G100" s="5"/>
      <c r="H100" s="19"/>
      <c r="I100" s="5"/>
      <c r="J100" s="5"/>
      <c r="K100" s="5"/>
      <c r="L100" s="5"/>
      <c r="M100" s="5"/>
      <c r="N100" s="5"/>
      <c r="O100" s="5"/>
    </row>
    <row r="101" spans="1:17" ht="34" x14ac:dyDescent="0.2">
      <c r="A101" s="14" t="s">
        <v>124</v>
      </c>
      <c r="B101" s="16" t="s">
        <v>125</v>
      </c>
      <c r="C101" s="13">
        <v>4</v>
      </c>
      <c r="D101" s="13"/>
      <c r="E101" s="5"/>
      <c r="F101" s="5"/>
      <c r="G101" s="5"/>
      <c r="H101" s="19"/>
      <c r="I101" s="5"/>
      <c r="J101" s="5"/>
      <c r="K101" s="5"/>
      <c r="L101" s="5"/>
      <c r="M101" s="5"/>
      <c r="N101" s="5"/>
      <c r="O101" s="5"/>
    </row>
    <row r="102" spans="1:17" ht="32" x14ac:dyDescent="0.2">
      <c r="A102" s="14" t="s">
        <v>126</v>
      </c>
      <c r="B102" s="16" t="s">
        <v>127</v>
      </c>
      <c r="C102" s="13">
        <v>4</v>
      </c>
      <c r="D102" s="13"/>
      <c r="E102" s="5"/>
      <c r="F102" s="5"/>
      <c r="G102" s="5"/>
      <c r="H102" s="19"/>
      <c r="I102" s="5"/>
      <c r="J102" s="5"/>
      <c r="K102" s="5"/>
      <c r="L102" s="5"/>
      <c r="M102" s="5"/>
      <c r="N102" s="5"/>
      <c r="O102" s="5"/>
    </row>
    <row r="108" spans="1:17" ht="48" x14ac:dyDescent="0.2">
      <c r="A108" s="22" t="s">
        <v>64</v>
      </c>
      <c r="B108" s="15" t="s">
        <v>65</v>
      </c>
      <c r="C108" s="12" t="s">
        <v>204</v>
      </c>
      <c r="D108" s="12" t="s">
        <v>67</v>
      </c>
      <c r="E108" s="5"/>
      <c r="F108" s="5"/>
      <c r="G108" s="42" t="s">
        <v>68</v>
      </c>
      <c r="H108" s="38" t="s">
        <v>69</v>
      </c>
      <c r="I108" s="36" t="s">
        <v>205</v>
      </c>
      <c r="J108" s="36" t="s">
        <v>206</v>
      </c>
      <c r="K108" s="34" t="s">
        <v>207</v>
      </c>
      <c r="L108" s="5"/>
      <c r="M108" s="36" t="s">
        <v>73</v>
      </c>
      <c r="N108" s="36" t="s">
        <v>208</v>
      </c>
      <c r="O108" s="34" t="s">
        <v>75</v>
      </c>
      <c r="Q108" s="41" t="s">
        <v>76</v>
      </c>
    </row>
    <row r="109" spans="1:17" ht="18" x14ac:dyDescent="0.2">
      <c r="A109" s="13" t="s">
        <v>77</v>
      </c>
      <c r="B109" s="16" t="s">
        <v>78</v>
      </c>
      <c r="C109" s="13">
        <v>1</v>
      </c>
      <c r="D109" s="13" t="s">
        <v>209</v>
      </c>
      <c r="E109" s="5" t="s">
        <v>160</v>
      </c>
      <c r="F109" s="5"/>
      <c r="G109" s="55" t="s">
        <v>210</v>
      </c>
      <c r="H109" s="19" t="s">
        <v>113</v>
      </c>
      <c r="I109" s="5">
        <f>C111+C114+C115+C116+C117+C118+C119+C120+C120</f>
        <v>25</v>
      </c>
      <c r="J109" s="56">
        <f>C118+C114+C110+C118+C119+C116+C115</f>
        <v>19</v>
      </c>
      <c r="K109" s="47" t="s">
        <v>22</v>
      </c>
      <c r="L109" s="5"/>
      <c r="M109" s="5">
        <f>J126</f>
        <v>23</v>
      </c>
      <c r="N109" s="5">
        <f>C127+C131+C132+C133+C135+C135+C136</f>
        <v>15</v>
      </c>
      <c r="O109" s="49" t="s">
        <v>22</v>
      </c>
      <c r="Q109" s="6" t="s">
        <v>22</v>
      </c>
    </row>
    <row r="110" spans="1:17" ht="18" x14ac:dyDescent="0.2">
      <c r="A110" s="13" t="s">
        <v>84</v>
      </c>
      <c r="B110" s="16" t="s">
        <v>85</v>
      </c>
      <c r="C110" s="13">
        <v>4</v>
      </c>
      <c r="D110" s="13" t="s">
        <v>211</v>
      </c>
      <c r="E110" s="5" t="s">
        <v>87</v>
      </c>
      <c r="F110" s="5"/>
      <c r="G110" s="55" t="s">
        <v>212</v>
      </c>
      <c r="H110" s="19" t="s">
        <v>117</v>
      </c>
      <c r="I110" s="5">
        <f>C110+C112+C116+C119</f>
        <v>13</v>
      </c>
      <c r="J110" s="56"/>
      <c r="K110" s="48" t="s">
        <v>19</v>
      </c>
      <c r="L110" s="5"/>
      <c r="M110" s="5">
        <f>J143</f>
        <v>12</v>
      </c>
      <c r="N110" s="5">
        <f>C144+C148+C149+C150+C152+C152+C153</f>
        <v>19</v>
      </c>
      <c r="O110" s="47" t="s">
        <v>19</v>
      </c>
      <c r="Q110" s="6" t="s">
        <v>19</v>
      </c>
    </row>
    <row r="111" spans="1:17" ht="18" x14ac:dyDescent="0.2">
      <c r="A111" s="13" t="s">
        <v>90</v>
      </c>
      <c r="B111" s="16" t="s">
        <v>91</v>
      </c>
      <c r="C111" s="13">
        <v>3</v>
      </c>
      <c r="D111" s="13" t="s">
        <v>92</v>
      </c>
      <c r="E111" s="5" t="s">
        <v>93</v>
      </c>
      <c r="F111" s="5"/>
      <c r="G111" s="55" t="s">
        <v>213</v>
      </c>
      <c r="H111" s="19" t="s">
        <v>121</v>
      </c>
      <c r="I111" s="5">
        <f>C111+C115+C118+C119+C120</f>
        <v>13</v>
      </c>
      <c r="J111" s="56"/>
      <c r="K111" s="48" t="s">
        <v>19</v>
      </c>
      <c r="L111" s="5"/>
      <c r="M111" s="5">
        <f>J163</f>
        <v>16</v>
      </c>
      <c r="N111" s="5">
        <f>C164+C168+C169+C170+C172+C172+C173</f>
        <v>20</v>
      </c>
      <c r="O111" s="48" t="s">
        <v>19</v>
      </c>
      <c r="Q111" s="6" t="s">
        <v>19</v>
      </c>
    </row>
    <row r="112" spans="1:17" ht="18" x14ac:dyDescent="0.2">
      <c r="A112" s="13" t="s">
        <v>96</v>
      </c>
      <c r="B112" s="16" t="s">
        <v>97</v>
      </c>
      <c r="C112" s="13">
        <v>2</v>
      </c>
      <c r="D112" s="13" t="s">
        <v>214</v>
      </c>
      <c r="E112" s="5" t="s">
        <v>160</v>
      </c>
      <c r="F112" s="5"/>
      <c r="G112" s="5"/>
      <c r="H112" s="19"/>
      <c r="I112" s="5"/>
      <c r="J112" s="5"/>
      <c r="K112" s="5"/>
      <c r="L112" s="5"/>
      <c r="M112" s="5"/>
      <c r="N112" s="5"/>
      <c r="O112" s="5"/>
    </row>
    <row r="113" spans="1:17" ht="18" x14ac:dyDescent="0.2">
      <c r="A113" s="13" t="s">
        <v>101</v>
      </c>
      <c r="B113" s="16" t="s">
        <v>102</v>
      </c>
      <c r="C113" s="13">
        <v>1</v>
      </c>
      <c r="D113" s="13" t="s">
        <v>138</v>
      </c>
      <c r="E113" s="5" t="s">
        <v>139</v>
      </c>
      <c r="F113" s="5"/>
      <c r="G113" s="5"/>
      <c r="H113" s="19"/>
      <c r="I113" s="5"/>
      <c r="J113" s="5"/>
      <c r="K113" s="5"/>
      <c r="L113" s="5"/>
      <c r="M113" s="5"/>
      <c r="N113" s="5"/>
      <c r="O113" s="5"/>
    </row>
    <row r="114" spans="1:17" ht="18" x14ac:dyDescent="0.2">
      <c r="A114" s="13" t="s">
        <v>106</v>
      </c>
      <c r="B114" s="16" t="s">
        <v>107</v>
      </c>
      <c r="C114" s="13">
        <v>3</v>
      </c>
      <c r="D114" s="13" t="s">
        <v>182</v>
      </c>
      <c r="E114" s="5" t="s">
        <v>99</v>
      </c>
      <c r="F114" s="5"/>
      <c r="G114" s="5"/>
      <c r="H114" s="19"/>
      <c r="I114" s="5"/>
      <c r="J114" s="5"/>
      <c r="K114" s="5"/>
      <c r="L114" s="5"/>
      <c r="M114" s="5"/>
      <c r="N114" s="5"/>
      <c r="O114" s="5"/>
    </row>
    <row r="115" spans="1:17" ht="18" x14ac:dyDescent="0.2">
      <c r="A115" s="13" t="s">
        <v>110</v>
      </c>
      <c r="B115" s="16" t="s">
        <v>111</v>
      </c>
      <c r="C115" s="13">
        <v>1</v>
      </c>
      <c r="D115" s="13" t="s">
        <v>215</v>
      </c>
      <c r="E115" s="5" t="s">
        <v>142</v>
      </c>
      <c r="F115" s="5"/>
      <c r="G115" s="5"/>
      <c r="H115" s="19"/>
      <c r="I115" s="5"/>
      <c r="J115" s="5"/>
      <c r="K115" s="5"/>
      <c r="L115" s="5"/>
      <c r="M115" s="5"/>
      <c r="N115" s="5"/>
      <c r="O115" s="5"/>
    </row>
    <row r="116" spans="1:17" ht="34" x14ac:dyDescent="0.2">
      <c r="A116" s="13" t="s">
        <v>114</v>
      </c>
      <c r="B116" s="16" t="s">
        <v>115</v>
      </c>
      <c r="C116" s="13">
        <v>4</v>
      </c>
      <c r="D116" s="13"/>
      <c r="E116" s="5"/>
      <c r="F116" s="5"/>
      <c r="G116" s="5"/>
      <c r="H116" s="19"/>
      <c r="I116" s="5"/>
      <c r="J116" s="5"/>
      <c r="K116" s="5"/>
      <c r="L116" s="5"/>
      <c r="M116" s="5"/>
      <c r="N116" s="5"/>
      <c r="O116" s="5"/>
    </row>
    <row r="117" spans="1:17" ht="18" x14ac:dyDescent="0.2">
      <c r="A117" s="13" t="s">
        <v>118</v>
      </c>
      <c r="B117" s="16" t="s">
        <v>119</v>
      </c>
      <c r="C117" s="13">
        <v>1</v>
      </c>
      <c r="D117" s="13"/>
      <c r="E117" s="5"/>
      <c r="F117" s="5"/>
      <c r="G117" s="5"/>
      <c r="H117" s="19"/>
      <c r="I117" s="5"/>
      <c r="J117" s="5"/>
      <c r="K117" s="5"/>
      <c r="L117" s="5"/>
      <c r="M117" s="5"/>
      <c r="N117" s="5"/>
      <c r="O117" s="5"/>
    </row>
    <row r="118" spans="1:17" ht="51" x14ac:dyDescent="0.2">
      <c r="A118" s="13" t="s">
        <v>122</v>
      </c>
      <c r="B118" s="16" t="s">
        <v>123</v>
      </c>
      <c r="C118" s="13">
        <v>2</v>
      </c>
      <c r="D118" s="13"/>
      <c r="E118" s="5"/>
      <c r="F118" s="5"/>
      <c r="G118" s="5"/>
      <c r="H118" s="19"/>
      <c r="I118" s="5"/>
      <c r="J118" s="5"/>
      <c r="K118" s="5"/>
      <c r="L118" s="5"/>
      <c r="M118" s="5"/>
      <c r="N118" s="5"/>
      <c r="O118" s="5"/>
    </row>
    <row r="119" spans="1:17" ht="34" x14ac:dyDescent="0.2">
      <c r="A119" s="13" t="s">
        <v>124</v>
      </c>
      <c r="B119" s="16" t="s">
        <v>125</v>
      </c>
      <c r="C119" s="13">
        <v>3</v>
      </c>
      <c r="D119" s="13"/>
      <c r="E119" s="5"/>
      <c r="F119" s="5"/>
      <c r="G119" s="5"/>
      <c r="H119" s="19"/>
      <c r="I119" s="5"/>
      <c r="J119" s="5"/>
      <c r="K119" s="5"/>
      <c r="L119" s="5"/>
      <c r="M119" s="5"/>
      <c r="N119" s="5"/>
      <c r="O119" s="5"/>
    </row>
    <row r="120" spans="1:17" ht="32" x14ac:dyDescent="0.2">
      <c r="A120" s="13" t="s">
        <v>126</v>
      </c>
      <c r="B120" s="16" t="s">
        <v>127</v>
      </c>
      <c r="C120" s="13">
        <v>4</v>
      </c>
      <c r="D120" s="13"/>
      <c r="E120" s="5"/>
      <c r="F120" s="5"/>
      <c r="G120" s="5"/>
      <c r="H120" s="19"/>
      <c r="I120" s="5"/>
      <c r="J120" s="5"/>
      <c r="K120" s="5"/>
      <c r="L120" s="5"/>
      <c r="M120" s="5"/>
      <c r="N120" s="5"/>
      <c r="O120" s="5"/>
    </row>
    <row r="121" spans="1:17" x14ac:dyDescent="0.2">
      <c r="A121" s="5"/>
      <c r="C121" s="5"/>
      <c r="D121" s="5"/>
      <c r="E121" s="5"/>
      <c r="F121" s="5"/>
      <c r="G121" s="5"/>
      <c r="H121" s="19"/>
      <c r="I121" s="5"/>
      <c r="J121" s="5"/>
      <c r="K121" s="5"/>
      <c r="L121" s="5"/>
      <c r="M121" s="5"/>
      <c r="N121" s="5"/>
      <c r="O121" s="5"/>
    </row>
    <row r="122" spans="1:17" x14ac:dyDescent="0.2">
      <c r="A122" s="5"/>
      <c r="C122" s="5"/>
      <c r="D122" s="5"/>
      <c r="E122" s="5"/>
      <c r="F122" s="5"/>
      <c r="G122" s="5"/>
      <c r="H122" s="19"/>
      <c r="I122" s="5"/>
      <c r="J122" s="5"/>
      <c r="K122" s="5"/>
      <c r="L122" s="5"/>
      <c r="M122" s="5"/>
      <c r="N122" s="5"/>
      <c r="O122" s="5"/>
    </row>
    <row r="123" spans="1:17" x14ac:dyDescent="0.2">
      <c r="A123" s="5"/>
      <c r="C123" s="5"/>
      <c r="D123" s="5"/>
      <c r="E123" s="5"/>
      <c r="F123" s="5"/>
      <c r="G123" s="5"/>
      <c r="H123" s="19"/>
      <c r="I123" s="5"/>
      <c r="J123" s="5"/>
      <c r="K123" s="5"/>
      <c r="L123" s="5"/>
      <c r="M123" s="5"/>
      <c r="N123" s="5"/>
      <c r="O123" s="5"/>
    </row>
    <row r="125" spans="1:17" ht="48" x14ac:dyDescent="0.2">
      <c r="A125" s="10" t="s">
        <v>64</v>
      </c>
      <c r="B125" s="10" t="s">
        <v>65</v>
      </c>
      <c r="C125" s="10" t="s">
        <v>216</v>
      </c>
      <c r="D125" s="10" t="s">
        <v>67</v>
      </c>
      <c r="E125"/>
      <c r="F125"/>
      <c r="G125" s="43" t="s">
        <v>68</v>
      </c>
      <c r="H125" s="30" t="s">
        <v>69</v>
      </c>
      <c r="I125" s="30" t="s">
        <v>217</v>
      </c>
      <c r="J125" s="30" t="s">
        <v>218</v>
      </c>
      <c r="K125" s="33" t="s">
        <v>219</v>
      </c>
      <c r="L125"/>
      <c r="M125" s="30" t="s">
        <v>73</v>
      </c>
      <c r="N125" s="30" t="s">
        <v>220</v>
      </c>
      <c r="O125" s="34" t="s">
        <v>75</v>
      </c>
      <c r="Q125" s="41" t="s">
        <v>76</v>
      </c>
    </row>
    <row r="126" spans="1:17" ht="19" x14ac:dyDescent="0.2">
      <c r="A126" s="14" t="s">
        <v>77</v>
      </c>
      <c r="B126" s="9" t="s">
        <v>78</v>
      </c>
      <c r="C126" s="13">
        <v>2</v>
      </c>
      <c r="D126" s="13" t="s">
        <v>154</v>
      </c>
      <c r="E126" t="s">
        <v>134</v>
      </c>
      <c r="F126"/>
      <c r="G126" s="55" t="s">
        <v>221</v>
      </c>
      <c r="H126" t="s">
        <v>117</v>
      </c>
      <c r="I126">
        <f>C127+C129+C133+C136</f>
        <v>10</v>
      </c>
      <c r="J126" s="56">
        <f>C128+C137+C132+C134+C137+C136+C133+C135+C131</f>
        <v>23</v>
      </c>
      <c r="K126" s="45" t="s">
        <v>22</v>
      </c>
      <c r="L126"/>
      <c r="M126">
        <f>J143</f>
        <v>12</v>
      </c>
      <c r="N126">
        <f>C145+C148+C149+C150+C151+C152+C153+C154+C154</f>
        <v>26</v>
      </c>
      <c r="O126" s="45" t="s">
        <v>22</v>
      </c>
      <c r="Q126" s="6" t="s">
        <v>22</v>
      </c>
    </row>
    <row r="127" spans="1:17" ht="19" x14ac:dyDescent="0.2">
      <c r="A127" s="14" t="s">
        <v>84</v>
      </c>
      <c r="B127" s="9" t="s">
        <v>85</v>
      </c>
      <c r="C127" s="13">
        <v>3</v>
      </c>
      <c r="D127" s="13" t="s">
        <v>222</v>
      </c>
      <c r="E127" t="s">
        <v>223</v>
      </c>
      <c r="F127"/>
      <c r="G127" s="55" t="s">
        <v>224</v>
      </c>
      <c r="H127" t="s">
        <v>121</v>
      </c>
      <c r="I127">
        <f>C128+C132+C135+C136+C137</f>
        <v>12</v>
      </c>
      <c r="J127" s="56"/>
      <c r="K127" s="44" t="s">
        <v>22</v>
      </c>
      <c r="L127"/>
      <c r="M127">
        <f>J163</f>
        <v>16</v>
      </c>
      <c r="N127">
        <f>C165+C168+C169+C170+C171+C172+C173+C174+C174</f>
        <v>28</v>
      </c>
      <c r="O127" s="46" t="s">
        <v>22</v>
      </c>
      <c r="Q127" s="6" t="s">
        <v>22</v>
      </c>
    </row>
    <row r="128" spans="1:17" ht="19" x14ac:dyDescent="0.2">
      <c r="A128" s="14" t="s">
        <v>90</v>
      </c>
      <c r="B128" s="9" t="s">
        <v>91</v>
      </c>
      <c r="C128" s="13">
        <v>3</v>
      </c>
      <c r="D128" s="13" t="s">
        <v>215</v>
      </c>
      <c r="E128" t="s">
        <v>142</v>
      </c>
      <c r="F128"/>
      <c r="G128"/>
      <c r="H128"/>
      <c r="I128"/>
      <c r="J128"/>
      <c r="K128"/>
      <c r="L128"/>
      <c r="M128"/>
      <c r="N128"/>
      <c r="O128"/>
    </row>
    <row r="129" spans="1:17" ht="19" x14ac:dyDescent="0.2">
      <c r="A129" s="14" t="s">
        <v>96</v>
      </c>
      <c r="B129" s="9" t="s">
        <v>97</v>
      </c>
      <c r="C129" s="13">
        <v>2</v>
      </c>
      <c r="D129" s="13" t="s">
        <v>225</v>
      </c>
      <c r="E129" t="s">
        <v>157</v>
      </c>
      <c r="F129"/>
      <c r="G129"/>
      <c r="H129"/>
      <c r="I129"/>
      <c r="J129"/>
      <c r="K129"/>
      <c r="L129"/>
      <c r="M129"/>
      <c r="N129"/>
      <c r="O129"/>
    </row>
    <row r="130" spans="1:17" ht="34" x14ac:dyDescent="0.2">
      <c r="A130" s="14" t="s">
        <v>101</v>
      </c>
      <c r="B130" s="9" t="s">
        <v>102</v>
      </c>
      <c r="C130" s="13">
        <v>1</v>
      </c>
      <c r="D130" s="14" t="s">
        <v>226</v>
      </c>
      <c r="E130" t="s">
        <v>223</v>
      </c>
      <c r="F130"/>
      <c r="G130"/>
      <c r="H130"/>
      <c r="I130"/>
      <c r="J130"/>
      <c r="K130"/>
      <c r="L130"/>
      <c r="M130"/>
      <c r="N130"/>
      <c r="O130"/>
    </row>
    <row r="131" spans="1:17" ht="19" x14ac:dyDescent="0.2">
      <c r="A131" s="14" t="s">
        <v>106</v>
      </c>
      <c r="B131" s="9" t="s">
        <v>107</v>
      </c>
      <c r="C131" s="13">
        <v>3</v>
      </c>
      <c r="D131" s="13" t="s">
        <v>138</v>
      </c>
      <c r="E131" t="s">
        <v>139</v>
      </c>
      <c r="F131"/>
      <c r="G131"/>
      <c r="H131"/>
      <c r="I131"/>
      <c r="J131"/>
      <c r="K131"/>
      <c r="L131"/>
      <c r="M131"/>
      <c r="N131"/>
      <c r="O131"/>
    </row>
    <row r="132" spans="1:17" ht="19" x14ac:dyDescent="0.2">
      <c r="A132" s="14" t="s">
        <v>110</v>
      </c>
      <c r="B132" s="9" t="s">
        <v>111</v>
      </c>
      <c r="C132" s="13">
        <v>2</v>
      </c>
      <c r="D132" s="13" t="s">
        <v>227</v>
      </c>
      <c r="E132" t="s">
        <v>99</v>
      </c>
      <c r="F132"/>
      <c r="G132"/>
      <c r="H132"/>
      <c r="I132"/>
      <c r="J132"/>
      <c r="K132"/>
      <c r="L132"/>
      <c r="M132"/>
      <c r="N132"/>
      <c r="O132"/>
    </row>
    <row r="133" spans="1:17" ht="34" x14ac:dyDescent="0.2">
      <c r="A133" s="14" t="s">
        <v>114</v>
      </c>
      <c r="B133" s="9" t="s">
        <v>115</v>
      </c>
      <c r="C133" s="13">
        <v>3</v>
      </c>
      <c r="D133" s="27" t="s">
        <v>228</v>
      </c>
      <c r="E133" t="s">
        <v>160</v>
      </c>
      <c r="F133"/>
      <c r="G133"/>
      <c r="H133"/>
      <c r="I133"/>
      <c r="J133"/>
      <c r="K133"/>
      <c r="L133"/>
      <c r="M133"/>
      <c r="N133"/>
      <c r="O133"/>
    </row>
    <row r="134" spans="1:17" ht="19" x14ac:dyDescent="0.2">
      <c r="A134" s="14" t="s">
        <v>118</v>
      </c>
      <c r="B134" s="9" t="s">
        <v>119</v>
      </c>
      <c r="C134" s="26">
        <v>1</v>
      </c>
      <c r="D134" s="25" t="s">
        <v>136</v>
      </c>
      <c r="E134" t="s">
        <v>87</v>
      </c>
      <c r="F134"/>
      <c r="G134"/>
      <c r="H134"/>
      <c r="I134"/>
      <c r="J134"/>
      <c r="K134"/>
      <c r="L134"/>
      <c r="M134"/>
      <c r="N134"/>
      <c r="O134"/>
    </row>
    <row r="135" spans="1:17" ht="51" x14ac:dyDescent="0.2">
      <c r="A135" s="14" t="s">
        <v>122</v>
      </c>
      <c r="B135" s="9" t="s">
        <v>123</v>
      </c>
      <c r="C135" s="26">
        <v>1</v>
      </c>
      <c r="D135" s="29"/>
      <c r="E135"/>
      <c r="F135"/>
      <c r="G135"/>
      <c r="H135"/>
      <c r="I135"/>
      <c r="J135"/>
      <c r="K135"/>
      <c r="L135"/>
      <c r="M135"/>
      <c r="N135"/>
      <c r="O135"/>
    </row>
    <row r="136" spans="1:17" ht="34" x14ac:dyDescent="0.2">
      <c r="A136" s="14" t="s">
        <v>124</v>
      </c>
      <c r="B136" s="9" t="s">
        <v>125</v>
      </c>
      <c r="C136" s="13">
        <v>2</v>
      </c>
      <c r="D136" s="28"/>
      <c r="E136"/>
      <c r="F136"/>
      <c r="G136"/>
      <c r="H136"/>
      <c r="I136"/>
      <c r="J136"/>
      <c r="K136"/>
      <c r="L136"/>
      <c r="M136"/>
      <c r="N136"/>
      <c r="O136"/>
    </row>
    <row r="137" spans="1:17" ht="33" x14ac:dyDescent="0.2">
      <c r="A137" s="14" t="s">
        <v>126</v>
      </c>
      <c r="B137" s="9" t="s">
        <v>127</v>
      </c>
      <c r="C137" s="13">
        <v>4</v>
      </c>
      <c r="D137" s="13"/>
      <c r="E137"/>
      <c r="F137"/>
      <c r="G137"/>
      <c r="H137"/>
      <c r="I137"/>
      <c r="J137"/>
      <c r="K137"/>
      <c r="L137"/>
      <c r="M137"/>
      <c r="N137"/>
      <c r="O137"/>
    </row>
    <row r="138" spans="1:17" x14ac:dyDescent="0.2">
      <c r="A138" s="1"/>
      <c r="B138" s="1"/>
      <c r="C138"/>
      <c r="D138"/>
      <c r="E138"/>
      <c r="F138"/>
      <c r="G138"/>
      <c r="H138"/>
      <c r="I138"/>
      <c r="J138"/>
      <c r="K138"/>
      <c r="L138"/>
      <c r="M138"/>
      <c r="N138"/>
      <c r="O138"/>
    </row>
    <row r="139" spans="1:17" x14ac:dyDescent="0.2">
      <c r="A139" s="1"/>
      <c r="B139" s="1"/>
      <c r="C139"/>
      <c r="D139"/>
      <c r="E139"/>
      <c r="F139"/>
      <c r="G139"/>
      <c r="H139"/>
      <c r="I139"/>
      <c r="J139"/>
      <c r="K139"/>
      <c r="L139"/>
      <c r="M139"/>
      <c r="N139"/>
      <c r="O139"/>
    </row>
    <row r="140" spans="1:17" x14ac:dyDescent="0.2">
      <c r="A140" s="1"/>
      <c r="B140" s="1"/>
      <c r="C140"/>
      <c r="D140"/>
      <c r="E140"/>
      <c r="F140"/>
      <c r="G140"/>
      <c r="H140"/>
      <c r="I140"/>
      <c r="J140"/>
      <c r="K140"/>
      <c r="L140"/>
      <c r="M140"/>
      <c r="N140"/>
      <c r="O140"/>
    </row>
    <row r="142" spans="1:17" ht="48" x14ac:dyDescent="0.2">
      <c r="A142" s="22" t="s">
        <v>64</v>
      </c>
      <c r="B142" s="8" t="s">
        <v>65</v>
      </c>
      <c r="C142" s="12" t="s">
        <v>229</v>
      </c>
      <c r="D142" s="12" t="s">
        <v>67</v>
      </c>
      <c r="E142"/>
      <c r="F142"/>
      <c r="G142" s="43" t="s">
        <v>68</v>
      </c>
      <c r="H142" s="30" t="s">
        <v>69</v>
      </c>
      <c r="I142" s="30" t="s">
        <v>230</v>
      </c>
      <c r="J142" s="30" t="s">
        <v>231</v>
      </c>
      <c r="K142" s="33" t="s">
        <v>232</v>
      </c>
      <c r="L142"/>
      <c r="M142" s="30" t="s">
        <v>73</v>
      </c>
      <c r="N142" s="30" t="s">
        <v>233</v>
      </c>
      <c r="O142" s="34" t="s">
        <v>75</v>
      </c>
      <c r="Q142" s="41" t="s">
        <v>76</v>
      </c>
    </row>
    <row r="143" spans="1:17" ht="18" x14ac:dyDescent="0.2">
      <c r="A143" s="13" t="s">
        <v>77</v>
      </c>
      <c r="B143" s="9" t="s">
        <v>78</v>
      </c>
      <c r="C143" s="13">
        <v>2</v>
      </c>
      <c r="D143" s="13" t="s">
        <v>234</v>
      </c>
      <c r="E143" t="s">
        <v>93</v>
      </c>
      <c r="F143"/>
      <c r="G143" s="55" t="s">
        <v>235</v>
      </c>
      <c r="H143" t="s">
        <v>121</v>
      </c>
      <c r="I143">
        <f>C145+C149+C152+C153+C154</f>
        <v>16</v>
      </c>
      <c r="J143">
        <f>C144+C150+C146+C153</f>
        <v>12</v>
      </c>
      <c r="K143" s="44" t="s">
        <v>26</v>
      </c>
      <c r="L143"/>
      <c r="M143">
        <f>J163</f>
        <v>16</v>
      </c>
      <c r="N143">
        <f>C164+C166+C170+C173</f>
        <v>11</v>
      </c>
      <c r="O143" s="44" t="s">
        <v>26</v>
      </c>
      <c r="Q143" s="6" t="s">
        <v>26</v>
      </c>
    </row>
    <row r="144" spans="1:17" ht="18" x14ac:dyDescent="0.2">
      <c r="A144" s="13" t="s">
        <v>84</v>
      </c>
      <c r="B144" s="9" t="s">
        <v>85</v>
      </c>
      <c r="C144" s="13">
        <v>3</v>
      </c>
      <c r="D144" s="13" t="s">
        <v>227</v>
      </c>
      <c r="E144" t="s">
        <v>99</v>
      </c>
      <c r="F144"/>
      <c r="G144"/>
      <c r="H144"/>
      <c r="I144"/>
      <c r="J144"/>
      <c r="K144"/>
      <c r="L144"/>
      <c r="M144"/>
      <c r="N144"/>
      <c r="O144"/>
    </row>
    <row r="145" spans="1:15" ht="18" x14ac:dyDescent="0.2">
      <c r="A145" s="13" t="s">
        <v>90</v>
      </c>
      <c r="B145" s="9" t="s">
        <v>91</v>
      </c>
      <c r="C145" s="13">
        <v>4</v>
      </c>
      <c r="D145" s="14" t="s">
        <v>178</v>
      </c>
      <c r="E145" t="s">
        <v>179</v>
      </c>
      <c r="F145"/>
      <c r="G145"/>
      <c r="H145"/>
      <c r="I145"/>
      <c r="J145"/>
      <c r="K145"/>
      <c r="L145"/>
      <c r="M145"/>
      <c r="N145"/>
      <c r="O145"/>
    </row>
    <row r="146" spans="1:15" ht="18" x14ac:dyDescent="0.2">
      <c r="A146" s="13" t="s">
        <v>96</v>
      </c>
      <c r="B146" s="9" t="s">
        <v>97</v>
      </c>
      <c r="C146" s="13">
        <v>2</v>
      </c>
      <c r="D146" s="13" t="s">
        <v>138</v>
      </c>
      <c r="E146" t="s">
        <v>139</v>
      </c>
      <c r="F146"/>
      <c r="G146"/>
      <c r="H146"/>
      <c r="I146"/>
      <c r="J146"/>
      <c r="K146"/>
      <c r="L146"/>
      <c r="M146"/>
      <c r="N146"/>
      <c r="O146"/>
    </row>
    <row r="147" spans="1:15" ht="18" x14ac:dyDescent="0.2">
      <c r="A147" s="13" t="s">
        <v>101</v>
      </c>
      <c r="B147" s="9" t="s">
        <v>102</v>
      </c>
      <c r="C147" s="13">
        <v>1</v>
      </c>
      <c r="D147" s="13"/>
      <c r="E147"/>
      <c r="F147"/>
      <c r="G147"/>
      <c r="H147"/>
      <c r="I147"/>
      <c r="J147"/>
      <c r="K147"/>
      <c r="L147"/>
      <c r="M147"/>
      <c r="N147"/>
      <c r="O147"/>
    </row>
    <row r="148" spans="1:15" ht="18" x14ac:dyDescent="0.2">
      <c r="A148" s="13" t="s">
        <v>106</v>
      </c>
      <c r="B148" s="9" t="s">
        <v>107</v>
      </c>
      <c r="C148" s="13">
        <v>2</v>
      </c>
      <c r="D148" s="13"/>
      <c r="E148"/>
      <c r="F148"/>
      <c r="G148"/>
      <c r="H148"/>
      <c r="I148"/>
      <c r="J148"/>
      <c r="K148"/>
      <c r="L148"/>
      <c r="M148"/>
      <c r="N148"/>
      <c r="O148"/>
    </row>
    <row r="149" spans="1:15" ht="18" x14ac:dyDescent="0.2">
      <c r="A149" s="13" t="s">
        <v>110</v>
      </c>
      <c r="B149" s="9" t="s">
        <v>111</v>
      </c>
      <c r="C149" s="13">
        <v>1</v>
      </c>
      <c r="D149" s="13"/>
      <c r="E149"/>
      <c r="F149"/>
      <c r="G149"/>
      <c r="H149"/>
      <c r="I149"/>
      <c r="J149"/>
      <c r="K149"/>
      <c r="L149"/>
      <c r="M149"/>
      <c r="N149"/>
      <c r="O149"/>
    </row>
    <row r="150" spans="1:15" ht="34" x14ac:dyDescent="0.2">
      <c r="A150" s="13" t="s">
        <v>114</v>
      </c>
      <c r="B150" s="9" t="s">
        <v>115</v>
      </c>
      <c r="C150" s="13">
        <v>3</v>
      </c>
      <c r="D150" s="13"/>
      <c r="E150"/>
      <c r="F150"/>
      <c r="G150"/>
      <c r="H150"/>
      <c r="I150"/>
      <c r="J150"/>
      <c r="K150"/>
      <c r="L150"/>
      <c r="M150"/>
      <c r="N150"/>
      <c r="O150"/>
    </row>
    <row r="151" spans="1:15" ht="18" x14ac:dyDescent="0.2">
      <c r="A151" s="13" t="s">
        <v>118</v>
      </c>
      <c r="B151" s="9" t="s">
        <v>119</v>
      </c>
      <c r="C151" s="13">
        <v>1</v>
      </c>
      <c r="D151" s="13"/>
      <c r="E151"/>
      <c r="F151"/>
      <c r="G151"/>
      <c r="H151"/>
      <c r="I151"/>
      <c r="J151"/>
      <c r="K151"/>
      <c r="L151"/>
      <c r="M151"/>
      <c r="N151"/>
      <c r="O151"/>
    </row>
    <row r="152" spans="1:15" ht="51" x14ac:dyDescent="0.2">
      <c r="A152" s="13" t="s">
        <v>122</v>
      </c>
      <c r="B152" s="9" t="s">
        <v>123</v>
      </c>
      <c r="C152" s="13">
        <v>3</v>
      </c>
      <c r="D152" s="13"/>
      <c r="E152"/>
      <c r="F152"/>
      <c r="G152"/>
      <c r="H152"/>
      <c r="I152"/>
      <c r="J152"/>
      <c r="K152"/>
      <c r="L152"/>
      <c r="M152"/>
      <c r="N152"/>
      <c r="O152"/>
    </row>
    <row r="153" spans="1:15" ht="34" x14ac:dyDescent="0.2">
      <c r="A153" s="13" t="s">
        <v>124</v>
      </c>
      <c r="B153" s="9" t="s">
        <v>125</v>
      </c>
      <c r="C153" s="13">
        <v>4</v>
      </c>
      <c r="D153" s="13"/>
      <c r="E153"/>
      <c r="F153"/>
      <c r="G153"/>
      <c r="H153"/>
      <c r="I153"/>
      <c r="J153"/>
      <c r="K153"/>
      <c r="L153"/>
      <c r="M153"/>
      <c r="N153"/>
      <c r="O153"/>
    </row>
    <row r="154" spans="1:15" ht="33" x14ac:dyDescent="0.2">
      <c r="A154" s="13" t="s">
        <v>126</v>
      </c>
      <c r="B154" s="9" t="s">
        <v>127</v>
      </c>
      <c r="C154" s="13">
        <v>4</v>
      </c>
      <c r="D154" s="13"/>
      <c r="E154"/>
      <c r="F154"/>
      <c r="G154"/>
      <c r="H154"/>
      <c r="I154"/>
      <c r="J154"/>
      <c r="K154"/>
      <c r="L154"/>
      <c r="M154"/>
      <c r="N154"/>
      <c r="O154"/>
    </row>
    <row r="155" spans="1:15" x14ac:dyDescent="0.2">
      <c r="A155"/>
      <c r="B155" s="1"/>
      <c r="C155"/>
      <c r="D155"/>
      <c r="E155"/>
      <c r="F155"/>
      <c r="G155"/>
      <c r="H155"/>
      <c r="I155"/>
      <c r="J155"/>
      <c r="K155"/>
      <c r="L155"/>
      <c r="M155"/>
      <c r="N155"/>
      <c r="O155"/>
    </row>
    <row r="162" spans="1:14" ht="48" x14ac:dyDescent="0.2">
      <c r="A162" s="22" t="s">
        <v>64</v>
      </c>
      <c r="B162" s="8" t="s">
        <v>65</v>
      </c>
      <c r="C162" s="12" t="s">
        <v>236</v>
      </c>
      <c r="D162" s="12" t="s">
        <v>67</v>
      </c>
      <c r="E162"/>
      <c r="F162"/>
      <c r="G162" s="30" t="s">
        <v>68</v>
      </c>
      <c r="H162" s="30" t="s">
        <v>69</v>
      </c>
      <c r="I162" s="30" t="s">
        <v>237</v>
      </c>
      <c r="J162" s="30" t="s">
        <v>238</v>
      </c>
      <c r="M162" s="40" t="s">
        <v>239</v>
      </c>
      <c r="N162" s="6" t="s">
        <v>240</v>
      </c>
    </row>
    <row r="163" spans="1:14" ht="18" x14ac:dyDescent="0.2">
      <c r="A163" s="13" t="s">
        <v>77</v>
      </c>
      <c r="B163" s="9" t="s">
        <v>78</v>
      </c>
      <c r="C163" s="13">
        <v>1</v>
      </c>
      <c r="D163" s="13" t="s">
        <v>141</v>
      </c>
      <c r="E163" t="s">
        <v>142</v>
      </c>
      <c r="F163"/>
      <c r="G163"/>
      <c r="H163"/>
      <c r="I163"/>
      <c r="J163">
        <f>C169+C165+C174+C173+C172</f>
        <v>16</v>
      </c>
    </row>
    <row r="164" spans="1:14" ht="18" x14ac:dyDescent="0.2">
      <c r="A164" s="13" t="s">
        <v>84</v>
      </c>
      <c r="B164" s="9" t="s">
        <v>85</v>
      </c>
      <c r="C164" s="13">
        <v>3</v>
      </c>
      <c r="D164" s="13" t="s">
        <v>154</v>
      </c>
      <c r="E164" t="s">
        <v>134</v>
      </c>
      <c r="F164"/>
      <c r="G164"/>
      <c r="H164"/>
      <c r="I164"/>
      <c r="J164"/>
    </row>
    <row r="165" spans="1:14" ht="18" x14ac:dyDescent="0.2">
      <c r="A165" s="13" t="s">
        <v>90</v>
      </c>
      <c r="B165" s="9" t="s">
        <v>91</v>
      </c>
      <c r="C165" s="13">
        <v>4</v>
      </c>
      <c r="D165" s="13" t="s">
        <v>222</v>
      </c>
      <c r="E165" t="s">
        <v>223</v>
      </c>
      <c r="F165"/>
      <c r="G165"/>
      <c r="H165"/>
      <c r="I165"/>
      <c r="J165"/>
    </row>
    <row r="166" spans="1:14" ht="18" x14ac:dyDescent="0.2">
      <c r="A166" s="13" t="s">
        <v>96</v>
      </c>
      <c r="B166" s="9" t="s">
        <v>97</v>
      </c>
      <c r="C166" s="13">
        <v>1</v>
      </c>
      <c r="D166" s="13" t="s">
        <v>138</v>
      </c>
      <c r="E166" t="s">
        <v>139</v>
      </c>
      <c r="F166"/>
      <c r="G166"/>
      <c r="H166"/>
      <c r="I166"/>
      <c r="J166"/>
    </row>
    <row r="167" spans="1:14" ht="18" x14ac:dyDescent="0.2">
      <c r="A167" s="13" t="s">
        <v>101</v>
      </c>
      <c r="B167" s="9" t="s">
        <v>102</v>
      </c>
      <c r="C167" s="13">
        <v>1</v>
      </c>
      <c r="D167" s="13" t="s">
        <v>170</v>
      </c>
      <c r="E167" t="s">
        <v>160</v>
      </c>
      <c r="F167"/>
      <c r="G167"/>
      <c r="H167"/>
      <c r="I167"/>
      <c r="J167"/>
    </row>
    <row r="168" spans="1:14" ht="63" customHeight="1" x14ac:dyDescent="0.2">
      <c r="A168" s="13" t="s">
        <v>106</v>
      </c>
      <c r="B168" s="9" t="s">
        <v>107</v>
      </c>
      <c r="C168" s="13">
        <v>3</v>
      </c>
      <c r="D168" s="13"/>
      <c r="E168"/>
      <c r="F168"/>
      <c r="G168" s="57" t="s">
        <v>241</v>
      </c>
      <c r="H168" s="57"/>
      <c r="I168" s="57"/>
      <c r="J168" s="57"/>
    </row>
    <row r="169" spans="1:14" ht="18" x14ac:dyDescent="0.2">
      <c r="A169" s="13" t="s">
        <v>110</v>
      </c>
      <c r="B169" s="9" t="s">
        <v>111</v>
      </c>
      <c r="C169" s="13">
        <v>3</v>
      </c>
      <c r="D169" s="13"/>
      <c r="E169"/>
      <c r="F169"/>
      <c r="G169"/>
      <c r="H169"/>
      <c r="I169"/>
      <c r="J169"/>
    </row>
    <row r="170" spans="1:14" ht="34" x14ac:dyDescent="0.2">
      <c r="A170" s="13" t="s">
        <v>114</v>
      </c>
      <c r="B170" s="9" t="s">
        <v>115</v>
      </c>
      <c r="C170" s="13">
        <v>4</v>
      </c>
      <c r="D170" s="13"/>
      <c r="E170"/>
      <c r="F170"/>
      <c r="G170"/>
      <c r="H170"/>
      <c r="I170"/>
      <c r="J170"/>
    </row>
    <row r="171" spans="1:14" ht="18" x14ac:dyDescent="0.2">
      <c r="A171" s="13" t="s">
        <v>118</v>
      </c>
      <c r="B171" s="9" t="s">
        <v>119</v>
      </c>
      <c r="C171" s="13">
        <v>1</v>
      </c>
      <c r="D171" s="13"/>
      <c r="E171"/>
      <c r="F171"/>
      <c r="G171"/>
      <c r="H171"/>
      <c r="I171"/>
      <c r="J171"/>
    </row>
    <row r="172" spans="1:14" ht="51" x14ac:dyDescent="0.2">
      <c r="A172" s="13" t="s">
        <v>122</v>
      </c>
      <c r="B172" s="9" t="s">
        <v>123</v>
      </c>
      <c r="C172" s="13">
        <v>2</v>
      </c>
      <c r="D172" s="13"/>
      <c r="E172"/>
      <c r="F172"/>
      <c r="G172"/>
      <c r="H172"/>
      <c r="I172"/>
      <c r="J172"/>
    </row>
    <row r="173" spans="1:14" ht="34" x14ac:dyDescent="0.2">
      <c r="A173" s="13" t="s">
        <v>124</v>
      </c>
      <c r="B173" s="9" t="s">
        <v>125</v>
      </c>
      <c r="C173" s="13">
        <v>3</v>
      </c>
      <c r="D173" s="13"/>
      <c r="E173"/>
      <c r="F173"/>
      <c r="G173"/>
      <c r="H173"/>
      <c r="I173"/>
      <c r="J173"/>
    </row>
    <row r="174" spans="1:14" ht="33" x14ac:dyDescent="0.2">
      <c r="A174" s="13" t="s">
        <v>126</v>
      </c>
      <c r="B174" s="9" t="s">
        <v>127</v>
      </c>
      <c r="C174" s="13">
        <v>4</v>
      </c>
      <c r="D174" s="13"/>
      <c r="E174"/>
      <c r="F174"/>
      <c r="G174"/>
      <c r="H174"/>
      <c r="I174"/>
      <c r="J174"/>
    </row>
    <row r="175" spans="1:14" x14ac:dyDescent="0.2">
      <c r="A175"/>
      <c r="B175" s="1"/>
      <c r="C175"/>
      <c r="D175"/>
      <c r="E175"/>
      <c r="F175"/>
      <c r="G175"/>
      <c r="H175"/>
      <c r="I175"/>
      <c r="J175"/>
    </row>
    <row r="176" spans="1:14" x14ac:dyDescent="0.2">
      <c r="A176"/>
      <c r="B176" s="1"/>
      <c r="C176"/>
      <c r="D176"/>
      <c r="E176"/>
      <c r="F176"/>
      <c r="G176"/>
      <c r="H176"/>
      <c r="I176"/>
      <c r="J176"/>
    </row>
    <row r="177" spans="1:10" x14ac:dyDescent="0.2">
      <c r="A177"/>
      <c r="B177" s="1"/>
      <c r="C177"/>
      <c r="D177"/>
      <c r="E177"/>
      <c r="F177"/>
      <c r="G177"/>
      <c r="H177"/>
      <c r="I177"/>
      <c r="J177"/>
    </row>
  </sheetData>
  <mergeCells count="9">
    <mergeCell ref="J109:J111"/>
    <mergeCell ref="J126:J127"/>
    <mergeCell ref="G168:J168"/>
    <mergeCell ref="J2:J10"/>
    <mergeCell ref="J19:J26"/>
    <mergeCell ref="J37:J43"/>
    <mergeCell ref="J58:J63"/>
    <mergeCell ref="J74:J78"/>
    <mergeCell ref="J91:J9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0AA51-2D12-4E9C-8DA7-E15DBD1F04CA}">
  <dimension ref="A1:O13"/>
  <sheetViews>
    <sheetView workbookViewId="0">
      <selection activeCell="B21" sqref="B21"/>
    </sheetView>
  </sheetViews>
  <sheetFormatPr baseColWidth="10" defaultColWidth="8.83203125" defaultRowHeight="15" x14ac:dyDescent="0.2"/>
  <cols>
    <col min="1" max="1" width="15" customWidth="1"/>
    <col min="2" max="2" width="44.5" customWidth="1"/>
    <col min="3" max="3" width="15.6640625" customWidth="1"/>
    <col min="4" max="4" width="19.33203125" customWidth="1"/>
    <col min="7" max="7" width="12" customWidth="1"/>
    <col min="8" max="8" width="29.33203125" style="1" customWidth="1"/>
    <col min="9" max="9" width="19.5" customWidth="1"/>
    <col min="10" max="10" width="14.33203125" customWidth="1"/>
    <col min="11" max="11" width="11.83203125" style="5" customWidth="1"/>
    <col min="13" max="13" width="18.33203125" customWidth="1"/>
    <col min="14" max="14" width="19.83203125" customWidth="1"/>
    <col min="15" max="15" width="13.83203125" customWidth="1"/>
  </cols>
  <sheetData>
    <row r="1" spans="1:15" ht="39" customHeight="1" x14ac:dyDescent="0.2">
      <c r="A1" s="12" t="s">
        <v>64</v>
      </c>
      <c r="B1" s="10" t="s">
        <v>65</v>
      </c>
      <c r="C1" s="12" t="s">
        <v>66</v>
      </c>
      <c r="D1" s="12" t="s">
        <v>67</v>
      </c>
      <c r="E1" s="1"/>
      <c r="F1" s="1"/>
      <c r="G1" s="30" t="s">
        <v>68</v>
      </c>
      <c r="H1" s="30" t="s">
        <v>69</v>
      </c>
      <c r="I1" s="30" t="s">
        <v>243</v>
      </c>
      <c r="J1" s="30" t="s">
        <v>238</v>
      </c>
      <c r="K1" s="34" t="s">
        <v>72</v>
      </c>
      <c r="M1" s="30" t="s">
        <v>73</v>
      </c>
      <c r="N1" s="30" t="s">
        <v>74</v>
      </c>
      <c r="O1" s="34" t="s">
        <v>75</v>
      </c>
    </row>
    <row r="2" spans="1:15" ht="18" x14ac:dyDescent="0.2">
      <c r="A2" s="13" t="s">
        <v>77</v>
      </c>
      <c r="B2" s="11" t="s">
        <v>78</v>
      </c>
      <c r="C2" s="13">
        <v>2</v>
      </c>
      <c r="D2" s="13" t="s">
        <v>79</v>
      </c>
      <c r="E2" t="s">
        <v>80</v>
      </c>
      <c r="G2" s="6" t="s">
        <v>7</v>
      </c>
      <c r="H2" s="21" t="s">
        <v>82</v>
      </c>
      <c r="I2">
        <f>C4+C7+C8+C12</f>
        <v>10</v>
      </c>
      <c r="J2" s="56">
        <f>C2+C3+C7+C9</f>
        <v>13</v>
      </c>
      <c r="K2" s="6" t="s">
        <v>8</v>
      </c>
    </row>
    <row r="3" spans="1:15" ht="30.75" customHeight="1" x14ac:dyDescent="0.2">
      <c r="A3" s="13" t="s">
        <v>84</v>
      </c>
      <c r="B3" s="11" t="s">
        <v>85</v>
      </c>
      <c r="C3" s="13">
        <v>4</v>
      </c>
      <c r="D3" s="13" t="s">
        <v>86</v>
      </c>
      <c r="E3" t="s">
        <v>87</v>
      </c>
      <c r="G3" s="6" t="s">
        <v>10</v>
      </c>
      <c r="H3" s="1" t="s">
        <v>89</v>
      </c>
      <c r="I3">
        <f>C4+C7+C8+C10+C11+C12</f>
        <v>12</v>
      </c>
      <c r="J3" s="56"/>
      <c r="K3" s="5" t="s">
        <v>8</v>
      </c>
    </row>
    <row r="4" spans="1:15" ht="18" x14ac:dyDescent="0.2">
      <c r="A4" s="13" t="s">
        <v>90</v>
      </c>
      <c r="B4" s="11" t="s">
        <v>91</v>
      </c>
      <c r="C4" s="13">
        <v>3</v>
      </c>
      <c r="D4" s="13" t="s">
        <v>92</v>
      </c>
      <c r="E4" t="s">
        <v>93</v>
      </c>
      <c r="G4" s="6" t="s">
        <v>12</v>
      </c>
      <c r="H4" s="1" t="s">
        <v>95</v>
      </c>
      <c r="I4">
        <f>C5+C8+C9+C9+C10+C11+C11+C12</f>
        <v>15</v>
      </c>
      <c r="J4" s="56"/>
      <c r="K4" s="5" t="s">
        <v>13</v>
      </c>
    </row>
    <row r="5" spans="1:15" ht="18" x14ac:dyDescent="0.2">
      <c r="A5" s="13" t="s">
        <v>96</v>
      </c>
      <c r="B5" s="11" t="s">
        <v>97</v>
      </c>
      <c r="C5" s="13">
        <v>2</v>
      </c>
      <c r="D5" s="13" t="s">
        <v>98</v>
      </c>
      <c r="E5" t="s">
        <v>99</v>
      </c>
      <c r="G5" s="6" t="s">
        <v>14</v>
      </c>
      <c r="H5" s="1" t="s">
        <v>95</v>
      </c>
      <c r="I5">
        <f>C5+C8+C9+C9+C10+C11+C11+C12</f>
        <v>15</v>
      </c>
      <c r="J5" s="56"/>
      <c r="K5" s="5" t="s">
        <v>15</v>
      </c>
    </row>
    <row r="6" spans="1:15" ht="18" x14ac:dyDescent="0.2">
      <c r="A6" s="13" t="s">
        <v>101</v>
      </c>
      <c r="B6" s="11" t="s">
        <v>102</v>
      </c>
      <c r="C6" s="13">
        <v>5</v>
      </c>
      <c r="D6" s="13" t="s">
        <v>103</v>
      </c>
      <c r="G6" s="6" t="s">
        <v>16</v>
      </c>
      <c r="H6" s="1" t="s">
        <v>105</v>
      </c>
      <c r="I6">
        <f>C3+C5+C9+C9+C12</f>
        <v>14</v>
      </c>
      <c r="J6" s="56"/>
      <c r="K6" s="5" t="s">
        <v>17</v>
      </c>
    </row>
    <row r="7" spans="1:15" ht="18" x14ac:dyDescent="0.2">
      <c r="A7" s="13" t="s">
        <v>106</v>
      </c>
      <c r="B7" s="11" t="s">
        <v>107</v>
      </c>
      <c r="C7" s="13">
        <v>4</v>
      </c>
      <c r="D7" s="13" t="s">
        <v>103</v>
      </c>
      <c r="G7" s="6" t="s">
        <v>18</v>
      </c>
      <c r="H7" s="1" t="s">
        <v>109</v>
      </c>
      <c r="I7">
        <f>C3+C7+C8+C9+C11+C11+C12</f>
        <v>18</v>
      </c>
      <c r="J7" s="56"/>
      <c r="K7" s="5" t="s">
        <v>19</v>
      </c>
    </row>
    <row r="8" spans="1:15" ht="18" x14ac:dyDescent="0.2">
      <c r="A8" s="13" t="s">
        <v>110</v>
      </c>
      <c r="B8" s="11" t="s">
        <v>111</v>
      </c>
      <c r="C8" s="13">
        <v>1</v>
      </c>
      <c r="D8" s="13" t="s">
        <v>103</v>
      </c>
      <c r="G8" s="6" t="s">
        <v>21</v>
      </c>
      <c r="H8" s="1" t="s">
        <v>113</v>
      </c>
      <c r="I8">
        <f>C4+C7+C8+C9+C10+C11+C12+C13+C13</f>
        <v>23</v>
      </c>
      <c r="J8" s="56"/>
      <c r="K8" s="5" t="s">
        <v>22</v>
      </c>
    </row>
    <row r="9" spans="1:15" ht="34" x14ac:dyDescent="0.2">
      <c r="A9" s="13" t="s">
        <v>114</v>
      </c>
      <c r="B9" s="11" t="s">
        <v>115</v>
      </c>
      <c r="C9" s="13">
        <v>3</v>
      </c>
      <c r="D9" s="13" t="s">
        <v>103</v>
      </c>
      <c r="G9" s="6" t="s">
        <v>23</v>
      </c>
      <c r="H9" s="1" t="s">
        <v>117</v>
      </c>
      <c r="I9">
        <f>C3+C5+C9+C12</f>
        <v>11</v>
      </c>
      <c r="J9" s="56"/>
      <c r="K9" s="5" t="s">
        <v>8</v>
      </c>
    </row>
    <row r="10" spans="1:15" ht="24.75" customHeight="1" x14ac:dyDescent="0.2">
      <c r="A10" s="13" t="s">
        <v>118</v>
      </c>
      <c r="B10" s="11" t="s">
        <v>119</v>
      </c>
      <c r="C10" s="13">
        <v>0</v>
      </c>
      <c r="D10" s="13" t="s">
        <v>103</v>
      </c>
      <c r="G10" s="6" t="s">
        <v>25</v>
      </c>
      <c r="H10" s="1" t="s">
        <v>121</v>
      </c>
      <c r="I10">
        <f>C4+C8+C11+C12+C13</f>
        <v>12</v>
      </c>
      <c r="J10" s="56"/>
      <c r="K10" s="5" t="s">
        <v>8</v>
      </c>
    </row>
    <row r="11" spans="1:15" ht="67.5" customHeight="1" x14ac:dyDescent="0.2">
      <c r="A11" s="13" t="s">
        <v>122</v>
      </c>
      <c r="B11" s="11" t="s">
        <v>123</v>
      </c>
      <c r="C11" s="13">
        <v>2</v>
      </c>
      <c r="D11" s="13" t="s">
        <v>103</v>
      </c>
    </row>
    <row r="12" spans="1:15" ht="51" x14ac:dyDescent="0.2">
      <c r="A12" s="13" t="s">
        <v>124</v>
      </c>
      <c r="B12" s="11" t="s">
        <v>125</v>
      </c>
      <c r="C12" s="13">
        <v>2</v>
      </c>
      <c r="D12" s="13" t="s">
        <v>103</v>
      </c>
    </row>
    <row r="13" spans="1:15" ht="32" x14ac:dyDescent="0.2">
      <c r="A13" s="13" t="s">
        <v>126</v>
      </c>
      <c r="B13" s="11" t="s">
        <v>127</v>
      </c>
      <c r="C13" s="13">
        <v>4</v>
      </c>
      <c r="D13" s="13" t="s">
        <v>103</v>
      </c>
    </row>
  </sheetData>
  <mergeCells count="1">
    <mergeCell ref="J2:J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5E021-80F2-4508-912C-5080C9117EA1}">
  <dimension ref="A1:O18"/>
  <sheetViews>
    <sheetView workbookViewId="0">
      <selection activeCell="B24" sqref="B24"/>
    </sheetView>
  </sheetViews>
  <sheetFormatPr baseColWidth="10" defaultColWidth="8.83203125" defaultRowHeight="15" x14ac:dyDescent="0.2"/>
  <cols>
    <col min="1" max="1" width="14.5" customWidth="1"/>
    <col min="2" max="2" width="44.83203125" style="1" customWidth="1"/>
    <col min="3" max="3" width="17.1640625" customWidth="1"/>
    <col min="4" max="4" width="25.5" customWidth="1"/>
    <col min="7" max="7" width="11.33203125" customWidth="1"/>
    <col min="8" max="8" width="30.1640625" customWidth="1"/>
    <col min="9" max="9" width="20.1640625" customWidth="1"/>
    <col min="10" max="10" width="12.6640625" customWidth="1"/>
    <col min="11" max="11" width="11.33203125" customWidth="1"/>
    <col min="13" max="13" width="18.83203125" customWidth="1"/>
    <col min="14" max="14" width="16" customWidth="1"/>
    <col min="15" max="15" width="14.33203125" customWidth="1"/>
  </cols>
  <sheetData>
    <row r="1" spans="1:15" ht="30.75" customHeight="1" x14ac:dyDescent="0.2">
      <c r="A1" s="18" t="s">
        <v>64</v>
      </c>
      <c r="B1" s="15" t="s">
        <v>65</v>
      </c>
      <c r="C1" s="18" t="s">
        <v>128</v>
      </c>
      <c r="D1" s="18" t="s">
        <v>67</v>
      </c>
      <c r="E1" s="19"/>
      <c r="F1" s="19"/>
      <c r="G1" s="30" t="s">
        <v>68</v>
      </c>
      <c r="H1" s="31" t="s">
        <v>69</v>
      </c>
      <c r="I1" s="30" t="s">
        <v>244</v>
      </c>
      <c r="J1" s="30" t="s">
        <v>238</v>
      </c>
      <c r="K1" s="33" t="s">
        <v>131</v>
      </c>
      <c r="M1" s="30" t="s">
        <v>73</v>
      </c>
      <c r="N1" s="30" t="s">
        <v>132</v>
      </c>
      <c r="O1" s="34" t="s">
        <v>75</v>
      </c>
    </row>
    <row r="2" spans="1:15" ht="18" x14ac:dyDescent="0.2">
      <c r="A2" s="20" t="s">
        <v>77</v>
      </c>
      <c r="B2" s="16" t="s">
        <v>78</v>
      </c>
      <c r="C2" s="20">
        <v>1</v>
      </c>
      <c r="D2" s="20" t="s">
        <v>133</v>
      </c>
      <c r="E2" s="19" t="s">
        <v>134</v>
      </c>
      <c r="F2" s="19"/>
      <c r="G2" s="6" t="s">
        <v>27</v>
      </c>
      <c r="H2" t="s">
        <v>89</v>
      </c>
      <c r="I2">
        <f>C4+C7+C8+C10+C11+C12</f>
        <v>17</v>
      </c>
      <c r="J2" s="56">
        <f>C4+C7+C8+C12</f>
        <v>14</v>
      </c>
      <c r="K2" t="s">
        <v>11</v>
      </c>
    </row>
    <row r="3" spans="1:15" ht="18" x14ac:dyDescent="0.2">
      <c r="A3" s="20" t="s">
        <v>84</v>
      </c>
      <c r="B3" s="16" t="s">
        <v>85</v>
      </c>
      <c r="C3" s="20">
        <v>3</v>
      </c>
      <c r="D3" s="20" t="s">
        <v>136</v>
      </c>
      <c r="E3" s="19" t="s">
        <v>87</v>
      </c>
      <c r="F3" s="19"/>
      <c r="G3" s="6" t="s">
        <v>28</v>
      </c>
      <c r="H3" t="s">
        <v>95</v>
      </c>
      <c r="I3">
        <f>C5+C8+C9+C9+C10+C11+C11+C12</f>
        <v>15</v>
      </c>
      <c r="J3" s="56"/>
      <c r="K3" t="s">
        <v>13</v>
      </c>
    </row>
    <row r="4" spans="1:15" ht="18" x14ac:dyDescent="0.2">
      <c r="A4" s="20" t="s">
        <v>90</v>
      </c>
      <c r="B4" s="16" t="s">
        <v>91</v>
      </c>
      <c r="C4" s="20">
        <v>4</v>
      </c>
      <c r="D4" s="20" t="s">
        <v>138</v>
      </c>
      <c r="E4" s="19" t="s">
        <v>139</v>
      </c>
      <c r="F4" s="19"/>
      <c r="G4" s="6" t="s">
        <v>29</v>
      </c>
      <c r="H4" t="s">
        <v>95</v>
      </c>
      <c r="I4">
        <f>C5+C8+C9+C9+C10+C11+C11+C12</f>
        <v>15</v>
      </c>
      <c r="J4" s="56"/>
      <c r="K4" t="s">
        <v>15</v>
      </c>
    </row>
    <row r="5" spans="1:15" ht="18" x14ac:dyDescent="0.2">
      <c r="A5" s="20" t="s">
        <v>96</v>
      </c>
      <c r="B5" s="16" t="s">
        <v>97</v>
      </c>
      <c r="C5" s="20">
        <v>1</v>
      </c>
      <c r="D5" s="20" t="s">
        <v>141</v>
      </c>
      <c r="E5" s="19" t="s">
        <v>142</v>
      </c>
      <c r="F5" s="19"/>
      <c r="G5" s="6" t="s">
        <v>31</v>
      </c>
      <c r="H5" t="s">
        <v>105</v>
      </c>
      <c r="I5">
        <f>C3+C5+C9+C9+C12</f>
        <v>9</v>
      </c>
      <c r="J5" s="56"/>
      <c r="K5" t="s">
        <v>9</v>
      </c>
    </row>
    <row r="6" spans="1:15" ht="18" x14ac:dyDescent="0.2">
      <c r="A6" s="20" t="s">
        <v>101</v>
      </c>
      <c r="B6" s="16" t="s">
        <v>102</v>
      </c>
      <c r="C6" s="20">
        <v>1</v>
      </c>
      <c r="D6" s="20" t="s">
        <v>103</v>
      </c>
      <c r="E6" s="19"/>
      <c r="F6" s="19"/>
      <c r="G6" s="6" t="s">
        <v>32</v>
      </c>
      <c r="H6" t="s">
        <v>109</v>
      </c>
      <c r="I6">
        <f>C3+C7+C8+C9+C11+C11+C12</f>
        <v>20</v>
      </c>
      <c r="J6" s="56"/>
      <c r="K6" t="s">
        <v>19</v>
      </c>
    </row>
    <row r="7" spans="1:15" ht="18" x14ac:dyDescent="0.2">
      <c r="A7" s="20" t="s">
        <v>106</v>
      </c>
      <c r="B7" s="16" t="s">
        <v>107</v>
      </c>
      <c r="C7" s="20">
        <v>4</v>
      </c>
      <c r="D7" s="20" t="s">
        <v>103</v>
      </c>
      <c r="E7" s="19"/>
      <c r="F7" s="19"/>
      <c r="G7" s="6" t="s">
        <v>33</v>
      </c>
      <c r="H7" t="s">
        <v>113</v>
      </c>
      <c r="I7">
        <f>C4+C7+C8+C9+C10+C11+C12+C13+C13</f>
        <v>24</v>
      </c>
      <c r="J7" s="56"/>
      <c r="K7" t="s">
        <v>22</v>
      </c>
    </row>
    <row r="8" spans="1:15" ht="18" x14ac:dyDescent="0.2">
      <c r="A8" s="20" t="s">
        <v>110</v>
      </c>
      <c r="B8" s="16" t="s">
        <v>111</v>
      </c>
      <c r="C8" s="20">
        <v>3</v>
      </c>
      <c r="D8" s="20" t="s">
        <v>103</v>
      </c>
      <c r="E8" s="19"/>
      <c r="F8" s="19"/>
      <c r="G8" s="6" t="s">
        <v>34</v>
      </c>
      <c r="H8" t="s">
        <v>117</v>
      </c>
      <c r="I8">
        <f>C3+C5+C9+C12</f>
        <v>8</v>
      </c>
      <c r="J8" s="56"/>
      <c r="K8" t="s">
        <v>9</v>
      </c>
    </row>
    <row r="9" spans="1:15" ht="34" x14ac:dyDescent="0.2">
      <c r="A9" s="20" t="s">
        <v>114</v>
      </c>
      <c r="B9" s="16" t="s">
        <v>115</v>
      </c>
      <c r="C9" s="20">
        <v>1</v>
      </c>
      <c r="D9" s="20" t="s">
        <v>103</v>
      </c>
      <c r="E9" s="19"/>
      <c r="F9" s="19"/>
      <c r="G9" s="6" t="s">
        <v>35</v>
      </c>
      <c r="H9" t="s">
        <v>121</v>
      </c>
      <c r="I9">
        <f>C4+C8+C11+C12+C13</f>
        <v>16</v>
      </c>
      <c r="J9" s="56"/>
      <c r="K9" t="s">
        <v>26</v>
      </c>
    </row>
    <row r="10" spans="1:15" ht="18" x14ac:dyDescent="0.2">
      <c r="A10" s="20" t="s">
        <v>118</v>
      </c>
      <c r="B10" s="16" t="s">
        <v>119</v>
      </c>
      <c r="C10" s="20">
        <v>0</v>
      </c>
      <c r="D10" s="20" t="s">
        <v>103</v>
      </c>
      <c r="E10" s="19"/>
      <c r="F10" s="19"/>
      <c r="J10" s="19"/>
    </row>
    <row r="11" spans="1:15" ht="51" x14ac:dyDescent="0.2">
      <c r="A11" s="20" t="s">
        <v>122</v>
      </c>
      <c r="B11" s="16" t="s">
        <v>123</v>
      </c>
      <c r="C11" s="20">
        <v>3</v>
      </c>
      <c r="D11" s="20" t="s">
        <v>103</v>
      </c>
      <c r="E11" s="19"/>
      <c r="F11" s="19"/>
      <c r="J11" s="19"/>
    </row>
    <row r="12" spans="1:15" ht="51" x14ac:dyDescent="0.2">
      <c r="A12" s="20" t="s">
        <v>124</v>
      </c>
      <c r="B12" s="16" t="s">
        <v>125</v>
      </c>
      <c r="C12" s="20">
        <v>3</v>
      </c>
      <c r="D12" s="20" t="s">
        <v>103</v>
      </c>
      <c r="E12" s="19"/>
      <c r="F12" s="19"/>
      <c r="J12" s="19"/>
    </row>
    <row r="13" spans="1:15" ht="32" x14ac:dyDescent="0.2">
      <c r="A13" s="20" t="s">
        <v>126</v>
      </c>
      <c r="B13" s="16" t="s">
        <v>127</v>
      </c>
      <c r="C13" s="20">
        <v>3</v>
      </c>
      <c r="D13" s="20" t="s">
        <v>103</v>
      </c>
      <c r="E13" s="19"/>
      <c r="F13" s="19"/>
      <c r="J13" s="19"/>
    </row>
    <row r="14" spans="1:15" x14ac:dyDescent="0.2">
      <c r="A14" s="19"/>
      <c r="B14" s="21"/>
      <c r="C14" s="19"/>
      <c r="D14" s="19"/>
      <c r="E14" s="19"/>
      <c r="F14" s="19"/>
      <c r="J14" s="19"/>
    </row>
    <row r="15" spans="1:15" x14ac:dyDescent="0.2">
      <c r="A15" s="19"/>
      <c r="B15" s="21"/>
      <c r="C15" s="19"/>
      <c r="D15" s="19"/>
      <c r="E15" s="19"/>
      <c r="F15" s="19"/>
      <c r="J15" s="19"/>
    </row>
    <row r="16" spans="1:15" x14ac:dyDescent="0.2">
      <c r="A16" s="19"/>
      <c r="B16" s="21"/>
      <c r="C16" s="19"/>
      <c r="D16" s="19"/>
      <c r="E16" s="19"/>
      <c r="F16" s="19"/>
      <c r="J16" s="19"/>
    </row>
    <row r="17" spans="1:10" x14ac:dyDescent="0.2">
      <c r="A17" s="19"/>
      <c r="B17" s="21"/>
      <c r="C17" s="19"/>
      <c r="D17" s="19"/>
      <c r="E17" s="19"/>
      <c r="F17" s="19"/>
      <c r="J17" s="19"/>
    </row>
    <row r="18" spans="1:10" x14ac:dyDescent="0.2">
      <c r="A18" s="19"/>
      <c r="B18" s="21"/>
      <c r="C18" s="19"/>
      <c r="D18" s="19"/>
      <c r="E18" s="19"/>
      <c r="F18" s="19"/>
      <c r="J18" s="19"/>
    </row>
  </sheetData>
  <mergeCells count="1">
    <mergeCell ref="J2:J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71F75-17C1-4961-BCD2-8C0483747C7B}">
  <dimension ref="A1:O13"/>
  <sheetViews>
    <sheetView workbookViewId="0">
      <selection activeCell="B27" sqref="B27"/>
    </sheetView>
  </sheetViews>
  <sheetFormatPr baseColWidth="10" defaultColWidth="8.83203125" defaultRowHeight="15" x14ac:dyDescent="0.2"/>
  <cols>
    <col min="1" max="1" width="12" customWidth="1"/>
    <col min="2" max="2" width="60" style="1" customWidth="1"/>
    <col min="3" max="3" width="15.5" style="5" customWidth="1"/>
    <col min="4" max="4" width="26.5" style="5" customWidth="1"/>
    <col min="7" max="7" width="11.1640625" customWidth="1"/>
    <col min="8" max="8" width="30.83203125" customWidth="1"/>
    <col min="9" max="9" width="15.5" customWidth="1"/>
    <col min="10" max="10" width="12" customWidth="1"/>
    <col min="11" max="11" width="11.5" customWidth="1"/>
    <col min="13" max="13" width="19.1640625" customWidth="1"/>
    <col min="14" max="14" width="15.5" customWidth="1"/>
    <col min="15" max="15" width="14.5" customWidth="1"/>
  </cols>
  <sheetData>
    <row r="1" spans="1:15" ht="31.5" customHeight="1" x14ac:dyDescent="0.2">
      <c r="A1" s="18" t="s">
        <v>64</v>
      </c>
      <c r="B1" s="15" t="s">
        <v>65</v>
      </c>
      <c r="C1" s="22" t="s">
        <v>148</v>
      </c>
      <c r="D1" s="22" t="s">
        <v>67</v>
      </c>
      <c r="G1" s="30" t="s">
        <v>68</v>
      </c>
      <c r="H1" s="30" t="s">
        <v>69</v>
      </c>
      <c r="I1" s="30" t="s">
        <v>245</v>
      </c>
      <c r="J1" s="30" t="s">
        <v>238</v>
      </c>
      <c r="K1" s="33" t="s">
        <v>151</v>
      </c>
      <c r="M1" s="30" t="s">
        <v>73</v>
      </c>
      <c r="N1" s="30" t="s">
        <v>152</v>
      </c>
      <c r="O1" s="34" t="s">
        <v>75</v>
      </c>
    </row>
    <row r="2" spans="1:15" ht="18" x14ac:dyDescent="0.2">
      <c r="A2" s="20" t="s">
        <v>77</v>
      </c>
      <c r="B2" s="16" t="s">
        <v>78</v>
      </c>
      <c r="C2" s="13">
        <v>2</v>
      </c>
      <c r="D2" s="13" t="s">
        <v>138</v>
      </c>
      <c r="E2" t="s">
        <v>139</v>
      </c>
      <c r="G2" s="6" t="s">
        <v>36</v>
      </c>
      <c r="H2" t="s">
        <v>95</v>
      </c>
      <c r="I2">
        <f>C5+C8+C9+C9+C10+C11+C11+C12</f>
        <v>23</v>
      </c>
      <c r="J2" s="56">
        <f>C12+C4+C10+C11+C7+C8</f>
        <v>19</v>
      </c>
      <c r="K2" t="s">
        <v>13</v>
      </c>
    </row>
    <row r="3" spans="1:15" ht="18" x14ac:dyDescent="0.2">
      <c r="A3" s="20" t="s">
        <v>84</v>
      </c>
      <c r="B3" s="16" t="s">
        <v>85</v>
      </c>
      <c r="C3" s="13">
        <v>3</v>
      </c>
      <c r="D3" s="13" t="s">
        <v>154</v>
      </c>
      <c r="E3" t="s">
        <v>134</v>
      </c>
      <c r="G3" s="6" t="s">
        <v>37</v>
      </c>
      <c r="H3" t="s">
        <v>95</v>
      </c>
      <c r="I3">
        <f>C5+C8+C9+C9+C10+C11+C11+C12</f>
        <v>23</v>
      </c>
      <c r="J3" s="56"/>
      <c r="K3" t="s">
        <v>15</v>
      </c>
    </row>
    <row r="4" spans="1:15" ht="18" x14ac:dyDescent="0.2">
      <c r="A4" s="20" t="s">
        <v>90</v>
      </c>
      <c r="B4" s="16" t="s">
        <v>91</v>
      </c>
      <c r="C4" s="13">
        <v>3</v>
      </c>
      <c r="D4" s="13" t="s">
        <v>156</v>
      </c>
      <c r="E4" t="s">
        <v>157</v>
      </c>
      <c r="G4" s="6" t="s">
        <v>38</v>
      </c>
      <c r="H4" t="s">
        <v>105</v>
      </c>
      <c r="I4">
        <f>C3+C5+C9+C9+C12</f>
        <v>15</v>
      </c>
      <c r="J4" s="56"/>
      <c r="K4" t="s">
        <v>11</v>
      </c>
    </row>
    <row r="5" spans="1:15" ht="18" x14ac:dyDescent="0.2">
      <c r="A5" s="20" t="s">
        <v>96</v>
      </c>
      <c r="B5" s="16" t="s">
        <v>97</v>
      </c>
      <c r="C5" s="13">
        <v>4</v>
      </c>
      <c r="D5" s="13" t="s">
        <v>159</v>
      </c>
      <c r="E5" t="s">
        <v>160</v>
      </c>
      <c r="G5" s="6" t="s">
        <v>39</v>
      </c>
      <c r="H5" t="s">
        <v>109</v>
      </c>
      <c r="I5">
        <f>C3+C7+C8+C9+C11+C11+C12</f>
        <v>21</v>
      </c>
      <c r="J5" s="56"/>
      <c r="K5" t="s">
        <v>19</v>
      </c>
    </row>
    <row r="6" spans="1:15" ht="18" x14ac:dyDescent="0.2">
      <c r="A6" s="20" t="s">
        <v>101</v>
      </c>
      <c r="B6" s="16" t="s">
        <v>102</v>
      </c>
      <c r="C6" s="13">
        <v>5</v>
      </c>
      <c r="D6" s="13" t="s">
        <v>141</v>
      </c>
      <c r="E6" t="s">
        <v>142</v>
      </c>
      <c r="G6" s="6" t="s">
        <v>40</v>
      </c>
      <c r="H6" t="s">
        <v>113</v>
      </c>
      <c r="I6">
        <f>C4+C7+C8+C9+C10+C11+C12+C13+C13</f>
        <v>27</v>
      </c>
      <c r="J6" s="56"/>
      <c r="K6" t="s">
        <v>22</v>
      </c>
    </row>
    <row r="7" spans="1:15" ht="18" x14ac:dyDescent="0.2">
      <c r="A7" s="20" t="s">
        <v>106</v>
      </c>
      <c r="B7" s="16" t="s">
        <v>107</v>
      </c>
      <c r="C7" s="13">
        <v>4</v>
      </c>
      <c r="D7" s="13" t="s">
        <v>136</v>
      </c>
      <c r="E7" t="s">
        <v>87</v>
      </c>
      <c r="G7" s="6" t="s">
        <v>41</v>
      </c>
      <c r="H7" t="s">
        <v>117</v>
      </c>
      <c r="I7">
        <f>C3+C5+C9+C12</f>
        <v>13</v>
      </c>
      <c r="J7" s="56"/>
      <c r="K7" t="s">
        <v>11</v>
      </c>
    </row>
    <row r="8" spans="1:15" ht="18" x14ac:dyDescent="0.2">
      <c r="A8" s="20" t="s">
        <v>110</v>
      </c>
      <c r="B8" s="16" t="s">
        <v>111</v>
      </c>
      <c r="C8" s="13">
        <v>2</v>
      </c>
      <c r="D8" s="13" t="s">
        <v>103</v>
      </c>
      <c r="G8" s="6" t="s">
        <v>42</v>
      </c>
      <c r="H8" t="s">
        <v>121</v>
      </c>
      <c r="I8">
        <f>C4+C8+C11+C12+C13</f>
        <v>15</v>
      </c>
      <c r="J8" s="56"/>
      <c r="K8" t="s">
        <v>11</v>
      </c>
    </row>
    <row r="9" spans="1:15" ht="34" x14ac:dyDescent="0.2">
      <c r="A9" s="20" t="s">
        <v>114</v>
      </c>
      <c r="B9" s="16" t="s">
        <v>115</v>
      </c>
      <c r="C9" s="13">
        <v>2</v>
      </c>
      <c r="D9" s="13" t="s">
        <v>103</v>
      </c>
    </row>
    <row r="10" spans="1:15" ht="18" x14ac:dyDescent="0.2">
      <c r="A10" s="20" t="s">
        <v>118</v>
      </c>
      <c r="B10" s="16" t="s">
        <v>119</v>
      </c>
      <c r="C10" s="13">
        <v>3</v>
      </c>
      <c r="D10" s="13" t="s">
        <v>103</v>
      </c>
    </row>
    <row r="11" spans="1:15" ht="42" customHeight="1" x14ac:dyDescent="0.2">
      <c r="A11" s="20" t="s">
        <v>122</v>
      </c>
      <c r="B11" s="16" t="s">
        <v>123</v>
      </c>
      <c r="C11" s="13">
        <v>3</v>
      </c>
      <c r="D11" s="13" t="s">
        <v>103</v>
      </c>
    </row>
    <row r="12" spans="1:15" ht="34" x14ac:dyDescent="0.2">
      <c r="A12" s="20" t="s">
        <v>124</v>
      </c>
      <c r="B12" s="16" t="s">
        <v>125</v>
      </c>
      <c r="C12" s="13">
        <v>4</v>
      </c>
      <c r="D12" s="13" t="s">
        <v>103</v>
      </c>
    </row>
    <row r="13" spans="1:15" ht="32" x14ac:dyDescent="0.2">
      <c r="A13" s="20" t="s">
        <v>126</v>
      </c>
      <c r="B13" s="16" t="s">
        <v>127</v>
      </c>
      <c r="C13" s="13">
        <v>3</v>
      </c>
      <c r="D13" s="13" t="s">
        <v>103</v>
      </c>
    </row>
  </sheetData>
  <mergeCells count="1">
    <mergeCell ref="J2:J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4C42A-1F7A-4FBE-881A-6D13BD89FF5D}">
  <dimension ref="A1:O13"/>
  <sheetViews>
    <sheetView workbookViewId="0">
      <selection activeCell="H12" sqref="H12"/>
    </sheetView>
  </sheetViews>
  <sheetFormatPr baseColWidth="10" defaultColWidth="8.83203125" defaultRowHeight="15" x14ac:dyDescent="0.2"/>
  <cols>
    <col min="1" max="1" width="13.5" customWidth="1"/>
    <col min="2" max="2" width="46.1640625" style="23" customWidth="1"/>
    <col min="3" max="3" width="22.5" style="5" customWidth="1"/>
    <col min="4" max="4" width="25.1640625" style="5" customWidth="1"/>
    <col min="7" max="7" width="11.83203125" customWidth="1"/>
    <col min="8" max="8" width="28.5" customWidth="1"/>
    <col min="9" max="9" width="16.6640625" customWidth="1"/>
    <col min="10" max="10" width="12.1640625" customWidth="1"/>
    <col min="11" max="11" width="14.5" customWidth="1"/>
    <col min="13" max="13" width="18.33203125" customWidth="1"/>
    <col min="14" max="14" width="16.83203125" customWidth="1"/>
    <col min="15" max="15" width="14.33203125" customWidth="1"/>
  </cols>
  <sheetData>
    <row r="1" spans="1:15" ht="30" customHeight="1" x14ac:dyDescent="0.2">
      <c r="A1" s="22" t="s">
        <v>64</v>
      </c>
      <c r="B1" s="12" t="s">
        <v>65</v>
      </c>
      <c r="C1" s="22" t="s">
        <v>165</v>
      </c>
      <c r="D1" s="22" t="s">
        <v>67</v>
      </c>
      <c r="G1" s="30" t="s">
        <v>68</v>
      </c>
      <c r="H1" s="30" t="s">
        <v>69</v>
      </c>
      <c r="I1" s="30" t="s">
        <v>246</v>
      </c>
      <c r="J1" s="30" t="s">
        <v>238</v>
      </c>
      <c r="K1" s="32" t="s">
        <v>168</v>
      </c>
      <c r="M1" s="30" t="s">
        <v>73</v>
      </c>
      <c r="N1" s="30" t="s">
        <v>169</v>
      </c>
      <c r="O1" s="34" t="s">
        <v>75</v>
      </c>
    </row>
    <row r="2" spans="1:15" ht="18" x14ac:dyDescent="0.25">
      <c r="A2" s="7" t="s">
        <v>77</v>
      </c>
      <c r="B2" s="11" t="s">
        <v>78</v>
      </c>
      <c r="C2" s="13">
        <v>2</v>
      </c>
      <c r="D2" s="13" t="s">
        <v>170</v>
      </c>
      <c r="E2" t="s">
        <v>160</v>
      </c>
      <c r="G2" s="6" t="s">
        <v>43</v>
      </c>
      <c r="H2" t="s">
        <v>95</v>
      </c>
      <c r="I2">
        <f>C5+C8+C9+C9+C10+C11+C11+C12</f>
        <v>26</v>
      </c>
      <c r="J2" s="56">
        <f>C11+C8+C9+C10+C12+C5+C11+C9</f>
        <v>26</v>
      </c>
      <c r="K2" s="2" t="s">
        <v>172</v>
      </c>
    </row>
    <row r="3" spans="1:15" ht="18" x14ac:dyDescent="0.25">
      <c r="A3" s="7" t="s">
        <v>84</v>
      </c>
      <c r="B3" s="11" t="s">
        <v>85</v>
      </c>
      <c r="C3" s="13">
        <v>3</v>
      </c>
      <c r="D3" s="13" t="s">
        <v>141</v>
      </c>
      <c r="E3" t="s">
        <v>142</v>
      </c>
      <c r="G3" s="6" t="s">
        <v>44</v>
      </c>
      <c r="H3" t="s">
        <v>105</v>
      </c>
      <c r="I3">
        <f>C3+C5+C9+C9+C12</f>
        <v>17</v>
      </c>
      <c r="J3" s="56"/>
      <c r="K3" t="s">
        <v>13</v>
      </c>
    </row>
    <row r="4" spans="1:15" ht="18" x14ac:dyDescent="0.25">
      <c r="A4" s="7" t="s">
        <v>90</v>
      </c>
      <c r="B4" s="11" t="s">
        <v>91</v>
      </c>
      <c r="C4" s="13">
        <v>2</v>
      </c>
      <c r="D4" s="13" t="s">
        <v>174</v>
      </c>
      <c r="E4" t="s">
        <v>99</v>
      </c>
      <c r="G4" s="6" t="s">
        <v>45</v>
      </c>
      <c r="H4" t="s">
        <v>109</v>
      </c>
      <c r="I4">
        <f>C3+C7+C8+C9+C11+C11+C12</f>
        <v>23</v>
      </c>
      <c r="J4" s="56"/>
      <c r="K4" t="s">
        <v>13</v>
      </c>
    </row>
    <row r="5" spans="1:15" ht="18" x14ac:dyDescent="0.25">
      <c r="A5" s="7" t="s">
        <v>96</v>
      </c>
      <c r="B5" s="11" t="s">
        <v>97</v>
      </c>
      <c r="C5" s="13">
        <v>5</v>
      </c>
      <c r="D5" s="13" t="s">
        <v>156</v>
      </c>
      <c r="E5" t="s">
        <v>157</v>
      </c>
      <c r="G5" s="6" t="s">
        <v>46</v>
      </c>
      <c r="H5" t="s">
        <v>113</v>
      </c>
      <c r="I5">
        <f>C4+C7+C8+C9+C10+C11+C12+C13+C13</f>
        <v>30</v>
      </c>
      <c r="J5" s="56"/>
      <c r="K5" t="s">
        <v>22</v>
      </c>
    </row>
    <row r="6" spans="1:15" ht="18" x14ac:dyDescent="0.25">
      <c r="A6" s="7" t="s">
        <v>101</v>
      </c>
      <c r="B6" s="11" t="s">
        <v>102</v>
      </c>
      <c r="C6" s="13">
        <v>3</v>
      </c>
      <c r="D6" s="13" t="s">
        <v>138</v>
      </c>
      <c r="E6" t="s">
        <v>139</v>
      </c>
      <c r="G6" s="6" t="s">
        <v>47</v>
      </c>
      <c r="H6" t="s">
        <v>117</v>
      </c>
      <c r="I6">
        <f>C3+C5+C9+C12</f>
        <v>14</v>
      </c>
      <c r="J6" s="56"/>
      <c r="K6" t="s">
        <v>13</v>
      </c>
    </row>
    <row r="7" spans="1:15" ht="18" x14ac:dyDescent="0.25">
      <c r="A7" s="7" t="s">
        <v>106</v>
      </c>
      <c r="B7" s="11" t="s">
        <v>107</v>
      </c>
      <c r="C7" s="13">
        <v>4</v>
      </c>
      <c r="D7" s="13" t="s">
        <v>178</v>
      </c>
      <c r="E7" t="s">
        <v>179</v>
      </c>
      <c r="G7" s="6" t="s">
        <v>48</v>
      </c>
      <c r="H7" t="s">
        <v>121</v>
      </c>
      <c r="I7">
        <f>C4+C8+C11+C12+C13</f>
        <v>16</v>
      </c>
      <c r="J7" s="56"/>
      <c r="K7" t="s">
        <v>13</v>
      </c>
    </row>
    <row r="8" spans="1:15" ht="18" x14ac:dyDescent="0.25">
      <c r="A8" s="7" t="s">
        <v>110</v>
      </c>
      <c r="B8" s="11" t="s">
        <v>111</v>
      </c>
      <c r="C8" s="13">
        <v>2</v>
      </c>
      <c r="D8" s="13" t="s">
        <v>181</v>
      </c>
      <c r="E8" t="s">
        <v>160</v>
      </c>
    </row>
    <row r="9" spans="1:15" ht="34" x14ac:dyDescent="0.25">
      <c r="A9" s="7" t="s">
        <v>114</v>
      </c>
      <c r="B9" s="11" t="s">
        <v>115</v>
      </c>
      <c r="C9" s="13">
        <v>3</v>
      </c>
      <c r="D9" s="13" t="s">
        <v>182</v>
      </c>
      <c r="E9" t="s">
        <v>99</v>
      </c>
    </row>
    <row r="10" spans="1:15" ht="18" x14ac:dyDescent="0.25">
      <c r="A10" s="7" t="s">
        <v>118</v>
      </c>
      <c r="B10" s="11" t="s">
        <v>119</v>
      </c>
      <c r="C10" s="13">
        <v>2</v>
      </c>
      <c r="D10" s="13" t="s">
        <v>103</v>
      </c>
    </row>
    <row r="11" spans="1:15" ht="51" x14ac:dyDescent="0.25">
      <c r="A11" s="7" t="s">
        <v>122</v>
      </c>
      <c r="B11" s="11" t="s">
        <v>123</v>
      </c>
      <c r="C11" s="13">
        <v>4</v>
      </c>
      <c r="D11" s="13" t="s">
        <v>103</v>
      </c>
    </row>
    <row r="12" spans="1:15" ht="51" x14ac:dyDescent="0.25">
      <c r="A12" s="7" t="s">
        <v>124</v>
      </c>
      <c r="B12" s="11" t="s">
        <v>125</v>
      </c>
      <c r="C12" s="13">
        <v>3</v>
      </c>
      <c r="D12" s="13" t="s">
        <v>103</v>
      </c>
    </row>
    <row r="13" spans="1:15" ht="32" x14ac:dyDescent="0.25">
      <c r="A13" s="7" t="s">
        <v>126</v>
      </c>
      <c r="B13" s="11" t="s">
        <v>127</v>
      </c>
      <c r="C13" s="13">
        <v>5</v>
      </c>
      <c r="D13" s="13" t="s">
        <v>103</v>
      </c>
    </row>
  </sheetData>
  <mergeCells count="1">
    <mergeCell ref="J2:J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CE22C-A813-465C-A870-21E5870DB9D0}">
  <dimension ref="A1:O13"/>
  <sheetViews>
    <sheetView workbookViewId="0">
      <selection sqref="A1:O16"/>
    </sheetView>
  </sheetViews>
  <sheetFormatPr baseColWidth="10" defaultColWidth="8.83203125" defaultRowHeight="15" x14ac:dyDescent="0.2"/>
  <cols>
    <col min="1" max="1" width="15.33203125" style="5" customWidth="1"/>
    <col min="2" max="2" width="44.83203125" style="1" customWidth="1"/>
    <col min="3" max="3" width="14.83203125" style="5" customWidth="1"/>
    <col min="4" max="4" width="26.5" style="5" customWidth="1"/>
    <col min="7" max="7" width="12.33203125" customWidth="1"/>
    <col min="8" max="8" width="29.33203125" customWidth="1"/>
    <col min="9" max="9" width="17" customWidth="1"/>
    <col min="10" max="10" width="12.33203125" customWidth="1"/>
    <col min="11" max="11" width="14.1640625" customWidth="1"/>
    <col min="13" max="13" width="18" customWidth="1"/>
    <col min="14" max="14" width="16.5" customWidth="1"/>
    <col min="15" max="15" width="13.5" customWidth="1"/>
  </cols>
  <sheetData>
    <row r="1" spans="1:15" ht="30.75" customHeight="1" x14ac:dyDescent="0.2">
      <c r="A1" s="17" t="s">
        <v>64</v>
      </c>
      <c r="B1" s="10" t="s">
        <v>65</v>
      </c>
      <c r="C1" s="17" t="s">
        <v>183</v>
      </c>
      <c r="D1" s="17" t="s">
        <v>67</v>
      </c>
      <c r="G1" s="30" t="s">
        <v>68</v>
      </c>
      <c r="H1" s="30" t="s">
        <v>69</v>
      </c>
      <c r="I1" s="30" t="s">
        <v>247</v>
      </c>
      <c r="J1" s="30" t="s">
        <v>238</v>
      </c>
      <c r="K1" s="33" t="s">
        <v>186</v>
      </c>
      <c r="M1" s="30" t="s">
        <v>73</v>
      </c>
      <c r="N1" s="30" t="s">
        <v>187</v>
      </c>
      <c r="O1" s="34" t="s">
        <v>75</v>
      </c>
    </row>
    <row r="2" spans="1:15" ht="18" x14ac:dyDescent="0.2">
      <c r="A2" s="13" t="s">
        <v>77</v>
      </c>
      <c r="B2" s="9" t="s">
        <v>78</v>
      </c>
      <c r="C2" s="13">
        <v>2</v>
      </c>
      <c r="D2" s="7" t="s">
        <v>170</v>
      </c>
      <c r="E2" s="7" t="s">
        <v>160</v>
      </c>
      <c r="G2" s="6" t="s">
        <v>49</v>
      </c>
      <c r="H2" t="s">
        <v>105</v>
      </c>
      <c r="I2">
        <f>C3+C5+C9+C9+C12</f>
        <v>16</v>
      </c>
      <c r="J2" s="56">
        <f>C11+C8+C9+C10+C12+C5+C11+C9</f>
        <v>24</v>
      </c>
      <c r="K2" t="s">
        <v>15</v>
      </c>
    </row>
    <row r="3" spans="1:15" ht="18" x14ac:dyDescent="0.2">
      <c r="A3" s="13" t="s">
        <v>84</v>
      </c>
      <c r="B3" s="9" t="s">
        <v>85</v>
      </c>
      <c r="C3" s="13">
        <v>2</v>
      </c>
      <c r="D3" s="7" t="s">
        <v>189</v>
      </c>
      <c r="E3" s="7" t="s">
        <v>142</v>
      </c>
      <c r="G3" s="6" t="s">
        <v>50</v>
      </c>
      <c r="H3" t="s">
        <v>109</v>
      </c>
      <c r="I3">
        <f>C3+C7+C8+C9+C11+C11+C12</f>
        <v>22</v>
      </c>
      <c r="J3" s="56"/>
      <c r="K3" t="s">
        <v>15</v>
      </c>
    </row>
    <row r="4" spans="1:15" ht="18" x14ac:dyDescent="0.2">
      <c r="A4" s="13" t="s">
        <v>90</v>
      </c>
      <c r="B4" s="9" t="s">
        <v>91</v>
      </c>
      <c r="C4" s="13">
        <v>3</v>
      </c>
      <c r="D4" s="7" t="s">
        <v>174</v>
      </c>
      <c r="E4" s="7" t="s">
        <v>99</v>
      </c>
      <c r="G4" s="6" t="s">
        <v>51</v>
      </c>
      <c r="H4" t="s">
        <v>113</v>
      </c>
      <c r="I4">
        <f>C4+C7+C8+C9+C10+C11+C12+C13+C13</f>
        <v>26</v>
      </c>
      <c r="J4" s="56"/>
      <c r="K4" t="s">
        <v>22</v>
      </c>
    </row>
    <row r="5" spans="1:15" ht="18" x14ac:dyDescent="0.2">
      <c r="A5" s="13" t="s">
        <v>96</v>
      </c>
      <c r="B5" s="9" t="s">
        <v>97</v>
      </c>
      <c r="C5" s="13">
        <v>2</v>
      </c>
      <c r="D5" s="7" t="s">
        <v>156</v>
      </c>
      <c r="E5" s="7" t="s">
        <v>157</v>
      </c>
      <c r="G5" s="6" t="s">
        <v>52</v>
      </c>
      <c r="H5" t="s">
        <v>117</v>
      </c>
      <c r="I5">
        <f>C3+C5+C9+C12</f>
        <v>12</v>
      </c>
      <c r="J5" s="56"/>
      <c r="K5" t="s">
        <v>15</v>
      </c>
    </row>
    <row r="6" spans="1:15" ht="18" x14ac:dyDescent="0.2">
      <c r="A6" s="13" t="s">
        <v>101</v>
      </c>
      <c r="B6" s="9" t="s">
        <v>102</v>
      </c>
      <c r="C6" s="13">
        <v>4</v>
      </c>
      <c r="D6" s="7" t="s">
        <v>138</v>
      </c>
      <c r="E6" s="7" t="s">
        <v>139</v>
      </c>
      <c r="G6" s="6" t="s">
        <v>53</v>
      </c>
      <c r="H6" t="s">
        <v>121</v>
      </c>
      <c r="I6">
        <f>C4+C8+C11+C12+C13</f>
        <v>14</v>
      </c>
      <c r="J6" s="56"/>
      <c r="K6" t="s">
        <v>15</v>
      </c>
    </row>
    <row r="7" spans="1:15" ht="18" x14ac:dyDescent="0.2">
      <c r="A7" s="13" t="s">
        <v>106</v>
      </c>
      <c r="B7" s="9" t="s">
        <v>107</v>
      </c>
      <c r="C7" s="13">
        <v>4</v>
      </c>
      <c r="D7" s="7" t="s">
        <v>178</v>
      </c>
      <c r="E7" s="7" t="s">
        <v>179</v>
      </c>
    </row>
    <row r="8" spans="1:15" ht="18" x14ac:dyDescent="0.2">
      <c r="A8" s="13" t="s">
        <v>110</v>
      </c>
      <c r="B8" s="9" t="s">
        <v>111</v>
      </c>
      <c r="C8" s="13">
        <v>2</v>
      </c>
      <c r="D8" s="7" t="s">
        <v>181</v>
      </c>
      <c r="E8" s="7" t="s">
        <v>160</v>
      </c>
    </row>
    <row r="9" spans="1:15" ht="34" x14ac:dyDescent="0.2">
      <c r="A9" s="13" t="s">
        <v>114</v>
      </c>
      <c r="B9" s="9" t="s">
        <v>115</v>
      </c>
      <c r="C9" s="13">
        <v>4</v>
      </c>
      <c r="D9" s="7" t="s">
        <v>182</v>
      </c>
      <c r="E9" s="7" t="s">
        <v>99</v>
      </c>
    </row>
    <row r="10" spans="1:15" ht="18" x14ac:dyDescent="0.2">
      <c r="A10" s="13" t="s">
        <v>118</v>
      </c>
      <c r="B10" s="9" t="s">
        <v>119</v>
      </c>
      <c r="C10" s="13">
        <v>2</v>
      </c>
      <c r="D10" s="13" t="s">
        <v>103</v>
      </c>
    </row>
    <row r="11" spans="1:15" ht="51" x14ac:dyDescent="0.2">
      <c r="A11" s="13" t="s">
        <v>122</v>
      </c>
      <c r="B11" s="9" t="s">
        <v>123</v>
      </c>
      <c r="C11" s="13">
        <v>3</v>
      </c>
      <c r="D11" s="13" t="s">
        <v>103</v>
      </c>
    </row>
    <row r="12" spans="1:15" ht="51" x14ac:dyDescent="0.2">
      <c r="A12" s="13" t="s">
        <v>124</v>
      </c>
      <c r="B12" s="9" t="s">
        <v>125</v>
      </c>
      <c r="C12" s="13">
        <v>4</v>
      </c>
      <c r="D12" s="13" t="s">
        <v>103</v>
      </c>
    </row>
    <row r="13" spans="1:15" ht="33" x14ac:dyDescent="0.2">
      <c r="A13" s="13" t="s">
        <v>126</v>
      </c>
      <c r="B13" s="9" t="s">
        <v>127</v>
      </c>
      <c r="C13" s="13">
        <v>2</v>
      </c>
      <c r="D13" s="13" t="s">
        <v>103</v>
      </c>
    </row>
  </sheetData>
  <mergeCells count="1">
    <mergeCell ref="J2:J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4562-9F57-4A27-B1C7-67FCFF4EEE29}">
  <dimension ref="A1:O13"/>
  <sheetViews>
    <sheetView workbookViewId="0">
      <selection sqref="A1:O13"/>
    </sheetView>
  </sheetViews>
  <sheetFormatPr baseColWidth="10" defaultColWidth="8.83203125" defaultRowHeight="15" x14ac:dyDescent="0.2"/>
  <cols>
    <col min="1" max="1" width="16.33203125" customWidth="1"/>
    <col min="2" max="2" width="55.33203125" customWidth="1"/>
    <col min="3" max="3" width="11.33203125" customWidth="1"/>
    <col min="4" max="4" width="22.33203125" customWidth="1"/>
    <col min="7" max="7" width="10.6640625" customWidth="1"/>
    <col min="8" max="8" width="30.5" customWidth="1"/>
    <col min="9" max="9" width="12.83203125" customWidth="1"/>
    <col min="10" max="10" width="13.5" customWidth="1"/>
    <col min="13" max="13" width="19.6640625" customWidth="1"/>
    <col min="14" max="14" width="16.83203125" customWidth="1"/>
    <col min="15" max="15" width="12.5" customWidth="1"/>
  </cols>
  <sheetData>
    <row r="1" spans="1:15" ht="47.25" customHeight="1" x14ac:dyDescent="0.2">
      <c r="A1" s="12" t="s">
        <v>64</v>
      </c>
      <c r="B1" s="12" t="s">
        <v>65</v>
      </c>
      <c r="C1" s="12" t="s">
        <v>194</v>
      </c>
      <c r="D1" s="12" t="s">
        <v>67</v>
      </c>
      <c r="G1" s="30" t="s">
        <v>68</v>
      </c>
      <c r="H1" s="30" t="s">
        <v>69</v>
      </c>
      <c r="I1" s="30" t="s">
        <v>248</v>
      </c>
      <c r="J1" s="30" t="s">
        <v>238</v>
      </c>
      <c r="K1" s="33" t="s">
        <v>197</v>
      </c>
      <c r="M1" s="30" t="s">
        <v>73</v>
      </c>
      <c r="N1" s="30" t="s">
        <v>198</v>
      </c>
      <c r="O1" s="34" t="s">
        <v>75</v>
      </c>
    </row>
    <row r="2" spans="1:15" ht="19" x14ac:dyDescent="0.2">
      <c r="A2" s="14" t="s">
        <v>77</v>
      </c>
      <c r="B2" s="9" t="s">
        <v>78</v>
      </c>
      <c r="C2" s="13">
        <v>1</v>
      </c>
      <c r="D2" s="24" t="s">
        <v>199</v>
      </c>
      <c r="E2" t="s">
        <v>179</v>
      </c>
      <c r="G2" s="6" t="s">
        <v>54</v>
      </c>
      <c r="H2" t="s">
        <v>109</v>
      </c>
      <c r="I2">
        <f>C3+C7+C8+C9+C11+C11+C12</f>
        <v>22</v>
      </c>
      <c r="J2" s="56">
        <f>C5+C3+C9+C9+C12</f>
        <v>19</v>
      </c>
      <c r="K2" t="s">
        <v>19</v>
      </c>
    </row>
    <row r="3" spans="1:15" ht="19" x14ac:dyDescent="0.2">
      <c r="A3" s="14" t="s">
        <v>84</v>
      </c>
      <c r="B3" s="9" t="s">
        <v>85</v>
      </c>
      <c r="C3" s="13">
        <v>4</v>
      </c>
      <c r="D3" s="13" t="s">
        <v>92</v>
      </c>
      <c r="E3" t="s">
        <v>93</v>
      </c>
      <c r="G3" s="6" t="s">
        <v>55</v>
      </c>
      <c r="H3" t="s">
        <v>113</v>
      </c>
      <c r="I3">
        <f>C4+C7+C8+C9+C10+C11+C12+C13+C13</f>
        <v>26</v>
      </c>
      <c r="J3" s="56"/>
      <c r="K3" t="s">
        <v>22</v>
      </c>
    </row>
    <row r="4" spans="1:15" ht="19" x14ac:dyDescent="0.2">
      <c r="A4" s="14" t="s">
        <v>90</v>
      </c>
      <c r="B4" s="9" t="s">
        <v>91</v>
      </c>
      <c r="C4" s="13">
        <v>2</v>
      </c>
      <c r="D4" s="24" t="s">
        <v>174</v>
      </c>
      <c r="E4" t="s">
        <v>99</v>
      </c>
      <c r="G4" s="6" t="s">
        <v>56</v>
      </c>
      <c r="H4" t="s">
        <v>117</v>
      </c>
      <c r="I4">
        <f>C3+C5+C9+C12</f>
        <v>15</v>
      </c>
      <c r="J4" s="56"/>
      <c r="K4" t="s">
        <v>17</v>
      </c>
    </row>
    <row r="5" spans="1:15" ht="19" x14ac:dyDescent="0.2">
      <c r="A5" s="14" t="s">
        <v>96</v>
      </c>
      <c r="B5" s="9" t="s">
        <v>97</v>
      </c>
      <c r="C5" s="13">
        <v>3</v>
      </c>
      <c r="D5" s="13" t="s">
        <v>182</v>
      </c>
      <c r="E5" t="s">
        <v>99</v>
      </c>
      <c r="G5" s="6" t="s">
        <v>57</v>
      </c>
      <c r="H5" t="s">
        <v>121</v>
      </c>
      <c r="I5">
        <f>C4+C8+C11+C12+C13</f>
        <v>14</v>
      </c>
      <c r="J5" s="56"/>
      <c r="K5" t="s">
        <v>17</v>
      </c>
    </row>
    <row r="6" spans="1:15" ht="19" x14ac:dyDescent="0.2">
      <c r="A6" s="14" t="s">
        <v>101</v>
      </c>
      <c r="B6" s="9" t="s">
        <v>102</v>
      </c>
      <c r="C6" s="13">
        <v>1</v>
      </c>
      <c r="D6" s="7" t="s">
        <v>138</v>
      </c>
      <c r="E6" t="s">
        <v>139</v>
      </c>
    </row>
    <row r="7" spans="1:15" ht="19" x14ac:dyDescent="0.2">
      <c r="A7" s="14" t="s">
        <v>106</v>
      </c>
      <c r="B7" s="9" t="s">
        <v>107</v>
      </c>
      <c r="C7" s="13">
        <v>3</v>
      </c>
      <c r="D7" s="13"/>
    </row>
    <row r="8" spans="1:15" ht="19" x14ac:dyDescent="0.2">
      <c r="A8" s="14" t="s">
        <v>110</v>
      </c>
      <c r="B8" s="9" t="s">
        <v>111</v>
      </c>
      <c r="C8" s="13">
        <v>1</v>
      </c>
      <c r="D8" s="13"/>
    </row>
    <row r="9" spans="1:15" ht="34" x14ac:dyDescent="0.2">
      <c r="A9" s="14" t="s">
        <v>114</v>
      </c>
      <c r="B9" s="9" t="s">
        <v>115</v>
      </c>
      <c r="C9" s="13">
        <v>4</v>
      </c>
      <c r="D9" s="13"/>
    </row>
    <row r="10" spans="1:15" ht="19" x14ac:dyDescent="0.2">
      <c r="A10" s="14" t="s">
        <v>118</v>
      </c>
      <c r="B10" s="9" t="s">
        <v>119</v>
      </c>
      <c r="C10" s="13">
        <v>1</v>
      </c>
      <c r="D10" s="13"/>
    </row>
    <row r="11" spans="1:15" ht="51" x14ac:dyDescent="0.2">
      <c r="A11" s="14" t="s">
        <v>122</v>
      </c>
      <c r="B11" s="9" t="s">
        <v>123</v>
      </c>
      <c r="C11" s="13">
        <v>3</v>
      </c>
      <c r="D11" s="13"/>
    </row>
    <row r="12" spans="1:15" ht="34" x14ac:dyDescent="0.2">
      <c r="A12" s="14" t="s">
        <v>124</v>
      </c>
      <c r="B12" s="9" t="s">
        <v>125</v>
      </c>
      <c r="C12" s="13">
        <v>4</v>
      </c>
      <c r="D12" s="13"/>
    </row>
    <row r="13" spans="1:15" ht="33" x14ac:dyDescent="0.2">
      <c r="A13" s="14" t="s">
        <v>126</v>
      </c>
      <c r="B13" s="9" t="s">
        <v>127</v>
      </c>
      <c r="C13" s="13">
        <v>4</v>
      </c>
      <c r="D13" s="13"/>
    </row>
  </sheetData>
  <mergeCells count="1">
    <mergeCell ref="J2:J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1AF86-E69A-4284-B673-AFF30DA4C257}">
  <dimension ref="A1:O13"/>
  <sheetViews>
    <sheetView workbookViewId="0">
      <selection sqref="A1:O16"/>
    </sheetView>
  </sheetViews>
  <sheetFormatPr baseColWidth="10" defaultColWidth="8.83203125" defaultRowHeight="15" x14ac:dyDescent="0.2"/>
  <cols>
    <col min="1" max="1" width="17.5" customWidth="1"/>
    <col min="2" max="2" width="50.1640625" style="1" customWidth="1"/>
    <col min="3" max="3" width="12.1640625" customWidth="1"/>
    <col min="4" max="4" width="21.1640625" customWidth="1"/>
    <col min="7" max="7" width="11.5" customWidth="1"/>
    <col min="8" max="8" width="30.6640625" customWidth="1"/>
    <col min="9" max="9" width="15.6640625" customWidth="1"/>
    <col min="10" max="10" width="11.6640625" customWidth="1"/>
    <col min="13" max="13" width="15.5" customWidth="1"/>
    <col min="14" max="14" width="14.6640625" customWidth="1"/>
    <col min="15" max="15" width="13.5" customWidth="1"/>
  </cols>
  <sheetData>
    <row r="1" spans="1:15" ht="33.75" customHeight="1" x14ac:dyDescent="0.2">
      <c r="A1" s="22" t="s">
        <v>64</v>
      </c>
      <c r="B1" s="8" t="s">
        <v>65</v>
      </c>
      <c r="C1" s="12" t="s">
        <v>204</v>
      </c>
      <c r="D1" s="12" t="s">
        <v>67</v>
      </c>
      <c r="G1" s="30" t="s">
        <v>68</v>
      </c>
      <c r="H1" s="30" t="s">
        <v>69</v>
      </c>
      <c r="I1" s="30" t="s">
        <v>249</v>
      </c>
      <c r="J1" s="30" t="s">
        <v>238</v>
      </c>
      <c r="K1" s="33" t="s">
        <v>207</v>
      </c>
      <c r="M1" s="30" t="s">
        <v>73</v>
      </c>
      <c r="N1" s="30" t="s">
        <v>208</v>
      </c>
      <c r="O1" s="34" t="s">
        <v>75</v>
      </c>
    </row>
    <row r="2" spans="1:15" ht="18" x14ac:dyDescent="0.2">
      <c r="A2" s="13" t="s">
        <v>77</v>
      </c>
      <c r="B2" s="9" t="s">
        <v>78</v>
      </c>
      <c r="C2" s="13">
        <v>1</v>
      </c>
      <c r="D2" s="13" t="s">
        <v>209</v>
      </c>
      <c r="E2" t="s">
        <v>160</v>
      </c>
      <c r="G2" s="6" t="s">
        <v>58</v>
      </c>
      <c r="H2" t="s">
        <v>113</v>
      </c>
      <c r="I2">
        <f>C4+C7+C8+C9+C10+C11+C12+C13+C13</f>
        <v>25</v>
      </c>
      <c r="J2" s="56">
        <f>C11+C7+C3+C11+C12+C9+C8</f>
        <v>19</v>
      </c>
      <c r="K2" t="s">
        <v>22</v>
      </c>
    </row>
    <row r="3" spans="1:15" ht="18" x14ac:dyDescent="0.2">
      <c r="A3" s="13" t="s">
        <v>84</v>
      </c>
      <c r="B3" s="9" t="s">
        <v>85</v>
      </c>
      <c r="C3" s="13">
        <v>4</v>
      </c>
      <c r="D3" s="13" t="s">
        <v>211</v>
      </c>
      <c r="E3" t="s">
        <v>87</v>
      </c>
      <c r="G3" s="6" t="s">
        <v>59</v>
      </c>
      <c r="H3" t="s">
        <v>117</v>
      </c>
      <c r="I3">
        <f>C3+C5+C9+C12</f>
        <v>13</v>
      </c>
      <c r="J3" s="56"/>
      <c r="K3" t="s">
        <v>19</v>
      </c>
    </row>
    <row r="4" spans="1:15" ht="18" x14ac:dyDescent="0.2">
      <c r="A4" s="13" t="s">
        <v>90</v>
      </c>
      <c r="B4" s="9" t="s">
        <v>91</v>
      </c>
      <c r="C4" s="13">
        <v>3</v>
      </c>
      <c r="D4" s="13" t="s">
        <v>92</v>
      </c>
      <c r="E4" t="s">
        <v>93</v>
      </c>
      <c r="G4" s="6" t="s">
        <v>60</v>
      </c>
      <c r="H4" t="s">
        <v>121</v>
      </c>
      <c r="I4">
        <f>C4+C8+C11+C12+C13</f>
        <v>13</v>
      </c>
      <c r="J4" s="56"/>
      <c r="K4" t="s">
        <v>19</v>
      </c>
    </row>
    <row r="5" spans="1:15" ht="18" x14ac:dyDescent="0.2">
      <c r="A5" s="13" t="s">
        <v>96</v>
      </c>
      <c r="B5" s="9" t="s">
        <v>97</v>
      </c>
      <c r="C5" s="13">
        <v>2</v>
      </c>
      <c r="D5" s="13" t="s">
        <v>214</v>
      </c>
      <c r="E5" t="s">
        <v>160</v>
      </c>
    </row>
    <row r="6" spans="1:15" ht="18" x14ac:dyDescent="0.2">
      <c r="A6" s="13" t="s">
        <v>101</v>
      </c>
      <c r="B6" s="9" t="s">
        <v>102</v>
      </c>
      <c r="C6" s="13">
        <v>1</v>
      </c>
      <c r="D6" s="13" t="s">
        <v>138</v>
      </c>
      <c r="E6" t="s">
        <v>139</v>
      </c>
    </row>
    <row r="7" spans="1:15" ht="18" x14ac:dyDescent="0.2">
      <c r="A7" s="13" t="s">
        <v>106</v>
      </c>
      <c r="B7" s="9" t="s">
        <v>107</v>
      </c>
      <c r="C7" s="13">
        <v>3</v>
      </c>
      <c r="D7" s="13" t="s">
        <v>182</v>
      </c>
      <c r="E7" t="s">
        <v>99</v>
      </c>
    </row>
    <row r="8" spans="1:15" ht="18" x14ac:dyDescent="0.2">
      <c r="A8" s="13" t="s">
        <v>110</v>
      </c>
      <c r="B8" s="9" t="s">
        <v>111</v>
      </c>
      <c r="C8" s="13">
        <v>1</v>
      </c>
      <c r="D8" s="13" t="s">
        <v>215</v>
      </c>
      <c r="E8" t="s">
        <v>142</v>
      </c>
    </row>
    <row r="9" spans="1:15" ht="34" x14ac:dyDescent="0.2">
      <c r="A9" s="13" t="s">
        <v>114</v>
      </c>
      <c r="B9" s="9" t="s">
        <v>115</v>
      </c>
      <c r="C9" s="13">
        <v>4</v>
      </c>
      <c r="D9" s="13"/>
    </row>
    <row r="10" spans="1:15" ht="18" x14ac:dyDescent="0.2">
      <c r="A10" s="13" t="s">
        <v>118</v>
      </c>
      <c r="B10" s="9" t="s">
        <v>119</v>
      </c>
      <c r="C10" s="13">
        <v>1</v>
      </c>
      <c r="D10" s="13"/>
    </row>
    <row r="11" spans="1:15" ht="51" x14ac:dyDescent="0.2">
      <c r="A11" s="13" t="s">
        <v>122</v>
      </c>
      <c r="B11" s="9" t="s">
        <v>123</v>
      </c>
      <c r="C11" s="13">
        <v>2</v>
      </c>
      <c r="D11" s="13"/>
    </row>
    <row r="12" spans="1:15" ht="34" x14ac:dyDescent="0.2">
      <c r="A12" s="13" t="s">
        <v>124</v>
      </c>
      <c r="B12" s="9" t="s">
        <v>125</v>
      </c>
      <c r="C12" s="13">
        <v>3</v>
      </c>
      <c r="D12" s="13"/>
    </row>
    <row r="13" spans="1:15" ht="33" x14ac:dyDescent="0.2">
      <c r="A13" s="13" t="s">
        <v>126</v>
      </c>
      <c r="B13" s="9" t="s">
        <v>127</v>
      </c>
      <c r="C13" s="13">
        <v>4</v>
      </c>
      <c r="D13" s="13"/>
    </row>
  </sheetData>
  <mergeCells count="1">
    <mergeCell ref="J2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Tabelle1</vt:lpstr>
      <vt:lpstr>negotiation</vt:lpstr>
      <vt:lpstr>A</vt:lpstr>
      <vt:lpstr>B</vt:lpstr>
      <vt:lpstr>C</vt:lpstr>
      <vt:lpstr>D</vt:lpstr>
      <vt:lpstr>E</vt:lpstr>
      <vt:lpstr>F</vt:lpstr>
      <vt:lpstr>G</vt:lpstr>
      <vt:lpstr>H</vt:lpstr>
      <vt:lpstr>I</vt:lpstr>
      <vt:lpstr>J</vt:lpstr>
      <vt:lpstr>Results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Mashal Afzal</dc:creator>
  <cp:keywords/>
  <dc:description/>
  <cp:lastModifiedBy>Gianluca Filippone</cp:lastModifiedBy>
  <cp:revision/>
  <dcterms:created xsi:type="dcterms:W3CDTF">2015-06-05T18:19:34Z</dcterms:created>
  <dcterms:modified xsi:type="dcterms:W3CDTF">2025-02-24T10:00:13Z</dcterms:modified>
  <cp:category/>
  <cp:contentStatus/>
</cp:coreProperties>
</file>