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24" windowWidth="21060" windowHeight="1161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13" i="2"/>
  <c r="D28" i="1"/>
  <c r="D21"/>
  <c r="D22"/>
  <c r="D23"/>
  <c r="D19"/>
  <c r="D24"/>
  <c r="D20"/>
  <c r="D18"/>
  <c r="D25"/>
  <c r="D26"/>
  <c r="D27"/>
  <c r="E8"/>
  <c r="E7"/>
  <c r="D12"/>
</calcChain>
</file>

<file path=xl/sharedStrings.xml><?xml version="1.0" encoding="utf-8"?>
<sst xmlns="http://schemas.openxmlformats.org/spreadsheetml/2006/main" count="104" uniqueCount="49">
  <si>
    <t>Get codebooks: train on 2100 images</t>
  </si>
  <si>
    <t>Get idx values of all 2400 images</t>
  </si>
  <si>
    <t>Read idx values into Matlab</t>
  </si>
  <si>
    <t>Train HMM on 2100 images</t>
  </si>
  <si>
    <t>Test 300 images of one user</t>
  </si>
  <si>
    <t xml:space="preserve">Add 2400 entries into Images table </t>
  </si>
  <si>
    <t xml:space="preserve">Add 2100 entries into Snippets table </t>
  </si>
  <si>
    <t>"</t>
  </si>
  <si>
    <t>For every user, 10 actions, 30 frames/action</t>
  </si>
  <si>
    <t>Number of users</t>
  </si>
  <si>
    <t>Name of subroutine</t>
  </si>
  <si>
    <t>uibtn_DATABASE_ENTRIES_ADD_images_Click(...)</t>
  </si>
  <si>
    <t>uibtn_RVQ_Linker_startToFinish_Click(...)</t>
  </si>
  <si>
    <t>uibtn_RVQ_get_idx_values_of_all_images_Click(...)</t>
  </si>
  <si>
    <t>Step1_readAll_idx_files.m</t>
  </si>
  <si>
    <t>Step2_train_10_models_training_users_7_test_user_one_user.m</t>
  </si>
  <si>
    <t>uibtn_DATABASE_ENTRIES_ADD_snipts_Click(...)</t>
  </si>
  <si>
    <t>Action</t>
  </si>
  <si>
    <t>Time (msec)</t>
  </si>
  <si>
    <t>Time(min)</t>
  </si>
  <si>
    <t>bend</t>
  </si>
  <si>
    <t>jump</t>
  </si>
  <si>
    <t>skip</t>
  </si>
  <si>
    <t>jack</t>
  </si>
  <si>
    <t>pjump</t>
  </si>
  <si>
    <t>run</t>
  </si>
  <si>
    <t>side</t>
  </si>
  <si>
    <t>walk</t>
  </si>
  <si>
    <t>wave1</t>
  </si>
  <si>
    <t>wave2</t>
  </si>
  <si>
    <t>correct out of 8</t>
  </si>
  <si>
    <t>% age</t>
  </si>
  <si>
    <t>confused with</t>
  </si>
  <si>
    <t>-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</si>
  <si>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</si>
  <si>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</si>
  <si>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</si>
  <si>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</si>
  <si>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</si>
  <si>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</si>
  <si>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</si>
  <si>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</si>
  <si>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</si>
  <si>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</si>
  <si>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side (a7)</t>
  </si>
  <si>
    <t>run (a2)</t>
  </si>
  <si>
    <t>wave2 (a9)</t>
  </si>
  <si>
    <t>skip (a3)</t>
  </si>
  <si>
    <t>wave1 (a8)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</si>
</sst>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/>
    <xf numFmtId="164" fontId="2" fillId="0" borderId="0" xfId="0" applyNumberFormat="1" applyFont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opLeftCell="A3" workbookViewId="0">
      <selection activeCell="D29" sqref="D29"/>
    </sheetView>
  </sheetViews>
  <sheetFormatPr defaultRowHeight="14.4"/>
  <cols>
    <col min="2" max="2" width="37.21875" bestFit="1" customWidth="1"/>
    <col min="3" max="3" width="14.5546875" bestFit="1" customWidth="1"/>
    <col min="4" max="4" width="11.21875" style="5" bestFit="1" customWidth="1"/>
    <col min="5" max="5" width="12" bestFit="1" customWidth="1"/>
    <col min="6" max="6" width="55" bestFit="1" customWidth="1"/>
  </cols>
  <sheetData>
    <row r="1" spans="2:6">
      <c r="B1" t="s">
        <v>8</v>
      </c>
    </row>
    <row r="4" spans="2:6" s="2" customFormat="1">
      <c r="B4" s="2" t="s">
        <v>17</v>
      </c>
      <c r="C4" s="2" t="s">
        <v>9</v>
      </c>
      <c r="D4" s="6" t="s">
        <v>18</v>
      </c>
      <c r="E4" s="2" t="s">
        <v>19</v>
      </c>
      <c r="F4" s="2" t="s">
        <v>10</v>
      </c>
    </row>
    <row r="5" spans="2:6">
      <c r="B5" s="1" t="s">
        <v>5</v>
      </c>
      <c r="C5" s="3">
        <v>8</v>
      </c>
      <c r="D5" s="7">
        <v>3924</v>
      </c>
      <c r="E5" s="1"/>
      <c r="F5" s="1" t="s">
        <v>11</v>
      </c>
    </row>
    <row r="6" spans="2:6">
      <c r="B6" s="1" t="s">
        <v>6</v>
      </c>
      <c r="C6" s="3">
        <v>7</v>
      </c>
      <c r="D6" s="7">
        <v>2882</v>
      </c>
      <c r="E6" s="1"/>
      <c r="F6" s="1" t="s">
        <v>16</v>
      </c>
    </row>
    <row r="7" spans="2:6">
      <c r="B7" s="1" t="s">
        <v>0</v>
      </c>
      <c r="C7" s="3">
        <v>7</v>
      </c>
      <c r="D7" s="7">
        <v>355061</v>
      </c>
      <c r="E7" s="1">
        <f>D7/60000</f>
        <v>5.9176833333333336</v>
      </c>
      <c r="F7" s="1" t="s">
        <v>12</v>
      </c>
    </row>
    <row r="8" spans="2:6">
      <c r="B8" s="1" t="s">
        <v>1</v>
      </c>
      <c r="C8" s="3">
        <v>8</v>
      </c>
      <c r="D8" s="7">
        <v>176542</v>
      </c>
      <c r="E8" s="1">
        <f>D8/60000</f>
        <v>2.9423666666666666</v>
      </c>
      <c r="F8" s="1" t="s">
        <v>13</v>
      </c>
    </row>
    <row r="9" spans="2:6">
      <c r="B9" s="1" t="s">
        <v>2</v>
      </c>
      <c r="C9" s="3">
        <v>8</v>
      </c>
      <c r="D9" s="7">
        <v>248</v>
      </c>
      <c r="E9" s="1"/>
      <c r="F9" s="1" t="s">
        <v>14</v>
      </c>
    </row>
    <row r="10" spans="2:6">
      <c r="B10" s="1" t="s">
        <v>3</v>
      </c>
      <c r="C10" s="3">
        <v>7</v>
      </c>
      <c r="D10" s="7">
        <v>699</v>
      </c>
      <c r="E10" s="1"/>
      <c r="F10" s="1" t="s">
        <v>15</v>
      </c>
    </row>
    <row r="11" spans="2:6">
      <c r="B11" s="1" t="s">
        <v>4</v>
      </c>
      <c r="C11" s="3">
        <v>1</v>
      </c>
      <c r="D11" s="7">
        <v>340</v>
      </c>
      <c r="E11" s="1"/>
      <c r="F11" s="1" t="s">
        <v>7</v>
      </c>
    </row>
    <row r="12" spans="2:6">
      <c r="D12" s="5">
        <f>SUM(D5:D11)</f>
        <v>539696</v>
      </c>
    </row>
    <row r="13" spans="2:6" s="2" customFormat="1"/>
    <row r="17" spans="1:6">
      <c r="B17" s="2" t="s">
        <v>17</v>
      </c>
      <c r="C17" s="2" t="s">
        <v>30</v>
      </c>
      <c r="D17" s="2" t="s">
        <v>31</v>
      </c>
      <c r="F17" s="2" t="s">
        <v>32</v>
      </c>
    </row>
    <row r="18" spans="1:6">
      <c r="A18" t="s">
        <v>34</v>
      </c>
      <c r="B18" s="1" t="s">
        <v>27</v>
      </c>
      <c r="C18" s="4">
        <v>7</v>
      </c>
      <c r="D18" s="8">
        <f>(C18/8)*100</f>
        <v>87.5</v>
      </c>
      <c r="F18" t="s">
        <v>44</v>
      </c>
    </row>
    <row r="19" spans="1:6">
      <c r="A19" t="s">
        <v>35</v>
      </c>
      <c r="B19" s="1" t="s">
        <v>25</v>
      </c>
      <c r="C19" s="4">
        <v>8</v>
      </c>
      <c r="D19" s="8">
        <f>(C19/8)*100</f>
        <v>100</v>
      </c>
      <c r="F19" t="s">
        <v>33</v>
      </c>
    </row>
    <row r="20" spans="1:6">
      <c r="A20" t="s">
        <v>36</v>
      </c>
      <c r="B20" s="1" t="s">
        <v>22</v>
      </c>
      <c r="C20" s="4">
        <v>7</v>
      </c>
      <c r="D20" s="8">
        <f>(C20/8)*100</f>
        <v>87.5</v>
      </c>
      <c r="F20" t="s">
        <v>45</v>
      </c>
    </row>
    <row r="21" spans="1:6">
      <c r="A21" t="s">
        <v>37</v>
      </c>
      <c r="B21" s="1" t="s">
        <v>23</v>
      </c>
      <c r="C21" s="4">
        <v>6</v>
      </c>
      <c r="D21" s="8">
        <f>(C21/8)*100</f>
        <v>75</v>
      </c>
      <c r="F21" t="s">
        <v>46</v>
      </c>
    </row>
    <row r="22" spans="1:6">
      <c r="A22" t="s">
        <v>38</v>
      </c>
      <c r="B22" s="1" t="s">
        <v>21</v>
      </c>
      <c r="C22" s="4">
        <v>7</v>
      </c>
      <c r="D22" s="8">
        <f>(C22/8)*100</f>
        <v>87.5</v>
      </c>
      <c r="F22" t="s">
        <v>47</v>
      </c>
    </row>
    <row r="23" spans="1:6">
      <c r="A23" t="s">
        <v>39</v>
      </c>
      <c r="B23" s="1" t="s">
        <v>24</v>
      </c>
      <c r="C23" s="4">
        <v>7</v>
      </c>
      <c r="D23" s="8">
        <f>(C23/8)*100</f>
        <v>87.5</v>
      </c>
      <c r="F23" t="s">
        <v>48</v>
      </c>
    </row>
    <row r="24" spans="1:6">
      <c r="A24" t="s">
        <v>40</v>
      </c>
      <c r="B24" s="1" t="s">
        <v>26</v>
      </c>
      <c r="C24" s="4">
        <v>8</v>
      </c>
      <c r="D24" s="8">
        <f>(C24/8)*100</f>
        <v>100</v>
      </c>
      <c r="F24" t="s">
        <v>33</v>
      </c>
    </row>
    <row r="25" spans="1:6">
      <c r="A25" t="s">
        <v>41</v>
      </c>
      <c r="B25" s="1" t="s">
        <v>28</v>
      </c>
      <c r="C25" s="4">
        <v>8</v>
      </c>
      <c r="D25" s="8">
        <f>(C25/8)*100</f>
        <v>100</v>
      </c>
      <c r="F25" t="s">
        <v>33</v>
      </c>
    </row>
    <row r="26" spans="1:6">
      <c r="A26" t="s">
        <v>42</v>
      </c>
      <c r="B26" s="1" t="s">
        <v>29</v>
      </c>
      <c r="C26" s="4">
        <v>8</v>
      </c>
      <c r="D26" s="8">
        <f>(C26/8)*100</f>
        <v>100</v>
      </c>
      <c r="F26" t="s">
        <v>33</v>
      </c>
    </row>
    <row r="27" spans="1:6">
      <c r="A27" t="s">
        <v>43</v>
      </c>
      <c r="B27" s="1" t="s">
        <v>20</v>
      </c>
      <c r="C27" s="4">
        <v>8</v>
      </c>
      <c r="D27" s="8">
        <f>(C27/8)*100</f>
        <v>100</v>
      </c>
      <c r="F27" t="s">
        <v>33</v>
      </c>
    </row>
    <row r="28" spans="1:6">
      <c r="B28" s="10"/>
      <c r="C28" s="11"/>
      <c r="D28" s="9">
        <f>SUM(D18:D27)/10</f>
        <v>92.5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3"/>
  <sheetViews>
    <sheetView showGridLines="0" tabSelected="1" workbookViewId="0">
      <selection activeCell="F43" sqref="F43"/>
    </sheetView>
  </sheetViews>
  <sheetFormatPr defaultColWidth="2.33203125" defaultRowHeight="10.199999999999999"/>
  <cols>
    <col min="1" max="1" width="3.109375" style="12" bestFit="1" customWidth="1"/>
    <col min="2" max="2" width="3.44140625" style="12" bestFit="1" customWidth="1"/>
    <col min="3" max="3" width="4.21875" style="12" bestFit="1" customWidth="1"/>
    <col min="4" max="7" width="3.44140625" style="12" bestFit="1" customWidth="1"/>
    <col min="8" max="11" width="4.21875" style="12" bestFit="1" customWidth="1"/>
    <col min="12" max="12" width="2.33203125" style="12"/>
    <col min="13" max="13" width="4.21875" style="12" bestFit="1" customWidth="1"/>
    <col min="14" max="14" width="3.44140625" style="12" bestFit="1" customWidth="1"/>
    <col min="15" max="15" width="4.5546875" style="12" bestFit="1" customWidth="1"/>
    <col min="16" max="16" width="5.5546875" style="12" bestFit="1" customWidth="1"/>
    <col min="17" max="17" width="4.5546875" style="12" bestFit="1" customWidth="1"/>
    <col min="18" max="19" width="4.21875" style="12" bestFit="1" customWidth="1"/>
    <col min="20" max="22" width="3.44140625" style="12" bestFit="1" customWidth="1"/>
    <col min="23" max="23" width="2.33203125" style="12"/>
    <col min="24" max="33" width="3.44140625" style="12" bestFit="1" customWidth="1"/>
    <col min="34" max="16384" width="2.33203125" style="12"/>
  </cols>
  <sheetData>
    <row r="1" spans="1:33">
      <c r="B1" s="12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K1" s="12" t="s">
        <v>43</v>
      </c>
      <c r="M1" s="12" t="s">
        <v>34</v>
      </c>
      <c r="N1" s="12" t="s">
        <v>35</v>
      </c>
      <c r="O1" s="12" t="s">
        <v>36</v>
      </c>
      <c r="P1" s="12" t="s">
        <v>37</v>
      </c>
      <c r="Q1" s="12" t="s">
        <v>38</v>
      </c>
      <c r="R1" s="12" t="s">
        <v>39</v>
      </c>
      <c r="S1" s="12" t="s">
        <v>40</v>
      </c>
      <c r="T1" s="12" t="s">
        <v>41</v>
      </c>
      <c r="U1" s="12" t="s">
        <v>42</v>
      </c>
      <c r="V1" s="12" t="s">
        <v>43</v>
      </c>
      <c r="X1" s="12" t="s">
        <v>34</v>
      </c>
      <c r="Y1" s="12" t="s">
        <v>35</v>
      </c>
      <c r="Z1" s="12" t="s">
        <v>36</v>
      </c>
      <c r="AA1" s="12" t="s">
        <v>37</v>
      </c>
      <c r="AB1" s="12" t="s">
        <v>38</v>
      </c>
      <c r="AC1" s="12" t="s">
        <v>39</v>
      </c>
      <c r="AD1" s="12" t="s">
        <v>40</v>
      </c>
      <c r="AE1" s="12" t="s">
        <v>41</v>
      </c>
      <c r="AF1" s="12" t="s">
        <v>42</v>
      </c>
      <c r="AG1" s="12" t="s">
        <v>43</v>
      </c>
    </row>
    <row r="2" spans="1:33">
      <c r="A2" s="12" t="s">
        <v>34</v>
      </c>
      <c r="B2" s="15">
        <v>87.5</v>
      </c>
      <c r="C2" s="13"/>
      <c r="D2" s="13"/>
      <c r="E2" s="13"/>
      <c r="F2" s="13"/>
      <c r="G2" s="13"/>
      <c r="H2" s="13">
        <v>12.5</v>
      </c>
      <c r="I2" s="13"/>
      <c r="J2" s="13"/>
      <c r="K2" s="13"/>
      <c r="L2" s="14"/>
      <c r="M2" s="15">
        <v>100</v>
      </c>
      <c r="N2" s="13"/>
      <c r="O2" s="13"/>
      <c r="P2" s="13"/>
      <c r="Q2" s="13"/>
      <c r="R2" s="13"/>
      <c r="S2" s="13"/>
      <c r="T2" s="13"/>
      <c r="U2" s="13"/>
      <c r="V2" s="13"/>
      <c r="W2" s="14"/>
      <c r="X2" s="15">
        <v>82.4</v>
      </c>
      <c r="Y2" s="13">
        <v>0.8</v>
      </c>
      <c r="Z2" s="13">
        <v>2.4</v>
      </c>
      <c r="AA2" s="13"/>
      <c r="AB2" s="13">
        <v>14.4</v>
      </c>
      <c r="AC2" s="13"/>
      <c r="AD2" s="13"/>
      <c r="AE2" s="13"/>
      <c r="AF2" s="13"/>
      <c r="AG2" s="13"/>
    </row>
    <row r="3" spans="1:33">
      <c r="A3" s="12" t="s">
        <v>35</v>
      </c>
      <c r="B3" s="13"/>
      <c r="C3" s="15">
        <v>100</v>
      </c>
      <c r="D3" s="13"/>
      <c r="E3" s="13"/>
      <c r="F3" s="13"/>
      <c r="G3" s="13"/>
      <c r="H3" s="13"/>
      <c r="I3" s="13"/>
      <c r="J3" s="13"/>
      <c r="K3" s="13"/>
      <c r="L3" s="14"/>
      <c r="M3" s="13"/>
      <c r="N3" s="15">
        <v>98</v>
      </c>
      <c r="O3" s="13">
        <v>2</v>
      </c>
      <c r="P3" s="13"/>
      <c r="Q3" s="13"/>
      <c r="R3" s="13"/>
      <c r="S3" s="13"/>
      <c r="T3" s="13"/>
      <c r="U3" s="13"/>
      <c r="V3" s="13"/>
      <c r="W3" s="14"/>
      <c r="X3" s="13">
        <v>2</v>
      </c>
      <c r="Y3" s="15">
        <v>34.700000000000003</v>
      </c>
      <c r="Z3" s="13">
        <v>51</v>
      </c>
      <c r="AA3" s="13"/>
      <c r="AB3" s="13">
        <v>10.199999999999999</v>
      </c>
      <c r="AC3" s="13"/>
      <c r="AD3" s="13">
        <v>2</v>
      </c>
      <c r="AE3" s="13"/>
      <c r="AF3" s="13"/>
      <c r="AG3" s="13"/>
    </row>
    <row r="4" spans="1:33">
      <c r="A4" s="12" t="s">
        <v>36</v>
      </c>
      <c r="B4" s="13"/>
      <c r="C4" s="13">
        <v>12.5</v>
      </c>
      <c r="D4" s="15">
        <v>87.5</v>
      </c>
      <c r="E4" s="13"/>
      <c r="F4" s="13"/>
      <c r="G4" s="13"/>
      <c r="H4" s="13"/>
      <c r="I4" s="13"/>
      <c r="J4" s="13"/>
      <c r="K4" s="13"/>
      <c r="L4" s="14"/>
      <c r="M4" s="13"/>
      <c r="N4" s="13">
        <v>2.9</v>
      </c>
      <c r="O4" s="15">
        <v>97.1</v>
      </c>
      <c r="P4" s="13"/>
      <c r="Q4" s="13"/>
      <c r="R4" s="13"/>
      <c r="S4" s="13"/>
      <c r="T4" s="13"/>
      <c r="U4" s="13"/>
      <c r="V4" s="13"/>
      <c r="W4" s="14"/>
      <c r="X4" s="13">
        <v>1.4</v>
      </c>
      <c r="Y4" s="13">
        <v>40.6</v>
      </c>
      <c r="Z4" s="15">
        <v>43.5</v>
      </c>
      <c r="AA4" s="13"/>
      <c r="AB4" s="13">
        <v>8.6999999999999993</v>
      </c>
      <c r="AC4" s="13"/>
      <c r="AD4" s="13">
        <v>5.8</v>
      </c>
      <c r="AE4" s="13"/>
      <c r="AF4" s="13"/>
      <c r="AG4" s="13"/>
    </row>
    <row r="5" spans="1:33">
      <c r="A5" s="12" t="s">
        <v>37</v>
      </c>
      <c r="B5" s="13"/>
      <c r="C5" s="13"/>
      <c r="D5" s="13"/>
      <c r="E5" s="15">
        <v>75</v>
      </c>
      <c r="F5" s="13"/>
      <c r="G5" s="13"/>
      <c r="H5" s="13"/>
      <c r="I5" s="13"/>
      <c r="J5" s="13">
        <v>25</v>
      </c>
      <c r="K5" s="13"/>
      <c r="L5" s="14"/>
      <c r="M5" s="13"/>
      <c r="N5" s="13"/>
      <c r="O5" s="13"/>
      <c r="P5" s="15">
        <v>100</v>
      </c>
      <c r="Q5" s="13"/>
      <c r="R5" s="13"/>
      <c r="S5" s="13"/>
      <c r="T5" s="13"/>
      <c r="U5" s="13"/>
      <c r="V5" s="13"/>
      <c r="W5" s="14"/>
      <c r="X5" s="13"/>
      <c r="Y5" s="13"/>
      <c r="Z5" s="13"/>
      <c r="AA5" s="15">
        <v>95.5</v>
      </c>
      <c r="AB5" s="13"/>
      <c r="AC5" s="13">
        <v>0.8</v>
      </c>
      <c r="AD5" s="13"/>
      <c r="AE5" s="13">
        <v>0.8</v>
      </c>
      <c r="AF5" s="13">
        <v>1.5</v>
      </c>
      <c r="AG5" s="13">
        <v>1.5</v>
      </c>
    </row>
    <row r="6" spans="1:33">
      <c r="A6" s="12" t="s">
        <v>38</v>
      </c>
      <c r="B6" s="13"/>
      <c r="C6" s="13"/>
      <c r="D6" s="13">
        <v>12.5</v>
      </c>
      <c r="E6" s="13"/>
      <c r="F6" s="15">
        <v>87.5</v>
      </c>
      <c r="G6" s="13"/>
      <c r="H6" s="13"/>
      <c r="I6" s="13"/>
      <c r="J6" s="13"/>
      <c r="K6" s="13"/>
      <c r="L6" s="14"/>
      <c r="M6" s="13"/>
      <c r="N6" s="13"/>
      <c r="O6" s="13">
        <v>10.8</v>
      </c>
      <c r="P6" s="13"/>
      <c r="Q6" s="15">
        <v>89.2</v>
      </c>
      <c r="R6" s="13"/>
      <c r="S6" s="13"/>
      <c r="T6" s="13"/>
      <c r="U6" s="13"/>
      <c r="V6" s="13"/>
      <c r="W6" s="14"/>
      <c r="X6" s="13">
        <v>13.8</v>
      </c>
      <c r="Y6" s="13">
        <v>13.8</v>
      </c>
      <c r="Z6" s="13">
        <v>26.2</v>
      </c>
      <c r="AA6" s="13"/>
      <c r="AB6" s="15">
        <v>29.2</v>
      </c>
      <c r="AC6" s="13"/>
      <c r="AD6" s="13">
        <v>16.899999999999999</v>
      </c>
      <c r="AE6" s="13"/>
      <c r="AF6" s="13"/>
      <c r="AG6" s="13"/>
    </row>
    <row r="7" spans="1:33">
      <c r="A7" s="12" t="s">
        <v>39</v>
      </c>
      <c r="B7" s="13"/>
      <c r="C7" s="13"/>
      <c r="D7" s="13"/>
      <c r="E7" s="13"/>
      <c r="F7" s="13"/>
      <c r="G7" s="15">
        <v>87.5</v>
      </c>
      <c r="H7" s="13"/>
      <c r="I7" s="13">
        <v>12.5</v>
      </c>
      <c r="J7" s="13"/>
      <c r="K7" s="13"/>
      <c r="L7" s="14"/>
      <c r="M7" s="13"/>
      <c r="N7" s="13"/>
      <c r="O7" s="13"/>
      <c r="P7" s="13"/>
      <c r="Q7" s="13"/>
      <c r="R7" s="15">
        <v>100</v>
      </c>
      <c r="S7" s="13"/>
      <c r="T7" s="13"/>
      <c r="U7" s="13"/>
      <c r="V7" s="13"/>
      <c r="W7" s="14"/>
      <c r="X7" s="13"/>
      <c r="Y7" s="13"/>
      <c r="Z7" s="13"/>
      <c r="AA7" s="13">
        <v>12.8</v>
      </c>
      <c r="AB7" s="13"/>
      <c r="AC7" s="15">
        <v>84.9</v>
      </c>
      <c r="AD7" s="13"/>
      <c r="AE7" s="13"/>
      <c r="AF7" s="13">
        <v>1.2</v>
      </c>
      <c r="AG7" s="13">
        <v>1.2</v>
      </c>
    </row>
    <row r="8" spans="1:33">
      <c r="A8" s="12" t="s">
        <v>40</v>
      </c>
      <c r="B8" s="13"/>
      <c r="C8" s="13"/>
      <c r="D8" s="13"/>
      <c r="E8" s="13"/>
      <c r="F8" s="13"/>
      <c r="G8" s="13"/>
      <c r="H8" s="15">
        <v>100</v>
      </c>
      <c r="I8" s="13"/>
      <c r="J8" s="13"/>
      <c r="K8" s="13"/>
      <c r="L8" s="14"/>
      <c r="M8" s="13"/>
      <c r="N8" s="13"/>
      <c r="O8" s="13"/>
      <c r="P8" s="13"/>
      <c r="Q8" s="13"/>
      <c r="R8" s="13"/>
      <c r="S8" s="15">
        <v>100</v>
      </c>
      <c r="T8" s="13"/>
      <c r="U8" s="13"/>
      <c r="V8" s="13"/>
      <c r="W8" s="14"/>
      <c r="X8" s="13">
        <v>3.2</v>
      </c>
      <c r="Y8" s="13">
        <v>4.8</v>
      </c>
      <c r="Z8" s="13">
        <v>23.8</v>
      </c>
      <c r="AA8" s="13"/>
      <c r="AB8" s="13">
        <v>17.5</v>
      </c>
      <c r="AC8" s="13"/>
      <c r="AD8" s="15">
        <v>50.8</v>
      </c>
      <c r="AE8" s="13"/>
      <c r="AF8" s="13"/>
      <c r="AG8" s="13"/>
    </row>
    <row r="9" spans="1:33">
      <c r="A9" s="12" t="s">
        <v>41</v>
      </c>
      <c r="B9" s="13"/>
      <c r="C9" s="13"/>
      <c r="D9" s="13"/>
      <c r="E9" s="13"/>
      <c r="F9" s="13"/>
      <c r="G9" s="13"/>
      <c r="H9" s="13"/>
      <c r="I9" s="15">
        <v>100</v>
      </c>
      <c r="J9" s="13"/>
      <c r="K9" s="13"/>
      <c r="L9" s="14"/>
      <c r="M9" s="13"/>
      <c r="N9" s="13"/>
      <c r="O9" s="13"/>
      <c r="P9" s="13">
        <v>0.9</v>
      </c>
      <c r="Q9" s="13"/>
      <c r="R9" s="13">
        <v>0.9</v>
      </c>
      <c r="S9" s="13"/>
      <c r="T9" s="15">
        <v>94.8</v>
      </c>
      <c r="U9" s="13">
        <v>3.5</v>
      </c>
      <c r="V9" s="13"/>
      <c r="W9" s="14"/>
      <c r="X9" s="13"/>
      <c r="Y9" s="13"/>
      <c r="Z9" s="13"/>
      <c r="AA9" s="13">
        <v>0.9</v>
      </c>
      <c r="AB9" s="13"/>
      <c r="AC9" s="13">
        <v>7</v>
      </c>
      <c r="AD9" s="13"/>
      <c r="AE9" s="15">
        <v>29.6</v>
      </c>
      <c r="AF9" s="13">
        <v>62.6</v>
      </c>
      <c r="AG9" s="13"/>
    </row>
    <row r="10" spans="1:33">
      <c r="A10" s="12" t="s">
        <v>42</v>
      </c>
      <c r="B10" s="13"/>
      <c r="C10" s="13"/>
      <c r="D10" s="13"/>
      <c r="E10" s="13"/>
      <c r="F10" s="13"/>
      <c r="G10" s="13"/>
      <c r="H10" s="13"/>
      <c r="I10" s="13"/>
      <c r="J10" s="15">
        <v>100</v>
      </c>
      <c r="K10" s="13"/>
      <c r="L10" s="14"/>
      <c r="M10" s="13"/>
      <c r="N10" s="13"/>
      <c r="O10" s="13"/>
      <c r="P10" s="13">
        <v>0.9</v>
      </c>
      <c r="Q10" s="13"/>
      <c r="R10" s="13"/>
      <c r="S10" s="13"/>
      <c r="T10" s="13">
        <v>1.9</v>
      </c>
      <c r="U10" s="15">
        <v>97.2</v>
      </c>
      <c r="V10" s="13"/>
      <c r="W10" s="14"/>
      <c r="X10" s="13"/>
      <c r="Y10" s="13"/>
      <c r="Z10" s="13"/>
      <c r="AA10" s="13">
        <v>0.9</v>
      </c>
      <c r="AB10" s="13"/>
      <c r="AC10" s="13">
        <v>0.9</v>
      </c>
      <c r="AD10" s="13"/>
      <c r="AE10" s="13">
        <v>44.3</v>
      </c>
      <c r="AF10" s="15">
        <v>51.9</v>
      </c>
      <c r="AG10" s="13">
        <v>1.9</v>
      </c>
    </row>
    <row r="11" spans="1:33">
      <c r="A11" s="12" t="s">
        <v>43</v>
      </c>
      <c r="B11" s="13"/>
      <c r="C11" s="13"/>
      <c r="D11" s="13"/>
      <c r="E11" s="13"/>
      <c r="F11" s="13"/>
      <c r="G11" s="13"/>
      <c r="H11" s="13"/>
      <c r="I11" s="13"/>
      <c r="J11" s="13"/>
      <c r="K11" s="15">
        <v>100</v>
      </c>
      <c r="L11" s="14"/>
      <c r="M11" s="13"/>
      <c r="N11" s="13"/>
      <c r="O11" s="13"/>
      <c r="P11" s="13"/>
      <c r="Q11" s="13"/>
      <c r="R11" s="13"/>
      <c r="S11" s="13"/>
      <c r="T11" s="13"/>
      <c r="U11" s="13">
        <v>0.9</v>
      </c>
      <c r="V11" s="15">
        <v>99.1</v>
      </c>
      <c r="W11" s="14"/>
      <c r="X11" s="13"/>
      <c r="Y11" s="13"/>
      <c r="Z11" s="13"/>
      <c r="AA11" s="13">
        <v>4.5</v>
      </c>
      <c r="AB11" s="13"/>
      <c r="AC11" s="13"/>
      <c r="AD11" s="13"/>
      <c r="AE11" s="13">
        <v>3.6</v>
      </c>
      <c r="AF11" s="13">
        <v>5.4</v>
      </c>
      <c r="AG11" s="15">
        <v>86.6</v>
      </c>
    </row>
    <row r="13" spans="1:33">
      <c r="X13" s="14">
        <f>SUM(X2,Y3,Z4,AA5,AB6,AC7,AD8,AE9,AF10,AG11)/10</f>
        <v>58.910000000000004</v>
      </c>
    </row>
    <row r="21" spans="10:19">
      <c r="J21" s="12" t="s">
        <v>34</v>
      </c>
      <c r="K21" s="12" t="s">
        <v>35</v>
      </c>
      <c r="L21" s="12" t="s">
        <v>36</v>
      </c>
      <c r="M21" s="12" t="s">
        <v>37</v>
      </c>
      <c r="N21" s="12" t="s">
        <v>38</v>
      </c>
      <c r="O21" s="12" t="s">
        <v>39</v>
      </c>
      <c r="P21" s="12" t="s">
        <v>40</v>
      </c>
      <c r="Q21" s="12" t="s">
        <v>41</v>
      </c>
      <c r="R21" s="12" t="s">
        <v>42</v>
      </c>
      <c r="S21" s="12" t="s">
        <v>43</v>
      </c>
    </row>
    <row r="22" spans="10:19">
      <c r="J22" s="15"/>
      <c r="K22" s="13"/>
      <c r="L22" s="13"/>
      <c r="M22" s="13"/>
      <c r="N22" s="13"/>
      <c r="O22" s="13"/>
      <c r="P22" s="13"/>
      <c r="Q22" s="13"/>
      <c r="R22" s="13"/>
      <c r="S22" s="13"/>
    </row>
    <row r="23" spans="10:19">
      <c r="J23" s="13"/>
      <c r="K23" s="15"/>
      <c r="L23" s="13"/>
      <c r="M23" s="13"/>
      <c r="N23" s="13"/>
      <c r="O23" s="13"/>
      <c r="P23" s="13"/>
      <c r="Q23" s="13"/>
      <c r="R23" s="13"/>
      <c r="S23" s="13"/>
    </row>
    <row r="24" spans="10:19">
      <c r="J24" s="13"/>
      <c r="K24" s="13"/>
      <c r="L24" s="15"/>
      <c r="M24" s="13"/>
      <c r="N24" s="13"/>
      <c r="O24" s="13"/>
      <c r="P24" s="13"/>
      <c r="Q24" s="13"/>
      <c r="R24" s="13"/>
      <c r="S24" s="13"/>
    </row>
    <row r="25" spans="10:19">
      <c r="J25" s="13"/>
      <c r="K25" s="13"/>
      <c r="L25" s="13"/>
      <c r="M25" s="15"/>
      <c r="N25" s="13"/>
      <c r="O25" s="13"/>
      <c r="P25" s="13"/>
      <c r="Q25" s="13"/>
      <c r="R25" s="13"/>
      <c r="S25" s="13"/>
    </row>
    <row r="26" spans="10:19">
      <c r="J26" s="13"/>
      <c r="K26" s="13"/>
      <c r="L26" s="13"/>
      <c r="M26" s="13"/>
      <c r="N26" s="15"/>
      <c r="O26" s="13"/>
      <c r="P26" s="13"/>
      <c r="Q26" s="13"/>
      <c r="R26" s="13"/>
      <c r="S26" s="13"/>
    </row>
    <row r="27" spans="10:19">
      <c r="J27" s="13"/>
      <c r="K27" s="13"/>
      <c r="L27" s="13"/>
      <c r="M27" s="13"/>
      <c r="N27" s="13"/>
      <c r="O27" s="15"/>
      <c r="P27" s="13"/>
      <c r="Q27" s="13"/>
      <c r="R27" s="13"/>
      <c r="S27" s="13"/>
    </row>
    <row r="28" spans="10:19">
      <c r="J28" s="13"/>
      <c r="K28" s="13"/>
      <c r="L28" s="13"/>
      <c r="M28" s="13"/>
      <c r="N28" s="13"/>
      <c r="O28" s="13"/>
      <c r="P28" s="15"/>
      <c r="Q28" s="13"/>
      <c r="R28" s="13"/>
      <c r="S28" s="13"/>
    </row>
    <row r="29" spans="10:19">
      <c r="J29" s="13"/>
      <c r="K29" s="13"/>
      <c r="L29" s="13"/>
      <c r="M29" s="13"/>
      <c r="N29" s="13"/>
      <c r="O29" s="13"/>
      <c r="P29" s="13"/>
      <c r="Q29" s="15"/>
      <c r="R29" s="13"/>
      <c r="S29" s="13"/>
    </row>
    <row r="30" spans="10:19">
      <c r="J30" s="13"/>
      <c r="K30" s="13"/>
      <c r="L30" s="13"/>
      <c r="M30" s="13"/>
      <c r="N30" s="13"/>
      <c r="O30" s="13"/>
      <c r="P30" s="13"/>
      <c r="Q30" s="13"/>
      <c r="R30" s="15"/>
      <c r="S30" s="13"/>
    </row>
    <row r="31" spans="10:19">
      <c r="J31" s="13"/>
      <c r="K31" s="13"/>
      <c r="L31" s="13"/>
      <c r="M31" s="13"/>
      <c r="N31" s="13"/>
      <c r="O31" s="13"/>
      <c r="P31" s="13"/>
      <c r="Q31" s="13"/>
      <c r="R31" s="13"/>
      <c r="S31" s="15"/>
    </row>
    <row r="33" spans="10:10">
      <c r="J33" s="14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cp:lastPrinted>2010-03-31T23:48:32Z</cp:lastPrinted>
  <dcterms:created xsi:type="dcterms:W3CDTF">2010-03-31T13:02:41Z</dcterms:created>
  <dcterms:modified xsi:type="dcterms:W3CDTF">2010-04-01T01:39:23Z</dcterms:modified>
</cp:coreProperties>
</file>