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- Public" sheetId="1" r:id="rId4"/>
  </sheets>
  <definedNames>
    <definedName hidden="1" localSheetId="0" name="_xlnm._FilterDatabase">'BOM - Public'!$A$2:$G$18</definedName>
  </definedNames>
  <calcPr/>
</workbook>
</file>

<file path=xl/sharedStrings.xml><?xml version="1.0" encoding="utf-8"?>
<sst xmlns="http://schemas.openxmlformats.org/spreadsheetml/2006/main" count="55" uniqueCount="50">
  <si>
    <t>This is enough for 2-3 full bots!</t>
  </si>
  <si>
    <t>Updated 12/28/23</t>
  </si>
  <si>
    <t>Total Cost</t>
  </si>
  <si>
    <t>Part</t>
  </si>
  <si>
    <t>Purpose</t>
  </si>
  <si>
    <t>Link/Source/PN</t>
  </si>
  <si>
    <t>Price/ Unit</t>
  </si>
  <si>
    <t>Units Needed</t>
  </si>
  <si>
    <t>Line Cost</t>
  </si>
  <si>
    <t>Bought/ Have?</t>
  </si>
  <si>
    <t>Net Spend</t>
  </si>
  <si>
    <t>Send Cut Send Order</t>
  </si>
  <si>
    <t>Forks, Minibot wheels</t>
  </si>
  <si>
    <t>SG42S897</t>
  </si>
  <si>
    <t>RDY Hubmotor</t>
  </si>
  <si>
    <t>Weapon Hubmotor</t>
  </si>
  <si>
    <t>https://justcuzrobotics.com/products/rdy-5536-1200kv-hubmotor-battle-ready-weapon-motor?_pos=1&amp;_sid=5e1c0e6f4&amp;_ss=r&amp;variant=48524740788533</t>
  </si>
  <si>
    <t>DartBox Pro Viper</t>
  </si>
  <si>
    <t>Drive gearbox</t>
  </si>
  <si>
    <t>https://justcuzrobotics.com/products/dartbox-pro-super-durable-24mm-brushed-gearmotors</t>
  </si>
  <si>
    <t>Pariah 70A ESC</t>
  </si>
  <si>
    <t>Weapon ESC</t>
  </si>
  <si>
    <t>https://justcuzrobotics.com/products/pariah-70a-am32-weapon-esc?_pos=1&amp;_sid=8327ae739&amp;_ss=r</t>
  </si>
  <si>
    <t>WEKA 2X20A Brushed ESC</t>
  </si>
  <si>
    <t>Drive ESC</t>
  </si>
  <si>
    <t>https://justcuzrobotics.com/products/weka-dual-20-esc-for-brushed-drive</t>
  </si>
  <si>
    <t>McMaster hardware</t>
  </si>
  <si>
    <t>Screws and Stuff</t>
  </si>
  <si>
    <t xml:space="preserve">Amazon Wrench </t>
  </si>
  <si>
    <t>Reach Hex head bolts</t>
  </si>
  <si>
    <t>Lipo GNB 4S 850mAh 60C 2pcs</t>
  </si>
  <si>
    <t>Battery</t>
  </si>
  <si>
    <t>https://amzn.to/47wXrvj</t>
  </si>
  <si>
    <t>CNC UHMW Upright Pair</t>
  </si>
  <si>
    <t>Chassis</t>
  </si>
  <si>
    <t>CNC Madness (part prices are estimates)</t>
  </si>
  <si>
    <t>CNC CF Back Plate</t>
  </si>
  <si>
    <t>CNC CF Bottom Plate</t>
  </si>
  <si>
    <t>Vytaflex 30A</t>
  </si>
  <si>
    <t>Tires</t>
  </si>
  <si>
    <t>https://amzn.to/3NRGx3d</t>
  </si>
  <si>
    <t>Radiolink R4FGM receivers (2 pack)</t>
  </si>
  <si>
    <t>RX</t>
  </si>
  <si>
    <t>https://amzn.to/41WX4sH</t>
  </si>
  <si>
    <t>TPU filament</t>
  </si>
  <si>
    <t>Chassis + wheel hubs + more</t>
  </si>
  <si>
    <t>https://amzn.to/3E3bjUS</t>
  </si>
  <si>
    <t>Flywheel assembly</t>
  </si>
  <si>
    <t>https://www.pcbway.com/ (price is estimated)</t>
  </si>
  <si>
    <t xml:space="preserve">Please notify me if any parts are missing or unavaialble at the linked source.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</si>
</sst>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000000"/>
      <name val="Arial"/>
      <scheme val="minor"/>
    </font>
    <font>
      <b/>
      <sz val="10.0"/>
      <color rgb="FFEA4335"/>
      <name val="Roboto"/>
    </font>
    <font>
      <b/>
      <sz val="10.0"/>
      <color theme="1"/>
      <name val="Roboto"/>
    </font>
    <font>
      <sz val="10.0"/>
      <color theme="1"/>
      <name val="Roboto"/>
    </font>
    <font>
      <b/>
      <color theme="1"/>
      <name val="Roboto"/>
    </font>
    <font>
      <color theme="1"/>
      <name val="Roboto"/>
    </font>
    <font>
      <u/>
      <sz val="10.0"/>
      <color rgb="FF0000FF"/>
      <name val="Roboto"/>
    </font>
    <font>
      <u/>
      <sz val="10.0"/>
      <color rgb="FF1155CC"/>
      <name val="Roboto"/>
    </font>
    <font>
      <u/>
      <color rgb="FF0000FF"/>
    </font>
    <font>
      <u/>
      <sz val="10.0"/>
      <color rgb="FF0000FF"/>
      <name val="Roboto"/>
    </font>
    <font>
      <sz val="10.0"/>
      <color rgb="FF222222"/>
      <name val="Roboto"/>
    </font>
    <font>
      <sz val="9.0"/>
      <color rgb="FF222222"/>
      <name val="&quot;normal Arial&quot;"/>
    </font>
    <font>
      <u/>
      <sz val="10.0"/>
      <color rgb="FF1155CC"/>
      <name val="Roboto"/>
    </font>
    <font>
      <b/>
      <i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2" numFmtId="0" xfId="0" applyAlignment="1" applyFill="1" applyFont="1">
      <alignment horizontal="right" readingOrder="0" vertical="center"/>
    </xf>
    <xf borderId="0" fillId="3" fontId="2" numFmtId="0" xfId="0" applyAlignment="1" applyFont="1">
      <alignment horizontal="right" vertic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3" fontId="2" numFmtId="164" xfId="0" applyAlignment="1" applyFont="1" applyNumberFormat="1">
      <alignment horizontal="right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3" numFmtId="0" xfId="0" applyFont="1"/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4" fontId="10" numFmtId="0" xfId="0" applyAlignment="1" applyFill="1" applyFont="1">
      <alignment horizontal="left" readingOrder="0"/>
    </xf>
    <xf borderId="0" fillId="4" fontId="11" numFmtId="0" xfId="0" applyAlignment="1" applyFont="1">
      <alignment horizontal="left" readingOrder="0"/>
    </xf>
    <xf borderId="0" fillId="4" fontId="11" numFmtId="0" xfId="0" applyAlignment="1" applyFont="1">
      <alignment horizontal="right" readingOrder="0" shrinkToFit="0" wrapText="0"/>
    </xf>
    <xf borderId="0" fillId="4" fontId="10" numFmtId="0" xfId="0" applyAlignment="1" applyFont="1">
      <alignment horizontal="left" readingOrder="0" vertical="top"/>
    </xf>
    <xf borderId="0" fillId="4" fontId="11" numFmtId="0" xfId="0" applyAlignment="1" applyFont="1">
      <alignment horizontal="left" readingOrder="0" vertical="top"/>
    </xf>
    <xf borderId="0" fillId="4" fontId="11" numFmtId="164" xfId="0" applyAlignment="1" applyFont="1" applyNumberFormat="1">
      <alignment horizontal="right" readingOrder="0" shrinkToFit="0" vertical="top" wrapText="0"/>
    </xf>
    <xf borderId="0" fillId="0" fontId="5" numFmtId="0" xfId="0" applyAlignment="1" applyFont="1">
      <alignment horizontal="center"/>
    </xf>
    <xf borderId="0" fillId="4" fontId="10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3" numFmtId="0" xfId="0" applyAlignment="1" applyFont="1">
      <alignment horizontal="left"/>
    </xf>
    <xf borderId="0" fillId="0" fontId="12" numFmtId="0" xfId="0" applyAlignment="1" applyFont="1">
      <alignment readingOrder="0"/>
    </xf>
    <xf borderId="0" fillId="0" fontId="5" numFmtId="164" xfId="0" applyFont="1" applyNumberFormat="1"/>
    <xf borderId="0" fillId="0" fontId="13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67C73"/>
          <bgColor rgb="FFE67C7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ustcuzrobotics.com/products/rdy-5536-1200kv-hubmotor-battle-ready-weapon-motor?_pos=1&amp;_sid=5e1c0e6f4&amp;_ss=r&amp;variant=48524740788533" TargetMode="External"/><Relationship Id="rId2" Type="http://schemas.openxmlformats.org/officeDocument/2006/relationships/hyperlink" Target="https://justcuzrobotics.com/products/dartbox-pro-super-durable-24mm-brushed-gearmotors" TargetMode="External"/><Relationship Id="rId3" Type="http://schemas.openxmlformats.org/officeDocument/2006/relationships/hyperlink" Target="https://justcuzrobotics.com/products/pariah-70a-am32-weapon-esc?_pos=1&amp;_sid=8327ae739&amp;_ss=r" TargetMode="External"/><Relationship Id="rId4" Type="http://schemas.openxmlformats.org/officeDocument/2006/relationships/hyperlink" Target="https://justcuzrobotics.com/products/weka-dual-20-esc-for-brushed-drive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pcbway.com/" TargetMode="External"/><Relationship Id="rId5" Type="http://schemas.openxmlformats.org/officeDocument/2006/relationships/hyperlink" Target="https://amzn.to/47wXrvj" TargetMode="External"/><Relationship Id="rId6" Type="http://schemas.openxmlformats.org/officeDocument/2006/relationships/hyperlink" Target="https://amzn.to/3NRGx3d" TargetMode="External"/><Relationship Id="rId7" Type="http://schemas.openxmlformats.org/officeDocument/2006/relationships/hyperlink" Target="https://amzn.to/41WX4sH" TargetMode="External"/><Relationship Id="rId8" Type="http://schemas.openxmlformats.org/officeDocument/2006/relationships/hyperlink" Target="https://amzn.to/3E3bj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37.75"/>
    <col customWidth="1" min="3" max="3" width="38.0"/>
    <col customWidth="1" min="4" max="4" width="8.88"/>
    <col customWidth="1" min="5" max="5" width="9.25"/>
    <col customWidth="1" min="6" max="6" width="11.0"/>
    <col customWidth="1" min="7" max="7" width="10.0"/>
  </cols>
  <sheetData>
    <row r="1">
      <c r="A1" s="1"/>
      <c r="C1" s="2" t="s">
        <v>0</v>
      </c>
      <c r="D1" s="2" t="s">
        <v>1</v>
      </c>
      <c r="G1" s="3"/>
      <c r="H1" s="4" t="s">
        <v>2</v>
      </c>
      <c r="I1" s="5">
        <f>SUMIF(F3:F190,"&gt;0",F3:F190)</f>
        <v>967.83</v>
      </c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2" t="s">
        <v>3</v>
      </c>
      <c r="B2" s="2" t="s">
        <v>4</v>
      </c>
      <c r="C2" s="2" t="s">
        <v>5</v>
      </c>
      <c r="D2" s="8" t="s">
        <v>6</v>
      </c>
      <c r="E2" s="9" t="s">
        <v>7</v>
      </c>
      <c r="F2" s="8" t="s">
        <v>8</v>
      </c>
      <c r="G2" s="8" t="s">
        <v>9</v>
      </c>
      <c r="H2" s="4" t="s">
        <v>10</v>
      </c>
      <c r="I2" s="10">
        <f>SUMIF(G3:G190,"*Y*", F3:F190)</f>
        <v>0</v>
      </c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1" t="s">
        <v>11</v>
      </c>
      <c r="B3" s="11" t="s">
        <v>12</v>
      </c>
      <c r="C3" s="12" t="s">
        <v>13</v>
      </c>
      <c r="D3" s="13">
        <v>111.83</v>
      </c>
      <c r="E3" s="11">
        <v>1.0</v>
      </c>
      <c r="F3" s="14">
        <f t="shared" ref="F3:F18" si="1">E3*D3</f>
        <v>111.83</v>
      </c>
      <c r="G3" s="15"/>
      <c r="H3" s="4"/>
      <c r="I3" s="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11" t="s">
        <v>14</v>
      </c>
      <c r="B4" s="11" t="s">
        <v>15</v>
      </c>
      <c r="C4" s="16" t="s">
        <v>16</v>
      </c>
      <c r="D4" s="13">
        <v>95.0</v>
      </c>
      <c r="E4" s="11">
        <v>1.0</v>
      </c>
      <c r="F4" s="14">
        <f t="shared" si="1"/>
        <v>95</v>
      </c>
      <c r="G4" s="15"/>
      <c r="H4" s="17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1" t="s">
        <v>17</v>
      </c>
      <c r="B5" s="11" t="s">
        <v>18</v>
      </c>
      <c r="C5" s="18" t="s">
        <v>19</v>
      </c>
      <c r="D5" s="13">
        <v>41.5</v>
      </c>
      <c r="E5" s="11">
        <v>4.0</v>
      </c>
      <c r="F5" s="14">
        <f t="shared" si="1"/>
        <v>166</v>
      </c>
      <c r="G5" s="15"/>
      <c r="H5" s="17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1" t="s">
        <v>20</v>
      </c>
      <c r="B6" s="11" t="s">
        <v>21</v>
      </c>
      <c r="C6" s="19" t="s">
        <v>22</v>
      </c>
      <c r="D6" s="13">
        <v>38.0</v>
      </c>
      <c r="E6" s="11">
        <v>2.0</v>
      </c>
      <c r="F6" s="14">
        <f t="shared" si="1"/>
        <v>76</v>
      </c>
      <c r="G6" s="15"/>
      <c r="H6" s="17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1" t="s">
        <v>23</v>
      </c>
      <c r="B7" s="11" t="s">
        <v>24</v>
      </c>
      <c r="C7" s="18" t="s">
        <v>25</v>
      </c>
      <c r="D7" s="13">
        <v>40.0</v>
      </c>
      <c r="E7" s="11">
        <v>1.0</v>
      </c>
      <c r="F7" s="14">
        <f t="shared" si="1"/>
        <v>40</v>
      </c>
      <c r="G7" s="15"/>
      <c r="H7" s="17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1" t="s">
        <v>26</v>
      </c>
      <c r="B8" s="11" t="s">
        <v>27</v>
      </c>
      <c r="C8" s="18"/>
      <c r="D8" s="13">
        <f>10+9+6+9+9+38</f>
        <v>81</v>
      </c>
      <c r="E8" s="11">
        <v>1.0</v>
      </c>
      <c r="F8" s="14">
        <f t="shared" si="1"/>
        <v>81</v>
      </c>
      <c r="G8" s="15"/>
      <c r="H8" s="17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1" t="s">
        <v>28</v>
      </c>
      <c r="B9" s="11" t="s">
        <v>29</v>
      </c>
      <c r="C9" s="18"/>
      <c r="D9" s="13">
        <v>8.0</v>
      </c>
      <c r="E9" s="11">
        <v>1.0</v>
      </c>
      <c r="F9" s="14">
        <f t="shared" si="1"/>
        <v>8</v>
      </c>
      <c r="G9" s="15"/>
      <c r="H9" s="17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1" t="s">
        <v>30</v>
      </c>
      <c r="B10" s="11" t="s">
        <v>31</v>
      </c>
      <c r="C10" s="18" t="s">
        <v>32</v>
      </c>
      <c r="D10" s="13">
        <v>43.0</v>
      </c>
      <c r="E10" s="11">
        <v>1.0</v>
      </c>
      <c r="F10" s="14">
        <f t="shared" si="1"/>
        <v>43</v>
      </c>
      <c r="G10" s="15"/>
      <c r="H10" s="17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1" t="s">
        <v>33</v>
      </c>
      <c r="B11" s="11" t="s">
        <v>34</v>
      </c>
      <c r="C11" s="20" t="s">
        <v>35</v>
      </c>
      <c r="D11" s="13">
        <f>18*2</f>
        <v>36</v>
      </c>
      <c r="E11" s="11">
        <v>3.0</v>
      </c>
      <c r="F11" s="14">
        <f t="shared" si="1"/>
        <v>108</v>
      </c>
      <c r="G11" s="15"/>
      <c r="H11" s="11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1" t="s">
        <v>36</v>
      </c>
      <c r="B12" s="11" t="s">
        <v>34</v>
      </c>
      <c r="C12" s="20" t="s">
        <v>35</v>
      </c>
      <c r="D12" s="13">
        <v>4.0</v>
      </c>
      <c r="E12" s="11">
        <v>3.0</v>
      </c>
      <c r="F12" s="14">
        <f t="shared" si="1"/>
        <v>12</v>
      </c>
      <c r="G12" s="15"/>
      <c r="H12" s="17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11" t="s">
        <v>37</v>
      </c>
      <c r="B13" s="11" t="s">
        <v>34</v>
      </c>
      <c r="C13" s="20" t="s">
        <v>35</v>
      </c>
      <c r="D13" s="13">
        <v>4.0</v>
      </c>
      <c r="E13" s="11">
        <v>6.0</v>
      </c>
      <c r="F13" s="14">
        <f t="shared" si="1"/>
        <v>24</v>
      </c>
      <c r="G13" s="15"/>
      <c r="H13" s="17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11" t="s">
        <v>38</v>
      </c>
      <c r="B14" s="11" t="s">
        <v>39</v>
      </c>
      <c r="C14" s="18" t="s">
        <v>40</v>
      </c>
      <c r="D14" s="13">
        <v>39.0</v>
      </c>
      <c r="E14" s="11">
        <v>1.0</v>
      </c>
      <c r="F14" s="14">
        <f t="shared" si="1"/>
        <v>39</v>
      </c>
      <c r="G14" s="15"/>
      <c r="H14" s="17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11" t="s">
        <v>41</v>
      </c>
      <c r="B15" s="11" t="s">
        <v>42</v>
      </c>
      <c r="C15" s="18" t="s">
        <v>43</v>
      </c>
      <c r="D15" s="13">
        <v>34.0</v>
      </c>
      <c r="E15" s="11">
        <v>1.0</v>
      </c>
      <c r="F15" s="14">
        <f t="shared" si="1"/>
        <v>34</v>
      </c>
      <c r="G15" s="15"/>
      <c r="H15" s="17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11" t="s">
        <v>44</v>
      </c>
      <c r="B16" s="11" t="s">
        <v>45</v>
      </c>
      <c r="C16" s="18" t="s">
        <v>46</v>
      </c>
      <c r="D16" s="13">
        <v>30.0</v>
      </c>
      <c r="E16" s="11">
        <v>1.0</v>
      </c>
      <c r="F16" s="14">
        <f t="shared" si="1"/>
        <v>30</v>
      </c>
      <c r="G16" s="15"/>
      <c r="H16" s="17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11" t="s">
        <v>47</v>
      </c>
      <c r="B17" s="11" t="s">
        <v>47</v>
      </c>
      <c r="C17" s="21" t="s">
        <v>48</v>
      </c>
      <c r="D17" s="13">
        <v>100.0</v>
      </c>
      <c r="E17" s="11">
        <v>1.0</v>
      </c>
      <c r="F17" s="14">
        <f t="shared" si="1"/>
        <v>100</v>
      </c>
      <c r="G17" s="15"/>
      <c r="H17" s="17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11"/>
      <c r="B18" s="11"/>
      <c r="C18" s="22"/>
      <c r="D18" s="13"/>
      <c r="E18" s="11"/>
      <c r="F18" s="14">
        <f t="shared" si="1"/>
        <v>0</v>
      </c>
      <c r="G18" s="3"/>
      <c r="H18" s="17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11"/>
      <c r="B19" s="11"/>
      <c r="C19" s="12"/>
      <c r="D19" s="13"/>
      <c r="E19" s="11"/>
      <c r="F19" s="14" t="str">
        <f t="shared" ref="F19:F53" si="2">if(E19&gt;0,  (E19*D19),"")</f>
        <v/>
      </c>
      <c r="G19" s="15"/>
      <c r="H19" s="17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11"/>
      <c r="B20" s="11"/>
      <c r="C20" s="23"/>
      <c r="D20" s="13"/>
      <c r="E20" s="11"/>
      <c r="F20" s="14" t="str">
        <f t="shared" si="2"/>
        <v/>
      </c>
      <c r="G20" s="15"/>
      <c r="H20" s="17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11"/>
      <c r="B21" s="11"/>
      <c r="C21" s="12"/>
      <c r="D21" s="13"/>
      <c r="E21" s="11"/>
      <c r="F21" s="14" t="str">
        <f t="shared" si="2"/>
        <v/>
      </c>
      <c r="G21" s="15"/>
      <c r="H21" s="17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11"/>
      <c r="B22" s="11"/>
      <c r="C22" s="12"/>
      <c r="D22" s="13"/>
      <c r="E22" s="11"/>
      <c r="F22" s="14" t="str">
        <f t="shared" si="2"/>
        <v/>
      </c>
      <c r="G22" s="15"/>
      <c r="H22" s="17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11"/>
      <c r="B23" s="11"/>
      <c r="C23" s="12"/>
      <c r="D23" s="13"/>
      <c r="E23" s="11"/>
      <c r="F23" s="14" t="str">
        <f t="shared" si="2"/>
        <v/>
      </c>
      <c r="G23" s="15"/>
      <c r="H23" s="17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11"/>
      <c r="B24" s="11"/>
      <c r="C24" s="11"/>
      <c r="D24" s="13"/>
      <c r="E24" s="11"/>
      <c r="F24" s="14" t="str">
        <f t="shared" si="2"/>
        <v/>
      </c>
      <c r="G24" s="15"/>
      <c r="H24" s="17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11"/>
      <c r="B25" s="11"/>
      <c r="C25" s="12"/>
      <c r="D25" s="13"/>
      <c r="E25" s="11"/>
      <c r="F25" s="14" t="str">
        <f t="shared" si="2"/>
        <v/>
      </c>
      <c r="G25" s="15"/>
      <c r="H25" s="17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11"/>
      <c r="B26" s="11"/>
      <c r="C26" s="12"/>
      <c r="D26" s="13"/>
      <c r="E26" s="11"/>
      <c r="F26" s="14" t="str">
        <f t="shared" si="2"/>
        <v/>
      </c>
      <c r="G26" s="15"/>
      <c r="H26" s="17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11"/>
      <c r="B27" s="11"/>
      <c r="C27" s="18"/>
      <c r="D27" s="13"/>
      <c r="E27" s="11"/>
      <c r="F27" s="14" t="str">
        <f t="shared" si="2"/>
        <v/>
      </c>
      <c r="G27" s="15"/>
      <c r="H27" s="17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11"/>
      <c r="B28" s="11"/>
      <c r="C28" s="11"/>
      <c r="D28" s="13"/>
      <c r="E28" s="11"/>
      <c r="F28" s="14" t="str">
        <f t="shared" si="2"/>
        <v/>
      </c>
      <c r="G28" s="3"/>
      <c r="H28" s="17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11"/>
      <c r="B29" s="11"/>
      <c r="C29" s="11"/>
      <c r="D29" s="13"/>
      <c r="E29" s="11"/>
      <c r="F29" s="14" t="str">
        <f t="shared" si="2"/>
        <v/>
      </c>
      <c r="G29" s="3"/>
      <c r="H29" s="17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11"/>
      <c r="B30" s="11"/>
      <c r="C30" s="12"/>
      <c r="D30" s="13"/>
      <c r="E30" s="11"/>
      <c r="F30" s="14" t="str">
        <f t="shared" si="2"/>
        <v/>
      </c>
      <c r="G30" s="15"/>
      <c r="H30" s="17"/>
      <c r="I30" s="24"/>
      <c r="J30" s="25"/>
      <c r="K30" s="25"/>
      <c r="L30" s="26"/>
      <c r="M30" s="2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11"/>
      <c r="B31" s="11"/>
      <c r="C31" s="12"/>
      <c r="D31" s="13"/>
      <c r="E31" s="11"/>
      <c r="F31" s="14" t="str">
        <f t="shared" si="2"/>
        <v/>
      </c>
      <c r="G31" s="15"/>
      <c r="H31" s="17"/>
      <c r="I31" s="27"/>
      <c r="J31" s="28"/>
      <c r="K31" s="28"/>
      <c r="L31" s="29"/>
      <c r="M31" s="29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11"/>
      <c r="B32" s="11"/>
      <c r="C32" s="12"/>
      <c r="D32" s="13"/>
      <c r="E32" s="11"/>
      <c r="F32" s="14" t="str">
        <f t="shared" si="2"/>
        <v/>
      </c>
      <c r="G32" s="15"/>
      <c r="H32" s="17"/>
      <c r="I32" s="27"/>
      <c r="J32" s="28"/>
      <c r="K32" s="28"/>
      <c r="L32" s="29"/>
      <c r="M32" s="29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11"/>
      <c r="B33" s="11"/>
      <c r="C33" s="12"/>
      <c r="D33" s="13"/>
      <c r="E33" s="11"/>
      <c r="F33" s="14" t="str">
        <f t="shared" si="2"/>
        <v/>
      </c>
      <c r="G33" s="30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11"/>
      <c r="B34" s="11"/>
      <c r="C34" s="12"/>
      <c r="D34" s="13"/>
      <c r="E34" s="11"/>
      <c r="F34" s="14" t="str">
        <f t="shared" si="2"/>
        <v/>
      </c>
      <c r="G34" s="15"/>
      <c r="H34" s="17"/>
      <c r="I34" s="3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11"/>
      <c r="B35" s="11"/>
      <c r="C35" s="12"/>
      <c r="D35" s="13"/>
      <c r="E35" s="11"/>
      <c r="F35" s="14" t="str">
        <f t="shared" si="2"/>
        <v/>
      </c>
      <c r="G35" s="15"/>
      <c r="H35" s="17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11"/>
      <c r="B36" s="11"/>
      <c r="C36" s="32"/>
      <c r="D36" s="33"/>
      <c r="E36" s="32"/>
      <c r="F36" s="14" t="str">
        <f t="shared" si="2"/>
        <v/>
      </c>
      <c r="G36" s="30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11"/>
      <c r="B37" s="11"/>
      <c r="C37" s="11"/>
      <c r="D37" s="13"/>
      <c r="E37" s="11"/>
      <c r="F37" s="14" t="str">
        <f t="shared" si="2"/>
        <v/>
      </c>
      <c r="G37" s="3"/>
      <c r="H37" s="17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11"/>
      <c r="B38" s="11"/>
      <c r="C38" s="11"/>
      <c r="D38" s="13"/>
      <c r="E38" s="11"/>
      <c r="F38" s="14" t="str">
        <f t="shared" si="2"/>
        <v/>
      </c>
      <c r="G38" s="3"/>
      <c r="H38" s="17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11"/>
      <c r="B39" s="11"/>
      <c r="C39" s="34"/>
      <c r="D39" s="13"/>
      <c r="E39" s="11"/>
      <c r="F39" s="14" t="str">
        <f t="shared" si="2"/>
        <v/>
      </c>
      <c r="G39" s="15"/>
      <c r="H39" s="17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11"/>
      <c r="B40" s="11"/>
      <c r="C40" s="12"/>
      <c r="D40" s="13"/>
      <c r="E40" s="11"/>
      <c r="F40" s="14" t="str">
        <f t="shared" si="2"/>
        <v/>
      </c>
      <c r="G40" s="15"/>
      <c r="H40" s="11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11"/>
      <c r="B41" s="11"/>
      <c r="C41" s="11"/>
      <c r="D41" s="13"/>
      <c r="E41" s="11"/>
      <c r="F41" s="14" t="str">
        <f t="shared" si="2"/>
        <v/>
      </c>
      <c r="G41" s="3"/>
      <c r="H41" s="17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11"/>
      <c r="B42" s="11"/>
      <c r="C42" s="11"/>
      <c r="D42" s="13"/>
      <c r="E42" s="11"/>
      <c r="F42" s="14" t="str">
        <f t="shared" si="2"/>
        <v/>
      </c>
      <c r="G42" s="3"/>
      <c r="H42" s="17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11"/>
      <c r="B43" s="11"/>
      <c r="C43" s="35"/>
      <c r="D43" s="13"/>
      <c r="E43" s="11"/>
      <c r="F43" s="14" t="str">
        <f t="shared" si="2"/>
        <v/>
      </c>
      <c r="G43" s="15"/>
      <c r="H43" s="17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11"/>
      <c r="B44" s="11"/>
      <c r="C44" s="11"/>
      <c r="D44" s="13"/>
      <c r="E44" s="11"/>
      <c r="F44" s="14" t="str">
        <f t="shared" si="2"/>
        <v/>
      </c>
      <c r="G44" s="3"/>
      <c r="H44" s="17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36"/>
      <c r="E45" s="7"/>
      <c r="F45" s="14" t="str">
        <f t="shared" si="2"/>
        <v/>
      </c>
      <c r="G45" s="30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37" t="s">
        <v>49</v>
      </c>
      <c r="B46" s="7"/>
      <c r="C46" s="7"/>
      <c r="D46" s="36"/>
      <c r="E46" s="7"/>
      <c r="F46" s="14" t="str">
        <f t="shared" si="2"/>
        <v/>
      </c>
      <c r="G46" s="30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36"/>
      <c r="E47" s="7"/>
      <c r="F47" s="14" t="str">
        <f t="shared" si="2"/>
        <v/>
      </c>
      <c r="G47" s="3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36"/>
      <c r="E48" s="7"/>
      <c r="F48" s="14" t="str">
        <f t="shared" si="2"/>
        <v/>
      </c>
      <c r="G48" s="3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36"/>
      <c r="E49" s="7"/>
      <c r="F49" s="14" t="str">
        <f t="shared" si="2"/>
        <v/>
      </c>
      <c r="G49" s="30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36"/>
      <c r="E50" s="7"/>
      <c r="F50" s="14" t="str">
        <f t="shared" si="2"/>
        <v/>
      </c>
      <c r="G50" s="3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36"/>
      <c r="E51" s="7"/>
      <c r="F51" s="14" t="str">
        <f t="shared" si="2"/>
        <v/>
      </c>
      <c r="G51" s="30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36"/>
      <c r="E52" s="7"/>
      <c r="F52" s="14" t="str">
        <f t="shared" si="2"/>
        <v/>
      </c>
      <c r="G52" s="30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36"/>
      <c r="E53" s="7"/>
      <c r="F53" s="14" t="str">
        <f t="shared" si="2"/>
        <v/>
      </c>
      <c r="G53" s="30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36"/>
      <c r="E54" s="7"/>
      <c r="F54" s="36"/>
      <c r="G54" s="30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36"/>
      <c r="E55" s="7"/>
      <c r="F55" s="36"/>
      <c r="G55" s="30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36"/>
      <c r="E56" s="7"/>
      <c r="F56" s="36"/>
      <c r="G56" s="30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36"/>
      <c r="E57" s="7"/>
      <c r="F57" s="36"/>
      <c r="G57" s="30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36"/>
      <c r="E58" s="7"/>
      <c r="F58" s="36"/>
      <c r="G58" s="30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36"/>
      <c r="E59" s="7"/>
      <c r="F59" s="36"/>
      <c r="G59" s="30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36"/>
      <c r="E60" s="7"/>
      <c r="F60" s="36"/>
      <c r="G60" s="30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36"/>
      <c r="E61" s="7"/>
      <c r="F61" s="36"/>
      <c r="G61" s="30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36"/>
      <c r="E62" s="7"/>
      <c r="F62" s="36"/>
      <c r="G62" s="30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36"/>
      <c r="E63" s="7"/>
      <c r="F63" s="36"/>
      <c r="G63" s="30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36"/>
      <c r="E64" s="7"/>
      <c r="F64" s="36"/>
      <c r="G64" s="30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36"/>
      <c r="E65" s="7"/>
      <c r="F65" s="36"/>
      <c r="G65" s="30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36"/>
      <c r="E66" s="7"/>
      <c r="F66" s="36"/>
      <c r="G66" s="30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36"/>
      <c r="E67" s="7"/>
      <c r="F67" s="36"/>
      <c r="G67" s="30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36"/>
      <c r="E68" s="7"/>
      <c r="F68" s="36"/>
      <c r="G68" s="30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36"/>
      <c r="E69" s="7"/>
      <c r="F69" s="36"/>
      <c r="G69" s="30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36"/>
      <c r="E70" s="7"/>
      <c r="F70" s="36"/>
      <c r="G70" s="30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36"/>
      <c r="E71" s="7"/>
      <c r="F71" s="36"/>
      <c r="G71" s="30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36"/>
      <c r="E72" s="7"/>
      <c r="F72" s="36"/>
      <c r="G72" s="30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36"/>
      <c r="E73" s="7"/>
      <c r="F73" s="36"/>
      <c r="G73" s="30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36"/>
      <c r="E74" s="7"/>
      <c r="F74" s="36"/>
      <c r="G74" s="30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36"/>
      <c r="E75" s="7"/>
      <c r="F75" s="36"/>
      <c r="G75" s="30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36"/>
      <c r="E76" s="7"/>
      <c r="F76" s="36"/>
      <c r="G76" s="30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36"/>
      <c r="E77" s="7"/>
      <c r="F77" s="36"/>
      <c r="G77" s="30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36"/>
      <c r="E78" s="7"/>
      <c r="F78" s="36"/>
      <c r="G78" s="30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36"/>
      <c r="E79" s="7"/>
      <c r="F79" s="36"/>
      <c r="G79" s="30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36"/>
      <c r="E80" s="7"/>
      <c r="F80" s="36"/>
      <c r="G80" s="30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36"/>
      <c r="E81" s="7"/>
      <c r="F81" s="36"/>
      <c r="G81" s="30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36"/>
      <c r="E82" s="7"/>
      <c r="F82" s="36"/>
      <c r="G82" s="30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36"/>
      <c r="E83" s="7"/>
      <c r="F83" s="36"/>
      <c r="G83" s="30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36"/>
      <c r="E84" s="7"/>
      <c r="F84" s="36"/>
      <c r="G84" s="30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36"/>
      <c r="E85" s="7"/>
      <c r="F85" s="36"/>
      <c r="G85" s="30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36"/>
      <c r="E86" s="7"/>
      <c r="F86" s="36"/>
      <c r="G86" s="30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36"/>
      <c r="E87" s="7"/>
      <c r="F87" s="36"/>
      <c r="G87" s="30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36"/>
      <c r="E88" s="7"/>
      <c r="F88" s="36"/>
      <c r="G88" s="30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36"/>
      <c r="E89" s="7"/>
      <c r="F89" s="36"/>
      <c r="G89" s="30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36"/>
      <c r="E90" s="7"/>
      <c r="F90" s="36"/>
      <c r="G90" s="30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36"/>
      <c r="E91" s="7"/>
      <c r="F91" s="36"/>
      <c r="G91" s="30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36"/>
      <c r="E92" s="7"/>
      <c r="F92" s="36"/>
      <c r="G92" s="30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36"/>
      <c r="E93" s="7"/>
      <c r="F93" s="36"/>
      <c r="G93" s="30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36"/>
      <c r="E94" s="7"/>
      <c r="F94" s="36"/>
      <c r="G94" s="30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36"/>
      <c r="E95" s="7"/>
      <c r="F95" s="36"/>
      <c r="G95" s="30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36"/>
      <c r="E96" s="7"/>
      <c r="F96" s="36"/>
      <c r="G96" s="30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36"/>
      <c r="E97" s="7"/>
      <c r="F97" s="36"/>
      <c r="G97" s="30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36"/>
      <c r="E98" s="7"/>
      <c r="F98" s="36"/>
      <c r="G98" s="30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36"/>
      <c r="E99" s="7"/>
      <c r="F99" s="36"/>
      <c r="G99" s="30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36"/>
      <c r="E100" s="7"/>
      <c r="F100" s="36"/>
      <c r="G100" s="30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36"/>
      <c r="E101" s="7"/>
      <c r="F101" s="36"/>
      <c r="G101" s="30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36"/>
      <c r="E102" s="7"/>
      <c r="F102" s="36"/>
      <c r="G102" s="30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36"/>
      <c r="E103" s="7"/>
      <c r="F103" s="36"/>
      <c r="G103" s="30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36"/>
      <c r="E104" s="7"/>
      <c r="F104" s="36"/>
      <c r="G104" s="30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36"/>
      <c r="E105" s="7"/>
      <c r="F105" s="36"/>
      <c r="G105" s="30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36"/>
      <c r="E106" s="7"/>
      <c r="F106" s="36"/>
      <c r="G106" s="30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36"/>
      <c r="E107" s="7"/>
      <c r="F107" s="36"/>
      <c r="G107" s="30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36"/>
      <c r="E108" s="7"/>
      <c r="F108" s="36"/>
      <c r="G108" s="30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36"/>
      <c r="E109" s="7"/>
      <c r="F109" s="36"/>
      <c r="G109" s="30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36"/>
      <c r="E110" s="7"/>
      <c r="F110" s="36"/>
      <c r="G110" s="30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36"/>
      <c r="E111" s="7"/>
      <c r="F111" s="36"/>
      <c r="G111" s="30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36"/>
      <c r="E112" s="7"/>
      <c r="F112" s="36"/>
      <c r="G112" s="30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36"/>
      <c r="E113" s="7"/>
      <c r="F113" s="36"/>
      <c r="G113" s="30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36"/>
      <c r="E114" s="7"/>
      <c r="F114" s="36"/>
      <c r="G114" s="30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36"/>
      <c r="E115" s="7"/>
      <c r="F115" s="36"/>
      <c r="G115" s="30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36"/>
      <c r="E116" s="7"/>
      <c r="F116" s="36"/>
      <c r="G116" s="30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36"/>
      <c r="E117" s="7"/>
      <c r="F117" s="36"/>
      <c r="G117" s="30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36"/>
      <c r="E118" s="7"/>
      <c r="F118" s="36"/>
      <c r="G118" s="30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36"/>
      <c r="E119" s="7"/>
      <c r="F119" s="36"/>
      <c r="G119" s="30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36"/>
      <c r="E120" s="7"/>
      <c r="F120" s="36"/>
      <c r="G120" s="30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36"/>
      <c r="E121" s="7"/>
      <c r="F121" s="36"/>
      <c r="G121" s="30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36"/>
      <c r="E122" s="7"/>
      <c r="F122" s="36"/>
      <c r="G122" s="30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36"/>
      <c r="E123" s="7"/>
      <c r="F123" s="36"/>
      <c r="G123" s="30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36"/>
      <c r="E124" s="7"/>
      <c r="F124" s="36"/>
      <c r="G124" s="30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36"/>
      <c r="E125" s="7"/>
      <c r="F125" s="36"/>
      <c r="G125" s="30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36"/>
      <c r="E126" s="7"/>
      <c r="F126" s="36"/>
      <c r="G126" s="30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36"/>
      <c r="E127" s="7"/>
      <c r="F127" s="36"/>
      <c r="G127" s="30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36"/>
      <c r="E128" s="7"/>
      <c r="F128" s="36"/>
      <c r="G128" s="30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36"/>
      <c r="E129" s="7"/>
      <c r="F129" s="36"/>
      <c r="G129" s="30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36"/>
      <c r="E130" s="7"/>
      <c r="F130" s="36"/>
      <c r="G130" s="30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36"/>
      <c r="E131" s="7"/>
      <c r="F131" s="36"/>
      <c r="G131" s="30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36"/>
      <c r="E132" s="7"/>
      <c r="F132" s="36"/>
      <c r="G132" s="30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36"/>
      <c r="E133" s="7"/>
      <c r="F133" s="36"/>
      <c r="G133" s="30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36"/>
      <c r="E134" s="7"/>
      <c r="F134" s="36"/>
      <c r="G134" s="30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36"/>
      <c r="E135" s="7"/>
      <c r="F135" s="36"/>
      <c r="G135" s="30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36"/>
      <c r="E136" s="7"/>
      <c r="F136" s="36"/>
      <c r="G136" s="30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36"/>
      <c r="E137" s="7"/>
      <c r="F137" s="36"/>
      <c r="G137" s="30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36"/>
      <c r="E138" s="7"/>
      <c r="F138" s="36"/>
      <c r="G138" s="30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36"/>
      <c r="E139" s="7"/>
      <c r="F139" s="36"/>
      <c r="G139" s="30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36"/>
      <c r="E140" s="7"/>
      <c r="F140" s="36"/>
      <c r="G140" s="30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36"/>
      <c r="E141" s="7"/>
      <c r="F141" s="36"/>
      <c r="G141" s="30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36"/>
      <c r="E142" s="7"/>
      <c r="F142" s="36"/>
      <c r="G142" s="30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36"/>
      <c r="E143" s="7"/>
      <c r="F143" s="36"/>
      <c r="G143" s="30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36"/>
      <c r="E144" s="7"/>
      <c r="F144" s="36"/>
      <c r="G144" s="30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36"/>
      <c r="E145" s="7"/>
      <c r="F145" s="36"/>
      <c r="G145" s="30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36"/>
      <c r="E146" s="7"/>
      <c r="F146" s="36"/>
      <c r="G146" s="30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36"/>
      <c r="E147" s="7"/>
      <c r="F147" s="36"/>
      <c r="G147" s="30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36"/>
      <c r="E148" s="7"/>
      <c r="F148" s="36"/>
      <c r="G148" s="30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36"/>
      <c r="E149" s="7"/>
      <c r="F149" s="36"/>
      <c r="G149" s="30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36"/>
      <c r="E150" s="7"/>
      <c r="F150" s="36"/>
      <c r="G150" s="30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36"/>
      <c r="E151" s="7"/>
      <c r="F151" s="36"/>
      <c r="G151" s="30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36"/>
      <c r="E152" s="7"/>
      <c r="F152" s="36"/>
      <c r="G152" s="30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36"/>
      <c r="E153" s="7"/>
      <c r="F153" s="36"/>
      <c r="G153" s="30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36"/>
      <c r="E154" s="7"/>
      <c r="F154" s="36"/>
      <c r="G154" s="30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36"/>
      <c r="E155" s="7"/>
      <c r="F155" s="36"/>
      <c r="G155" s="30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36"/>
      <c r="E156" s="7"/>
      <c r="F156" s="36"/>
      <c r="G156" s="30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36"/>
      <c r="E157" s="7"/>
      <c r="F157" s="36"/>
      <c r="G157" s="30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36"/>
      <c r="E158" s="7"/>
      <c r="F158" s="36"/>
      <c r="G158" s="30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36"/>
      <c r="E159" s="7"/>
      <c r="F159" s="36"/>
      <c r="G159" s="30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36"/>
      <c r="E160" s="7"/>
      <c r="F160" s="36"/>
      <c r="G160" s="30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36"/>
      <c r="E161" s="7"/>
      <c r="F161" s="36"/>
      <c r="G161" s="30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36"/>
      <c r="E162" s="7"/>
      <c r="F162" s="36"/>
      <c r="G162" s="30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36"/>
      <c r="E163" s="7"/>
      <c r="F163" s="36"/>
      <c r="G163" s="30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36"/>
      <c r="E164" s="7"/>
      <c r="F164" s="36"/>
      <c r="G164" s="30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36"/>
      <c r="E165" s="7"/>
      <c r="F165" s="36"/>
      <c r="G165" s="30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36"/>
      <c r="E166" s="7"/>
      <c r="F166" s="36"/>
      <c r="G166" s="30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36"/>
      <c r="E167" s="7"/>
      <c r="F167" s="36"/>
      <c r="G167" s="30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36"/>
      <c r="E168" s="7"/>
      <c r="F168" s="36"/>
      <c r="G168" s="30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36"/>
      <c r="E169" s="7"/>
      <c r="F169" s="36"/>
      <c r="G169" s="30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36"/>
      <c r="E170" s="7"/>
      <c r="F170" s="36"/>
      <c r="G170" s="30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36"/>
      <c r="E171" s="7"/>
      <c r="F171" s="36"/>
      <c r="G171" s="30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36"/>
      <c r="E172" s="7"/>
      <c r="F172" s="36"/>
      <c r="G172" s="30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36"/>
      <c r="E173" s="7"/>
      <c r="F173" s="36"/>
      <c r="G173" s="30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36"/>
      <c r="E174" s="7"/>
      <c r="F174" s="36"/>
      <c r="G174" s="30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36"/>
      <c r="E175" s="7"/>
      <c r="F175" s="36"/>
      <c r="G175" s="30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36"/>
      <c r="E176" s="7"/>
      <c r="F176" s="36"/>
      <c r="G176" s="30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36"/>
      <c r="E177" s="7"/>
      <c r="F177" s="36"/>
      <c r="G177" s="30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36"/>
      <c r="E178" s="7"/>
      <c r="F178" s="36"/>
      <c r="G178" s="30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36"/>
      <c r="E179" s="7"/>
      <c r="F179" s="36"/>
      <c r="G179" s="30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36"/>
      <c r="E180" s="7"/>
      <c r="F180" s="36"/>
      <c r="G180" s="30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36"/>
      <c r="E181" s="7"/>
      <c r="F181" s="36"/>
      <c r="G181" s="30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36"/>
      <c r="E182" s="7"/>
      <c r="F182" s="36"/>
      <c r="G182" s="30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36"/>
      <c r="E183" s="7"/>
      <c r="F183" s="36"/>
      <c r="G183" s="30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36"/>
      <c r="E184" s="7"/>
      <c r="F184" s="36"/>
      <c r="G184" s="30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36"/>
      <c r="E185" s="7"/>
      <c r="F185" s="36"/>
      <c r="G185" s="30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36"/>
      <c r="E186" s="7"/>
      <c r="F186" s="36"/>
      <c r="G186" s="30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36"/>
      <c r="E187" s="7"/>
      <c r="F187" s="36"/>
      <c r="G187" s="30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36"/>
      <c r="E188" s="7"/>
      <c r="F188" s="36"/>
      <c r="G188" s="30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36"/>
      <c r="E189" s="7"/>
      <c r="F189" s="36"/>
      <c r="G189" s="30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36"/>
      <c r="E190" s="7"/>
      <c r="F190" s="36"/>
      <c r="G190" s="30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36"/>
      <c r="E191" s="7"/>
      <c r="F191" s="36"/>
      <c r="G191" s="30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36"/>
      <c r="E192" s="7"/>
      <c r="F192" s="36"/>
      <c r="G192" s="30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36"/>
      <c r="E193" s="7"/>
      <c r="F193" s="36"/>
      <c r="G193" s="30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36"/>
      <c r="E194" s="7"/>
      <c r="F194" s="36"/>
      <c r="G194" s="30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36"/>
      <c r="E195" s="7"/>
      <c r="F195" s="36"/>
      <c r="G195" s="30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36"/>
      <c r="E196" s="7"/>
      <c r="F196" s="36"/>
      <c r="G196" s="30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36"/>
      <c r="E197" s="7"/>
      <c r="F197" s="36"/>
      <c r="G197" s="30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36"/>
      <c r="E198" s="7"/>
      <c r="F198" s="36"/>
      <c r="G198" s="30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36"/>
      <c r="E199" s="7"/>
      <c r="F199" s="36"/>
      <c r="G199" s="30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36"/>
      <c r="E200" s="7"/>
      <c r="F200" s="36"/>
      <c r="G200" s="30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36"/>
      <c r="E201" s="7"/>
      <c r="F201" s="36"/>
      <c r="G201" s="30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36"/>
      <c r="E202" s="7"/>
      <c r="F202" s="36"/>
      <c r="G202" s="30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36"/>
      <c r="E203" s="7"/>
      <c r="F203" s="36"/>
      <c r="G203" s="30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36"/>
      <c r="E204" s="7"/>
      <c r="F204" s="36"/>
      <c r="G204" s="30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36"/>
      <c r="E205" s="7"/>
      <c r="F205" s="36"/>
      <c r="G205" s="30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36"/>
      <c r="E206" s="7"/>
      <c r="F206" s="36"/>
      <c r="G206" s="30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36"/>
      <c r="E207" s="7"/>
      <c r="F207" s="36"/>
      <c r="G207" s="30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36"/>
      <c r="E208" s="7"/>
      <c r="F208" s="36"/>
      <c r="G208" s="30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36"/>
      <c r="E209" s="7"/>
      <c r="F209" s="36"/>
      <c r="G209" s="30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36"/>
      <c r="E210" s="7"/>
      <c r="F210" s="36"/>
      <c r="G210" s="30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36"/>
      <c r="E211" s="7"/>
      <c r="F211" s="36"/>
      <c r="G211" s="30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36"/>
      <c r="E212" s="7"/>
      <c r="F212" s="36"/>
      <c r="G212" s="30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36"/>
      <c r="E213" s="7"/>
      <c r="F213" s="36"/>
      <c r="G213" s="30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36"/>
      <c r="E214" s="7"/>
      <c r="F214" s="36"/>
      <c r="G214" s="30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36"/>
      <c r="E215" s="7"/>
      <c r="F215" s="36"/>
      <c r="G215" s="30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36"/>
      <c r="E216" s="7"/>
      <c r="F216" s="36"/>
      <c r="G216" s="30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36"/>
      <c r="E217" s="7"/>
      <c r="F217" s="36"/>
      <c r="G217" s="30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36"/>
      <c r="E218" s="7"/>
      <c r="F218" s="36"/>
      <c r="G218" s="30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36"/>
      <c r="E219" s="7"/>
      <c r="F219" s="36"/>
      <c r="G219" s="30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36"/>
      <c r="E220" s="7"/>
      <c r="F220" s="36"/>
      <c r="G220" s="30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36"/>
      <c r="E221" s="7"/>
      <c r="F221" s="36"/>
      <c r="G221" s="30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36"/>
      <c r="E222" s="7"/>
      <c r="F222" s="36"/>
      <c r="G222" s="30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36"/>
      <c r="E223" s="7"/>
      <c r="F223" s="36"/>
      <c r="G223" s="30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36"/>
      <c r="E224" s="7"/>
      <c r="F224" s="36"/>
      <c r="G224" s="30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36"/>
      <c r="E225" s="7"/>
      <c r="F225" s="36"/>
      <c r="G225" s="30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36"/>
      <c r="E226" s="7"/>
      <c r="F226" s="36"/>
      <c r="G226" s="30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36"/>
      <c r="E227" s="7"/>
      <c r="F227" s="36"/>
      <c r="G227" s="30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36"/>
      <c r="E228" s="7"/>
      <c r="F228" s="36"/>
      <c r="G228" s="30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36"/>
      <c r="E229" s="7"/>
      <c r="F229" s="36"/>
      <c r="G229" s="30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36"/>
      <c r="E230" s="7"/>
      <c r="F230" s="36"/>
      <c r="G230" s="30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36"/>
      <c r="E231" s="7"/>
      <c r="F231" s="36"/>
      <c r="G231" s="30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36"/>
      <c r="E232" s="7"/>
      <c r="F232" s="36"/>
      <c r="G232" s="30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36"/>
      <c r="E233" s="7"/>
      <c r="F233" s="36"/>
      <c r="G233" s="30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36"/>
      <c r="E234" s="7"/>
      <c r="F234" s="36"/>
      <c r="G234" s="30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36"/>
      <c r="E235" s="7"/>
      <c r="F235" s="36"/>
      <c r="G235" s="30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36"/>
      <c r="E236" s="7"/>
      <c r="F236" s="36"/>
      <c r="G236" s="30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36"/>
      <c r="E237" s="7"/>
      <c r="F237" s="36"/>
      <c r="G237" s="30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36"/>
      <c r="E238" s="7"/>
      <c r="F238" s="36"/>
      <c r="G238" s="30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36"/>
      <c r="E239" s="7"/>
      <c r="F239" s="36"/>
      <c r="G239" s="30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36"/>
      <c r="E240" s="7"/>
      <c r="F240" s="36"/>
      <c r="G240" s="30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36"/>
      <c r="E241" s="7"/>
      <c r="F241" s="36"/>
      <c r="G241" s="30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36"/>
      <c r="E242" s="7"/>
      <c r="F242" s="36"/>
      <c r="G242" s="30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36"/>
      <c r="E243" s="7"/>
      <c r="F243" s="36"/>
      <c r="G243" s="30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36"/>
      <c r="E244" s="7"/>
      <c r="F244" s="36"/>
      <c r="G244" s="30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36"/>
      <c r="E245" s="7"/>
      <c r="F245" s="36"/>
      <c r="G245" s="30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36"/>
      <c r="E246" s="7"/>
      <c r="F246" s="36"/>
      <c r="G246" s="30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36"/>
      <c r="E247" s="7"/>
      <c r="F247" s="36"/>
      <c r="G247" s="30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36"/>
      <c r="E248" s="7"/>
      <c r="F248" s="36"/>
      <c r="G248" s="30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36"/>
      <c r="E249" s="7"/>
      <c r="F249" s="36"/>
      <c r="G249" s="30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36"/>
      <c r="E250" s="7"/>
      <c r="F250" s="36"/>
      <c r="G250" s="30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36"/>
      <c r="E251" s="7"/>
      <c r="F251" s="36"/>
      <c r="G251" s="30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36"/>
      <c r="E252" s="7"/>
      <c r="F252" s="36"/>
      <c r="G252" s="30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36"/>
      <c r="E253" s="7"/>
      <c r="F253" s="36"/>
      <c r="G253" s="30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36"/>
      <c r="E254" s="7"/>
      <c r="F254" s="36"/>
      <c r="G254" s="30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36"/>
      <c r="E255" s="7"/>
      <c r="F255" s="36"/>
      <c r="G255" s="30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36"/>
      <c r="E256" s="7"/>
      <c r="F256" s="36"/>
      <c r="G256" s="30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36"/>
      <c r="E257" s="7"/>
      <c r="F257" s="36"/>
      <c r="G257" s="30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36"/>
      <c r="E258" s="7"/>
      <c r="F258" s="36"/>
      <c r="G258" s="30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36"/>
      <c r="E259" s="7"/>
      <c r="F259" s="36"/>
      <c r="G259" s="30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36"/>
      <c r="E260" s="7"/>
      <c r="F260" s="36"/>
      <c r="G260" s="30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36"/>
      <c r="E261" s="7"/>
      <c r="F261" s="36"/>
      <c r="G261" s="30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36"/>
      <c r="E262" s="7"/>
      <c r="F262" s="36"/>
      <c r="G262" s="30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36"/>
      <c r="E263" s="7"/>
      <c r="F263" s="36"/>
      <c r="G263" s="30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36"/>
      <c r="E264" s="7"/>
      <c r="F264" s="36"/>
      <c r="G264" s="30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36"/>
      <c r="E265" s="7"/>
      <c r="F265" s="36"/>
      <c r="G265" s="30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36"/>
      <c r="E266" s="7"/>
      <c r="F266" s="36"/>
      <c r="G266" s="30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36"/>
      <c r="E267" s="7"/>
      <c r="F267" s="36"/>
      <c r="G267" s="30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36"/>
      <c r="E268" s="7"/>
      <c r="F268" s="36"/>
      <c r="G268" s="30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36"/>
      <c r="E269" s="7"/>
      <c r="F269" s="36"/>
      <c r="G269" s="30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36"/>
      <c r="E270" s="7"/>
      <c r="F270" s="36"/>
      <c r="G270" s="30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36"/>
      <c r="E271" s="7"/>
      <c r="F271" s="36"/>
      <c r="G271" s="30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36"/>
      <c r="E272" s="7"/>
      <c r="F272" s="36"/>
      <c r="G272" s="30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36"/>
      <c r="E273" s="7"/>
      <c r="F273" s="36"/>
      <c r="G273" s="30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36"/>
      <c r="E274" s="7"/>
      <c r="F274" s="36"/>
      <c r="G274" s="30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36"/>
      <c r="E275" s="7"/>
      <c r="F275" s="36"/>
      <c r="G275" s="30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36"/>
      <c r="E276" s="7"/>
      <c r="F276" s="36"/>
      <c r="G276" s="30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36"/>
      <c r="E277" s="7"/>
      <c r="F277" s="36"/>
      <c r="G277" s="30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36"/>
      <c r="E278" s="7"/>
      <c r="F278" s="36"/>
      <c r="G278" s="30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36"/>
      <c r="E279" s="7"/>
      <c r="F279" s="36"/>
      <c r="G279" s="30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36"/>
      <c r="E280" s="7"/>
      <c r="F280" s="36"/>
      <c r="G280" s="30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36"/>
      <c r="E281" s="7"/>
      <c r="F281" s="36"/>
      <c r="G281" s="30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36"/>
      <c r="E282" s="7"/>
      <c r="F282" s="36"/>
      <c r="G282" s="30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36"/>
      <c r="E283" s="7"/>
      <c r="F283" s="36"/>
      <c r="G283" s="30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36"/>
      <c r="E284" s="7"/>
      <c r="F284" s="36"/>
      <c r="G284" s="30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36"/>
      <c r="E285" s="7"/>
      <c r="F285" s="36"/>
      <c r="G285" s="30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36"/>
      <c r="E286" s="7"/>
      <c r="F286" s="36"/>
      <c r="G286" s="30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36"/>
      <c r="E287" s="7"/>
      <c r="F287" s="36"/>
      <c r="G287" s="30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36"/>
      <c r="E288" s="7"/>
      <c r="F288" s="36"/>
      <c r="G288" s="30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36"/>
      <c r="E289" s="7"/>
      <c r="F289" s="36"/>
      <c r="G289" s="30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36"/>
      <c r="E290" s="7"/>
      <c r="F290" s="36"/>
      <c r="G290" s="30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36"/>
      <c r="E291" s="7"/>
      <c r="F291" s="36"/>
      <c r="G291" s="30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36"/>
      <c r="E292" s="7"/>
      <c r="F292" s="36"/>
      <c r="G292" s="30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36"/>
      <c r="E293" s="7"/>
      <c r="F293" s="36"/>
      <c r="G293" s="30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36"/>
      <c r="E294" s="7"/>
      <c r="F294" s="36"/>
      <c r="G294" s="30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36"/>
      <c r="E295" s="7"/>
      <c r="F295" s="36"/>
      <c r="G295" s="30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36"/>
      <c r="E296" s="7"/>
      <c r="F296" s="36"/>
      <c r="G296" s="30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36"/>
      <c r="E297" s="7"/>
      <c r="F297" s="36"/>
      <c r="G297" s="30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36"/>
      <c r="E298" s="7"/>
      <c r="F298" s="36"/>
      <c r="G298" s="30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36"/>
      <c r="E299" s="7"/>
      <c r="F299" s="36"/>
      <c r="G299" s="30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36"/>
      <c r="E300" s="7"/>
      <c r="F300" s="36"/>
      <c r="G300" s="30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36"/>
      <c r="E301" s="7"/>
      <c r="F301" s="36"/>
      <c r="G301" s="30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36"/>
      <c r="E302" s="7"/>
      <c r="F302" s="36"/>
      <c r="G302" s="30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36"/>
      <c r="E303" s="7"/>
      <c r="F303" s="36"/>
      <c r="G303" s="30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36"/>
      <c r="E304" s="7"/>
      <c r="F304" s="36"/>
      <c r="G304" s="30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36"/>
      <c r="E305" s="7"/>
      <c r="F305" s="36"/>
      <c r="G305" s="30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36"/>
      <c r="E306" s="7"/>
      <c r="F306" s="36"/>
      <c r="G306" s="30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36"/>
      <c r="E307" s="7"/>
      <c r="F307" s="36"/>
      <c r="G307" s="30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36"/>
      <c r="E308" s="7"/>
      <c r="F308" s="36"/>
      <c r="G308" s="30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36"/>
      <c r="E309" s="7"/>
      <c r="F309" s="36"/>
      <c r="G309" s="30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36"/>
      <c r="E310" s="7"/>
      <c r="F310" s="36"/>
      <c r="G310" s="30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36"/>
      <c r="E311" s="7"/>
      <c r="F311" s="36"/>
      <c r="G311" s="30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36"/>
      <c r="E312" s="7"/>
      <c r="F312" s="36"/>
      <c r="G312" s="30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36"/>
      <c r="E313" s="7"/>
      <c r="F313" s="36"/>
      <c r="G313" s="30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36"/>
      <c r="E314" s="7"/>
      <c r="F314" s="36"/>
      <c r="G314" s="30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36"/>
      <c r="E315" s="7"/>
      <c r="F315" s="36"/>
      <c r="G315" s="30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36"/>
      <c r="E316" s="7"/>
      <c r="F316" s="36"/>
      <c r="G316" s="30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36"/>
      <c r="E317" s="7"/>
      <c r="F317" s="36"/>
      <c r="G317" s="30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36"/>
      <c r="E318" s="7"/>
      <c r="F318" s="36"/>
      <c r="G318" s="30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36"/>
      <c r="E319" s="7"/>
      <c r="F319" s="36"/>
      <c r="G319" s="30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36"/>
      <c r="E320" s="7"/>
      <c r="F320" s="36"/>
      <c r="G320" s="30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36"/>
      <c r="E321" s="7"/>
      <c r="F321" s="36"/>
      <c r="G321" s="30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36"/>
      <c r="E322" s="7"/>
      <c r="F322" s="36"/>
      <c r="G322" s="30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36"/>
      <c r="E323" s="7"/>
      <c r="F323" s="36"/>
      <c r="G323" s="30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36"/>
      <c r="E324" s="7"/>
      <c r="F324" s="36"/>
      <c r="G324" s="30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36"/>
      <c r="E325" s="7"/>
      <c r="F325" s="36"/>
      <c r="G325" s="30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36"/>
      <c r="E326" s="7"/>
      <c r="F326" s="36"/>
      <c r="G326" s="30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36"/>
      <c r="E327" s="7"/>
      <c r="F327" s="36"/>
      <c r="G327" s="30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36"/>
      <c r="E328" s="7"/>
      <c r="F328" s="36"/>
      <c r="G328" s="30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36"/>
      <c r="E329" s="7"/>
      <c r="F329" s="36"/>
      <c r="G329" s="30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36"/>
      <c r="E330" s="7"/>
      <c r="F330" s="36"/>
      <c r="G330" s="30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36"/>
      <c r="E331" s="7"/>
      <c r="F331" s="36"/>
      <c r="G331" s="30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36"/>
      <c r="E332" s="7"/>
      <c r="F332" s="36"/>
      <c r="G332" s="30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36"/>
      <c r="E333" s="7"/>
      <c r="F333" s="36"/>
      <c r="G333" s="30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36"/>
      <c r="E334" s="7"/>
      <c r="F334" s="36"/>
      <c r="G334" s="30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36"/>
      <c r="E335" s="7"/>
      <c r="F335" s="36"/>
      <c r="G335" s="30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36"/>
      <c r="E336" s="7"/>
      <c r="F336" s="36"/>
      <c r="G336" s="30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36"/>
      <c r="E337" s="7"/>
      <c r="F337" s="36"/>
      <c r="G337" s="30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36"/>
      <c r="E338" s="7"/>
      <c r="F338" s="36"/>
      <c r="G338" s="30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36"/>
      <c r="E339" s="7"/>
      <c r="F339" s="36"/>
      <c r="G339" s="30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36"/>
      <c r="E340" s="7"/>
      <c r="F340" s="36"/>
      <c r="G340" s="30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36"/>
      <c r="E341" s="7"/>
      <c r="F341" s="36"/>
      <c r="G341" s="30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36"/>
      <c r="E342" s="7"/>
      <c r="F342" s="36"/>
      <c r="G342" s="30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36"/>
      <c r="E343" s="7"/>
      <c r="F343" s="36"/>
      <c r="G343" s="30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36"/>
      <c r="E344" s="7"/>
      <c r="F344" s="36"/>
      <c r="G344" s="30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36"/>
      <c r="E345" s="7"/>
      <c r="F345" s="36"/>
      <c r="G345" s="30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36"/>
      <c r="E346" s="7"/>
      <c r="F346" s="36"/>
      <c r="G346" s="30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36"/>
      <c r="E347" s="7"/>
      <c r="F347" s="36"/>
      <c r="G347" s="30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36"/>
      <c r="E348" s="7"/>
      <c r="F348" s="36"/>
      <c r="G348" s="30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36"/>
      <c r="E349" s="7"/>
      <c r="F349" s="36"/>
      <c r="G349" s="30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36"/>
      <c r="E350" s="7"/>
      <c r="F350" s="36"/>
      <c r="G350" s="30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36"/>
      <c r="E351" s="7"/>
      <c r="F351" s="36"/>
      <c r="G351" s="30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36"/>
      <c r="E352" s="7"/>
      <c r="F352" s="36"/>
      <c r="G352" s="30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36"/>
      <c r="E353" s="7"/>
      <c r="F353" s="36"/>
      <c r="G353" s="30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36"/>
      <c r="E354" s="7"/>
      <c r="F354" s="36"/>
      <c r="G354" s="30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36"/>
      <c r="E355" s="7"/>
      <c r="F355" s="36"/>
      <c r="G355" s="30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36"/>
      <c r="E356" s="7"/>
      <c r="F356" s="36"/>
      <c r="G356" s="30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36"/>
      <c r="E357" s="7"/>
      <c r="F357" s="36"/>
      <c r="G357" s="30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36"/>
      <c r="E358" s="7"/>
      <c r="F358" s="36"/>
      <c r="G358" s="30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36"/>
      <c r="E359" s="7"/>
      <c r="F359" s="36"/>
      <c r="G359" s="30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36"/>
      <c r="E360" s="7"/>
      <c r="F360" s="36"/>
      <c r="G360" s="30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36"/>
      <c r="E361" s="7"/>
      <c r="F361" s="36"/>
      <c r="G361" s="30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36"/>
      <c r="E362" s="7"/>
      <c r="F362" s="36"/>
      <c r="G362" s="30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36"/>
      <c r="E363" s="7"/>
      <c r="F363" s="36"/>
      <c r="G363" s="30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36"/>
      <c r="E364" s="7"/>
      <c r="F364" s="36"/>
      <c r="G364" s="30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36"/>
      <c r="E365" s="7"/>
      <c r="F365" s="36"/>
      <c r="G365" s="30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36"/>
      <c r="E366" s="7"/>
      <c r="F366" s="36"/>
      <c r="G366" s="30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36"/>
      <c r="E367" s="7"/>
      <c r="F367" s="36"/>
      <c r="G367" s="30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36"/>
      <c r="E368" s="7"/>
      <c r="F368" s="36"/>
      <c r="G368" s="30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36"/>
      <c r="E369" s="7"/>
      <c r="F369" s="36"/>
      <c r="G369" s="30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36"/>
      <c r="E370" s="7"/>
      <c r="F370" s="36"/>
      <c r="G370" s="30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36"/>
      <c r="E371" s="7"/>
      <c r="F371" s="36"/>
      <c r="G371" s="30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36"/>
      <c r="E372" s="7"/>
      <c r="F372" s="36"/>
      <c r="G372" s="30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36"/>
      <c r="E373" s="7"/>
      <c r="F373" s="36"/>
      <c r="G373" s="30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36"/>
      <c r="E374" s="7"/>
      <c r="F374" s="36"/>
      <c r="G374" s="30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36"/>
      <c r="E375" s="7"/>
      <c r="F375" s="36"/>
      <c r="G375" s="30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36"/>
      <c r="E376" s="7"/>
      <c r="F376" s="36"/>
      <c r="G376" s="30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36"/>
      <c r="E377" s="7"/>
      <c r="F377" s="36"/>
      <c r="G377" s="30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36"/>
      <c r="E378" s="7"/>
      <c r="F378" s="36"/>
      <c r="G378" s="30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36"/>
      <c r="E379" s="7"/>
      <c r="F379" s="36"/>
      <c r="G379" s="30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36"/>
      <c r="E380" s="7"/>
      <c r="F380" s="36"/>
      <c r="G380" s="30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36"/>
      <c r="E381" s="7"/>
      <c r="F381" s="36"/>
      <c r="G381" s="30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36"/>
      <c r="E382" s="7"/>
      <c r="F382" s="36"/>
      <c r="G382" s="30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36"/>
      <c r="E383" s="7"/>
      <c r="F383" s="36"/>
      <c r="G383" s="30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36"/>
      <c r="E384" s="7"/>
      <c r="F384" s="36"/>
      <c r="G384" s="30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36"/>
      <c r="E385" s="7"/>
      <c r="F385" s="36"/>
      <c r="G385" s="30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36"/>
      <c r="E386" s="7"/>
      <c r="F386" s="36"/>
      <c r="G386" s="30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36"/>
      <c r="E387" s="7"/>
      <c r="F387" s="36"/>
      <c r="G387" s="30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36"/>
      <c r="E388" s="7"/>
      <c r="F388" s="36"/>
      <c r="G388" s="30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36"/>
      <c r="E389" s="7"/>
      <c r="F389" s="36"/>
      <c r="G389" s="30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36"/>
      <c r="E390" s="7"/>
      <c r="F390" s="36"/>
      <c r="G390" s="30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36"/>
      <c r="E391" s="7"/>
      <c r="F391" s="36"/>
      <c r="G391" s="30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36"/>
      <c r="E392" s="7"/>
      <c r="F392" s="36"/>
      <c r="G392" s="30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36"/>
      <c r="E393" s="7"/>
      <c r="F393" s="36"/>
      <c r="G393" s="30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36"/>
      <c r="E394" s="7"/>
      <c r="F394" s="36"/>
      <c r="G394" s="30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36"/>
      <c r="E395" s="7"/>
      <c r="F395" s="36"/>
      <c r="G395" s="30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36"/>
      <c r="E396" s="7"/>
      <c r="F396" s="36"/>
      <c r="G396" s="30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36"/>
      <c r="E397" s="7"/>
      <c r="F397" s="36"/>
      <c r="G397" s="30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36"/>
      <c r="E398" s="7"/>
      <c r="F398" s="36"/>
      <c r="G398" s="30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36"/>
      <c r="E399" s="7"/>
      <c r="F399" s="36"/>
      <c r="G399" s="30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36"/>
      <c r="E400" s="7"/>
      <c r="F400" s="36"/>
      <c r="G400" s="30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36"/>
      <c r="E401" s="7"/>
      <c r="F401" s="36"/>
      <c r="G401" s="30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36"/>
      <c r="E402" s="7"/>
      <c r="F402" s="36"/>
      <c r="G402" s="30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36"/>
      <c r="E403" s="7"/>
      <c r="F403" s="36"/>
      <c r="G403" s="30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36"/>
      <c r="E404" s="7"/>
      <c r="F404" s="36"/>
      <c r="G404" s="30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36"/>
      <c r="E405" s="7"/>
      <c r="F405" s="36"/>
      <c r="G405" s="30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36"/>
      <c r="E406" s="7"/>
      <c r="F406" s="36"/>
      <c r="G406" s="30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36"/>
      <c r="E407" s="7"/>
      <c r="F407" s="36"/>
      <c r="G407" s="30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36"/>
      <c r="E408" s="7"/>
      <c r="F408" s="36"/>
      <c r="G408" s="30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36"/>
      <c r="E409" s="7"/>
      <c r="F409" s="36"/>
      <c r="G409" s="30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36"/>
      <c r="E410" s="7"/>
      <c r="F410" s="36"/>
      <c r="G410" s="30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36"/>
      <c r="E411" s="7"/>
      <c r="F411" s="36"/>
      <c r="G411" s="30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36"/>
      <c r="E412" s="7"/>
      <c r="F412" s="36"/>
      <c r="G412" s="30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36"/>
      <c r="E413" s="7"/>
      <c r="F413" s="36"/>
      <c r="G413" s="30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36"/>
      <c r="E414" s="7"/>
      <c r="F414" s="36"/>
      <c r="G414" s="30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36"/>
      <c r="E415" s="7"/>
      <c r="F415" s="36"/>
      <c r="G415" s="30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36"/>
      <c r="E416" s="7"/>
      <c r="F416" s="36"/>
      <c r="G416" s="30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36"/>
      <c r="E417" s="7"/>
      <c r="F417" s="36"/>
      <c r="G417" s="30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36"/>
      <c r="E418" s="7"/>
      <c r="F418" s="36"/>
      <c r="G418" s="30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36"/>
      <c r="E419" s="7"/>
      <c r="F419" s="36"/>
      <c r="G419" s="30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36"/>
      <c r="E420" s="7"/>
      <c r="F420" s="36"/>
      <c r="G420" s="30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36"/>
      <c r="E421" s="7"/>
      <c r="F421" s="36"/>
      <c r="G421" s="30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36"/>
      <c r="E422" s="7"/>
      <c r="F422" s="36"/>
      <c r="G422" s="30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36"/>
      <c r="E423" s="7"/>
      <c r="F423" s="36"/>
      <c r="G423" s="30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36"/>
      <c r="E424" s="7"/>
      <c r="F424" s="36"/>
      <c r="G424" s="30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36"/>
      <c r="E425" s="7"/>
      <c r="F425" s="36"/>
      <c r="G425" s="30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36"/>
      <c r="E426" s="7"/>
      <c r="F426" s="36"/>
      <c r="G426" s="30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36"/>
      <c r="E427" s="7"/>
      <c r="F427" s="36"/>
      <c r="G427" s="30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36"/>
      <c r="E428" s="7"/>
      <c r="F428" s="36"/>
      <c r="G428" s="30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36"/>
      <c r="E429" s="7"/>
      <c r="F429" s="36"/>
      <c r="G429" s="30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36"/>
      <c r="E430" s="7"/>
      <c r="F430" s="36"/>
      <c r="G430" s="30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36"/>
      <c r="E431" s="7"/>
      <c r="F431" s="36"/>
      <c r="G431" s="30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36"/>
      <c r="E432" s="7"/>
      <c r="F432" s="36"/>
      <c r="G432" s="30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36"/>
      <c r="E433" s="7"/>
      <c r="F433" s="36"/>
      <c r="G433" s="30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36"/>
      <c r="E434" s="7"/>
      <c r="F434" s="36"/>
      <c r="G434" s="30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36"/>
      <c r="E435" s="7"/>
      <c r="F435" s="36"/>
      <c r="G435" s="30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36"/>
      <c r="E436" s="7"/>
      <c r="F436" s="36"/>
      <c r="G436" s="30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36"/>
      <c r="E437" s="7"/>
      <c r="F437" s="36"/>
      <c r="G437" s="30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36"/>
      <c r="E438" s="7"/>
      <c r="F438" s="36"/>
      <c r="G438" s="30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36"/>
      <c r="E439" s="7"/>
      <c r="F439" s="36"/>
      <c r="G439" s="30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36"/>
      <c r="E440" s="7"/>
      <c r="F440" s="36"/>
      <c r="G440" s="30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36"/>
      <c r="E441" s="7"/>
      <c r="F441" s="36"/>
      <c r="G441" s="30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36"/>
      <c r="E442" s="7"/>
      <c r="F442" s="36"/>
      <c r="G442" s="30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36"/>
      <c r="E443" s="7"/>
      <c r="F443" s="36"/>
      <c r="G443" s="30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36"/>
      <c r="E444" s="7"/>
      <c r="F444" s="36"/>
      <c r="G444" s="30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36"/>
      <c r="E445" s="7"/>
      <c r="F445" s="36"/>
      <c r="G445" s="30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36"/>
      <c r="E446" s="7"/>
      <c r="F446" s="36"/>
      <c r="G446" s="30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36"/>
      <c r="E447" s="7"/>
      <c r="F447" s="36"/>
      <c r="G447" s="30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36"/>
      <c r="E448" s="7"/>
      <c r="F448" s="36"/>
      <c r="G448" s="30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36"/>
      <c r="E449" s="7"/>
      <c r="F449" s="36"/>
      <c r="G449" s="30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36"/>
      <c r="E450" s="7"/>
      <c r="F450" s="36"/>
      <c r="G450" s="30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36"/>
      <c r="E451" s="7"/>
      <c r="F451" s="36"/>
      <c r="G451" s="30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36"/>
      <c r="E452" s="7"/>
      <c r="F452" s="36"/>
      <c r="G452" s="30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36"/>
      <c r="E453" s="7"/>
      <c r="F453" s="36"/>
      <c r="G453" s="30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36"/>
      <c r="E454" s="7"/>
      <c r="F454" s="36"/>
      <c r="G454" s="30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36"/>
      <c r="E455" s="7"/>
      <c r="F455" s="36"/>
      <c r="G455" s="30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36"/>
      <c r="E456" s="7"/>
      <c r="F456" s="36"/>
      <c r="G456" s="30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36"/>
      <c r="E457" s="7"/>
      <c r="F457" s="36"/>
      <c r="G457" s="30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36"/>
      <c r="E458" s="7"/>
      <c r="F458" s="36"/>
      <c r="G458" s="30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36"/>
      <c r="E459" s="7"/>
      <c r="F459" s="36"/>
      <c r="G459" s="30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36"/>
      <c r="E460" s="7"/>
      <c r="F460" s="36"/>
      <c r="G460" s="30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36"/>
      <c r="E461" s="7"/>
      <c r="F461" s="36"/>
      <c r="G461" s="30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36"/>
      <c r="E462" s="7"/>
      <c r="F462" s="36"/>
      <c r="G462" s="30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36"/>
      <c r="E463" s="7"/>
      <c r="F463" s="36"/>
      <c r="G463" s="30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36"/>
      <c r="E464" s="7"/>
      <c r="F464" s="36"/>
      <c r="G464" s="30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36"/>
      <c r="E465" s="7"/>
      <c r="F465" s="36"/>
      <c r="G465" s="30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36"/>
      <c r="E466" s="7"/>
      <c r="F466" s="36"/>
      <c r="G466" s="30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36"/>
      <c r="E467" s="7"/>
      <c r="F467" s="36"/>
      <c r="G467" s="30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36"/>
      <c r="E468" s="7"/>
      <c r="F468" s="36"/>
      <c r="G468" s="30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36"/>
      <c r="E469" s="7"/>
      <c r="F469" s="36"/>
      <c r="G469" s="30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36"/>
      <c r="E470" s="7"/>
      <c r="F470" s="36"/>
      <c r="G470" s="30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36"/>
      <c r="E471" s="7"/>
      <c r="F471" s="36"/>
      <c r="G471" s="30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36"/>
      <c r="E472" s="7"/>
      <c r="F472" s="36"/>
      <c r="G472" s="30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36"/>
      <c r="E473" s="7"/>
      <c r="F473" s="36"/>
      <c r="G473" s="30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36"/>
      <c r="E474" s="7"/>
      <c r="F474" s="36"/>
      <c r="G474" s="30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36"/>
      <c r="E475" s="7"/>
      <c r="F475" s="36"/>
      <c r="G475" s="30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36"/>
      <c r="E476" s="7"/>
      <c r="F476" s="36"/>
      <c r="G476" s="30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36"/>
      <c r="E477" s="7"/>
      <c r="F477" s="36"/>
      <c r="G477" s="30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36"/>
      <c r="E478" s="7"/>
      <c r="F478" s="36"/>
      <c r="G478" s="30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36"/>
      <c r="E479" s="7"/>
      <c r="F479" s="36"/>
      <c r="G479" s="30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36"/>
      <c r="E480" s="7"/>
      <c r="F480" s="36"/>
      <c r="G480" s="30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36"/>
      <c r="E481" s="7"/>
      <c r="F481" s="36"/>
      <c r="G481" s="30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36"/>
      <c r="E482" s="7"/>
      <c r="F482" s="36"/>
      <c r="G482" s="30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36"/>
      <c r="E483" s="7"/>
      <c r="F483" s="36"/>
      <c r="G483" s="30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36"/>
      <c r="E484" s="7"/>
      <c r="F484" s="36"/>
      <c r="G484" s="30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36"/>
      <c r="E485" s="7"/>
      <c r="F485" s="36"/>
      <c r="G485" s="30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36"/>
      <c r="E486" s="7"/>
      <c r="F486" s="36"/>
      <c r="G486" s="30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36"/>
      <c r="E487" s="7"/>
      <c r="F487" s="36"/>
      <c r="G487" s="30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36"/>
      <c r="E488" s="7"/>
      <c r="F488" s="36"/>
      <c r="G488" s="30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36"/>
      <c r="E489" s="7"/>
      <c r="F489" s="36"/>
      <c r="G489" s="30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36"/>
      <c r="E490" s="7"/>
      <c r="F490" s="36"/>
      <c r="G490" s="30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36"/>
      <c r="E491" s="7"/>
      <c r="F491" s="36"/>
      <c r="G491" s="30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36"/>
      <c r="E492" s="7"/>
      <c r="F492" s="36"/>
      <c r="G492" s="30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36"/>
      <c r="E493" s="7"/>
      <c r="F493" s="36"/>
      <c r="G493" s="30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36"/>
      <c r="E494" s="7"/>
      <c r="F494" s="36"/>
      <c r="G494" s="30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36"/>
      <c r="E495" s="7"/>
      <c r="F495" s="36"/>
      <c r="G495" s="30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36"/>
      <c r="E496" s="7"/>
      <c r="F496" s="36"/>
      <c r="G496" s="30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36"/>
      <c r="E497" s="7"/>
      <c r="F497" s="36"/>
      <c r="G497" s="30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36"/>
      <c r="E498" s="7"/>
      <c r="F498" s="36"/>
      <c r="G498" s="30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36"/>
      <c r="E499" s="7"/>
      <c r="F499" s="36"/>
      <c r="G499" s="30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36"/>
      <c r="E500" s="7"/>
      <c r="F500" s="36"/>
      <c r="G500" s="30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36"/>
      <c r="E501" s="7"/>
      <c r="F501" s="36"/>
      <c r="G501" s="30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36"/>
      <c r="E502" s="7"/>
      <c r="F502" s="36"/>
      <c r="G502" s="30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36"/>
      <c r="E503" s="7"/>
      <c r="F503" s="36"/>
      <c r="G503" s="30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36"/>
      <c r="E504" s="7"/>
      <c r="F504" s="36"/>
      <c r="G504" s="30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36"/>
      <c r="E505" s="7"/>
      <c r="F505" s="36"/>
      <c r="G505" s="30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36"/>
      <c r="E506" s="7"/>
      <c r="F506" s="36"/>
      <c r="G506" s="30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36"/>
      <c r="E507" s="7"/>
      <c r="F507" s="36"/>
      <c r="G507" s="30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36"/>
      <c r="E508" s="7"/>
      <c r="F508" s="36"/>
      <c r="G508" s="30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36"/>
      <c r="E509" s="7"/>
      <c r="F509" s="36"/>
      <c r="G509" s="30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36"/>
      <c r="E510" s="7"/>
      <c r="F510" s="36"/>
      <c r="G510" s="30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36"/>
      <c r="E511" s="7"/>
      <c r="F511" s="36"/>
      <c r="G511" s="30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36"/>
      <c r="E512" s="7"/>
      <c r="F512" s="36"/>
      <c r="G512" s="30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36"/>
      <c r="E513" s="7"/>
      <c r="F513" s="36"/>
      <c r="G513" s="30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36"/>
      <c r="E514" s="7"/>
      <c r="F514" s="36"/>
      <c r="G514" s="30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36"/>
      <c r="E515" s="7"/>
      <c r="F515" s="36"/>
      <c r="G515" s="30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36"/>
      <c r="E516" s="7"/>
      <c r="F516" s="36"/>
      <c r="G516" s="30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36"/>
      <c r="E517" s="7"/>
      <c r="F517" s="36"/>
      <c r="G517" s="30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36"/>
      <c r="E518" s="7"/>
      <c r="F518" s="36"/>
      <c r="G518" s="30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36"/>
      <c r="E519" s="7"/>
      <c r="F519" s="36"/>
      <c r="G519" s="30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36"/>
      <c r="E520" s="7"/>
      <c r="F520" s="36"/>
      <c r="G520" s="30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36"/>
      <c r="E521" s="7"/>
      <c r="F521" s="36"/>
      <c r="G521" s="30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36"/>
      <c r="E522" s="7"/>
      <c r="F522" s="36"/>
      <c r="G522" s="30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36"/>
      <c r="E523" s="7"/>
      <c r="F523" s="36"/>
      <c r="G523" s="30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36"/>
      <c r="E524" s="7"/>
      <c r="F524" s="36"/>
      <c r="G524" s="30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36"/>
      <c r="E525" s="7"/>
      <c r="F525" s="36"/>
      <c r="G525" s="30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36"/>
      <c r="E526" s="7"/>
      <c r="F526" s="36"/>
      <c r="G526" s="30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36"/>
      <c r="E527" s="7"/>
      <c r="F527" s="36"/>
      <c r="G527" s="30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36"/>
      <c r="E528" s="7"/>
      <c r="F528" s="36"/>
      <c r="G528" s="30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36"/>
      <c r="E529" s="7"/>
      <c r="F529" s="36"/>
      <c r="G529" s="30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36"/>
      <c r="E530" s="7"/>
      <c r="F530" s="36"/>
      <c r="G530" s="30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36"/>
      <c r="E531" s="7"/>
      <c r="F531" s="36"/>
      <c r="G531" s="30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36"/>
      <c r="E532" s="7"/>
      <c r="F532" s="36"/>
      <c r="G532" s="30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36"/>
      <c r="E533" s="7"/>
      <c r="F533" s="36"/>
      <c r="G533" s="30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36"/>
      <c r="E534" s="7"/>
      <c r="F534" s="36"/>
      <c r="G534" s="30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36"/>
      <c r="E535" s="7"/>
      <c r="F535" s="36"/>
      <c r="G535" s="30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36"/>
      <c r="E536" s="7"/>
      <c r="F536" s="36"/>
      <c r="G536" s="30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36"/>
      <c r="E537" s="7"/>
      <c r="F537" s="36"/>
      <c r="G537" s="30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36"/>
      <c r="E538" s="7"/>
      <c r="F538" s="36"/>
      <c r="G538" s="30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36"/>
      <c r="E539" s="7"/>
      <c r="F539" s="36"/>
      <c r="G539" s="30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36"/>
      <c r="E540" s="7"/>
      <c r="F540" s="36"/>
      <c r="G540" s="30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36"/>
      <c r="E541" s="7"/>
      <c r="F541" s="36"/>
      <c r="G541" s="30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36"/>
      <c r="E542" s="7"/>
      <c r="F542" s="36"/>
      <c r="G542" s="30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36"/>
      <c r="E543" s="7"/>
      <c r="F543" s="36"/>
      <c r="G543" s="30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36"/>
      <c r="E544" s="7"/>
      <c r="F544" s="36"/>
      <c r="G544" s="30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36"/>
      <c r="E545" s="7"/>
      <c r="F545" s="36"/>
      <c r="G545" s="30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36"/>
      <c r="E546" s="7"/>
      <c r="F546" s="36"/>
      <c r="G546" s="30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36"/>
      <c r="E547" s="7"/>
      <c r="F547" s="36"/>
      <c r="G547" s="30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36"/>
      <c r="E548" s="7"/>
      <c r="F548" s="36"/>
      <c r="G548" s="30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36"/>
      <c r="E549" s="7"/>
      <c r="F549" s="36"/>
      <c r="G549" s="30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36"/>
      <c r="E550" s="7"/>
      <c r="F550" s="36"/>
      <c r="G550" s="30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36"/>
      <c r="E551" s="7"/>
      <c r="F551" s="36"/>
      <c r="G551" s="30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36"/>
      <c r="E552" s="7"/>
      <c r="F552" s="36"/>
      <c r="G552" s="30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36"/>
      <c r="E553" s="7"/>
      <c r="F553" s="36"/>
      <c r="G553" s="30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36"/>
      <c r="E554" s="7"/>
      <c r="F554" s="36"/>
      <c r="G554" s="30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36"/>
      <c r="E555" s="7"/>
      <c r="F555" s="36"/>
      <c r="G555" s="30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36"/>
      <c r="E556" s="7"/>
      <c r="F556" s="36"/>
      <c r="G556" s="30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36"/>
      <c r="E557" s="7"/>
      <c r="F557" s="36"/>
      <c r="G557" s="30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36"/>
      <c r="E558" s="7"/>
      <c r="F558" s="36"/>
      <c r="G558" s="30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36"/>
      <c r="E559" s="7"/>
      <c r="F559" s="36"/>
      <c r="G559" s="30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36"/>
      <c r="E560" s="7"/>
      <c r="F560" s="36"/>
      <c r="G560" s="30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36"/>
      <c r="E561" s="7"/>
      <c r="F561" s="36"/>
      <c r="G561" s="30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36"/>
      <c r="E562" s="7"/>
      <c r="F562" s="36"/>
      <c r="G562" s="30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36"/>
      <c r="E563" s="7"/>
      <c r="F563" s="36"/>
      <c r="G563" s="30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36"/>
      <c r="E564" s="7"/>
      <c r="F564" s="36"/>
      <c r="G564" s="30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36"/>
      <c r="E565" s="7"/>
      <c r="F565" s="36"/>
      <c r="G565" s="30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36"/>
      <c r="E566" s="7"/>
      <c r="F566" s="36"/>
      <c r="G566" s="30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36"/>
      <c r="E567" s="7"/>
      <c r="F567" s="36"/>
      <c r="G567" s="30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36"/>
      <c r="E568" s="7"/>
      <c r="F568" s="36"/>
      <c r="G568" s="30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36"/>
      <c r="E569" s="7"/>
      <c r="F569" s="36"/>
      <c r="G569" s="30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36"/>
      <c r="E570" s="7"/>
      <c r="F570" s="36"/>
      <c r="G570" s="30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36"/>
      <c r="E571" s="7"/>
      <c r="F571" s="36"/>
      <c r="G571" s="30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36"/>
      <c r="E572" s="7"/>
      <c r="F572" s="36"/>
      <c r="G572" s="30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36"/>
      <c r="E573" s="7"/>
      <c r="F573" s="36"/>
      <c r="G573" s="30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36"/>
      <c r="E574" s="7"/>
      <c r="F574" s="36"/>
      <c r="G574" s="30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36"/>
      <c r="E575" s="7"/>
      <c r="F575" s="36"/>
      <c r="G575" s="30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36"/>
      <c r="E576" s="7"/>
      <c r="F576" s="36"/>
      <c r="G576" s="30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36"/>
      <c r="E577" s="7"/>
      <c r="F577" s="36"/>
      <c r="G577" s="30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36"/>
      <c r="E578" s="7"/>
      <c r="F578" s="36"/>
      <c r="G578" s="30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36"/>
      <c r="E579" s="7"/>
      <c r="F579" s="36"/>
      <c r="G579" s="30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36"/>
      <c r="E580" s="7"/>
      <c r="F580" s="36"/>
      <c r="G580" s="30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36"/>
      <c r="E581" s="7"/>
      <c r="F581" s="36"/>
      <c r="G581" s="30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36"/>
      <c r="E582" s="7"/>
      <c r="F582" s="36"/>
      <c r="G582" s="30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36"/>
      <c r="E583" s="7"/>
      <c r="F583" s="36"/>
      <c r="G583" s="30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36"/>
      <c r="E584" s="7"/>
      <c r="F584" s="36"/>
      <c r="G584" s="30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36"/>
      <c r="E585" s="7"/>
      <c r="F585" s="36"/>
      <c r="G585" s="30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36"/>
      <c r="E586" s="7"/>
      <c r="F586" s="36"/>
      <c r="G586" s="30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36"/>
      <c r="E587" s="7"/>
      <c r="F587" s="36"/>
      <c r="G587" s="30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36"/>
      <c r="E588" s="7"/>
      <c r="F588" s="36"/>
      <c r="G588" s="30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36"/>
      <c r="E589" s="7"/>
      <c r="F589" s="36"/>
      <c r="G589" s="30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36"/>
      <c r="E590" s="7"/>
      <c r="F590" s="36"/>
      <c r="G590" s="30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36"/>
      <c r="E591" s="7"/>
      <c r="F591" s="36"/>
      <c r="G591" s="30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36"/>
      <c r="E592" s="7"/>
      <c r="F592" s="36"/>
      <c r="G592" s="30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36"/>
      <c r="E593" s="7"/>
      <c r="F593" s="36"/>
      <c r="G593" s="30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36"/>
      <c r="E594" s="7"/>
      <c r="F594" s="36"/>
      <c r="G594" s="30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36"/>
      <c r="E595" s="7"/>
      <c r="F595" s="36"/>
      <c r="G595" s="30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36"/>
      <c r="E596" s="7"/>
      <c r="F596" s="36"/>
      <c r="G596" s="30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36"/>
      <c r="E597" s="7"/>
      <c r="F597" s="36"/>
      <c r="G597" s="30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36"/>
      <c r="E598" s="7"/>
      <c r="F598" s="36"/>
      <c r="G598" s="30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36"/>
      <c r="E599" s="7"/>
      <c r="F599" s="36"/>
      <c r="G599" s="30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36"/>
      <c r="E600" s="7"/>
      <c r="F600" s="36"/>
      <c r="G600" s="30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36"/>
      <c r="E601" s="7"/>
      <c r="F601" s="36"/>
      <c r="G601" s="30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36"/>
      <c r="E602" s="7"/>
      <c r="F602" s="36"/>
      <c r="G602" s="30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36"/>
      <c r="E603" s="7"/>
      <c r="F603" s="36"/>
      <c r="G603" s="30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36"/>
      <c r="E604" s="7"/>
      <c r="F604" s="36"/>
      <c r="G604" s="30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36"/>
      <c r="E605" s="7"/>
      <c r="F605" s="36"/>
      <c r="G605" s="30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36"/>
      <c r="E606" s="7"/>
      <c r="F606" s="36"/>
      <c r="G606" s="30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36"/>
      <c r="E607" s="7"/>
      <c r="F607" s="36"/>
      <c r="G607" s="30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36"/>
      <c r="E608" s="7"/>
      <c r="F608" s="36"/>
      <c r="G608" s="30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36"/>
      <c r="E609" s="7"/>
      <c r="F609" s="36"/>
      <c r="G609" s="30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36"/>
      <c r="E610" s="7"/>
      <c r="F610" s="36"/>
      <c r="G610" s="30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36"/>
      <c r="E611" s="7"/>
      <c r="F611" s="36"/>
      <c r="G611" s="30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36"/>
      <c r="E612" s="7"/>
      <c r="F612" s="36"/>
      <c r="G612" s="30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36"/>
      <c r="E613" s="7"/>
      <c r="F613" s="36"/>
      <c r="G613" s="30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36"/>
      <c r="E614" s="7"/>
      <c r="F614" s="36"/>
      <c r="G614" s="30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36"/>
      <c r="E615" s="7"/>
      <c r="F615" s="36"/>
      <c r="G615" s="30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36"/>
      <c r="E616" s="7"/>
      <c r="F616" s="36"/>
      <c r="G616" s="30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36"/>
      <c r="E617" s="7"/>
      <c r="F617" s="36"/>
      <c r="G617" s="30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36"/>
      <c r="E618" s="7"/>
      <c r="F618" s="36"/>
      <c r="G618" s="30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36"/>
      <c r="E619" s="7"/>
      <c r="F619" s="36"/>
      <c r="G619" s="30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36"/>
      <c r="E620" s="7"/>
      <c r="F620" s="36"/>
      <c r="G620" s="30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36"/>
      <c r="E621" s="7"/>
      <c r="F621" s="36"/>
      <c r="G621" s="30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36"/>
      <c r="E622" s="7"/>
      <c r="F622" s="36"/>
      <c r="G622" s="30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36"/>
      <c r="E623" s="7"/>
      <c r="F623" s="36"/>
      <c r="G623" s="30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36"/>
      <c r="E624" s="7"/>
      <c r="F624" s="36"/>
      <c r="G624" s="30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36"/>
      <c r="E625" s="7"/>
      <c r="F625" s="36"/>
      <c r="G625" s="30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36"/>
      <c r="E626" s="7"/>
      <c r="F626" s="36"/>
      <c r="G626" s="30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36"/>
      <c r="E627" s="7"/>
      <c r="F627" s="36"/>
      <c r="G627" s="30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36"/>
      <c r="E628" s="7"/>
      <c r="F628" s="36"/>
      <c r="G628" s="30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36"/>
      <c r="E629" s="7"/>
      <c r="F629" s="36"/>
      <c r="G629" s="30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36"/>
      <c r="E630" s="7"/>
      <c r="F630" s="36"/>
      <c r="G630" s="30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36"/>
      <c r="E631" s="7"/>
      <c r="F631" s="36"/>
      <c r="G631" s="30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36"/>
      <c r="E632" s="7"/>
      <c r="F632" s="36"/>
      <c r="G632" s="30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36"/>
      <c r="E633" s="7"/>
      <c r="F633" s="36"/>
      <c r="G633" s="30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36"/>
      <c r="E634" s="7"/>
      <c r="F634" s="36"/>
      <c r="G634" s="30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36"/>
      <c r="E635" s="7"/>
      <c r="F635" s="36"/>
      <c r="G635" s="30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36"/>
      <c r="E636" s="7"/>
      <c r="F636" s="36"/>
      <c r="G636" s="30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36"/>
      <c r="E637" s="7"/>
      <c r="F637" s="36"/>
      <c r="G637" s="30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36"/>
      <c r="E638" s="7"/>
      <c r="F638" s="36"/>
      <c r="G638" s="30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36"/>
      <c r="E639" s="7"/>
      <c r="F639" s="36"/>
      <c r="G639" s="30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36"/>
      <c r="E640" s="7"/>
      <c r="F640" s="36"/>
      <c r="G640" s="30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36"/>
      <c r="E641" s="7"/>
      <c r="F641" s="36"/>
      <c r="G641" s="30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36"/>
      <c r="E642" s="7"/>
      <c r="F642" s="36"/>
      <c r="G642" s="30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36"/>
      <c r="E643" s="7"/>
      <c r="F643" s="36"/>
      <c r="G643" s="30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36"/>
      <c r="E644" s="7"/>
      <c r="F644" s="36"/>
      <c r="G644" s="30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36"/>
      <c r="E645" s="7"/>
      <c r="F645" s="36"/>
      <c r="G645" s="30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36"/>
      <c r="E646" s="7"/>
      <c r="F646" s="36"/>
      <c r="G646" s="30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36"/>
      <c r="E647" s="7"/>
      <c r="F647" s="36"/>
      <c r="G647" s="30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36"/>
      <c r="E648" s="7"/>
      <c r="F648" s="36"/>
      <c r="G648" s="30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36"/>
      <c r="E649" s="7"/>
      <c r="F649" s="36"/>
      <c r="G649" s="30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36"/>
      <c r="E650" s="7"/>
      <c r="F650" s="36"/>
      <c r="G650" s="30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36"/>
      <c r="E651" s="7"/>
      <c r="F651" s="36"/>
      <c r="G651" s="30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36"/>
      <c r="E652" s="7"/>
      <c r="F652" s="36"/>
      <c r="G652" s="30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36"/>
      <c r="E653" s="7"/>
      <c r="F653" s="36"/>
      <c r="G653" s="30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36"/>
      <c r="E654" s="7"/>
      <c r="F654" s="36"/>
      <c r="G654" s="30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36"/>
      <c r="E655" s="7"/>
      <c r="F655" s="36"/>
      <c r="G655" s="30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36"/>
      <c r="E656" s="7"/>
      <c r="F656" s="36"/>
      <c r="G656" s="30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36"/>
      <c r="E657" s="7"/>
      <c r="F657" s="36"/>
      <c r="G657" s="30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36"/>
      <c r="E658" s="7"/>
      <c r="F658" s="36"/>
      <c r="G658" s="30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36"/>
      <c r="E659" s="7"/>
      <c r="F659" s="36"/>
      <c r="G659" s="30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36"/>
      <c r="E660" s="7"/>
      <c r="F660" s="36"/>
      <c r="G660" s="30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36"/>
      <c r="E661" s="7"/>
      <c r="F661" s="36"/>
      <c r="G661" s="30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36"/>
      <c r="E662" s="7"/>
      <c r="F662" s="36"/>
      <c r="G662" s="30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36"/>
      <c r="E663" s="7"/>
      <c r="F663" s="36"/>
      <c r="G663" s="30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36"/>
      <c r="E664" s="7"/>
      <c r="F664" s="36"/>
      <c r="G664" s="30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36"/>
      <c r="E665" s="7"/>
      <c r="F665" s="36"/>
      <c r="G665" s="30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36"/>
      <c r="E666" s="7"/>
      <c r="F666" s="36"/>
      <c r="G666" s="30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36"/>
      <c r="E667" s="7"/>
      <c r="F667" s="36"/>
      <c r="G667" s="30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36"/>
      <c r="E668" s="7"/>
      <c r="F668" s="36"/>
      <c r="G668" s="30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36"/>
      <c r="E669" s="7"/>
      <c r="F669" s="36"/>
      <c r="G669" s="30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36"/>
      <c r="E670" s="7"/>
      <c r="F670" s="36"/>
      <c r="G670" s="30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36"/>
      <c r="E671" s="7"/>
      <c r="F671" s="36"/>
      <c r="G671" s="30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36"/>
      <c r="E672" s="7"/>
      <c r="F672" s="36"/>
      <c r="G672" s="30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36"/>
      <c r="E673" s="7"/>
      <c r="F673" s="36"/>
      <c r="G673" s="30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36"/>
      <c r="E674" s="7"/>
      <c r="F674" s="36"/>
      <c r="G674" s="30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36"/>
      <c r="E675" s="7"/>
      <c r="F675" s="36"/>
      <c r="G675" s="30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36"/>
      <c r="E676" s="7"/>
      <c r="F676" s="36"/>
      <c r="G676" s="30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36"/>
      <c r="E677" s="7"/>
      <c r="F677" s="36"/>
      <c r="G677" s="30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36"/>
      <c r="E678" s="7"/>
      <c r="F678" s="36"/>
      <c r="G678" s="30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36"/>
      <c r="E679" s="7"/>
      <c r="F679" s="36"/>
      <c r="G679" s="30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36"/>
      <c r="E680" s="7"/>
      <c r="F680" s="36"/>
      <c r="G680" s="30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36"/>
      <c r="E681" s="7"/>
      <c r="F681" s="36"/>
      <c r="G681" s="30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36"/>
      <c r="E682" s="7"/>
      <c r="F682" s="36"/>
      <c r="G682" s="30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36"/>
      <c r="E683" s="7"/>
      <c r="F683" s="36"/>
      <c r="G683" s="30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36"/>
      <c r="E684" s="7"/>
      <c r="F684" s="36"/>
      <c r="G684" s="30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36"/>
      <c r="E685" s="7"/>
      <c r="F685" s="36"/>
      <c r="G685" s="30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36"/>
      <c r="E686" s="7"/>
      <c r="F686" s="36"/>
      <c r="G686" s="30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36"/>
      <c r="E687" s="7"/>
      <c r="F687" s="36"/>
      <c r="G687" s="30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36"/>
      <c r="E688" s="7"/>
      <c r="F688" s="36"/>
      <c r="G688" s="30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36"/>
      <c r="E689" s="7"/>
      <c r="F689" s="36"/>
      <c r="G689" s="30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36"/>
      <c r="E690" s="7"/>
      <c r="F690" s="36"/>
      <c r="G690" s="30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36"/>
      <c r="E691" s="7"/>
      <c r="F691" s="36"/>
      <c r="G691" s="30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36"/>
      <c r="E692" s="7"/>
      <c r="F692" s="36"/>
      <c r="G692" s="30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36"/>
      <c r="E693" s="7"/>
      <c r="F693" s="36"/>
      <c r="G693" s="30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36"/>
      <c r="E694" s="7"/>
      <c r="F694" s="36"/>
      <c r="G694" s="30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36"/>
      <c r="E695" s="7"/>
      <c r="F695" s="36"/>
      <c r="G695" s="30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36"/>
      <c r="E696" s="7"/>
      <c r="F696" s="36"/>
      <c r="G696" s="30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36"/>
      <c r="E697" s="7"/>
      <c r="F697" s="36"/>
      <c r="G697" s="30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36"/>
      <c r="E698" s="7"/>
      <c r="F698" s="36"/>
      <c r="G698" s="30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36"/>
      <c r="E699" s="7"/>
      <c r="F699" s="36"/>
      <c r="G699" s="30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36"/>
      <c r="E700" s="7"/>
      <c r="F700" s="36"/>
      <c r="G700" s="30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36"/>
      <c r="E701" s="7"/>
      <c r="F701" s="36"/>
      <c r="G701" s="30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36"/>
      <c r="E702" s="7"/>
      <c r="F702" s="36"/>
      <c r="G702" s="30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36"/>
      <c r="E703" s="7"/>
      <c r="F703" s="36"/>
      <c r="G703" s="30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36"/>
      <c r="E704" s="7"/>
      <c r="F704" s="36"/>
      <c r="G704" s="30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36"/>
      <c r="E705" s="7"/>
      <c r="F705" s="36"/>
      <c r="G705" s="30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36"/>
      <c r="E706" s="7"/>
      <c r="F706" s="36"/>
      <c r="G706" s="30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36"/>
      <c r="E707" s="7"/>
      <c r="F707" s="36"/>
      <c r="G707" s="30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36"/>
      <c r="E708" s="7"/>
      <c r="F708" s="36"/>
      <c r="G708" s="30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36"/>
      <c r="E709" s="7"/>
      <c r="F709" s="36"/>
      <c r="G709" s="30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36"/>
      <c r="E710" s="7"/>
      <c r="F710" s="36"/>
      <c r="G710" s="30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36"/>
      <c r="E711" s="7"/>
      <c r="F711" s="36"/>
      <c r="G711" s="30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36"/>
      <c r="E712" s="7"/>
      <c r="F712" s="36"/>
      <c r="G712" s="30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36"/>
      <c r="E713" s="7"/>
      <c r="F713" s="36"/>
      <c r="G713" s="30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36"/>
      <c r="E714" s="7"/>
      <c r="F714" s="36"/>
      <c r="G714" s="30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36"/>
      <c r="E715" s="7"/>
      <c r="F715" s="36"/>
      <c r="G715" s="30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36"/>
      <c r="E716" s="7"/>
      <c r="F716" s="36"/>
      <c r="G716" s="30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36"/>
      <c r="E717" s="7"/>
      <c r="F717" s="36"/>
      <c r="G717" s="30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36"/>
      <c r="E718" s="7"/>
      <c r="F718" s="36"/>
      <c r="G718" s="30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36"/>
      <c r="E719" s="7"/>
      <c r="F719" s="36"/>
      <c r="G719" s="30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36"/>
      <c r="E720" s="7"/>
      <c r="F720" s="36"/>
      <c r="G720" s="30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36"/>
      <c r="E721" s="7"/>
      <c r="F721" s="36"/>
      <c r="G721" s="30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36"/>
      <c r="E722" s="7"/>
      <c r="F722" s="36"/>
      <c r="G722" s="30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36"/>
      <c r="E723" s="7"/>
      <c r="F723" s="36"/>
      <c r="G723" s="30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36"/>
      <c r="E724" s="7"/>
      <c r="F724" s="36"/>
      <c r="G724" s="30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36"/>
      <c r="E725" s="7"/>
      <c r="F725" s="36"/>
      <c r="G725" s="30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36"/>
      <c r="E726" s="7"/>
      <c r="F726" s="36"/>
      <c r="G726" s="30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36"/>
      <c r="E727" s="7"/>
      <c r="F727" s="36"/>
      <c r="G727" s="30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36"/>
      <c r="E728" s="7"/>
      <c r="F728" s="36"/>
      <c r="G728" s="30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36"/>
      <c r="E729" s="7"/>
      <c r="F729" s="36"/>
      <c r="G729" s="30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36"/>
      <c r="E730" s="7"/>
      <c r="F730" s="36"/>
      <c r="G730" s="30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36"/>
      <c r="E731" s="7"/>
      <c r="F731" s="36"/>
      <c r="G731" s="30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36"/>
      <c r="E732" s="7"/>
      <c r="F732" s="36"/>
      <c r="G732" s="30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36"/>
      <c r="E733" s="7"/>
      <c r="F733" s="36"/>
      <c r="G733" s="30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36"/>
      <c r="E734" s="7"/>
      <c r="F734" s="36"/>
      <c r="G734" s="30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36"/>
      <c r="E735" s="7"/>
      <c r="F735" s="36"/>
      <c r="G735" s="30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36"/>
      <c r="E736" s="7"/>
      <c r="F736" s="36"/>
      <c r="G736" s="30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36"/>
      <c r="E737" s="7"/>
      <c r="F737" s="36"/>
      <c r="G737" s="30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36"/>
      <c r="E738" s="7"/>
      <c r="F738" s="36"/>
      <c r="G738" s="30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36"/>
      <c r="E739" s="7"/>
      <c r="F739" s="36"/>
      <c r="G739" s="30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36"/>
      <c r="E740" s="7"/>
      <c r="F740" s="36"/>
      <c r="G740" s="30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36"/>
      <c r="E741" s="7"/>
      <c r="F741" s="36"/>
      <c r="G741" s="30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36"/>
      <c r="E742" s="7"/>
      <c r="F742" s="36"/>
      <c r="G742" s="30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36"/>
      <c r="E743" s="7"/>
      <c r="F743" s="36"/>
      <c r="G743" s="30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36"/>
      <c r="E744" s="7"/>
      <c r="F744" s="36"/>
      <c r="G744" s="30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36"/>
      <c r="E745" s="7"/>
      <c r="F745" s="36"/>
      <c r="G745" s="30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36"/>
      <c r="E746" s="7"/>
      <c r="F746" s="36"/>
      <c r="G746" s="30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36"/>
      <c r="E747" s="7"/>
      <c r="F747" s="36"/>
      <c r="G747" s="30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36"/>
      <c r="E748" s="7"/>
      <c r="F748" s="36"/>
      <c r="G748" s="30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36"/>
      <c r="E749" s="7"/>
      <c r="F749" s="36"/>
      <c r="G749" s="30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36"/>
      <c r="E750" s="7"/>
      <c r="F750" s="36"/>
      <c r="G750" s="30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36"/>
      <c r="E751" s="7"/>
      <c r="F751" s="36"/>
      <c r="G751" s="30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36"/>
      <c r="E752" s="7"/>
      <c r="F752" s="36"/>
      <c r="G752" s="30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36"/>
      <c r="E753" s="7"/>
      <c r="F753" s="36"/>
      <c r="G753" s="30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36"/>
      <c r="E754" s="7"/>
      <c r="F754" s="36"/>
      <c r="G754" s="30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36"/>
      <c r="E755" s="7"/>
      <c r="F755" s="36"/>
      <c r="G755" s="30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36"/>
      <c r="E756" s="7"/>
      <c r="F756" s="36"/>
      <c r="G756" s="30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36"/>
      <c r="E757" s="7"/>
      <c r="F757" s="36"/>
      <c r="G757" s="30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36"/>
      <c r="E758" s="7"/>
      <c r="F758" s="36"/>
      <c r="G758" s="30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36"/>
      <c r="E759" s="7"/>
      <c r="F759" s="36"/>
      <c r="G759" s="30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36"/>
      <c r="E760" s="7"/>
      <c r="F760" s="36"/>
      <c r="G760" s="30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36"/>
      <c r="E761" s="7"/>
      <c r="F761" s="36"/>
      <c r="G761" s="30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36"/>
      <c r="E762" s="7"/>
      <c r="F762" s="36"/>
      <c r="G762" s="30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36"/>
      <c r="E763" s="7"/>
      <c r="F763" s="36"/>
      <c r="G763" s="30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36"/>
      <c r="E764" s="7"/>
      <c r="F764" s="36"/>
      <c r="G764" s="30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36"/>
      <c r="E765" s="7"/>
      <c r="F765" s="36"/>
      <c r="G765" s="30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36"/>
      <c r="E766" s="7"/>
      <c r="F766" s="36"/>
      <c r="G766" s="30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36"/>
      <c r="E767" s="7"/>
      <c r="F767" s="36"/>
      <c r="G767" s="30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36"/>
      <c r="E768" s="7"/>
      <c r="F768" s="36"/>
      <c r="G768" s="30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36"/>
      <c r="E769" s="7"/>
      <c r="F769" s="36"/>
      <c r="G769" s="30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36"/>
      <c r="E770" s="7"/>
      <c r="F770" s="36"/>
      <c r="G770" s="30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36"/>
      <c r="E771" s="7"/>
      <c r="F771" s="36"/>
      <c r="G771" s="30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36"/>
      <c r="E772" s="7"/>
      <c r="F772" s="36"/>
      <c r="G772" s="30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36"/>
      <c r="E773" s="7"/>
      <c r="F773" s="36"/>
      <c r="G773" s="30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36"/>
      <c r="E774" s="7"/>
      <c r="F774" s="36"/>
      <c r="G774" s="30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36"/>
      <c r="E775" s="7"/>
      <c r="F775" s="36"/>
      <c r="G775" s="30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36"/>
      <c r="E776" s="7"/>
      <c r="F776" s="36"/>
      <c r="G776" s="30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36"/>
      <c r="E777" s="7"/>
      <c r="F777" s="36"/>
      <c r="G777" s="30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36"/>
      <c r="E778" s="7"/>
      <c r="F778" s="36"/>
      <c r="G778" s="30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36"/>
      <c r="E779" s="7"/>
      <c r="F779" s="36"/>
      <c r="G779" s="30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36"/>
      <c r="E780" s="7"/>
      <c r="F780" s="36"/>
      <c r="G780" s="30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36"/>
      <c r="E781" s="7"/>
      <c r="F781" s="36"/>
      <c r="G781" s="30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36"/>
      <c r="E782" s="7"/>
      <c r="F782" s="36"/>
      <c r="G782" s="30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36"/>
      <c r="E783" s="7"/>
      <c r="F783" s="36"/>
      <c r="G783" s="30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36"/>
      <c r="E784" s="7"/>
      <c r="F784" s="36"/>
      <c r="G784" s="30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36"/>
      <c r="E785" s="7"/>
      <c r="F785" s="36"/>
      <c r="G785" s="30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36"/>
      <c r="E786" s="7"/>
      <c r="F786" s="36"/>
      <c r="G786" s="30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36"/>
      <c r="E787" s="7"/>
      <c r="F787" s="36"/>
      <c r="G787" s="30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36"/>
      <c r="E788" s="7"/>
      <c r="F788" s="36"/>
      <c r="G788" s="30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36"/>
      <c r="E789" s="7"/>
      <c r="F789" s="36"/>
      <c r="G789" s="30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36"/>
      <c r="E790" s="7"/>
      <c r="F790" s="36"/>
      <c r="G790" s="30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36"/>
      <c r="E791" s="7"/>
      <c r="F791" s="36"/>
      <c r="G791" s="30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36"/>
      <c r="E792" s="7"/>
      <c r="F792" s="36"/>
      <c r="G792" s="30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36"/>
      <c r="E793" s="7"/>
      <c r="F793" s="36"/>
      <c r="G793" s="30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36"/>
      <c r="E794" s="7"/>
      <c r="F794" s="36"/>
      <c r="G794" s="30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36"/>
      <c r="E795" s="7"/>
      <c r="F795" s="36"/>
      <c r="G795" s="30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36"/>
      <c r="E796" s="7"/>
      <c r="F796" s="36"/>
      <c r="G796" s="30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36"/>
      <c r="E797" s="7"/>
      <c r="F797" s="36"/>
      <c r="G797" s="30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36"/>
      <c r="E798" s="7"/>
      <c r="F798" s="36"/>
      <c r="G798" s="30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36"/>
      <c r="E799" s="7"/>
      <c r="F799" s="36"/>
      <c r="G799" s="30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36"/>
      <c r="E800" s="7"/>
      <c r="F800" s="36"/>
      <c r="G800" s="30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36"/>
      <c r="E801" s="7"/>
      <c r="F801" s="36"/>
      <c r="G801" s="30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36"/>
      <c r="E802" s="7"/>
      <c r="F802" s="36"/>
      <c r="G802" s="30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36"/>
      <c r="E803" s="7"/>
      <c r="F803" s="36"/>
      <c r="G803" s="30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36"/>
      <c r="E804" s="7"/>
      <c r="F804" s="36"/>
      <c r="G804" s="30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36"/>
      <c r="E805" s="7"/>
      <c r="F805" s="36"/>
      <c r="G805" s="30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36"/>
      <c r="E806" s="7"/>
      <c r="F806" s="36"/>
      <c r="G806" s="30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36"/>
      <c r="E807" s="7"/>
      <c r="F807" s="36"/>
      <c r="G807" s="30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36"/>
      <c r="E808" s="7"/>
      <c r="F808" s="36"/>
      <c r="G808" s="30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36"/>
      <c r="E809" s="7"/>
      <c r="F809" s="36"/>
      <c r="G809" s="30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36"/>
      <c r="E810" s="7"/>
      <c r="F810" s="36"/>
      <c r="G810" s="30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36"/>
      <c r="E811" s="7"/>
      <c r="F811" s="36"/>
      <c r="G811" s="30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36"/>
      <c r="E812" s="7"/>
      <c r="F812" s="36"/>
      <c r="G812" s="30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36"/>
      <c r="E813" s="7"/>
      <c r="F813" s="36"/>
      <c r="G813" s="30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36"/>
      <c r="E814" s="7"/>
      <c r="F814" s="36"/>
      <c r="G814" s="30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36"/>
      <c r="E815" s="7"/>
      <c r="F815" s="36"/>
      <c r="G815" s="30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36"/>
      <c r="E816" s="7"/>
      <c r="F816" s="36"/>
      <c r="G816" s="30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36"/>
      <c r="E817" s="7"/>
      <c r="F817" s="36"/>
      <c r="G817" s="30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36"/>
      <c r="E818" s="7"/>
      <c r="F818" s="36"/>
      <c r="G818" s="30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36"/>
      <c r="E819" s="7"/>
      <c r="F819" s="36"/>
      <c r="G819" s="30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36"/>
      <c r="E820" s="7"/>
      <c r="F820" s="36"/>
      <c r="G820" s="30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36"/>
      <c r="E821" s="7"/>
      <c r="F821" s="36"/>
      <c r="G821" s="30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36"/>
      <c r="E822" s="7"/>
      <c r="F822" s="36"/>
      <c r="G822" s="30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36"/>
      <c r="E823" s="7"/>
      <c r="F823" s="36"/>
      <c r="G823" s="30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36"/>
      <c r="E824" s="7"/>
      <c r="F824" s="36"/>
      <c r="G824" s="30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36"/>
      <c r="E825" s="7"/>
      <c r="F825" s="36"/>
      <c r="G825" s="30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36"/>
      <c r="E826" s="7"/>
      <c r="F826" s="36"/>
      <c r="G826" s="30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36"/>
      <c r="E827" s="7"/>
      <c r="F827" s="36"/>
      <c r="G827" s="30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36"/>
      <c r="E828" s="7"/>
      <c r="F828" s="36"/>
      <c r="G828" s="30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36"/>
      <c r="E829" s="7"/>
      <c r="F829" s="36"/>
      <c r="G829" s="30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36"/>
      <c r="E830" s="7"/>
      <c r="F830" s="36"/>
      <c r="G830" s="30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36"/>
      <c r="E831" s="7"/>
      <c r="F831" s="36"/>
      <c r="G831" s="30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36"/>
      <c r="E832" s="7"/>
      <c r="F832" s="36"/>
      <c r="G832" s="30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36"/>
      <c r="E833" s="7"/>
      <c r="F833" s="36"/>
      <c r="G833" s="30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36"/>
      <c r="E834" s="7"/>
      <c r="F834" s="36"/>
      <c r="G834" s="30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36"/>
      <c r="E835" s="7"/>
      <c r="F835" s="36"/>
      <c r="G835" s="30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36"/>
      <c r="E836" s="7"/>
      <c r="F836" s="36"/>
      <c r="G836" s="30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36"/>
      <c r="E837" s="7"/>
      <c r="F837" s="36"/>
      <c r="G837" s="30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36"/>
      <c r="E838" s="7"/>
      <c r="F838" s="36"/>
      <c r="G838" s="30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36"/>
      <c r="E839" s="7"/>
      <c r="F839" s="36"/>
      <c r="G839" s="30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36"/>
      <c r="E840" s="7"/>
      <c r="F840" s="36"/>
      <c r="G840" s="30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36"/>
      <c r="E841" s="7"/>
      <c r="F841" s="36"/>
      <c r="G841" s="30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36"/>
      <c r="E842" s="7"/>
      <c r="F842" s="36"/>
      <c r="G842" s="30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36"/>
      <c r="E843" s="7"/>
      <c r="F843" s="36"/>
      <c r="G843" s="30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36"/>
      <c r="E844" s="7"/>
      <c r="F844" s="36"/>
      <c r="G844" s="30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36"/>
      <c r="E845" s="7"/>
      <c r="F845" s="36"/>
      <c r="G845" s="30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36"/>
      <c r="E846" s="7"/>
      <c r="F846" s="36"/>
      <c r="G846" s="30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36"/>
      <c r="E847" s="7"/>
      <c r="F847" s="36"/>
      <c r="G847" s="30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36"/>
      <c r="E848" s="7"/>
      <c r="F848" s="36"/>
      <c r="G848" s="30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36"/>
      <c r="E849" s="7"/>
      <c r="F849" s="36"/>
      <c r="G849" s="30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36"/>
      <c r="E850" s="7"/>
      <c r="F850" s="36"/>
      <c r="G850" s="30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36"/>
      <c r="E851" s="7"/>
      <c r="F851" s="36"/>
      <c r="G851" s="30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36"/>
      <c r="E852" s="7"/>
      <c r="F852" s="36"/>
      <c r="G852" s="30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36"/>
      <c r="E853" s="7"/>
      <c r="F853" s="36"/>
      <c r="G853" s="30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36"/>
      <c r="E854" s="7"/>
      <c r="F854" s="36"/>
      <c r="G854" s="30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36"/>
      <c r="E855" s="7"/>
      <c r="F855" s="36"/>
      <c r="G855" s="30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36"/>
      <c r="E856" s="7"/>
      <c r="F856" s="36"/>
      <c r="G856" s="30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36"/>
      <c r="E857" s="7"/>
      <c r="F857" s="36"/>
      <c r="G857" s="30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36"/>
      <c r="E858" s="7"/>
      <c r="F858" s="36"/>
      <c r="G858" s="30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36"/>
      <c r="E859" s="7"/>
      <c r="F859" s="36"/>
      <c r="G859" s="30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36"/>
      <c r="E860" s="7"/>
      <c r="F860" s="36"/>
      <c r="G860" s="30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36"/>
      <c r="E861" s="7"/>
      <c r="F861" s="36"/>
      <c r="G861" s="30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36"/>
      <c r="E862" s="7"/>
      <c r="F862" s="36"/>
      <c r="G862" s="30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36"/>
      <c r="E863" s="7"/>
      <c r="F863" s="36"/>
      <c r="G863" s="30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36"/>
      <c r="E864" s="7"/>
      <c r="F864" s="36"/>
      <c r="G864" s="30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36"/>
      <c r="E865" s="7"/>
      <c r="F865" s="36"/>
      <c r="G865" s="30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36"/>
      <c r="E866" s="7"/>
      <c r="F866" s="36"/>
      <c r="G866" s="30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36"/>
      <c r="E867" s="7"/>
      <c r="F867" s="36"/>
      <c r="G867" s="30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36"/>
      <c r="E868" s="7"/>
      <c r="F868" s="36"/>
      <c r="G868" s="30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36"/>
      <c r="E869" s="7"/>
      <c r="F869" s="36"/>
      <c r="G869" s="30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36"/>
      <c r="E870" s="7"/>
      <c r="F870" s="36"/>
      <c r="G870" s="30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36"/>
      <c r="E871" s="7"/>
      <c r="F871" s="36"/>
      <c r="G871" s="30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36"/>
      <c r="E872" s="7"/>
      <c r="F872" s="36"/>
      <c r="G872" s="30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36"/>
      <c r="E873" s="7"/>
      <c r="F873" s="36"/>
      <c r="G873" s="30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36"/>
      <c r="E874" s="7"/>
      <c r="F874" s="36"/>
      <c r="G874" s="30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36"/>
      <c r="E875" s="7"/>
      <c r="F875" s="36"/>
      <c r="G875" s="30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36"/>
      <c r="E876" s="7"/>
      <c r="F876" s="36"/>
      <c r="G876" s="30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36"/>
      <c r="E877" s="7"/>
      <c r="F877" s="36"/>
      <c r="G877" s="30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36"/>
      <c r="E878" s="7"/>
      <c r="F878" s="36"/>
      <c r="G878" s="30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36"/>
      <c r="E879" s="7"/>
      <c r="F879" s="36"/>
      <c r="G879" s="30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36"/>
      <c r="E880" s="7"/>
      <c r="F880" s="36"/>
      <c r="G880" s="30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36"/>
      <c r="E881" s="7"/>
      <c r="F881" s="36"/>
      <c r="G881" s="30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36"/>
      <c r="E882" s="7"/>
      <c r="F882" s="36"/>
      <c r="G882" s="30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36"/>
      <c r="E883" s="7"/>
      <c r="F883" s="36"/>
      <c r="G883" s="30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36"/>
      <c r="E884" s="7"/>
      <c r="F884" s="36"/>
      <c r="G884" s="30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36"/>
      <c r="E885" s="7"/>
      <c r="F885" s="36"/>
      <c r="G885" s="30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36"/>
      <c r="E886" s="7"/>
      <c r="F886" s="36"/>
      <c r="G886" s="30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36"/>
      <c r="E887" s="7"/>
      <c r="F887" s="36"/>
      <c r="G887" s="30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36"/>
      <c r="E888" s="7"/>
      <c r="F888" s="36"/>
      <c r="G888" s="30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36"/>
      <c r="E889" s="7"/>
      <c r="F889" s="36"/>
      <c r="G889" s="30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36"/>
      <c r="E890" s="7"/>
      <c r="F890" s="36"/>
      <c r="G890" s="30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36"/>
      <c r="E891" s="7"/>
      <c r="F891" s="36"/>
      <c r="G891" s="30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36"/>
      <c r="E892" s="7"/>
      <c r="F892" s="36"/>
      <c r="G892" s="30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36"/>
      <c r="E893" s="7"/>
      <c r="F893" s="36"/>
      <c r="G893" s="30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36"/>
      <c r="E894" s="7"/>
      <c r="F894" s="36"/>
      <c r="G894" s="30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36"/>
      <c r="E895" s="7"/>
      <c r="F895" s="36"/>
      <c r="G895" s="30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36"/>
      <c r="E896" s="7"/>
      <c r="F896" s="36"/>
      <c r="G896" s="30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36"/>
      <c r="E897" s="7"/>
      <c r="F897" s="36"/>
      <c r="G897" s="30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36"/>
      <c r="E898" s="7"/>
      <c r="F898" s="36"/>
      <c r="G898" s="30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36"/>
      <c r="E899" s="7"/>
      <c r="F899" s="36"/>
      <c r="G899" s="30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36"/>
      <c r="E900" s="7"/>
      <c r="F900" s="36"/>
      <c r="G900" s="30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36"/>
      <c r="E901" s="7"/>
      <c r="F901" s="36"/>
      <c r="G901" s="30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36"/>
      <c r="E902" s="7"/>
      <c r="F902" s="36"/>
      <c r="G902" s="30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36"/>
      <c r="E903" s="7"/>
      <c r="F903" s="36"/>
      <c r="G903" s="30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36"/>
      <c r="E904" s="7"/>
      <c r="F904" s="36"/>
      <c r="G904" s="30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36"/>
      <c r="E905" s="7"/>
      <c r="F905" s="36"/>
      <c r="G905" s="30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36"/>
      <c r="E906" s="7"/>
      <c r="F906" s="36"/>
      <c r="G906" s="30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36"/>
      <c r="E907" s="7"/>
      <c r="F907" s="36"/>
      <c r="G907" s="30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36"/>
      <c r="E908" s="7"/>
      <c r="F908" s="36"/>
      <c r="G908" s="30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36"/>
      <c r="E909" s="7"/>
      <c r="F909" s="36"/>
      <c r="G909" s="30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36"/>
      <c r="E910" s="7"/>
      <c r="F910" s="36"/>
      <c r="G910" s="30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36"/>
      <c r="E911" s="7"/>
      <c r="F911" s="36"/>
      <c r="G911" s="30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36"/>
      <c r="E912" s="7"/>
      <c r="F912" s="36"/>
      <c r="G912" s="30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36"/>
      <c r="E913" s="7"/>
      <c r="F913" s="36"/>
      <c r="G913" s="30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36"/>
      <c r="E914" s="7"/>
      <c r="F914" s="36"/>
      <c r="G914" s="30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36"/>
      <c r="E915" s="7"/>
      <c r="F915" s="36"/>
      <c r="G915" s="30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36"/>
      <c r="E916" s="7"/>
      <c r="F916" s="36"/>
      <c r="G916" s="30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36"/>
      <c r="E917" s="7"/>
      <c r="F917" s="36"/>
      <c r="G917" s="30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36"/>
      <c r="E918" s="7"/>
      <c r="F918" s="36"/>
      <c r="G918" s="30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36"/>
      <c r="E919" s="7"/>
      <c r="F919" s="36"/>
      <c r="G919" s="30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36"/>
      <c r="E920" s="7"/>
      <c r="F920" s="36"/>
      <c r="G920" s="30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36"/>
      <c r="E921" s="7"/>
      <c r="F921" s="36"/>
      <c r="G921" s="30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36"/>
      <c r="E922" s="7"/>
      <c r="F922" s="36"/>
      <c r="G922" s="30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36"/>
      <c r="E923" s="7"/>
      <c r="F923" s="36"/>
      <c r="G923" s="30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36"/>
      <c r="E924" s="7"/>
      <c r="F924" s="36"/>
      <c r="G924" s="30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36"/>
      <c r="E925" s="7"/>
      <c r="F925" s="36"/>
      <c r="G925" s="30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36"/>
      <c r="E926" s="7"/>
      <c r="F926" s="36"/>
      <c r="G926" s="30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36"/>
      <c r="E927" s="7"/>
      <c r="F927" s="36"/>
      <c r="G927" s="30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36"/>
      <c r="E928" s="7"/>
      <c r="F928" s="36"/>
      <c r="G928" s="30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36"/>
      <c r="E929" s="7"/>
      <c r="F929" s="36"/>
      <c r="G929" s="30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36"/>
      <c r="E930" s="7"/>
      <c r="F930" s="36"/>
      <c r="G930" s="30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36"/>
      <c r="E931" s="7"/>
      <c r="F931" s="36"/>
      <c r="G931" s="30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36"/>
      <c r="E932" s="7"/>
      <c r="F932" s="36"/>
      <c r="G932" s="30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36"/>
      <c r="E933" s="7"/>
      <c r="F933" s="36"/>
      <c r="G933" s="30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36"/>
      <c r="E934" s="7"/>
      <c r="F934" s="36"/>
      <c r="G934" s="30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36"/>
      <c r="E935" s="7"/>
      <c r="F935" s="36"/>
      <c r="G935" s="30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36"/>
      <c r="E936" s="7"/>
      <c r="F936" s="36"/>
      <c r="G936" s="30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36"/>
      <c r="E937" s="7"/>
      <c r="F937" s="36"/>
      <c r="G937" s="30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36"/>
      <c r="E938" s="7"/>
      <c r="F938" s="36"/>
      <c r="G938" s="30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36"/>
      <c r="E939" s="7"/>
      <c r="F939" s="36"/>
      <c r="G939" s="30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36"/>
      <c r="E940" s="7"/>
      <c r="F940" s="36"/>
      <c r="G940" s="30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36"/>
      <c r="E941" s="7"/>
      <c r="F941" s="36"/>
      <c r="G941" s="30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36"/>
      <c r="E942" s="7"/>
      <c r="F942" s="36"/>
      <c r="G942" s="30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36"/>
      <c r="E943" s="7"/>
      <c r="F943" s="36"/>
      <c r="G943" s="30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36"/>
      <c r="E944" s="7"/>
      <c r="F944" s="36"/>
      <c r="G944" s="30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36"/>
      <c r="E945" s="7"/>
      <c r="F945" s="36"/>
      <c r="G945" s="30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36"/>
      <c r="E946" s="7"/>
      <c r="F946" s="36"/>
      <c r="G946" s="30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36"/>
      <c r="E947" s="7"/>
      <c r="F947" s="36"/>
      <c r="G947" s="30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36"/>
      <c r="E948" s="7"/>
      <c r="F948" s="36"/>
      <c r="G948" s="30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36"/>
      <c r="E949" s="7"/>
      <c r="F949" s="36"/>
      <c r="G949" s="30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36"/>
      <c r="E950" s="7"/>
      <c r="F950" s="36"/>
      <c r="G950" s="30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36"/>
      <c r="E951" s="7"/>
      <c r="F951" s="36"/>
      <c r="G951" s="30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36"/>
      <c r="E952" s="7"/>
      <c r="F952" s="36"/>
      <c r="G952" s="30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36"/>
      <c r="E953" s="7"/>
      <c r="F953" s="36"/>
      <c r="G953" s="30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36"/>
      <c r="E954" s="7"/>
      <c r="F954" s="36"/>
      <c r="G954" s="30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36"/>
      <c r="E955" s="7"/>
      <c r="F955" s="36"/>
      <c r="G955" s="30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36"/>
      <c r="E956" s="7"/>
      <c r="F956" s="36"/>
      <c r="G956" s="30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36"/>
      <c r="E957" s="7"/>
      <c r="F957" s="36"/>
      <c r="G957" s="30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36"/>
      <c r="E958" s="7"/>
      <c r="F958" s="36"/>
      <c r="G958" s="30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36"/>
      <c r="E959" s="7"/>
      <c r="F959" s="36"/>
      <c r="G959" s="30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36"/>
      <c r="E960" s="7"/>
      <c r="F960" s="36"/>
      <c r="G960" s="30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36"/>
      <c r="E961" s="7"/>
      <c r="F961" s="36"/>
      <c r="G961" s="30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36"/>
      <c r="E962" s="7"/>
      <c r="F962" s="36"/>
      <c r="G962" s="30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36"/>
      <c r="E963" s="7"/>
      <c r="F963" s="36"/>
      <c r="G963" s="30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36"/>
      <c r="E964" s="7"/>
      <c r="F964" s="36"/>
      <c r="G964" s="30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36"/>
      <c r="E965" s="7"/>
      <c r="F965" s="36"/>
      <c r="G965" s="30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36"/>
      <c r="E966" s="7"/>
      <c r="F966" s="36"/>
      <c r="G966" s="30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36"/>
      <c r="E967" s="7"/>
      <c r="F967" s="36"/>
      <c r="G967" s="30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36"/>
      <c r="E968" s="7"/>
      <c r="F968" s="36"/>
      <c r="G968" s="30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36"/>
      <c r="E969" s="7"/>
      <c r="F969" s="36"/>
      <c r="G969" s="30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36"/>
      <c r="E970" s="7"/>
      <c r="F970" s="36"/>
      <c r="G970" s="30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36"/>
      <c r="E971" s="7"/>
      <c r="F971" s="36"/>
      <c r="G971" s="30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36"/>
      <c r="E972" s="7"/>
      <c r="F972" s="36"/>
      <c r="G972" s="30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36"/>
      <c r="E973" s="7"/>
      <c r="F973" s="36"/>
      <c r="G973" s="30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36"/>
      <c r="E974" s="7"/>
      <c r="F974" s="36"/>
      <c r="G974" s="30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36"/>
      <c r="E975" s="7"/>
      <c r="F975" s="36"/>
      <c r="G975" s="30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36"/>
      <c r="E976" s="7"/>
      <c r="F976" s="36"/>
      <c r="G976" s="30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36"/>
      <c r="E977" s="7"/>
      <c r="F977" s="36"/>
      <c r="G977" s="30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36"/>
      <c r="E978" s="7"/>
      <c r="F978" s="36"/>
      <c r="G978" s="30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36"/>
      <c r="E979" s="7"/>
      <c r="F979" s="36"/>
      <c r="G979" s="30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36"/>
      <c r="E980" s="7"/>
      <c r="F980" s="36"/>
      <c r="G980" s="30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36"/>
      <c r="E981" s="7"/>
      <c r="F981" s="36"/>
      <c r="G981" s="30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36"/>
      <c r="E982" s="7"/>
      <c r="F982" s="36"/>
      <c r="G982" s="30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36"/>
      <c r="E983" s="7"/>
      <c r="F983" s="36"/>
      <c r="G983" s="30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36"/>
      <c r="E984" s="7"/>
      <c r="F984" s="36"/>
      <c r="G984" s="30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36"/>
      <c r="E985" s="7"/>
      <c r="F985" s="36"/>
      <c r="G985" s="30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36"/>
      <c r="E986" s="7"/>
      <c r="F986" s="36"/>
      <c r="G986" s="30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36"/>
      <c r="E987" s="7"/>
      <c r="F987" s="36"/>
      <c r="G987" s="30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36"/>
      <c r="E988" s="7"/>
      <c r="F988" s="36"/>
      <c r="G988" s="30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36"/>
      <c r="E989" s="7"/>
      <c r="F989" s="36"/>
      <c r="G989" s="30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36"/>
      <c r="E990" s="7"/>
      <c r="F990" s="36"/>
      <c r="G990" s="30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36"/>
      <c r="E991" s="7"/>
      <c r="F991" s="36"/>
      <c r="G991" s="30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36"/>
      <c r="E992" s="7"/>
      <c r="F992" s="36"/>
      <c r="G992" s="30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</sheetData>
  <autoFilter ref="$A$2:$G$18"/>
  <mergeCells count="2">
    <mergeCell ref="A1:B1"/>
    <mergeCell ref="D1:F1"/>
  </mergeCells>
  <conditionalFormatting sqref="G3:G992">
    <cfRule type="notContainsBlanks" dxfId="0" priority="1">
      <formula>LEN(TRIM(G3))&gt;0</formula>
    </cfRule>
  </conditionalFormatting>
  <conditionalFormatting sqref="F2:F992">
    <cfRule type="colorScale" priority="2">
      <colorScale>
        <cfvo type="formula" val="10"/>
        <cfvo type="percentile" val="50"/>
        <cfvo type="max"/>
        <color rgb="FF57BB8A"/>
        <color rgb="FFFFD666"/>
        <color rgb="FFE67C73"/>
      </colorScale>
    </cfRule>
  </conditionalFormatting>
  <conditionalFormatting sqref="E2:E992">
    <cfRule type="cellIs" dxfId="1" priority="3" operator="lessThan">
      <formula>1</formula>
    </cfRule>
  </conditionalFormatting>
  <hyperlinks>
    <hyperlink r:id="rId1" ref="C4"/>
    <hyperlink r:id="rId2" ref="C5"/>
    <hyperlink r:id="rId3" ref="C6"/>
    <hyperlink r:id="rId4" ref="C7"/>
    <hyperlink r:id="rId5" ref="C10"/>
    <hyperlink r:id="rId6" ref="C14"/>
    <hyperlink r:id="rId7" ref="C15"/>
    <hyperlink r:id="rId8" ref="C16"/>
    <hyperlink r:id="rId9" ref="C17"/>
  </hyperlinks>
  <drawing r:id="rId10"/>
</worksheet>
</file>