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echabot data\Analysis-of-Mechabot-Astro-Pi-Data\Tables\"/>
    </mc:Choice>
  </mc:AlternateContent>
  <bookViews>
    <workbookView xWindow="0" yWindow="0" windowWidth="28800" windowHeight="12435"/>
  </bookViews>
  <sheets>
    <sheet name="Humidity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4" i="1" l="1"/>
  <c r="B4" i="1"/>
  <c r="B2" i="1"/>
  <c r="G1" i="1"/>
  <c r="I1" i="1" s="1"/>
  <c r="E1" i="1"/>
  <c r="E4" i="1" s="1"/>
  <c r="D1" i="1"/>
  <c r="D4" i="1" s="1"/>
  <c r="D2" i="1" l="1"/>
  <c r="F1" i="1"/>
  <c r="F2" i="1" s="1"/>
  <c r="I4" i="1"/>
  <c r="K1" i="1"/>
  <c r="G4" i="1"/>
  <c r="H1" i="1"/>
  <c r="F4" i="1" l="1"/>
  <c r="M1" i="1"/>
  <c r="K4" i="1"/>
  <c r="H2" i="1"/>
  <c r="H4" i="1"/>
  <c r="J1" i="1"/>
  <c r="J4" i="1" l="1"/>
  <c r="L1" i="1"/>
  <c r="J2" i="1"/>
  <c r="M4" i="1"/>
  <c r="O1" i="1"/>
  <c r="N1" i="1" l="1"/>
  <c r="L4" i="1"/>
  <c r="L2" i="1"/>
  <c r="Q1" i="1"/>
  <c r="O4" i="1"/>
  <c r="Q4" i="1" l="1"/>
  <c r="S1" i="1"/>
  <c r="N4" i="1"/>
  <c r="N2" i="1"/>
  <c r="P1" i="1"/>
  <c r="P2" i="1" l="1"/>
  <c r="P4" i="1"/>
  <c r="R1" i="1"/>
  <c r="U1" i="1"/>
  <c r="S4" i="1"/>
  <c r="U4" i="1" l="1"/>
  <c r="W1" i="1"/>
  <c r="R4" i="1"/>
  <c r="T1" i="1"/>
  <c r="R2" i="1"/>
  <c r="T2" i="1" l="1"/>
  <c r="V1" i="1"/>
  <c r="T4" i="1"/>
  <c r="Y1" i="1"/>
  <c r="W4" i="1"/>
  <c r="Y4" i="1" l="1"/>
  <c r="AA1" i="1"/>
  <c r="V4" i="1"/>
  <c r="V2" i="1"/>
  <c r="X1" i="1"/>
  <c r="AC1" i="1" l="1"/>
  <c r="AA4" i="1"/>
  <c r="X2" i="1"/>
  <c r="X4" i="1"/>
  <c r="Z1" i="1"/>
  <c r="Z4" i="1" l="1"/>
  <c r="AB1" i="1"/>
  <c r="Z2" i="1"/>
  <c r="AC4" i="1"/>
  <c r="AE1" i="1"/>
  <c r="AD1" i="1" l="1"/>
  <c r="AB4" i="1"/>
  <c r="AB2" i="1"/>
  <c r="AG1" i="1"/>
  <c r="AE4" i="1"/>
  <c r="AG4" i="1" l="1"/>
  <c r="AI1" i="1"/>
  <c r="AD4" i="1"/>
  <c r="AD2" i="1"/>
  <c r="AF1" i="1"/>
  <c r="AK1" i="1" l="1"/>
  <c r="AI4" i="1"/>
  <c r="AF2" i="1"/>
  <c r="AF4" i="1"/>
  <c r="AH1" i="1"/>
  <c r="AH4" i="1" l="1"/>
  <c r="AJ1" i="1"/>
  <c r="AH2" i="1"/>
  <c r="AK4" i="1"/>
  <c r="AM1" i="1"/>
  <c r="AJ2" i="1" l="1"/>
  <c r="AL1" i="1"/>
  <c r="AJ4" i="1"/>
  <c r="AO1" i="1"/>
  <c r="AO4" i="1" s="1"/>
  <c r="AM4" i="1"/>
  <c r="AL4" i="1" l="1"/>
  <c r="AL2" i="1"/>
  <c r="AN1" i="1"/>
  <c r="AN2" i="1" l="1"/>
  <c r="AN4" i="1"/>
</calcChain>
</file>

<file path=xl/sharedStrings.xml><?xml version="1.0" encoding="utf-8"?>
<sst xmlns="http://schemas.openxmlformats.org/spreadsheetml/2006/main" count="82" uniqueCount="6">
  <si>
    <t>year</t>
  </si>
  <si>
    <t>Location:</t>
  </si>
  <si>
    <t>Latitude</t>
  </si>
  <si>
    <t>Longitude</t>
  </si>
  <si>
    <t>Average Humidity/%</t>
  </si>
  <si>
    <t>Magnetic Intensity/µT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</si>
</sst>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a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s"/>
    </sheetNames>
    <sheetDataSet>
      <sheetData sheetId="0">
        <row r="2">
          <cell r="B2" t="str">
            <v>N/A</v>
          </cell>
          <cell r="C2">
            <v>51.619416666666702</v>
          </cell>
          <cell r="D2">
            <v>-7.7675000000000001</v>
          </cell>
        </row>
        <row r="3">
          <cell r="B3" t="str">
            <v>N/A</v>
          </cell>
          <cell r="C3">
            <v>51.314444444444398</v>
          </cell>
          <cell r="D3">
            <v>-0.923416666666667</v>
          </cell>
        </row>
        <row r="4">
          <cell r="B4" t="str">
            <v>Sharurah, Najran Province, Saudi Arabia</v>
          </cell>
          <cell r="C4">
            <v>47.829833333333298</v>
          </cell>
          <cell r="D4">
            <v>18.549138888888901</v>
          </cell>
        </row>
        <row r="5">
          <cell r="B5" t="str">
            <v>Rafha Gov., Northern Borders, Saudi Arabia</v>
          </cell>
          <cell r="C5">
            <v>44.095083333333299</v>
          </cell>
          <cell r="D5">
            <v>28.846444444444401</v>
          </cell>
        </row>
        <row r="6">
          <cell r="B6" t="str">
            <v>Wadi Al-Maleh,  Deir ez-Zor Governorate, Syria</v>
          </cell>
          <cell r="C6">
            <v>41.116861111111099</v>
          </cell>
          <cell r="D6">
            <v>34.864416666666699</v>
          </cell>
        </row>
        <row r="7">
          <cell r="B7" t="str">
            <v>Central Anatolia Region, Turkey</v>
          </cell>
          <cell r="C7">
            <v>37.977944444444397</v>
          </cell>
          <cell r="D7">
            <v>40.0591111111111</v>
          </cell>
        </row>
        <row r="8">
          <cell r="B8" t="str">
            <v>N/A</v>
          </cell>
          <cell r="C8">
            <v>35.4023055555556</v>
          </cell>
          <cell r="D8">
            <v>43.7266388888889</v>
          </cell>
        </row>
        <row r="9">
          <cell r="B9" t="str">
            <v>Kyiv region, Ukraine</v>
          </cell>
          <cell r="C9">
            <v>29.866</v>
          </cell>
          <cell r="D9">
            <v>50.391916666666702</v>
          </cell>
        </row>
        <row r="10">
          <cell r="B10" t="str">
            <v>Vilniaus apskritis, Lietuva</v>
          </cell>
          <cell r="C10">
            <v>25.7252222222222</v>
          </cell>
          <cell r="D10">
            <v>54.629388888888897</v>
          </cell>
        </row>
        <row r="11">
          <cell r="B11" t="str">
            <v>N/A</v>
          </cell>
          <cell r="C11">
            <v>21.112027777777801</v>
          </cell>
          <cell r="D11">
            <v>58.844111111111097</v>
          </cell>
        </row>
        <row r="12">
          <cell r="B12" t="str">
            <v>N/A</v>
          </cell>
          <cell r="C12">
            <v>47.169777777777803</v>
          </cell>
          <cell r="D12">
            <v>-1.10944444444444</v>
          </cell>
        </row>
        <row r="13">
          <cell r="B13" t="str">
            <v>Shinile,Somali</v>
          </cell>
          <cell r="C13">
            <v>41.915361111111103</v>
          </cell>
          <cell r="D13">
            <v>9.7678055555555598</v>
          </cell>
        </row>
        <row r="14">
          <cell r="B14" t="str">
            <v>Zoba Anseba, Eritrea Eritrea</v>
          </cell>
          <cell r="C14">
            <v>38.1011666666667</v>
          </cell>
          <cell r="D14">
            <v>16.263583333333301</v>
          </cell>
        </row>
        <row r="15">
          <cell r="B15" t="str">
            <v>New Valley, Egypt</v>
          </cell>
          <cell r="C15">
            <v>31.3473333333333</v>
          </cell>
          <cell r="D15">
            <v>25.130972222222201</v>
          </cell>
        </row>
        <row r="16">
          <cell r="B16" t="str">
            <v>Egypt</v>
          </cell>
          <cell r="C16">
            <v>28.690249999999999</v>
          </cell>
          <cell r="D16">
            <v>28.039916666666699</v>
          </cell>
        </row>
        <row r="17">
          <cell r="B17" t="str">
            <v>Matrouh, Egypt</v>
          </cell>
          <cell r="C17">
            <v>25.542361111111099</v>
          </cell>
          <cell r="D17">
            <v>31.197194444444399</v>
          </cell>
        </row>
        <row r="18">
          <cell r="B18" t="str">
            <v>N/A</v>
          </cell>
          <cell r="C18">
            <v>23.368833333333299</v>
          </cell>
          <cell r="D18">
            <v>33.2298055555556</v>
          </cell>
        </row>
        <row r="19">
          <cell r="B19" t="str">
            <v>N/A</v>
          </cell>
          <cell r="C19">
            <v>18.495611111111099</v>
          </cell>
          <cell r="D19">
            <v>37.450555555555603</v>
          </cell>
        </row>
        <row r="20">
          <cell r="B20" t="str">
            <v xml:space="preserve"> Campodimele, Latina, Lazio, Italia</v>
          </cell>
          <cell r="C20">
            <v>13.515972222222199</v>
          </cell>
          <cell r="D20">
            <v>41.410416666666698</v>
          </cell>
        </row>
        <row r="21">
          <cell r="B21" t="str">
            <v>Lambertino, Montalcino, Siena, Toscana, Italia</v>
          </cell>
          <cell r="C21">
            <v>11.422138888888901</v>
          </cell>
          <cell r="D21">
            <v>42.999333333333297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"/>
  <sheetViews>
    <sheetView tabSelected="1" topLeftCell="AE1" workbookViewId="0">
      <selection activeCell="F4" sqref="F4"/>
    </sheetView>
  </sheetViews>
  <sheetFormatPr defaultRowHeight="15" x14ac:dyDescent="0.25"/>
  <cols>
    <col min="1" max="1" width="15.5703125" style="4" customWidth="1"/>
    <col min="2" max="2" width="24.140625" style="4" bestFit="1" customWidth="1"/>
    <col min="3" max="3" width="21.7109375" style="4" bestFit="1" customWidth="1"/>
    <col min="4" max="4" width="24.140625" style="4" bestFit="1" customWidth="1"/>
    <col min="5" max="5" width="21.7109375" style="4" bestFit="1" customWidth="1"/>
    <col min="6" max="6" width="24.140625" style="4" bestFit="1" customWidth="1"/>
    <col min="7" max="7" width="21.7109375" style="4" bestFit="1" customWidth="1"/>
    <col min="8" max="8" width="24.140625" style="4" bestFit="1" customWidth="1"/>
    <col min="9" max="9" width="21.7109375" style="4" bestFit="1" customWidth="1"/>
    <col min="10" max="10" width="24.140625" style="4" bestFit="1" customWidth="1"/>
    <col min="11" max="11" width="21.7109375" style="4" bestFit="1" customWidth="1"/>
    <col min="12" max="12" width="24.140625" style="4" bestFit="1" customWidth="1"/>
    <col min="13" max="13" width="21.7109375" style="4" bestFit="1" customWidth="1"/>
    <col min="14" max="14" width="24.140625" style="4" bestFit="1" customWidth="1"/>
    <col min="15" max="15" width="21.7109375" style="4" bestFit="1" customWidth="1"/>
    <col min="16" max="16" width="24.140625" style="4" bestFit="1" customWidth="1"/>
    <col min="17" max="17" width="21.7109375" style="4" bestFit="1" customWidth="1"/>
    <col min="18" max="18" width="24.140625" style="4" bestFit="1" customWidth="1"/>
    <col min="19" max="19" width="21.7109375" style="4" bestFit="1" customWidth="1"/>
    <col min="20" max="20" width="24.140625" style="4" bestFit="1" customWidth="1"/>
    <col min="21" max="21" width="21.7109375" style="4" bestFit="1" customWidth="1"/>
    <col min="22" max="22" width="25.140625" style="4" bestFit="1" customWidth="1"/>
    <col min="23" max="23" width="22.7109375" style="4" bestFit="1" customWidth="1"/>
    <col min="24" max="24" width="25.140625" style="4" bestFit="1" customWidth="1"/>
    <col min="25" max="25" width="22.7109375" style="4" bestFit="1" customWidth="1"/>
    <col min="26" max="26" width="25.140625" style="4" bestFit="1" customWidth="1"/>
    <col min="27" max="27" width="22.7109375" style="4" bestFit="1" customWidth="1"/>
    <col min="28" max="28" width="25.140625" style="4" bestFit="1" customWidth="1"/>
    <col min="29" max="29" width="22.7109375" style="4" bestFit="1" customWidth="1"/>
    <col min="30" max="30" width="25.140625" style="4" bestFit="1" customWidth="1"/>
    <col min="31" max="31" width="22.7109375" style="4" bestFit="1" customWidth="1"/>
    <col min="32" max="32" width="25.140625" style="4" bestFit="1" customWidth="1"/>
    <col min="33" max="33" width="22.7109375" style="4" bestFit="1" customWidth="1"/>
    <col min="34" max="34" width="25.140625" style="4" bestFit="1" customWidth="1"/>
    <col min="35" max="35" width="22.7109375" style="4" bestFit="1" customWidth="1"/>
    <col min="36" max="36" width="25.140625" style="4" bestFit="1" customWidth="1"/>
    <col min="37" max="37" width="22.7109375" style="4" bestFit="1" customWidth="1"/>
    <col min="38" max="38" width="25.140625" style="4" bestFit="1" customWidth="1"/>
    <col min="39" max="39" width="22.7109375" style="4" bestFit="1" customWidth="1"/>
    <col min="40" max="40" width="25.140625" style="4" bestFit="1" customWidth="1"/>
    <col min="41" max="41" width="22.7109375" style="4" bestFit="1" customWidth="1"/>
    <col min="42" max="16384" width="9.140625" style="4"/>
  </cols>
  <sheetData>
    <row r="1" spans="1:41" x14ac:dyDescent="0.25">
      <c r="B1" s="4">
        <v>1</v>
      </c>
      <c r="C1" s="4">
        <v>1</v>
      </c>
      <c r="D1" s="4">
        <f>B1+1</f>
        <v>2</v>
      </c>
      <c r="E1" s="4">
        <f t="shared" ref="E1:AO1" si="0">C1+1</f>
        <v>2</v>
      </c>
      <c r="F1" s="4">
        <f t="shared" si="0"/>
        <v>3</v>
      </c>
      <c r="G1" s="4">
        <f t="shared" si="0"/>
        <v>3</v>
      </c>
      <c r="H1" s="4">
        <f t="shared" si="0"/>
        <v>4</v>
      </c>
      <c r="I1" s="4">
        <f t="shared" si="0"/>
        <v>4</v>
      </c>
      <c r="J1" s="4">
        <f t="shared" si="0"/>
        <v>5</v>
      </c>
      <c r="K1" s="4">
        <f t="shared" si="0"/>
        <v>5</v>
      </c>
      <c r="L1" s="4">
        <f t="shared" si="0"/>
        <v>6</v>
      </c>
      <c r="M1" s="4">
        <f t="shared" si="0"/>
        <v>6</v>
      </c>
      <c r="N1" s="4">
        <f t="shared" si="0"/>
        <v>7</v>
      </c>
      <c r="O1" s="4">
        <f t="shared" si="0"/>
        <v>7</v>
      </c>
      <c r="P1" s="4">
        <f t="shared" si="0"/>
        <v>8</v>
      </c>
      <c r="Q1" s="4">
        <f t="shared" si="0"/>
        <v>8</v>
      </c>
      <c r="R1" s="4">
        <f t="shared" si="0"/>
        <v>9</v>
      </c>
      <c r="S1" s="4">
        <f t="shared" si="0"/>
        <v>9</v>
      </c>
      <c r="T1" s="4">
        <f t="shared" si="0"/>
        <v>10</v>
      </c>
      <c r="U1" s="4">
        <f t="shared" si="0"/>
        <v>10</v>
      </c>
      <c r="V1" s="4">
        <f t="shared" si="0"/>
        <v>11</v>
      </c>
      <c r="W1" s="4">
        <f t="shared" si="0"/>
        <v>11</v>
      </c>
      <c r="X1" s="4">
        <f t="shared" si="0"/>
        <v>12</v>
      </c>
      <c r="Y1" s="4">
        <f t="shared" si="0"/>
        <v>12</v>
      </c>
      <c r="Z1" s="4">
        <f t="shared" si="0"/>
        <v>13</v>
      </c>
      <c r="AA1" s="4">
        <f t="shared" si="0"/>
        <v>13</v>
      </c>
      <c r="AB1" s="4">
        <f t="shared" si="0"/>
        <v>14</v>
      </c>
      <c r="AC1" s="4">
        <f t="shared" si="0"/>
        <v>14</v>
      </c>
      <c r="AD1" s="4">
        <f t="shared" si="0"/>
        <v>15</v>
      </c>
      <c r="AE1" s="4">
        <f t="shared" si="0"/>
        <v>15</v>
      </c>
      <c r="AF1" s="4">
        <f t="shared" si="0"/>
        <v>16</v>
      </c>
      <c r="AG1" s="4">
        <f t="shared" si="0"/>
        <v>16</v>
      </c>
      <c r="AH1" s="4">
        <f t="shared" si="0"/>
        <v>17</v>
      </c>
      <c r="AI1" s="4">
        <f t="shared" si="0"/>
        <v>17</v>
      </c>
      <c r="AJ1" s="4">
        <f t="shared" si="0"/>
        <v>18</v>
      </c>
      <c r="AK1" s="4">
        <f t="shared" si="0"/>
        <v>18</v>
      </c>
      <c r="AL1" s="4">
        <f t="shared" si="0"/>
        <v>19</v>
      </c>
      <c r="AM1" s="4">
        <f t="shared" si="0"/>
        <v>19</v>
      </c>
      <c r="AN1" s="4">
        <f t="shared" si="0"/>
        <v>20</v>
      </c>
      <c r="AO1" s="4">
        <f t="shared" si="0"/>
        <v>20</v>
      </c>
    </row>
    <row r="2" spans="1:41" ht="32.25" customHeight="1" x14ac:dyDescent="0.25">
      <c r="A2" s="1" t="s">
        <v>1</v>
      </c>
      <c r="B2" s="5" t="str">
        <f>INDEX([1]locations!$B$2:$B$21,B1,1)</f>
        <v>N/A</v>
      </c>
      <c r="C2" s="5"/>
      <c r="D2" s="5" t="str">
        <f>INDEX([1]locations!$B$2:$B$21,D1,1)</f>
        <v>N/A</v>
      </c>
      <c r="E2" s="5"/>
      <c r="F2" s="5" t="str">
        <f>INDEX([1]locations!$B$2:$B$21,F1,1)</f>
        <v>Sharurah, Najran Province, Saudi Arabia</v>
      </c>
      <c r="G2" s="5"/>
      <c r="H2" s="5" t="str">
        <f>INDEX([1]locations!$B$2:$B$21,H1,1)</f>
        <v>Rafha Gov., Northern Borders, Saudi Arabia</v>
      </c>
      <c r="I2" s="5"/>
      <c r="J2" s="5" t="str">
        <f>INDEX([1]locations!$B$2:$B$21,J1,1)</f>
        <v>Wadi Al-Maleh,  Deir ez-Zor Governorate, Syria</v>
      </c>
      <c r="K2" s="5"/>
      <c r="L2" s="5" t="str">
        <f>INDEX([1]locations!$B$2:$B$21,L1,1)</f>
        <v>Central Anatolia Region, Turkey</v>
      </c>
      <c r="M2" s="5"/>
      <c r="N2" s="5" t="str">
        <f>INDEX([1]locations!$B$2:$B$21,N1,1)</f>
        <v>N/A</v>
      </c>
      <c r="O2" s="5"/>
      <c r="P2" s="5" t="str">
        <f>INDEX([1]locations!$B$2:$B$21,P1,1)</f>
        <v>Kyiv region, Ukraine</v>
      </c>
      <c r="Q2" s="5"/>
      <c r="R2" s="5" t="str">
        <f>INDEX([1]locations!$B$2:$B$21,R1,1)</f>
        <v>Vilniaus apskritis, Lietuva</v>
      </c>
      <c r="S2" s="5"/>
      <c r="T2" s="5" t="str">
        <f>INDEX([1]locations!$B$2:$B$21,T1,1)</f>
        <v>N/A</v>
      </c>
      <c r="U2" s="5"/>
      <c r="V2" s="5" t="str">
        <f>INDEX([1]locations!$B$2:$B$21,V1,1)</f>
        <v>N/A</v>
      </c>
      <c r="W2" s="5"/>
      <c r="X2" s="5" t="str">
        <f>INDEX([1]locations!$B$2:$B$21,X1,1)</f>
        <v>Shinile,Somali</v>
      </c>
      <c r="Y2" s="5"/>
      <c r="Z2" s="5" t="str">
        <f>INDEX([1]locations!$B$2:$B$21,Z1,1)</f>
        <v>Zoba Anseba, Eritrea Eritrea</v>
      </c>
      <c r="AA2" s="5"/>
      <c r="AB2" s="5" t="str">
        <f>INDEX([1]locations!$B$2:$B$21,AB1,1)</f>
        <v>New Valley, Egypt</v>
      </c>
      <c r="AC2" s="5"/>
      <c r="AD2" s="5" t="str">
        <f>INDEX([1]locations!$B$2:$B$21,AD1,1)</f>
        <v>Egypt</v>
      </c>
      <c r="AE2" s="5"/>
      <c r="AF2" s="5" t="str">
        <f>INDEX([1]locations!$B$2:$B$21,AF1,1)</f>
        <v>Matrouh, Egypt</v>
      </c>
      <c r="AG2" s="5"/>
      <c r="AH2" s="5" t="str">
        <f>INDEX([1]locations!$B$2:$B$21,AH1,1)</f>
        <v>N/A</v>
      </c>
      <c r="AI2" s="5"/>
      <c r="AJ2" s="5" t="str">
        <f>INDEX([1]locations!$B$2:$B$21,AJ1,1)</f>
        <v>N/A</v>
      </c>
      <c r="AK2" s="5"/>
      <c r="AL2" s="5" t="str">
        <f>INDEX([1]locations!$B$2:$B$21,AL1,1)</f>
        <v xml:space="preserve"> Campodimele, Latina, Lazio, Italia</v>
      </c>
      <c r="AM2" s="5"/>
      <c r="AN2" s="5" t="str">
        <f>INDEX([1]locations!$B$2:$B$21,AN1,1)</f>
        <v>Lambertino, Montalcino, Siena, Toscana, Italia</v>
      </c>
      <c r="AO2" s="5"/>
    </row>
    <row r="3" spans="1:41" ht="18.75" x14ac:dyDescent="0.25">
      <c r="A3" s="2"/>
      <c r="B3" s="3" t="s">
        <v>2</v>
      </c>
      <c r="C3" s="3" t="s">
        <v>3</v>
      </c>
      <c r="D3" s="3" t="s">
        <v>2</v>
      </c>
      <c r="E3" s="3" t="s">
        <v>3</v>
      </c>
      <c r="F3" s="3" t="s">
        <v>2</v>
      </c>
      <c r="G3" s="3" t="s">
        <v>3</v>
      </c>
      <c r="H3" s="3" t="s">
        <v>2</v>
      </c>
      <c r="I3" s="3" t="s">
        <v>3</v>
      </c>
      <c r="J3" s="3" t="s">
        <v>2</v>
      </c>
      <c r="K3" s="3" t="s">
        <v>3</v>
      </c>
      <c r="L3" s="3" t="s">
        <v>2</v>
      </c>
      <c r="M3" s="3" t="s">
        <v>3</v>
      </c>
      <c r="N3" s="3" t="s">
        <v>2</v>
      </c>
      <c r="O3" s="3" t="s">
        <v>3</v>
      </c>
      <c r="P3" s="3" t="s">
        <v>2</v>
      </c>
      <c r="Q3" s="3" t="s">
        <v>3</v>
      </c>
      <c r="R3" s="3" t="s">
        <v>2</v>
      </c>
      <c r="S3" s="3" t="s">
        <v>3</v>
      </c>
      <c r="T3" s="3" t="s">
        <v>2</v>
      </c>
      <c r="U3" s="3" t="s">
        <v>3</v>
      </c>
      <c r="V3" s="3" t="s">
        <v>2</v>
      </c>
      <c r="W3" s="3" t="s">
        <v>3</v>
      </c>
      <c r="X3" s="3" t="s">
        <v>2</v>
      </c>
      <c r="Y3" s="3" t="s">
        <v>3</v>
      </c>
      <c r="Z3" s="3" t="s">
        <v>2</v>
      </c>
      <c r="AA3" s="3" t="s">
        <v>3</v>
      </c>
      <c r="AB3" s="3" t="s">
        <v>2</v>
      </c>
      <c r="AC3" s="3" t="s">
        <v>3</v>
      </c>
      <c r="AD3" s="3" t="s">
        <v>2</v>
      </c>
      <c r="AE3" s="3" t="s">
        <v>3</v>
      </c>
      <c r="AF3" s="3" t="s">
        <v>2</v>
      </c>
      <c r="AG3" s="3" t="s">
        <v>3</v>
      </c>
      <c r="AH3" s="3" t="s">
        <v>2</v>
      </c>
      <c r="AI3" s="3" t="s">
        <v>3</v>
      </c>
      <c r="AJ3" s="3" t="s">
        <v>2</v>
      </c>
      <c r="AK3" s="3" t="s">
        <v>3</v>
      </c>
      <c r="AL3" s="3" t="s">
        <v>2</v>
      </c>
      <c r="AM3" s="3" t="s">
        <v>3</v>
      </c>
      <c r="AN3" s="3" t="s">
        <v>2</v>
      </c>
      <c r="AO3" s="3" t="s">
        <v>3</v>
      </c>
    </row>
    <row r="4" spans="1:41" x14ac:dyDescent="0.25">
      <c r="B4" s="4">
        <f>INDEX([1]locations!$C$2:$C$21,B1)</f>
        <v>51.619416666666702</v>
      </c>
      <c r="C4" s="4">
        <f>INDEX([1]locations!$D$2:$D$21,C1)</f>
        <v>-7.7675000000000001</v>
      </c>
      <c r="D4" s="4">
        <f>INDEX([1]locations!$C$2:$C$21,D1)</f>
        <v>51.314444444444398</v>
      </c>
      <c r="E4" s="4">
        <f>INDEX([1]locations!$D$2:$D$21,E1)</f>
        <v>-0.923416666666667</v>
      </c>
      <c r="F4" s="4">
        <f>INDEX([1]locations!$C$2:$C$21,F1)</f>
        <v>47.829833333333298</v>
      </c>
      <c r="G4" s="4">
        <f>INDEX([1]locations!$D$2:$D$21,G1)</f>
        <v>18.549138888888901</v>
      </c>
      <c r="H4" s="4">
        <f>INDEX([1]locations!$C$2:$C$21,H1)</f>
        <v>44.095083333333299</v>
      </c>
      <c r="I4" s="4">
        <f>INDEX([1]locations!$D$2:$D$21,I1)</f>
        <v>28.846444444444401</v>
      </c>
      <c r="J4" s="4">
        <f>INDEX([1]locations!$C$2:$C$21,J1)</f>
        <v>41.116861111111099</v>
      </c>
      <c r="K4" s="4">
        <f>INDEX([1]locations!$D$2:$D$21,K1)</f>
        <v>34.864416666666699</v>
      </c>
      <c r="L4" s="4">
        <f>INDEX([1]locations!$C$2:$C$21,L1)</f>
        <v>37.977944444444397</v>
      </c>
      <c r="M4" s="4">
        <f>INDEX([1]locations!$D$2:$D$21,M1)</f>
        <v>40.0591111111111</v>
      </c>
      <c r="N4" s="4">
        <f>INDEX([1]locations!$C$2:$C$21,N1)</f>
        <v>35.4023055555556</v>
      </c>
      <c r="O4" s="4">
        <f>INDEX([1]locations!$D$2:$D$21,O1)</f>
        <v>43.7266388888889</v>
      </c>
      <c r="P4" s="4">
        <f>INDEX([1]locations!$C$2:$C$21,P1)</f>
        <v>29.866</v>
      </c>
      <c r="Q4" s="4">
        <f>INDEX([1]locations!$D$2:$D$21,Q1)</f>
        <v>50.391916666666702</v>
      </c>
      <c r="R4" s="4">
        <f>INDEX([1]locations!$C$2:$C$21,R1)</f>
        <v>25.7252222222222</v>
      </c>
      <c r="S4" s="4">
        <f>INDEX([1]locations!$D$2:$D$21,S1)</f>
        <v>54.629388888888897</v>
      </c>
      <c r="T4" s="4">
        <f>INDEX([1]locations!$C$2:$C$21,T1)</f>
        <v>21.112027777777801</v>
      </c>
      <c r="U4" s="4">
        <f>INDEX([1]locations!$D$2:$D$21,U1)</f>
        <v>58.844111111111097</v>
      </c>
      <c r="V4" s="4">
        <f>INDEX([1]locations!$C$2:$C$21,V1)</f>
        <v>47.169777777777803</v>
      </c>
      <c r="W4" s="4">
        <f>INDEX([1]locations!$D$2:$D$21,W1)</f>
        <v>-1.10944444444444</v>
      </c>
      <c r="X4" s="4">
        <f>INDEX([1]locations!$C$2:$C$21,X1)</f>
        <v>41.915361111111103</v>
      </c>
      <c r="Y4" s="4">
        <f>INDEX([1]locations!$D$2:$D$21,Y1)</f>
        <v>9.7678055555555598</v>
      </c>
      <c r="Z4" s="4">
        <f>INDEX([1]locations!$C$2:$C$21,Z1)</f>
        <v>38.1011666666667</v>
      </c>
      <c r="AA4" s="4">
        <f>INDEX([1]locations!$D$2:$D$21,AA1)</f>
        <v>16.263583333333301</v>
      </c>
      <c r="AB4" s="4">
        <f>INDEX([1]locations!$C$2:$C$21,AB1)</f>
        <v>31.3473333333333</v>
      </c>
      <c r="AC4" s="4">
        <f>INDEX([1]locations!$D$2:$D$21,AC1)</f>
        <v>25.130972222222201</v>
      </c>
      <c r="AD4" s="4">
        <f>INDEX([1]locations!$C$2:$C$21,AD1)</f>
        <v>28.690249999999999</v>
      </c>
      <c r="AE4" s="4">
        <f>INDEX([1]locations!$D$2:$D$21,AE1)</f>
        <v>28.039916666666699</v>
      </c>
      <c r="AF4" s="4">
        <f>INDEX([1]locations!$C$2:$C$21,AF1)</f>
        <v>25.542361111111099</v>
      </c>
      <c r="AG4" s="4">
        <f>INDEX([1]locations!$D$2:$D$21,AG1)</f>
        <v>31.197194444444399</v>
      </c>
      <c r="AH4" s="4">
        <f>INDEX([1]locations!$C$2:$C$21,AH1)</f>
        <v>23.368833333333299</v>
      </c>
      <c r="AI4" s="4">
        <f>INDEX([1]locations!$D$2:$D$21,AI1)</f>
        <v>33.2298055555556</v>
      </c>
      <c r="AJ4" s="4">
        <f>INDEX([1]locations!$C$2:$C$21,AJ1)</f>
        <v>18.495611111111099</v>
      </c>
      <c r="AK4" s="4">
        <f>INDEX([1]locations!$D$2:$D$21,AK1)</f>
        <v>37.450555555555603</v>
      </c>
      <c r="AL4" s="4">
        <f>INDEX([1]locations!$C$2:$C$21,AL1)</f>
        <v>13.515972222222199</v>
      </c>
      <c r="AM4" s="4">
        <f>INDEX([1]locations!$D$2:$D$21,AM1)</f>
        <v>41.410416666666698</v>
      </c>
      <c r="AN4" s="4">
        <f>INDEX([1]locations!$C$2:$C$21,AN1)</f>
        <v>11.422138888888901</v>
      </c>
      <c r="AO4" s="4">
        <f>INDEX([1]locations!$D$2:$D$21,AO1)</f>
        <v>42.999333333333297</v>
      </c>
    </row>
    <row r="5" spans="1:41" ht="18.75" x14ac:dyDescent="0.25">
      <c r="A5" s="2" t="s">
        <v>0</v>
      </c>
      <c r="B5" s="4" t="s">
        <v>5</v>
      </c>
      <c r="C5" s="4" t="s">
        <v>4</v>
      </c>
      <c r="D5" s="4" t="s">
        <v>5</v>
      </c>
      <c r="E5" s="4" t="s">
        <v>4</v>
      </c>
      <c r="F5" s="4" t="s">
        <v>5</v>
      </c>
      <c r="G5" s="4" t="s">
        <v>4</v>
      </c>
      <c r="H5" s="4" t="s">
        <v>5</v>
      </c>
      <c r="I5" s="4" t="s">
        <v>4</v>
      </c>
      <c r="J5" s="4" t="s">
        <v>5</v>
      </c>
      <c r="K5" s="4" t="s">
        <v>4</v>
      </c>
      <c r="L5" s="4" t="s">
        <v>5</v>
      </c>
      <c r="M5" s="4" t="s">
        <v>4</v>
      </c>
      <c r="N5" s="4" t="s">
        <v>5</v>
      </c>
      <c r="O5" s="4" t="s">
        <v>4</v>
      </c>
      <c r="P5" s="4" t="s">
        <v>5</v>
      </c>
      <c r="Q5" s="4" t="s">
        <v>4</v>
      </c>
      <c r="R5" s="4" t="s">
        <v>5</v>
      </c>
      <c r="S5" s="4" t="s">
        <v>4</v>
      </c>
      <c r="T5" s="4" t="s">
        <v>5</v>
      </c>
      <c r="U5" s="4" t="s">
        <v>4</v>
      </c>
      <c r="V5" s="4" t="s">
        <v>5</v>
      </c>
      <c r="W5" s="4" t="s">
        <v>4</v>
      </c>
      <c r="X5" s="4" t="s">
        <v>5</v>
      </c>
      <c r="Y5" s="4" t="s">
        <v>4</v>
      </c>
      <c r="Z5" s="4" t="s">
        <v>5</v>
      </c>
      <c r="AA5" s="4" t="s">
        <v>4</v>
      </c>
      <c r="AB5" s="4" t="s">
        <v>5</v>
      </c>
      <c r="AC5" s="4" t="s">
        <v>4</v>
      </c>
      <c r="AD5" s="4" t="s">
        <v>5</v>
      </c>
      <c r="AE5" s="4" t="s">
        <v>4</v>
      </c>
      <c r="AF5" s="4" t="s">
        <v>5</v>
      </c>
      <c r="AG5" s="4" t="s">
        <v>4</v>
      </c>
      <c r="AH5" s="4" t="s">
        <v>5</v>
      </c>
      <c r="AI5" s="4" t="s">
        <v>4</v>
      </c>
      <c r="AJ5" s="4" t="s">
        <v>5</v>
      </c>
      <c r="AK5" s="4" t="s">
        <v>4</v>
      </c>
      <c r="AL5" s="4" t="s">
        <v>5</v>
      </c>
      <c r="AM5" s="4" t="s">
        <v>4</v>
      </c>
      <c r="AN5" s="4" t="s">
        <v>5</v>
      </c>
      <c r="AO5" s="4" t="s">
        <v>4</v>
      </c>
    </row>
    <row r="6" spans="1:41" x14ac:dyDescent="0.25">
      <c r="A6" s="4">
        <v>2012</v>
      </c>
      <c r="B6" s="4">
        <v>60.982564919026103</v>
      </c>
      <c r="C6" s="4">
        <v>86.75</v>
      </c>
      <c r="D6" s="4">
        <v>61.249405224716597</v>
      </c>
      <c r="E6" s="4">
        <v>90.625</v>
      </c>
      <c r="F6" s="4">
        <v>60.446614383700997</v>
      </c>
      <c r="G6" s="4">
        <v>88.125</v>
      </c>
      <c r="H6" s="4">
        <v>59.225941088824698</v>
      </c>
      <c r="I6" s="4">
        <v>64.125</v>
      </c>
      <c r="J6" s="4">
        <v>58.720826224964</v>
      </c>
      <c r="K6" s="4">
        <v>74.25</v>
      </c>
      <c r="L6" s="4">
        <v>57.148094409731897</v>
      </c>
      <c r="M6" s="4">
        <v>62.75</v>
      </c>
      <c r="N6" s="4">
        <v>57.053679991176999</v>
      </c>
      <c r="O6" s="4">
        <v>15.875</v>
      </c>
      <c r="P6" s="4">
        <v>53.7648802802372</v>
      </c>
      <c r="Q6" s="4">
        <v>22.125</v>
      </c>
      <c r="R6" s="4">
        <v>50.008055345311298</v>
      </c>
      <c r="S6" s="4">
        <v>60.375</v>
      </c>
      <c r="T6" s="4">
        <v>47.415265665919897</v>
      </c>
      <c r="U6" s="4">
        <v>75</v>
      </c>
      <c r="V6" s="4">
        <v>59.8790574339735</v>
      </c>
      <c r="W6" s="4">
        <v>86.625</v>
      </c>
      <c r="X6" s="4">
        <v>58.0032145112067</v>
      </c>
      <c r="Y6" s="4">
        <v>74.5</v>
      </c>
      <c r="Z6" s="4">
        <v>56.263524613273297</v>
      </c>
      <c r="AA6" s="4">
        <v>82.375</v>
      </c>
      <c r="AB6" s="4">
        <v>51.203501128659497</v>
      </c>
      <c r="AC6" s="4">
        <v>56.25</v>
      </c>
      <c r="AD6" s="4">
        <v>50.424096332549901</v>
      </c>
      <c r="AE6" s="4">
        <v>27.125</v>
      </c>
      <c r="AF6" s="4">
        <v>47.936867413780099</v>
      </c>
      <c r="AG6" s="4">
        <v>20</v>
      </c>
      <c r="AH6" s="4">
        <v>46.353652888026801</v>
      </c>
      <c r="AI6" s="4">
        <v>16.25</v>
      </c>
      <c r="AJ6" s="4">
        <v>42.817773273236099</v>
      </c>
      <c r="AK6" s="4">
        <v>51</v>
      </c>
      <c r="AL6" s="4">
        <v>38.538429868629301</v>
      </c>
      <c r="AM6" s="4">
        <v>54.875</v>
      </c>
      <c r="AN6" s="4">
        <v>36.547906718530797</v>
      </c>
      <c r="AO6" s="4">
        <v>63.625</v>
      </c>
    </row>
    <row r="7" spans="1:41" x14ac:dyDescent="0.25">
      <c r="A7" s="4">
        <v>2013</v>
      </c>
      <c r="B7" s="4">
        <v>60.952088874588803</v>
      </c>
      <c r="C7" s="4">
        <v>95</v>
      </c>
      <c r="D7" s="4">
        <v>61.218795826803102</v>
      </c>
      <c r="E7" s="4">
        <v>71.375</v>
      </c>
      <c r="F7" s="4">
        <v>60.4164061806107</v>
      </c>
      <c r="G7" s="4">
        <v>76.5</v>
      </c>
      <c r="H7" s="4">
        <v>59.196342917366003</v>
      </c>
      <c r="I7" s="4">
        <v>63.625</v>
      </c>
      <c r="J7" s="4">
        <v>58.691480484721602</v>
      </c>
      <c r="K7" s="4">
        <v>65.25</v>
      </c>
      <c r="L7" s="4">
        <v>57.119534642410699</v>
      </c>
      <c r="M7" s="4">
        <v>53.125</v>
      </c>
      <c r="N7" s="4">
        <v>57.025167407473297</v>
      </c>
      <c r="O7" s="4">
        <v>36.5</v>
      </c>
      <c r="P7" s="4">
        <v>53.738011274599899</v>
      </c>
      <c r="Q7" s="4">
        <v>34.125</v>
      </c>
      <c r="R7" s="4">
        <v>49.983063813404598</v>
      </c>
      <c r="S7" s="4">
        <v>73.75</v>
      </c>
      <c r="T7" s="4">
        <v>47.391569880979397</v>
      </c>
      <c r="U7" s="4">
        <v>54.875</v>
      </c>
      <c r="V7" s="4">
        <v>59.849132867539801</v>
      </c>
      <c r="W7" s="4">
        <v>78.75</v>
      </c>
      <c r="X7" s="4">
        <v>57.974227397508002</v>
      </c>
      <c r="Y7" s="4">
        <v>76.5</v>
      </c>
      <c r="Z7" s="4">
        <v>56.235406909818401</v>
      </c>
      <c r="AA7" s="4">
        <v>78.25</v>
      </c>
      <c r="AB7" s="4">
        <v>51.177912172573201</v>
      </c>
      <c r="AC7" s="4">
        <v>51.125</v>
      </c>
      <c r="AD7" s="4">
        <v>50.398896884107899</v>
      </c>
      <c r="AE7" s="4">
        <v>31.125</v>
      </c>
      <c r="AF7" s="4">
        <v>47.912910958300898</v>
      </c>
      <c r="AG7" s="4">
        <v>19.625</v>
      </c>
      <c r="AH7" s="4">
        <v>46.330487644204702</v>
      </c>
      <c r="AI7" s="4">
        <v>12.875</v>
      </c>
      <c r="AJ7" s="4">
        <v>42.796375085693199</v>
      </c>
      <c r="AK7" s="4">
        <v>72.625</v>
      </c>
      <c r="AL7" s="4">
        <v>38.519170283487597</v>
      </c>
      <c r="AM7" s="4">
        <v>55.125</v>
      </c>
      <c r="AN7" s="4">
        <v>36.529641897582003</v>
      </c>
      <c r="AO7" s="4">
        <v>62.875</v>
      </c>
    </row>
    <row r="8" spans="1:41" x14ac:dyDescent="0.25">
      <c r="A8" s="4">
        <v>2014</v>
      </c>
      <c r="B8" s="4">
        <v>60.921628060558497</v>
      </c>
      <c r="C8" s="4">
        <v>87.375</v>
      </c>
      <c r="D8" s="4">
        <v>61.188201725940203</v>
      </c>
      <c r="E8" s="4">
        <v>81.875</v>
      </c>
      <c r="F8" s="4">
        <v>60.386213074073702</v>
      </c>
      <c r="G8" s="4">
        <v>69.125</v>
      </c>
      <c r="H8" s="4">
        <v>59.166759537597201</v>
      </c>
      <c r="I8" s="4">
        <v>66.25</v>
      </c>
      <c r="J8" s="4">
        <v>58.662149410016603</v>
      </c>
      <c r="K8" s="4">
        <v>77.75</v>
      </c>
      <c r="L8" s="4">
        <v>57.090989147836801</v>
      </c>
      <c r="M8" s="4">
        <v>39.125</v>
      </c>
      <c r="N8" s="4">
        <v>56.996669072936797</v>
      </c>
      <c r="O8" s="4">
        <v>12.75</v>
      </c>
      <c r="P8" s="4">
        <v>53.711155696751497</v>
      </c>
      <c r="Q8" s="4">
        <v>17.375</v>
      </c>
      <c r="R8" s="4">
        <v>49.958084771019102</v>
      </c>
      <c r="S8" s="4">
        <v>64</v>
      </c>
      <c r="T8" s="4">
        <v>47.367885938010403</v>
      </c>
      <c r="U8" s="4">
        <v>77.5</v>
      </c>
      <c r="V8" s="4">
        <v>59.819223255911801</v>
      </c>
      <c r="W8" s="4">
        <v>85.75</v>
      </c>
      <c r="X8" s="4">
        <v>57.945254770122901</v>
      </c>
      <c r="Y8" s="4">
        <v>64.125</v>
      </c>
      <c r="Z8" s="4">
        <v>56.207303258189299</v>
      </c>
      <c r="AA8" s="4">
        <v>75.5</v>
      </c>
      <c r="AB8" s="4">
        <v>51.152336004570898</v>
      </c>
      <c r="AC8" s="4">
        <v>66.875</v>
      </c>
      <c r="AD8" s="4">
        <v>50.373710029093303</v>
      </c>
      <c r="AE8" s="4">
        <v>49</v>
      </c>
      <c r="AF8" s="4">
        <v>47.888966475063398</v>
      </c>
      <c r="AG8" s="4">
        <v>43</v>
      </c>
      <c r="AH8" s="4">
        <v>46.307333977216103</v>
      </c>
      <c r="AI8" s="4">
        <v>27.625</v>
      </c>
      <c r="AJ8" s="4">
        <v>42.7749875918973</v>
      </c>
      <c r="AK8" s="4">
        <v>63.875</v>
      </c>
      <c r="AL8" s="4">
        <v>38.499920323325902</v>
      </c>
      <c r="AM8" s="4">
        <v>59.25</v>
      </c>
      <c r="AN8" s="4">
        <v>36.511386204479798</v>
      </c>
      <c r="AO8" s="4">
        <v>71.5</v>
      </c>
    </row>
    <row r="9" spans="1:41" x14ac:dyDescent="0.25">
      <c r="A9" s="4">
        <v>2015</v>
      </c>
      <c r="B9" s="4">
        <v>60.891182469323901</v>
      </c>
      <c r="C9" s="4">
        <v>82.875</v>
      </c>
      <c r="D9" s="4">
        <v>61.1576229144829</v>
      </c>
      <c r="E9" s="4">
        <v>73.25</v>
      </c>
      <c r="F9" s="4">
        <v>60.356035056545402</v>
      </c>
      <c r="G9" s="4">
        <v>59.25</v>
      </c>
      <c r="H9" s="4">
        <v>59.137190942126097</v>
      </c>
      <c r="I9" s="4">
        <v>71.5</v>
      </c>
      <c r="J9" s="4">
        <v>58.632832993519898</v>
      </c>
      <c r="K9" s="4">
        <v>51.125</v>
      </c>
      <c r="L9" s="4">
        <v>57.062457918877399</v>
      </c>
      <c r="M9" s="4">
        <v>36.75</v>
      </c>
      <c r="N9" s="4">
        <v>56.968184980446601</v>
      </c>
      <c r="O9" s="4">
        <v>14.875</v>
      </c>
      <c r="P9" s="4">
        <v>53.684313539981503</v>
      </c>
      <c r="Q9" s="4">
        <v>37.375</v>
      </c>
      <c r="R9" s="4">
        <v>49.933118211913197</v>
      </c>
      <c r="S9" s="4">
        <v>55.25</v>
      </c>
      <c r="T9" s="4">
        <v>47.344213831094798</v>
      </c>
      <c r="U9" s="4">
        <v>73.25</v>
      </c>
      <c r="V9" s="4">
        <v>59.789328591615998</v>
      </c>
      <c r="W9" s="4">
        <v>75.75</v>
      </c>
      <c r="X9" s="4">
        <v>57.916296621812002</v>
      </c>
      <c r="Y9" s="4">
        <v>62.375</v>
      </c>
      <c r="Z9" s="4">
        <v>56.179213651363703</v>
      </c>
      <c r="AA9" s="4">
        <v>63.875</v>
      </c>
      <c r="AB9" s="4">
        <v>51.126772618261803</v>
      </c>
      <c r="AC9" s="4">
        <v>52.375</v>
      </c>
      <c r="AD9" s="4">
        <v>50.348535761212702</v>
      </c>
      <c r="AE9" s="4">
        <v>27.75</v>
      </c>
      <c r="AF9" s="4">
        <v>47.865033958084297</v>
      </c>
      <c r="AG9" s="4">
        <v>21.625</v>
      </c>
      <c r="AH9" s="4">
        <v>46.284191881275497</v>
      </c>
      <c r="AI9" s="4">
        <v>17.875</v>
      </c>
      <c r="AJ9" s="4">
        <v>42.753610786503998</v>
      </c>
      <c r="AK9" s="4">
        <v>65.125</v>
      </c>
      <c r="AL9" s="4">
        <v>38.480679983334298</v>
      </c>
      <c r="AM9" s="4">
        <v>62.5</v>
      </c>
      <c r="AN9" s="4">
        <v>36.493139634662398</v>
      </c>
      <c r="AO9" s="4">
        <v>67.125</v>
      </c>
    </row>
    <row r="10" spans="1:41" x14ac:dyDescent="0.25">
      <c r="A10" s="4">
        <v>2016</v>
      </c>
      <c r="B10" s="4">
        <v>60.860752093277199</v>
      </c>
      <c r="C10" s="4">
        <v>75.5</v>
      </c>
      <c r="D10" s="4">
        <v>61.127059384790499</v>
      </c>
      <c r="E10" s="4">
        <v>68.625</v>
      </c>
      <c r="F10" s="4">
        <v>60.325872120485201</v>
      </c>
      <c r="G10" s="4">
        <v>58.125</v>
      </c>
      <c r="H10" s="4">
        <v>59.107637123564402</v>
      </c>
      <c r="I10" s="4">
        <v>72.875</v>
      </c>
      <c r="J10" s="4">
        <v>58.603531227905897</v>
      </c>
      <c r="K10" s="4">
        <v>80.875</v>
      </c>
      <c r="L10" s="4">
        <v>57.033940948403199</v>
      </c>
      <c r="M10" s="4">
        <v>62.625</v>
      </c>
      <c r="N10" s="4">
        <v>56.939715122885197</v>
      </c>
      <c r="O10" s="4">
        <v>29.875</v>
      </c>
      <c r="P10" s="4">
        <v>53.657484797582804</v>
      </c>
      <c r="Q10" s="4">
        <v>20.25</v>
      </c>
      <c r="R10" s="4">
        <v>49.908164129848203</v>
      </c>
      <c r="S10" s="4">
        <v>58.625</v>
      </c>
      <c r="T10" s="4">
        <v>47.320553554317698</v>
      </c>
      <c r="U10" s="4">
        <v>79.125</v>
      </c>
      <c r="V10" s="4">
        <v>59.7594488671824</v>
      </c>
      <c r="W10" s="4">
        <v>73.25</v>
      </c>
      <c r="X10" s="4">
        <v>57.887352945339302</v>
      </c>
      <c r="Y10" s="4">
        <v>68.375</v>
      </c>
      <c r="Z10" s="4">
        <v>56.151138082322497</v>
      </c>
      <c r="AA10" s="4">
        <v>72.875</v>
      </c>
      <c r="AB10" s="4">
        <v>51.101222007258102</v>
      </c>
      <c r="AC10" s="4">
        <v>61.375</v>
      </c>
      <c r="AD10" s="4">
        <v>50.323374074175597</v>
      </c>
      <c r="AE10" s="4">
        <v>35.625</v>
      </c>
      <c r="AF10" s="4">
        <v>47.841113401383602</v>
      </c>
      <c r="AG10" s="4">
        <v>21.25</v>
      </c>
      <c r="AH10" s="4">
        <v>46.261061350600201</v>
      </c>
      <c r="AI10" s="4">
        <v>13.375</v>
      </c>
      <c r="AJ10" s="4">
        <v>42.732244664171901</v>
      </c>
      <c r="AK10" s="4">
        <v>62.5</v>
      </c>
      <c r="AL10" s="4">
        <v>38.461449258704903</v>
      </c>
      <c r="AM10" s="4">
        <v>60.5</v>
      </c>
      <c r="AN10" s="4">
        <v>36.474902183570599</v>
      </c>
      <c r="AO10" s="4">
        <v>64.875</v>
      </c>
    </row>
    <row r="11" spans="1:41" x14ac:dyDescent="0.25">
      <c r="A11" s="4">
        <v>2017</v>
      </c>
      <c r="B11" s="4">
        <v>60.830336924814802</v>
      </c>
      <c r="C11" s="4">
        <v>79.625</v>
      </c>
      <c r="D11" s="4">
        <v>61.096511129225902</v>
      </c>
      <c r="E11" s="4">
        <v>83.25</v>
      </c>
      <c r="F11" s="4">
        <v>60.295724258356003</v>
      </c>
      <c r="G11" s="4">
        <v>80.5</v>
      </c>
      <c r="H11" s="4">
        <v>59.078098074527098</v>
      </c>
      <c r="I11" s="4">
        <v>82</v>
      </c>
      <c r="J11" s="4">
        <v>58.574244105852998</v>
      </c>
      <c r="K11" s="4">
        <v>61.375</v>
      </c>
      <c r="L11" s="4">
        <v>57.005438229288501</v>
      </c>
      <c r="M11" s="4">
        <v>71.75</v>
      </c>
      <c r="N11" s="4">
        <v>56.911259493138601</v>
      </c>
      <c r="O11" s="4">
        <v>29.5</v>
      </c>
      <c r="P11" s="4">
        <v>53.630669462851301</v>
      </c>
      <c r="Q11" s="4">
        <v>43.25</v>
      </c>
      <c r="R11" s="4">
        <v>49.883222518588902</v>
      </c>
      <c r="S11" s="4">
        <v>59.375</v>
      </c>
      <c r="T11" s="4">
        <v>47.296905101766797</v>
      </c>
      <c r="U11" s="4">
        <v>64.625</v>
      </c>
      <c r="V11" s="4">
        <v>59.7295840751448</v>
      </c>
      <c r="W11" s="4">
        <v>88.5</v>
      </c>
      <c r="X11" s="4">
        <v>57.858423733472598</v>
      </c>
      <c r="Y11" s="4">
        <v>76.75</v>
      </c>
      <c r="Z11" s="4">
        <v>56.123076544050498</v>
      </c>
      <c r="AA11" s="4">
        <v>70.5</v>
      </c>
      <c r="AB11" s="4">
        <v>51.075684165175602</v>
      </c>
      <c r="AC11" s="4">
        <v>43.5</v>
      </c>
      <c r="AD11" s="4">
        <v>50.2982249616948</v>
      </c>
      <c r="AE11" s="4">
        <v>27.25</v>
      </c>
      <c r="AF11" s="4">
        <v>47.8172047989841</v>
      </c>
      <c r="AG11" s="4">
        <v>21.25</v>
      </c>
      <c r="AH11" s="4">
        <v>46.237942379410498</v>
      </c>
      <c r="AI11" s="4">
        <v>16.5</v>
      </c>
      <c r="AJ11" s="4">
        <v>42.710889219562098</v>
      </c>
      <c r="AK11" s="4">
        <v>62</v>
      </c>
      <c r="AL11" s="4">
        <v>38.442228144632601</v>
      </c>
      <c r="AM11" s="4">
        <v>67.5</v>
      </c>
      <c r="AN11" s="4">
        <v>36.456673846647298</v>
      </c>
      <c r="AO11" s="4">
        <v>70.75</v>
      </c>
    </row>
    <row r="12" spans="1:41" x14ac:dyDescent="0.25">
      <c r="A12" s="4">
        <v>2018</v>
      </c>
      <c r="B12" s="4">
        <v>60.799936956336602</v>
      </c>
      <c r="C12" s="4">
        <v>90.5</v>
      </c>
      <c r="D12" s="4">
        <v>61.065978140155899</v>
      </c>
      <c r="E12" s="4">
        <v>67.625</v>
      </c>
      <c r="F12" s="4">
        <v>60.265591462624698</v>
      </c>
      <c r="G12" s="4">
        <v>70.75</v>
      </c>
      <c r="H12" s="4">
        <v>59.048573787633302</v>
      </c>
      <c r="I12" s="4">
        <v>63.75</v>
      </c>
      <c r="J12" s="4">
        <v>58.544971620043</v>
      </c>
      <c r="K12" s="4">
        <v>77.25</v>
      </c>
      <c r="L12" s="4">
        <v>56.976949754411301</v>
      </c>
      <c r="M12" s="4">
        <v>61.25</v>
      </c>
      <c r="N12" s="4">
        <v>56.882818084096598</v>
      </c>
      <c r="O12" s="4">
        <v>35</v>
      </c>
      <c r="P12" s="4">
        <v>53.603867529086799</v>
      </c>
      <c r="Q12" s="4">
        <v>30</v>
      </c>
      <c r="R12" s="4">
        <v>49.858293371903002</v>
      </c>
      <c r="S12" s="4">
        <v>68</v>
      </c>
      <c r="T12" s="4">
        <v>47.273268467533001</v>
      </c>
      <c r="U12" s="4">
        <v>62</v>
      </c>
      <c r="V12" s="4">
        <v>59.699734208040802</v>
      </c>
      <c r="W12" s="4">
        <v>85.25</v>
      </c>
      <c r="X12" s="4">
        <v>57.8295089789831</v>
      </c>
      <c r="Y12" s="4">
        <v>74.375</v>
      </c>
      <c r="Z12" s="4">
        <v>56.095029029535702</v>
      </c>
      <c r="AA12" s="4">
        <v>71</v>
      </c>
      <c r="AB12" s="4">
        <v>51.0501590856327</v>
      </c>
      <c r="AC12" s="4">
        <v>59</v>
      </c>
      <c r="AD12" s="4">
        <v>50.273088417486001</v>
      </c>
      <c r="AE12" s="4">
        <v>34.625</v>
      </c>
      <c r="AF12" s="4">
        <v>47.793308144911698</v>
      </c>
      <c r="AG12" s="4">
        <v>15.5</v>
      </c>
      <c r="AH12" s="4">
        <v>46.214834961929498</v>
      </c>
      <c r="AI12" s="4">
        <v>12.5</v>
      </c>
      <c r="AJ12" s="4">
        <v>42.689544447338498</v>
      </c>
      <c r="AK12" s="4">
        <v>55.125</v>
      </c>
      <c r="AL12" s="4">
        <v>38.423016636314401</v>
      </c>
      <c r="AM12" s="4">
        <v>51.375</v>
      </c>
      <c r="AN12" s="4">
        <v>36.438454619337698</v>
      </c>
      <c r="AO12" s="4">
        <v>63.875</v>
      </c>
    </row>
    <row r="13" spans="1:41" x14ac:dyDescent="0.25">
      <c r="A13" s="4">
        <v>2019</v>
      </c>
      <c r="B13" s="4">
        <v>60.7695521802465</v>
      </c>
      <c r="C13" s="4">
        <v>69.5</v>
      </c>
      <c r="D13" s="4">
        <v>61.0354604099509</v>
      </c>
      <c r="E13" s="4">
        <v>74.625</v>
      </c>
      <c r="F13" s="4">
        <v>60.2354737257618</v>
      </c>
      <c r="G13" s="4">
        <v>88.75</v>
      </c>
      <c r="H13" s="4">
        <v>59.019064255505498</v>
      </c>
      <c r="I13" s="4">
        <v>79</v>
      </c>
      <c r="J13" s="4">
        <v>58.515713763161401</v>
      </c>
      <c r="K13" s="4">
        <v>50.125</v>
      </c>
      <c r="L13" s="4">
        <v>56.948475516652998</v>
      </c>
      <c r="M13" s="4">
        <v>62</v>
      </c>
      <c r="N13" s="4">
        <v>56.854390888652198</v>
      </c>
      <c r="O13" s="4">
        <v>29.5</v>
      </c>
      <c r="P13" s="4">
        <v>53.577078989592003</v>
      </c>
      <c r="Q13" s="4">
        <v>25.25</v>
      </c>
      <c r="R13" s="4">
        <v>49.833376683561198</v>
      </c>
      <c r="S13" s="4">
        <v>67.875</v>
      </c>
      <c r="T13" s="4">
        <v>47.249643645710201</v>
      </c>
      <c r="U13" s="4">
        <v>60.625</v>
      </c>
      <c r="V13" s="4">
        <v>59.669899258411597</v>
      </c>
      <c r="W13" s="4">
        <v>72.25</v>
      </c>
      <c r="X13" s="4">
        <v>57.800608674645801</v>
      </c>
      <c r="Y13" s="4">
        <v>61.5</v>
      </c>
      <c r="Z13" s="4">
        <v>56.066995531769798</v>
      </c>
      <c r="AA13" s="4">
        <v>63.125</v>
      </c>
      <c r="AB13" s="4">
        <v>51.024646762251599</v>
      </c>
      <c r="AC13" s="4">
        <v>60</v>
      </c>
      <c r="AD13" s="4">
        <v>50.247964435268401</v>
      </c>
      <c r="AE13" s="4">
        <v>15.75</v>
      </c>
      <c r="AF13" s="4">
        <v>47.769423433195101</v>
      </c>
      <c r="AG13" s="4">
        <v>6.25</v>
      </c>
      <c r="AH13" s="4">
        <v>46.191739092383301</v>
      </c>
      <c r="AI13" s="4">
        <v>8</v>
      </c>
      <c r="AJ13" s="4">
        <v>42.668210342167399</v>
      </c>
      <c r="AK13" s="4">
        <v>70.75</v>
      </c>
      <c r="AL13" s="4">
        <v>38.403814728950003</v>
      </c>
      <c r="AM13" s="4">
        <v>54.125</v>
      </c>
      <c r="AN13" s="4">
        <v>36.420244497089101</v>
      </c>
      <c r="AO13" s="4">
        <v>67.5</v>
      </c>
    </row>
    <row r="14" spans="1:41" x14ac:dyDescent="0.25">
      <c r="A14" s="4">
        <v>2020</v>
      </c>
      <c r="B14" s="4">
        <v>60.739182588951998</v>
      </c>
      <c r="C14" s="4">
        <v>93.375</v>
      </c>
      <c r="D14" s="4">
        <v>61.004957930985398</v>
      </c>
      <c r="E14" s="4">
        <v>70.875</v>
      </c>
      <c r="F14" s="4">
        <v>60.205371040241701</v>
      </c>
      <c r="G14" s="4">
        <v>67.75</v>
      </c>
      <c r="H14" s="4">
        <v>58.9895694707701</v>
      </c>
      <c r="I14" s="4">
        <v>78.125</v>
      </c>
      <c r="J14" s="4">
        <v>58.486470527897403</v>
      </c>
      <c r="K14" s="4">
        <v>69.375</v>
      </c>
      <c r="L14" s="4">
        <v>56.920015508898501</v>
      </c>
      <c r="M14" s="4">
        <v>64.125</v>
      </c>
      <c r="N14" s="4">
        <v>56.825977899702401</v>
      </c>
      <c r="O14" s="4">
        <v>19.5</v>
      </c>
      <c r="P14" s="4">
        <v>53.550303837673198</v>
      </c>
      <c r="Q14" s="4">
        <v>22.75</v>
      </c>
      <c r="R14" s="4">
        <v>49.8084724473375</v>
      </c>
      <c r="S14" s="4">
        <v>66.375</v>
      </c>
      <c r="T14" s="4">
        <v>47.226030630395002</v>
      </c>
      <c r="U14" s="4">
        <v>77.875</v>
      </c>
      <c r="V14" s="4">
        <v>59.6400792188022</v>
      </c>
      <c r="W14" s="4">
        <v>86.75</v>
      </c>
      <c r="X14" s="4">
        <v>57.771722813239201</v>
      </c>
      <c r="Y14" s="4">
        <v>68</v>
      </c>
      <c r="Z14" s="4">
        <v>56.038976043747901</v>
      </c>
      <c r="AA14" s="4">
        <v>60.75</v>
      </c>
      <c r="AB14" s="4">
        <v>50.999147188657297</v>
      </c>
      <c r="AC14" s="4">
        <v>62.875</v>
      </c>
      <c r="AD14" s="4">
        <v>50.222853008763998</v>
      </c>
      <c r="AE14" s="4">
        <v>37.25</v>
      </c>
      <c r="AF14" s="4">
        <v>47.745550657866197</v>
      </c>
      <c r="AG14" s="4">
        <v>21</v>
      </c>
      <c r="AH14" s="4">
        <v>46.168654765000802</v>
      </c>
      <c r="AI14" s="4">
        <v>17</v>
      </c>
      <c r="AJ14" s="4">
        <v>42.646886898718002</v>
      </c>
      <c r="AK14" s="4">
        <v>54.25</v>
      </c>
      <c r="AL14" s="4">
        <v>38.384622417741099</v>
      </c>
      <c r="AM14" s="4">
        <v>71.625</v>
      </c>
      <c r="AN14" s="4">
        <v>36.402043475351398</v>
      </c>
      <c r="AO14" s="4">
        <v>74.375</v>
      </c>
    </row>
    <row r="15" spans="1:41" x14ac:dyDescent="0.25">
      <c r="A15" s="4">
        <v>2021</v>
      </c>
      <c r="B15" s="4">
        <v>60.7088281748646</v>
      </c>
      <c r="C15" s="4">
        <v>74.25</v>
      </c>
      <c r="D15" s="4">
        <v>60.974470695637599</v>
      </c>
      <c r="E15" s="4">
        <v>77.25</v>
      </c>
      <c r="F15" s="4">
        <v>60.175283398542398</v>
      </c>
      <c r="G15" s="4">
        <v>75.375</v>
      </c>
      <c r="H15" s="4">
        <v>58.960089426057102</v>
      </c>
      <c r="I15" s="4">
        <v>69.875</v>
      </c>
      <c r="J15" s="4">
        <v>58.457241906943999</v>
      </c>
      <c r="K15" s="4">
        <v>71.75</v>
      </c>
      <c r="L15" s="4">
        <v>56.891569724036501</v>
      </c>
      <c r="M15" s="4">
        <v>46</v>
      </c>
      <c r="N15" s="4">
        <v>56.797579110147304</v>
      </c>
      <c r="O15" s="4">
        <v>18.125</v>
      </c>
      <c r="P15" s="4">
        <v>53.523542066639799</v>
      </c>
      <c r="Q15" s="4">
        <v>27.125</v>
      </c>
      <c r="R15" s="4">
        <v>49.783580657008997</v>
      </c>
      <c r="S15" s="4">
        <v>72.5</v>
      </c>
      <c r="T15" s="4">
        <v>47.202429415687099</v>
      </c>
      <c r="U15" s="4">
        <v>81.625</v>
      </c>
      <c r="V15" s="4">
        <v>59.610274081761297</v>
      </c>
      <c r="W15" s="4">
        <v>76</v>
      </c>
      <c r="X15" s="4">
        <v>57.7428513875454</v>
      </c>
      <c r="Y15" s="4">
        <v>54.125</v>
      </c>
      <c r="Z15" s="4">
        <v>56.010970558468699</v>
      </c>
      <c r="AA15" s="4">
        <v>66.875</v>
      </c>
      <c r="AB15" s="4">
        <v>50.973660358478</v>
      </c>
      <c r="AC15" s="4">
        <v>61.25</v>
      </c>
      <c r="AD15" s="4">
        <v>50.197754131698197</v>
      </c>
      <c r="AE15" s="4">
        <v>10.75</v>
      </c>
      <c r="AF15" s="4">
        <v>47.721689812959703</v>
      </c>
      <c r="AG15" s="4">
        <v>7.125</v>
      </c>
      <c r="AH15" s="4">
        <v>46.145581974013801</v>
      </c>
      <c r="AI15" s="4">
        <v>13.375</v>
      </c>
      <c r="AJ15" s="4">
        <v>42.625574111662203</v>
      </c>
      <c r="AK15" s="4">
        <v>63.375</v>
      </c>
      <c r="AL15" s="4">
        <v>38.3654396978921</v>
      </c>
      <c r="AM15" s="4">
        <v>73</v>
      </c>
      <c r="AN15" s="4">
        <v>36.383851549576598</v>
      </c>
      <c r="AO15" s="4">
        <v>66.25</v>
      </c>
    </row>
  </sheetData>
  <mergeCells count="20"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L2:AM2"/>
    <mergeCell ref="AN2:AO2"/>
    <mergeCell ref="Z2:AA2"/>
    <mergeCell ref="AB2:AC2"/>
    <mergeCell ref="AD2:AE2"/>
    <mergeCell ref="AF2:AG2"/>
    <mergeCell ref="AH2:AI2"/>
    <mergeCell ref="AJ2:A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Humidity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Hassaballa</dc:creator>
  <cp:lastModifiedBy>ismail hassaballa</cp:lastModifiedBy>
  <dcterms:created xsi:type="dcterms:W3CDTF">2021-06-27T16:55:22Z</dcterms:created>
  <dcterms:modified xsi:type="dcterms:W3CDTF">2021-06-27T16:59:32Z</dcterms:modified>
</cp:coreProperties>
</file>