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4C4B135-F261-47B2-9591-2E46840612D0}" xr6:coauthVersionLast="40" xr6:coauthVersionMax="40" xr10:uidLastSave="{00000000-0000-0000-0000-000000000000}"/>
  <bookViews>
    <workbookView xWindow="5760" yWindow="1692" windowWidth="17280" windowHeight="896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6" i="1" l="1"/>
  <c r="J65" i="1"/>
  <c r="J68" i="1" s="1"/>
  <c r="J66" i="1"/>
  <c r="J67" i="1"/>
  <c r="L58" i="1"/>
  <c r="J58" i="1"/>
  <c r="O43" i="1" l="1"/>
  <c r="J54" i="1"/>
  <c r="J53" i="1"/>
  <c r="J52" i="1"/>
  <c r="J55" i="1" l="1"/>
</calcChain>
</file>

<file path=xl/sharedStrings.xml><?xml version="1.0" encoding="utf-8"?>
<sst xmlns="http://schemas.openxmlformats.org/spreadsheetml/2006/main" count="123" uniqueCount="75">
  <si>
    <t>Обозначение формы</t>
  </si>
  <si>
    <t>Количество представлений</t>
  </si>
  <si>
    <t>Количество таблиц данных</t>
  </si>
  <si>
    <t>Оценка сложности</t>
  </si>
  <si>
    <t>Ф1</t>
  </si>
  <si>
    <t>Ф2</t>
  </si>
  <si>
    <t>Ф3</t>
  </si>
  <si>
    <t>Ф4</t>
  </si>
  <si>
    <t>Ф5</t>
  </si>
  <si>
    <t>Ф6</t>
  </si>
  <si>
    <t>Ф7</t>
  </si>
  <si>
    <t>Ф8</t>
  </si>
  <si>
    <t>Ф9</t>
  </si>
  <si>
    <t>Ф10</t>
  </si>
  <si>
    <t>Ф11</t>
  </si>
  <si>
    <t>Простой</t>
  </si>
  <si>
    <t>Средний</t>
  </si>
  <si>
    <t>Сложный</t>
  </si>
  <si>
    <t>Обозначение отчёта</t>
  </si>
  <si>
    <t>О1</t>
  </si>
  <si>
    <t>О2</t>
  </si>
  <si>
    <t>О3</t>
  </si>
  <si>
    <t>О4</t>
  </si>
  <si>
    <t>О5</t>
  </si>
  <si>
    <t>О6</t>
  </si>
  <si>
    <t>О7</t>
  </si>
  <si>
    <t>Тип объекта</t>
  </si>
  <si>
    <t>Количество</t>
  </si>
  <si>
    <t>Вес</t>
  </si>
  <si>
    <t>x1</t>
  </si>
  <si>
    <t>x2</t>
  </si>
  <si>
    <t>x3</t>
  </si>
  <si>
    <t>x8</t>
  </si>
  <si>
    <t>x5</t>
  </si>
  <si>
    <t>Итого</t>
  </si>
  <si>
    <t>Форма</t>
  </si>
  <si>
    <t>Отчёт</t>
  </si>
  <si>
    <t>Иной компонент</t>
  </si>
  <si>
    <t>x10</t>
  </si>
  <si>
    <t>Объектные указатели (OP)</t>
  </si>
  <si>
    <t>PROD</t>
  </si>
  <si>
    <t>Очень низкая</t>
  </si>
  <si>
    <t>Низкая</t>
  </si>
  <si>
    <t>Номинальная</t>
  </si>
  <si>
    <t>Высокая</t>
  </si>
  <si>
    <t>Очень высокая</t>
  </si>
  <si>
    <t>Опытность / возможности разработчика</t>
  </si>
  <si>
    <t>Зрелость / возможности среды разработки</t>
  </si>
  <si>
    <t>PREC</t>
  </si>
  <si>
    <t>FLEX</t>
  </si>
  <si>
    <t>RESL</t>
  </si>
  <si>
    <t>TEAM</t>
  </si>
  <si>
    <t>PMAT</t>
  </si>
  <si>
    <t>W1</t>
  </si>
  <si>
    <t>W2</t>
  </si>
  <si>
    <t>W3</t>
  </si>
  <si>
    <t>W4</t>
  </si>
  <si>
    <t>W5</t>
  </si>
  <si>
    <t>Повторяемый</t>
  </si>
  <si>
    <t>Высокий</t>
  </si>
  <si>
    <t>Номинальный</t>
  </si>
  <si>
    <t>Очень высокий</t>
  </si>
  <si>
    <t>Низкий</t>
  </si>
  <si>
    <t>Некоторый</t>
  </si>
  <si>
    <t>Некоторое расслабление в работе</t>
  </si>
  <si>
    <t>Большей частью предсазуемый</t>
  </si>
  <si>
    <t>Высокая кооперативность</t>
  </si>
  <si>
    <t>Обозначение</t>
  </si>
  <si>
    <t>Сокращение</t>
  </si>
  <si>
    <t>Значение фактора</t>
  </si>
  <si>
    <t>Оценка значения фактора</t>
  </si>
  <si>
    <t>Числовое значение</t>
  </si>
  <si>
    <t>B=</t>
  </si>
  <si>
    <t>Ф12</t>
  </si>
  <si>
    <t>Ф13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</si>
</sst>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0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Q72"/>
  <sheetViews>
    <sheetView tabSelected="1" topLeftCell="F42" zoomScale="85" zoomScaleNormal="85" workbookViewId="0">
      <selection activeCell="O60" sqref="O60"/>
    </sheetView>
  </sheetViews>
  <sheetFormatPr defaultRowHeight="14.4" x14ac:dyDescent="0.3"/>
  <sheetData>
    <row r="6" spans="2:2" ht="18" x14ac:dyDescent="0.3">
      <c r="B6" s="1"/>
    </row>
    <row r="7" spans="2:2" ht="18" x14ac:dyDescent="0.3">
      <c r="B7" s="1"/>
    </row>
    <row r="8" spans="2:2" ht="18" x14ac:dyDescent="0.3">
      <c r="B8" s="1"/>
    </row>
    <row r="9" spans="2:2" ht="18" x14ac:dyDescent="0.3">
      <c r="B9" s="1"/>
    </row>
    <row r="10" spans="2:2" ht="18" x14ac:dyDescent="0.3">
      <c r="B10" s="1"/>
    </row>
    <row r="11" spans="2:2" ht="18" x14ac:dyDescent="0.3">
      <c r="B11" s="1"/>
    </row>
    <row r="12" spans="2:2" ht="18" x14ac:dyDescent="0.3">
      <c r="B12" s="1"/>
    </row>
    <row r="13" spans="2:2" ht="18" x14ac:dyDescent="0.3">
      <c r="B13" s="1"/>
    </row>
    <row r="14" spans="2:2" ht="18" x14ac:dyDescent="0.3">
      <c r="B14" s="1"/>
    </row>
    <row r="19" spans="2:17" x14ac:dyDescent="0.3">
      <c r="B19" t="s">
        <v>0</v>
      </c>
      <c r="C19" t="s">
        <v>1</v>
      </c>
      <c r="D19" t="s">
        <v>2</v>
      </c>
      <c r="E19" t="s">
        <v>3</v>
      </c>
    </row>
    <row r="20" spans="2:17" x14ac:dyDescent="0.3">
      <c r="B20" t="s">
        <v>4</v>
      </c>
      <c r="C20">
        <v>1</v>
      </c>
      <c r="D20">
        <v>0</v>
      </c>
      <c r="E20" t="s">
        <v>15</v>
      </c>
    </row>
    <row r="21" spans="2:17" x14ac:dyDescent="0.3">
      <c r="B21" t="s">
        <v>5</v>
      </c>
      <c r="C21">
        <v>2</v>
      </c>
      <c r="D21">
        <v>1</v>
      </c>
      <c r="E21" t="s">
        <v>15</v>
      </c>
    </row>
    <row r="22" spans="2:17" x14ac:dyDescent="0.3">
      <c r="B22" t="s">
        <v>6</v>
      </c>
      <c r="C22">
        <v>1</v>
      </c>
      <c r="D22">
        <v>1</v>
      </c>
      <c r="E22" t="s">
        <v>15</v>
      </c>
    </row>
    <row r="23" spans="2:17" x14ac:dyDescent="0.3">
      <c r="B23" t="s">
        <v>7</v>
      </c>
      <c r="C23">
        <v>2</v>
      </c>
      <c r="D23">
        <v>1</v>
      </c>
      <c r="E23" t="s">
        <v>15</v>
      </c>
    </row>
    <row r="24" spans="2:17" ht="15" x14ac:dyDescent="0.3">
      <c r="B24" t="s">
        <v>8</v>
      </c>
      <c r="C24">
        <v>1</v>
      </c>
      <c r="D24">
        <v>2</v>
      </c>
      <c r="E24" t="s">
        <v>15</v>
      </c>
      <c r="O24" s="3" t="s">
        <v>46</v>
      </c>
      <c r="P24" s="3" t="s">
        <v>47</v>
      </c>
      <c r="Q24" s="3" t="s">
        <v>40</v>
      </c>
    </row>
    <row r="25" spans="2:17" ht="15" x14ac:dyDescent="0.3">
      <c r="B25" t="s">
        <v>9</v>
      </c>
      <c r="C25">
        <v>0</v>
      </c>
      <c r="D25">
        <v>2</v>
      </c>
      <c r="E25" t="s">
        <v>15</v>
      </c>
      <c r="O25" s="3" t="s">
        <v>41</v>
      </c>
      <c r="P25" s="3" t="s">
        <v>41</v>
      </c>
      <c r="Q25">
        <v>4</v>
      </c>
    </row>
    <row r="26" spans="2:17" ht="15" x14ac:dyDescent="0.3">
      <c r="B26" t="s">
        <v>10</v>
      </c>
      <c r="C26">
        <v>2</v>
      </c>
      <c r="D26">
        <v>2</v>
      </c>
      <c r="E26" t="s">
        <v>15</v>
      </c>
      <c r="O26" s="3" t="s">
        <v>42</v>
      </c>
      <c r="P26" s="3" t="s">
        <v>42</v>
      </c>
      <c r="Q26">
        <v>7</v>
      </c>
    </row>
    <row r="27" spans="2:17" ht="15" x14ac:dyDescent="0.3">
      <c r="B27" t="s">
        <v>11</v>
      </c>
      <c r="C27">
        <v>2</v>
      </c>
      <c r="D27">
        <v>2</v>
      </c>
      <c r="E27" t="s">
        <v>15</v>
      </c>
      <c r="O27" s="3" t="s">
        <v>43</v>
      </c>
      <c r="P27" s="3" t="s">
        <v>43</v>
      </c>
      <c r="Q27">
        <v>13</v>
      </c>
    </row>
    <row r="28" spans="2:17" ht="15" x14ac:dyDescent="0.3">
      <c r="B28" t="s">
        <v>12</v>
      </c>
      <c r="C28">
        <v>4</v>
      </c>
      <c r="D28">
        <v>3</v>
      </c>
      <c r="E28" t="s">
        <v>15</v>
      </c>
      <c r="O28" s="3" t="s">
        <v>44</v>
      </c>
      <c r="P28" s="3" t="s">
        <v>44</v>
      </c>
      <c r="Q28">
        <v>25</v>
      </c>
    </row>
    <row r="29" spans="2:17" ht="15" x14ac:dyDescent="0.3">
      <c r="B29" t="s">
        <v>13</v>
      </c>
      <c r="C29">
        <v>4</v>
      </c>
      <c r="D29">
        <v>3</v>
      </c>
      <c r="E29" t="s">
        <v>15</v>
      </c>
      <c r="O29" s="3" t="s">
        <v>45</v>
      </c>
      <c r="P29" s="3" t="s">
        <v>45</v>
      </c>
      <c r="Q29">
        <v>50</v>
      </c>
    </row>
    <row r="30" spans="2:17" ht="15" x14ac:dyDescent="0.3">
      <c r="B30" t="s">
        <v>14</v>
      </c>
      <c r="C30">
        <v>1</v>
      </c>
      <c r="D30">
        <v>3</v>
      </c>
      <c r="E30" t="s">
        <v>15</v>
      </c>
      <c r="O30" s="3"/>
    </row>
    <row r="31" spans="2:17" ht="15" x14ac:dyDescent="0.3">
      <c r="B31" t="s">
        <v>73</v>
      </c>
      <c r="C31">
        <v>2</v>
      </c>
      <c r="D31">
        <v>3</v>
      </c>
      <c r="E31" t="s">
        <v>15</v>
      </c>
      <c r="O31" s="3"/>
    </row>
    <row r="32" spans="2:17" ht="15" x14ac:dyDescent="0.3">
      <c r="B32" t="s">
        <v>74</v>
      </c>
      <c r="C32">
        <v>2</v>
      </c>
      <c r="D32">
        <v>4</v>
      </c>
      <c r="E32" t="s">
        <v>15</v>
      </c>
      <c r="O32" s="3"/>
    </row>
    <row r="33" spans="2:15" ht="15" x14ac:dyDescent="0.3">
      <c r="O33" s="3"/>
    </row>
    <row r="34" spans="2:15" ht="15" x14ac:dyDescent="0.3">
      <c r="O34" s="3"/>
    </row>
    <row r="35" spans="2:15" ht="15" x14ac:dyDescent="0.3">
      <c r="O35" s="3"/>
    </row>
    <row r="36" spans="2:15" ht="15" x14ac:dyDescent="0.3">
      <c r="O36" s="3"/>
    </row>
    <row r="37" spans="2:15" x14ac:dyDescent="0.3">
      <c r="O37" s="4"/>
    </row>
    <row r="38" spans="2:15" ht="15" x14ac:dyDescent="0.3">
      <c r="B38" t="s">
        <v>18</v>
      </c>
      <c r="C38" t="s">
        <v>1</v>
      </c>
      <c r="D38" t="s">
        <v>2</v>
      </c>
      <c r="E38" t="s">
        <v>3</v>
      </c>
      <c r="K38" t="s">
        <v>68</v>
      </c>
      <c r="L38" t="s">
        <v>67</v>
      </c>
      <c r="M38" t="s">
        <v>69</v>
      </c>
      <c r="N38" t="s">
        <v>70</v>
      </c>
      <c r="O38" s="3" t="s">
        <v>71</v>
      </c>
    </row>
    <row r="39" spans="2:15" ht="15" x14ac:dyDescent="0.3">
      <c r="B39" t="s">
        <v>19</v>
      </c>
      <c r="C39">
        <v>2</v>
      </c>
      <c r="D39">
        <v>3</v>
      </c>
      <c r="E39" t="s">
        <v>15</v>
      </c>
      <c r="K39" t="s">
        <v>53</v>
      </c>
      <c r="L39" s="3" t="s">
        <v>48</v>
      </c>
      <c r="M39" s="3" t="s">
        <v>65</v>
      </c>
      <c r="N39" t="s">
        <v>59</v>
      </c>
      <c r="O39">
        <v>2</v>
      </c>
    </row>
    <row r="40" spans="2:15" ht="15" x14ac:dyDescent="0.3">
      <c r="B40" t="s">
        <v>20</v>
      </c>
      <c r="C40">
        <v>5</v>
      </c>
      <c r="D40">
        <v>8</v>
      </c>
      <c r="E40" t="s">
        <v>17</v>
      </c>
      <c r="K40" t="s">
        <v>54</v>
      </c>
      <c r="L40" s="3" t="s">
        <v>49</v>
      </c>
      <c r="M40" s="3" t="s">
        <v>64</v>
      </c>
      <c r="N40" t="s">
        <v>60</v>
      </c>
      <c r="O40">
        <v>3</v>
      </c>
    </row>
    <row r="41" spans="2:15" ht="15" x14ac:dyDescent="0.3">
      <c r="B41" t="s">
        <v>21</v>
      </c>
      <c r="C41">
        <v>5</v>
      </c>
      <c r="D41">
        <v>8</v>
      </c>
      <c r="E41" t="s">
        <v>17</v>
      </c>
      <c r="K41" t="s">
        <v>55</v>
      </c>
      <c r="L41" s="3" t="s">
        <v>50</v>
      </c>
      <c r="M41" s="3" t="s">
        <v>63</v>
      </c>
      <c r="N41" t="s">
        <v>62</v>
      </c>
      <c r="O41">
        <v>5</v>
      </c>
    </row>
    <row r="42" spans="2:15" ht="15" x14ac:dyDescent="0.3">
      <c r="B42" t="s">
        <v>22</v>
      </c>
      <c r="C42">
        <v>1</v>
      </c>
      <c r="D42">
        <v>4</v>
      </c>
      <c r="E42" t="s">
        <v>15</v>
      </c>
      <c r="K42" t="s">
        <v>56</v>
      </c>
      <c r="L42" s="3" t="s">
        <v>51</v>
      </c>
      <c r="M42" s="3" t="s">
        <v>66</v>
      </c>
      <c r="N42" t="s">
        <v>61</v>
      </c>
      <c r="O42">
        <v>1</v>
      </c>
    </row>
    <row r="43" spans="2:15" ht="15" x14ac:dyDescent="0.3">
      <c r="B43" t="s">
        <v>23</v>
      </c>
      <c r="C43">
        <v>2</v>
      </c>
      <c r="D43">
        <v>3</v>
      </c>
      <c r="E43" t="s">
        <v>15</v>
      </c>
      <c r="K43" t="s">
        <v>57</v>
      </c>
      <c r="L43" s="3" t="s">
        <v>52</v>
      </c>
      <c r="M43" s="3" t="s">
        <v>58</v>
      </c>
      <c r="N43" t="s">
        <v>60</v>
      </c>
      <c r="O43">
        <f>5-2</f>
        <v>3</v>
      </c>
    </row>
    <row r="44" spans="2:15" x14ac:dyDescent="0.3">
      <c r="B44" t="s">
        <v>24</v>
      </c>
      <c r="C44">
        <v>1</v>
      </c>
      <c r="D44">
        <v>3</v>
      </c>
      <c r="E44" t="s">
        <v>15</v>
      </c>
    </row>
    <row r="45" spans="2:15" ht="15" x14ac:dyDescent="0.3">
      <c r="B45" t="s">
        <v>25</v>
      </c>
      <c r="C45">
        <v>1</v>
      </c>
      <c r="D45">
        <v>4</v>
      </c>
      <c r="E45" t="s">
        <v>15</v>
      </c>
      <c r="O45" s="3"/>
    </row>
    <row r="46" spans="2:15" ht="15" x14ac:dyDescent="0.3">
      <c r="O46" s="3"/>
    </row>
    <row r="47" spans="2:15" ht="15" x14ac:dyDescent="0.3">
      <c r="O47" s="3"/>
    </row>
    <row r="48" spans="2:15" ht="15" x14ac:dyDescent="0.3">
      <c r="O48" s="3"/>
    </row>
    <row r="49" spans="2:15" ht="15" x14ac:dyDescent="0.3">
      <c r="O49" s="3"/>
    </row>
    <row r="50" spans="2:15" ht="15" x14ac:dyDescent="0.3">
      <c r="B50" s="5" t="s">
        <v>26</v>
      </c>
      <c r="C50" s="5" t="s">
        <v>27</v>
      </c>
      <c r="D50" s="5" t="s">
        <v>28</v>
      </c>
      <c r="E50" s="5"/>
      <c r="F50" s="5"/>
      <c r="G50" s="5"/>
      <c r="H50" s="5"/>
      <c r="I50" s="5"/>
      <c r="J50" s="5" t="s">
        <v>34</v>
      </c>
      <c r="O50" s="3"/>
    </row>
    <row r="51" spans="2:15" ht="15" x14ac:dyDescent="0.3">
      <c r="B51" s="5"/>
      <c r="C51" s="5"/>
      <c r="D51" s="5" t="s">
        <v>15</v>
      </c>
      <c r="E51" s="5"/>
      <c r="F51" s="5" t="s">
        <v>16</v>
      </c>
      <c r="G51" s="5"/>
      <c r="H51" s="5" t="s">
        <v>17</v>
      </c>
      <c r="I51" s="5"/>
      <c r="J51" s="5"/>
      <c r="O51" s="3"/>
    </row>
    <row r="52" spans="2:15" ht="15" x14ac:dyDescent="0.3">
      <c r="B52" t="s">
        <v>35</v>
      </c>
      <c r="C52">
        <v>13</v>
      </c>
      <c r="D52" t="s">
        <v>29</v>
      </c>
      <c r="E52">
        <v>13</v>
      </c>
      <c r="F52" t="s">
        <v>30</v>
      </c>
      <c r="G52">
        <v>0</v>
      </c>
      <c r="H52" t="s">
        <v>31</v>
      </c>
      <c r="I52">
        <v>0</v>
      </c>
      <c r="J52">
        <f>E52+G52*2+I52*3</f>
        <v>13</v>
      </c>
      <c r="O52" s="3"/>
    </row>
    <row r="53" spans="2:15" ht="15" x14ac:dyDescent="0.3">
      <c r="B53" t="s">
        <v>36</v>
      </c>
      <c r="C53">
        <v>7</v>
      </c>
      <c r="D53" t="s">
        <v>30</v>
      </c>
      <c r="E53">
        <v>5</v>
      </c>
      <c r="F53" t="s">
        <v>33</v>
      </c>
      <c r="G53">
        <v>0</v>
      </c>
      <c r="H53" t="s">
        <v>32</v>
      </c>
      <c r="I53">
        <v>2</v>
      </c>
      <c r="J53">
        <f>E53*2+G53*5+I53*8</f>
        <v>26</v>
      </c>
      <c r="O53" s="3"/>
    </row>
    <row r="54" spans="2:15" ht="15" x14ac:dyDescent="0.3">
      <c r="B54" t="s">
        <v>37</v>
      </c>
      <c r="C54">
        <v>1</v>
      </c>
      <c r="H54" t="s">
        <v>38</v>
      </c>
      <c r="I54">
        <v>1</v>
      </c>
      <c r="J54">
        <f>I54*10</f>
        <v>10</v>
      </c>
      <c r="O54" s="3"/>
    </row>
    <row r="55" spans="2:15" ht="15" x14ac:dyDescent="0.3">
      <c r="B55" s="2" t="s">
        <v>39</v>
      </c>
      <c r="C55" s="2"/>
      <c r="D55" s="2"/>
      <c r="E55" s="2"/>
      <c r="F55" s="2"/>
      <c r="G55" s="2"/>
      <c r="H55" s="2"/>
      <c r="I55" s="2"/>
      <c r="J55">
        <f>SUM(J52:J54)</f>
        <v>49</v>
      </c>
      <c r="O55" s="3"/>
    </row>
    <row r="56" spans="2:15" ht="15" x14ac:dyDescent="0.3">
      <c r="J56">
        <v>48.02</v>
      </c>
      <c r="M56" t="s">
        <v>72</v>
      </c>
      <c r="N56">
        <f>1.01+0.01*SUM(O39:O43)</f>
        <v>1.1499999999999999</v>
      </c>
      <c r="O56" s="3"/>
    </row>
    <row r="57" spans="2:15" ht="15" x14ac:dyDescent="0.3">
      <c r="O57" s="3"/>
    </row>
    <row r="58" spans="2:15" ht="15" x14ac:dyDescent="0.3">
      <c r="J58">
        <f>J60*(100-J59)/100</f>
        <v>48.02</v>
      </c>
      <c r="L58">
        <f>1-J58/J56</f>
        <v>0</v>
      </c>
      <c r="O58" s="3"/>
    </row>
    <row r="59" spans="2:15" ht="15" x14ac:dyDescent="0.3">
      <c r="J59">
        <v>2</v>
      </c>
      <c r="O59" s="3"/>
    </row>
    <row r="60" spans="2:15" ht="15" x14ac:dyDescent="0.3">
      <c r="J60">
        <v>49</v>
      </c>
      <c r="O60" s="3"/>
    </row>
    <row r="61" spans="2:15" ht="15" x14ac:dyDescent="0.3">
      <c r="O61" s="3"/>
    </row>
    <row r="62" spans="2:15" ht="15" x14ac:dyDescent="0.3">
      <c r="O62" s="3"/>
    </row>
    <row r="63" spans="2:15" ht="15" x14ac:dyDescent="0.3">
      <c r="B63" s="5" t="s">
        <v>26</v>
      </c>
      <c r="C63" s="5" t="s">
        <v>27</v>
      </c>
      <c r="D63" s="5" t="s">
        <v>28</v>
      </c>
      <c r="E63" s="5"/>
      <c r="F63" s="5"/>
      <c r="G63" s="5"/>
      <c r="H63" s="5"/>
      <c r="I63" s="5"/>
      <c r="J63" s="5" t="s">
        <v>34</v>
      </c>
      <c r="O63" s="3"/>
    </row>
    <row r="64" spans="2:15" ht="15" x14ac:dyDescent="0.3">
      <c r="B64" s="5"/>
      <c r="C64" s="5"/>
      <c r="D64" s="5" t="s">
        <v>15</v>
      </c>
      <c r="E64" s="5"/>
      <c r="F64" s="5" t="s">
        <v>16</v>
      </c>
      <c r="G64" s="5"/>
      <c r="H64" s="5" t="s">
        <v>17</v>
      </c>
      <c r="I64" s="5"/>
      <c r="J64" s="5"/>
      <c r="O64" s="3"/>
    </row>
    <row r="65" spans="2:15" ht="15" x14ac:dyDescent="0.3">
      <c r="B65" t="s">
        <v>35</v>
      </c>
      <c r="C65">
        <v>11</v>
      </c>
      <c r="D65" t="s">
        <v>29</v>
      </c>
      <c r="E65">
        <v>9</v>
      </c>
      <c r="F65" t="s">
        <v>30</v>
      </c>
      <c r="G65">
        <v>2</v>
      </c>
      <c r="H65" t="s">
        <v>31</v>
      </c>
      <c r="I65">
        <v>0</v>
      </c>
      <c r="J65">
        <f>E65+G65*2+I65*3</f>
        <v>13</v>
      </c>
      <c r="O65" s="3"/>
    </row>
    <row r="66" spans="2:15" ht="15" x14ac:dyDescent="0.3">
      <c r="B66" t="s">
        <v>36</v>
      </c>
      <c r="C66">
        <v>7</v>
      </c>
      <c r="D66" t="s">
        <v>30</v>
      </c>
      <c r="E66">
        <v>6</v>
      </c>
      <c r="F66" t="s">
        <v>33</v>
      </c>
      <c r="G66">
        <v>1</v>
      </c>
      <c r="H66" t="s">
        <v>32</v>
      </c>
      <c r="I66">
        <v>0</v>
      </c>
      <c r="J66">
        <f>E66*2+G66*5+I66*8</f>
        <v>17</v>
      </c>
      <c r="O66" s="3"/>
    </row>
    <row r="67" spans="2:15" ht="15" x14ac:dyDescent="0.3">
      <c r="B67" t="s">
        <v>37</v>
      </c>
      <c r="C67">
        <v>3</v>
      </c>
      <c r="H67" t="s">
        <v>38</v>
      </c>
      <c r="I67">
        <v>3</v>
      </c>
      <c r="J67">
        <f>I67*10</f>
        <v>30</v>
      </c>
      <c r="O67" s="3"/>
    </row>
    <row r="68" spans="2:15" ht="15" x14ac:dyDescent="0.3">
      <c r="B68" s="2" t="s">
        <v>39</v>
      </c>
      <c r="C68" s="2"/>
      <c r="D68" s="2"/>
      <c r="E68" s="2"/>
      <c r="F68" s="2"/>
      <c r="G68" s="2"/>
      <c r="H68" s="2"/>
      <c r="I68" s="2"/>
      <c r="J68">
        <f>SUM(J65:J67)</f>
        <v>60</v>
      </c>
      <c r="O68" s="3"/>
    </row>
    <row r="69" spans="2:15" ht="15" x14ac:dyDescent="0.3">
      <c r="O69" s="3"/>
    </row>
    <row r="72" spans="2:15" x14ac:dyDescent="0.3">
      <c r="L72">
        <v>60</v>
      </c>
    </row>
  </sheetData>
  <mergeCells count="14">
    <mergeCell ref="J50:J51"/>
    <mergeCell ref="B63:B64"/>
    <mergeCell ref="C63:C64"/>
    <mergeCell ref="D63:I63"/>
    <mergeCell ref="J63:J64"/>
    <mergeCell ref="D64:E64"/>
    <mergeCell ref="F64:G64"/>
    <mergeCell ref="H64:I64"/>
    <mergeCell ref="D50:I50"/>
    <mergeCell ref="D51:E51"/>
    <mergeCell ref="F51:G51"/>
    <mergeCell ref="H51:I51"/>
    <mergeCell ref="C50:C51"/>
    <mergeCell ref="B50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2019-02-25T19:09:14Z</dcterms:modified>
</cp:coreProperties>
</file>