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Code\Personal\3D_Printing\03_DESIGN\MK3S\"/>
    </mc:Choice>
  </mc:AlternateContent>
  <xr:revisionPtr revIDLastSave="0" documentId="13_ncr:1_{C133BA5A-11AA-4CD3-8CCF-5282C22796AC}" xr6:coauthVersionLast="47" xr6:coauthVersionMax="47" xr10:uidLastSave="{00000000-0000-0000-0000-000000000000}"/>
  <bookViews>
    <workbookView xWindow="53190" yWindow="-2520" windowWidth="18045" windowHeight="16800" activeTab="1" xr2:uid="{85C8D663-0877-461D-93B2-81B96EF27F56}"/>
  </bookViews>
  <sheets>
    <sheet name="Project Plan" sheetId="3" r:id="rId1"/>
    <sheet name="Master List" sheetId="1" r:id="rId2"/>
    <sheet name="ASA hin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1" l="1"/>
  <c r="G36" i="1"/>
  <c r="G35" i="1"/>
  <c r="G10" i="1"/>
  <c r="G44" i="1"/>
  <c r="G32" i="1"/>
  <c r="G9" i="1"/>
  <c r="G11" i="1"/>
  <c r="G12" i="1"/>
  <c r="G13" i="1"/>
  <c r="G14" i="1"/>
  <c r="G15" i="1"/>
  <c r="G3" i="1"/>
  <c r="G42" i="1"/>
  <c r="G43" i="1"/>
  <c r="G4" i="1"/>
  <c r="G5" i="1"/>
  <c r="G16" i="1" l="1"/>
</calcChain>
</file>

<file path=xl/sharedStrings.xml><?xml version="1.0" encoding="utf-8"?>
<sst xmlns="http://schemas.openxmlformats.org/spreadsheetml/2006/main" count="104" uniqueCount="64">
  <si>
    <t>TPU flex filament</t>
  </si>
  <si>
    <t>yellow PETG filament</t>
  </si>
  <si>
    <t>https://www.prusa3d.com/product/mk3s-fasteners-spare-bag-2/</t>
  </si>
  <si>
    <t>Contains the missing steel ball, plus some 18mm screws which would be good because there are a few 20mm where there should be 18mm.</t>
  </si>
  <si>
    <t>Set of Magnets</t>
  </si>
  <si>
    <t>https://www.prusa3d.com/product/set-of-magnets-mk2-5s-mk3-s/</t>
  </si>
  <si>
    <t>Lubricant + applicator</t>
  </si>
  <si>
    <t>https://www.prusa3d.com/product/prusa-lubricant-applicator-set-5g/</t>
  </si>
  <si>
    <t>https://www.prusa3d.com/product/assembled-hotend-mk3s/</t>
  </si>
  <si>
    <t>Spare parts</t>
  </si>
  <si>
    <t>MK3S</t>
  </si>
  <si>
    <t>Nozzle for MK3S – 0.4mm</t>
  </si>
  <si>
    <t>Textile Sleeve 30cm</t>
  </si>
  <si>
    <t>https://www.prusa3d.com/product/textile-sleeve-30-cm/</t>
  </si>
  <si>
    <t>The sleeve is damaged, may prevent future damage to wires.</t>
  </si>
  <si>
    <t>https://www.prusa3d.com/product/nozzle-v6-0-4-mm/</t>
  </si>
  <si>
    <t>Assembled Hotend MK3S</t>
  </si>
  <si>
    <t>https://www.prusa3d.com/product/digital-calipers-kinex-150mm/</t>
  </si>
  <si>
    <t>Digital calipers</t>
  </si>
  <si>
    <t>me</t>
  </si>
  <si>
    <t>https://www.prusa3d.com/product/nozzle-cleaning-needle-5pcs/</t>
  </si>
  <si>
    <t>Nozzle cleaning needles</t>
  </si>
  <si>
    <t>To Order</t>
  </si>
  <si>
    <t>https://www.ikea.com/nl/nl/p/lack-tafeltje-zwartbruin-80104268/</t>
  </si>
  <si>
    <t>LACK table</t>
  </si>
  <si>
    <t>Settings I would like to recommend to print perfectly with ASA on an MK3s : - An enclosure : fan from outside in and one inside out to evacuate the heat and the bad fume. The fan should be in the back of the enclosure and shouldn't send air to the printer, the "wind" must only go trough the enclosure to avoid perturbation to the printing and then avoid warping. Filter very recommended or at least a ventilated room/not a living room. (Printing ASA create styrene particles that are cancerous). - Bed : Spring Steel Sheet With Smooth Double-sided PEI + an adhesive product (Magigoo, laquer). The adhesion is very strong, and the adhesive layer is really recommended everywhere there will be a print (even on the extrusion print). -Support : mandatory. (2 layers is okey) - Temperature : 260°C for the extruder. 110°C for the bed for the first layer and 105° for everything else. - Fan : 0% - no fan required. - Speed : as low as possible, the faster the more chance there is a warping issue (50 to 60 is okey, up to 80mm for inside) - Finished print : WAIT until the print is cooled down (35°) otherwise there will be warping at the cooling phase. - ASA filament : required to be inside the enclosure to be heated up and avoid humidity. Very moisture sensitive. Doing all of this I printed a 15x8x5cm print with no issues at all with triangle pattern and 0.30mm layer and 15% infill in 4h30.</t>
  </si>
  <si>
    <t>The smell of (Prusament) ASA is one you don't want to be in the same room with while printing, but it is not so bad that printing in a room makes the entire house stink like doing fiberglass epoxy or something. Unless the print is extremely low to the bed (like &lt;5mm) and small, with a 10mm+ brim, and gluestick, it is going to lift and fail unless you have an enclosure. PC (Prusament) is a bit easier and can print larger with a full draft shield + brim that intersects it without an enclosure. ASA is a whole different beast. It is so sensitive, the heat convection from the heat bed in a sealed room with no moving air is enough to cause the print to warp, lift, and fail.
I just tryed ASA for the first time on a large project over the last few weeks. The ability to use acetone for smoothing is amazing. Like I printed a single wall thickness fan shroud that ended up with major layer defects beyond what I thought salvageable. It became my first test piece for smoothing and was fully recovered. I just used a cotton swab dipped in nail polish remover and the results were impressive to me. It even broke in a spot while handling and it was possible to glue back together using just acetone with the broken element retaining structural rigidity afterwards.
For a cheap makeshift enclosure I built an Ikea Lack table with two sets of legs stacked, put the printer under it, and a garbage bag over the whole thing. It printed great even with a large cube like print with sharp corners that took 12 hours to complete.
If you are designing parts yourself, add largish fillets to interior face transitions if possible. You may still get some warping shift. For instance, picture a hollow rectangular cube for an electronics enclosure. Now think about placing a shelf in the middle of the cube. The monotonic printed layers for that center shelf will pull on the side walls it is attached to, deforming them. Adding a smooth fillet transition will lessen the amount of pulling by distributing it across a wider area.</t>
  </si>
  <si>
    <t>I run my hot end at 270 and my bed at 100 for the first layer and then my ASA sticks to the a textured PEI very nicely. J</t>
  </si>
  <si>
    <t>Prusament ASA is easy to print and I haven't had it warp, but the quality of the walls are not really good with the stock profiles. I find that I need to lower the print speed, print temp to 250 and increase the cooling fan a bit, otherwise the walls will have pronounced ridges (not a mechanical issue as PLA doesn't have these issues)</t>
  </si>
  <si>
    <t>To Print</t>
  </si>
  <si>
    <t>https://www.prusa3d.com/product/prusament-asa-jet-black-850g/</t>
  </si>
  <si>
    <t>Prusament ASA Jet Black 850g</t>
  </si>
  <si>
    <t>both</t>
  </si>
  <si>
    <t>ASA strong filament, temperature resistance 93 C</t>
  </si>
  <si>
    <t>Do I need this now, or later?</t>
  </si>
  <si>
    <t>Extruder body</t>
  </si>
  <si>
    <t>Extruder motor plate</t>
  </si>
  <si>
    <t>ASA</t>
  </si>
  <si>
    <t>FS Cover</t>
  </si>
  <si>
    <t>PETG</t>
  </si>
  <si>
    <t>Fan Shroud</t>
  </si>
  <si>
    <t>Cable clips</t>
  </si>
  <si>
    <t>To Order later</t>
  </si>
  <si>
    <t>Sun 03/08/2025</t>
  </si>
  <si>
    <t>Order Prusa</t>
  </si>
  <si>
    <t>Print PETG parts</t>
  </si>
  <si>
    <t>Filament guide</t>
  </si>
  <si>
    <t>Extrusion dust covers</t>
  </si>
  <si>
    <t>Rod cleaner tool</t>
  </si>
  <si>
    <t>m</t>
  </si>
  <si>
    <t>Eur</t>
  </si>
  <si>
    <t>Extruder cable clip</t>
  </si>
  <si>
    <t>Left spool holder</t>
  </si>
  <si>
    <t>Fan intake cover</t>
  </si>
  <si>
    <t>X-axis strain relief</t>
  </si>
  <si>
    <t>Motor visualizer (arrow)</t>
  </si>
  <si>
    <t>clear PETG filament</t>
  </si>
  <si>
    <t>X</t>
  </si>
  <si>
    <t>Shipping</t>
  </si>
  <si>
    <t>Shipping DHL Express</t>
  </si>
  <si>
    <t>must</t>
  </si>
  <si>
    <t>optional</t>
  </si>
  <si>
    <t>remix - allows for silicone sock</t>
  </si>
  <si>
    <t>wider intake, should print one for me,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</si>
</sst>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00_-;\-[$€-2]\ * #,##0.00_-;_-[$€-2]\ * &quot;-&quot;??_-;_-@_-"/>
    <numFmt numFmtId="165" formatCode="#,##0.00_ ;\-#,##0.00\ "/>
  </numFmts>
  <fonts count="4" x14ac:knownFonts="1">
    <font>
      <sz val="11"/>
      <color theme="1"/>
      <name val="Aptos Narrow"/>
      <family val="2"/>
      <scheme val="minor"/>
    </font>
    <font>
      <u/>
      <sz val="11"/>
      <color theme="10"/>
      <name val="Aptos Narrow"/>
      <family val="2"/>
      <scheme val="minor"/>
    </font>
    <font>
      <b/>
      <sz val="16"/>
      <color theme="1"/>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double">
        <color indexed="64"/>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1" xfId="0" applyBorder="1"/>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wrapText="1"/>
    </xf>
    <xf numFmtId="0" fontId="2" fillId="2" borderId="0" xfId="0" applyFont="1" applyFill="1" applyAlignment="1">
      <alignment vertical="top"/>
    </xf>
    <xf numFmtId="0" fontId="0" fillId="2" borderId="0" xfId="0" applyFill="1" applyAlignment="1">
      <alignment vertical="top"/>
    </xf>
    <xf numFmtId="0" fontId="0" fillId="2" borderId="0" xfId="0" applyFill="1" applyAlignment="1">
      <alignment horizontal="left" vertical="top"/>
    </xf>
    <xf numFmtId="164" fontId="0" fillId="2" borderId="0" xfId="0" applyNumberFormat="1" applyFill="1" applyAlignment="1">
      <alignment vertical="top"/>
    </xf>
    <xf numFmtId="0" fontId="0" fillId="2" borderId="0" xfId="0" applyFill="1" applyAlignment="1">
      <alignment vertical="top" wrapText="1"/>
    </xf>
    <xf numFmtId="0" fontId="0" fillId="2" borderId="1" xfId="0" applyFill="1" applyBorder="1" applyAlignment="1">
      <alignment vertical="top"/>
    </xf>
    <xf numFmtId="0" fontId="0" fillId="2" borderId="1" xfId="0" applyFill="1" applyBorder="1" applyAlignment="1">
      <alignment horizontal="left" vertical="top"/>
    </xf>
    <xf numFmtId="0" fontId="1" fillId="2" borderId="1" xfId="1" applyFill="1" applyBorder="1" applyAlignment="1">
      <alignment vertical="top"/>
    </xf>
    <xf numFmtId="164" fontId="0" fillId="2" borderId="1" xfId="0" applyNumberFormat="1" applyFill="1" applyBorder="1" applyAlignment="1">
      <alignment vertical="top"/>
    </xf>
    <xf numFmtId="0" fontId="0" fillId="2" borderId="1" xfId="0" applyFill="1" applyBorder="1" applyAlignment="1">
      <alignment vertical="top" wrapText="1"/>
    </xf>
    <xf numFmtId="0" fontId="1" fillId="2" borderId="0" xfId="1" applyFill="1" applyAlignment="1">
      <alignment vertical="top"/>
    </xf>
    <xf numFmtId="164" fontId="3" fillId="2" borderId="2" xfId="0" applyNumberFormat="1" applyFont="1" applyFill="1" applyBorder="1" applyAlignment="1">
      <alignment vertical="top"/>
    </xf>
    <xf numFmtId="164" fontId="3" fillId="2" borderId="3" xfId="0" applyNumberFormat="1" applyFont="1" applyFill="1" applyBorder="1" applyAlignment="1">
      <alignment vertical="top"/>
    </xf>
    <xf numFmtId="164" fontId="3" fillId="2" borderId="4" xfId="0" applyNumberFormat="1" applyFont="1" applyFill="1" applyBorder="1" applyAlignment="1">
      <alignment vertical="top"/>
    </xf>
    <xf numFmtId="165" fontId="0" fillId="2" borderId="1" xfId="0" applyNumberFormat="1" applyFill="1" applyBorder="1" applyAlignment="1">
      <alignment vertical="top"/>
    </xf>
    <xf numFmtId="164" fontId="0" fillId="2" borderId="0" xfId="0" applyNumberFormat="1" applyFill="1" applyAlignment="1">
      <alignment horizontal="center"/>
    </xf>
    <xf numFmtId="0" fontId="0" fillId="0" borderId="1" xfId="0" applyFill="1" applyBorder="1" applyAlignment="1">
      <alignment horizontal="left" vertical="top"/>
    </xf>
    <xf numFmtId="0" fontId="0" fillId="0" borderId="1" xfId="0" applyFill="1" applyBorder="1" applyAlignment="1">
      <alignment vertical="top"/>
    </xf>
    <xf numFmtId="0" fontId="1" fillId="0" borderId="1" xfId="1" applyFill="1" applyBorder="1" applyAlignment="1">
      <alignment vertical="top"/>
    </xf>
    <xf numFmtId="164" fontId="0" fillId="0" borderId="1" xfId="0" applyNumberForma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ikea.com/nl/nl/p/lack-tafeltje-zwartbruin-80104268/" TargetMode="External"/><Relationship Id="rId3" Type="http://schemas.openxmlformats.org/officeDocument/2006/relationships/hyperlink" Target="https://www.prusa3d.com/product/prusa-lubricant-applicator-set-5g/" TargetMode="External"/><Relationship Id="rId7" Type="http://schemas.openxmlformats.org/officeDocument/2006/relationships/hyperlink" Target="https://www.prusa3d.com/product/nozzle-cleaning-needle-5pcs/" TargetMode="External"/><Relationship Id="rId2" Type="http://schemas.openxmlformats.org/officeDocument/2006/relationships/hyperlink" Target="https://www.prusa3d.com/product/set-of-magnets-mk2-5s-mk3-s/" TargetMode="External"/><Relationship Id="rId1" Type="http://schemas.openxmlformats.org/officeDocument/2006/relationships/hyperlink" Target="https://www.prusa3d.com/product/mk3s-fasteners-spare-bag-2/" TargetMode="External"/><Relationship Id="rId6" Type="http://schemas.openxmlformats.org/officeDocument/2006/relationships/hyperlink" Target="https://www.prusa3d.com/product/digital-calipers-kinex-150mm/" TargetMode="External"/><Relationship Id="rId5" Type="http://schemas.openxmlformats.org/officeDocument/2006/relationships/hyperlink" Target="https://www.prusa3d.com/product/nozzle-v6-0-4-mm/" TargetMode="External"/><Relationship Id="rId10" Type="http://schemas.openxmlformats.org/officeDocument/2006/relationships/hyperlink" Target="https://www.prusa3d.com/product/assembled-hotend-mk3s/" TargetMode="External"/><Relationship Id="rId4" Type="http://schemas.openxmlformats.org/officeDocument/2006/relationships/hyperlink" Target="https://www.prusa3d.com/product/textile-sleeve-30-cm/" TargetMode="External"/><Relationship Id="rId9" Type="http://schemas.openxmlformats.org/officeDocument/2006/relationships/hyperlink" Target="https://www.prusa3d.com/product/prusament-asa-jet-black-850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5405-82D3-4F78-BC51-37CB23226774}">
  <dimension ref="A2:B4"/>
  <sheetViews>
    <sheetView workbookViewId="0">
      <selection activeCell="B5" sqref="B5"/>
    </sheetView>
  </sheetViews>
  <sheetFormatPr defaultRowHeight="14.4" x14ac:dyDescent="0.3"/>
  <cols>
    <col min="1" max="1" width="13.77734375" bestFit="1" customWidth="1"/>
    <col min="2" max="2" width="12.88671875" customWidth="1"/>
  </cols>
  <sheetData>
    <row r="2" spans="1:2" x14ac:dyDescent="0.3">
      <c r="A2" t="s">
        <v>43</v>
      </c>
      <c r="B2" t="s">
        <v>44</v>
      </c>
    </row>
    <row r="4" spans="1:2" x14ac:dyDescent="0.3">
      <c r="B4" t="s">
        <v>45</v>
      </c>
    </row>
  </sheetData>
  <pageMargins left="0.7" right="0.7" top="0.75" bottom="0.75" header="0.3" footer="0.3"/>
  <headerFooter>
    <oddHeader>&amp;L&amp;"Calibri"&amp;10&amp;K999999 Intern&amp;1#_x000D_</oddHeader>
    <oddFooter>&amp;L_x000D_&amp;1#&amp;"Calibri"&amp;10&amp;K999999 Intern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C1C3-8C45-442F-8A1B-E3C93FB92094}">
  <dimension ref="A1:J44"/>
  <sheetViews>
    <sheetView tabSelected="1" workbookViewId="0">
      <selection activeCell="H24" sqref="H24"/>
    </sheetView>
  </sheetViews>
  <sheetFormatPr defaultRowHeight="14.4" x14ac:dyDescent="0.3"/>
  <cols>
    <col min="1" max="1" width="8.88671875" style="6"/>
    <col min="2" max="2" width="5.44140625" style="6" bestFit="1" customWidth="1"/>
    <col min="3" max="3" width="6.5546875" style="7" bestFit="1" customWidth="1"/>
    <col min="4" max="4" width="21.5546875" style="6" customWidth="1"/>
    <col min="5" max="5" width="13.88671875" style="6" customWidth="1"/>
    <col min="6" max="6" width="9.21875" style="8" bestFit="1" customWidth="1"/>
    <col min="7" max="7" width="9.21875" style="8" customWidth="1"/>
    <col min="8" max="8" width="49" style="9" customWidth="1"/>
    <col min="9" max="10" width="8.88671875" style="6"/>
    <col min="11" max="16384" width="8.88671875" style="2"/>
  </cols>
  <sheetData>
    <row r="1" spans="1:8" ht="21" x14ac:dyDescent="0.3">
      <c r="A1" s="5" t="s">
        <v>22</v>
      </c>
    </row>
    <row r="3" spans="1:8" x14ac:dyDescent="0.3">
      <c r="A3" s="6" t="s">
        <v>57</v>
      </c>
      <c r="B3" s="10" t="s">
        <v>32</v>
      </c>
      <c r="C3" s="11">
        <v>1</v>
      </c>
      <c r="D3" s="10" t="s">
        <v>31</v>
      </c>
      <c r="E3" s="12" t="s">
        <v>30</v>
      </c>
      <c r="F3" s="13">
        <v>0</v>
      </c>
      <c r="G3" s="13">
        <f>C3*F3</f>
        <v>0</v>
      </c>
      <c r="H3" s="10" t="s">
        <v>33</v>
      </c>
    </row>
    <row r="4" spans="1:8" x14ac:dyDescent="0.3">
      <c r="A4" s="6" t="s">
        <v>57</v>
      </c>
      <c r="B4" s="10" t="s">
        <v>19</v>
      </c>
      <c r="C4" s="11">
        <v>1</v>
      </c>
      <c r="D4" s="10" t="s">
        <v>18</v>
      </c>
      <c r="E4" s="12" t="s">
        <v>17</v>
      </c>
      <c r="F4" s="13">
        <v>47.9</v>
      </c>
      <c r="G4" s="13">
        <f>C4*F4</f>
        <v>47.9</v>
      </c>
      <c r="H4" s="14"/>
    </row>
    <row r="5" spans="1:8" x14ac:dyDescent="0.3">
      <c r="B5" s="10" t="s">
        <v>19</v>
      </c>
      <c r="C5" s="11">
        <v>2</v>
      </c>
      <c r="D5" s="10" t="s">
        <v>24</v>
      </c>
      <c r="E5" s="12" t="s">
        <v>23</v>
      </c>
      <c r="F5" s="13">
        <v>9.99</v>
      </c>
      <c r="G5" s="13">
        <f>C5*F5</f>
        <v>19.98</v>
      </c>
      <c r="H5" s="14"/>
    </row>
    <row r="6" spans="1:8" ht="15" thickBot="1" x14ac:dyDescent="0.35">
      <c r="E6" s="15"/>
      <c r="G6" s="16"/>
    </row>
    <row r="7" spans="1:8" ht="15" thickTop="1" x14ac:dyDescent="0.3">
      <c r="E7" s="15"/>
      <c r="G7" s="17"/>
    </row>
    <row r="8" spans="1:8" x14ac:dyDescent="0.3">
      <c r="E8" s="15"/>
      <c r="G8" s="18"/>
    </row>
    <row r="9" spans="1:8" x14ac:dyDescent="0.3">
      <c r="A9" s="6" t="s">
        <v>57</v>
      </c>
      <c r="B9" s="10" t="s">
        <v>10</v>
      </c>
      <c r="C9" s="21">
        <v>1</v>
      </c>
      <c r="D9" s="22" t="s">
        <v>11</v>
      </c>
      <c r="E9" s="23" t="s">
        <v>15</v>
      </c>
      <c r="F9" s="24">
        <v>5.89</v>
      </c>
      <c r="G9" s="13">
        <f>C9*F9</f>
        <v>5.89</v>
      </c>
      <c r="H9" s="14"/>
    </row>
    <row r="10" spans="1:8" x14ac:dyDescent="0.3">
      <c r="A10" s="6" t="s">
        <v>57</v>
      </c>
      <c r="B10" s="10" t="s">
        <v>10</v>
      </c>
      <c r="C10" s="21">
        <v>1</v>
      </c>
      <c r="D10" s="22" t="s">
        <v>16</v>
      </c>
      <c r="E10" s="23" t="s">
        <v>8</v>
      </c>
      <c r="F10" s="24">
        <v>79.989999999999995</v>
      </c>
      <c r="G10" s="13">
        <f>C10*F10</f>
        <v>79.989999999999995</v>
      </c>
      <c r="H10" s="14"/>
    </row>
    <row r="11" spans="1:8" x14ac:dyDescent="0.3">
      <c r="A11" s="6" t="s">
        <v>57</v>
      </c>
      <c r="B11" s="10" t="s">
        <v>10</v>
      </c>
      <c r="C11" s="21">
        <v>1</v>
      </c>
      <c r="D11" s="22" t="s">
        <v>6</v>
      </c>
      <c r="E11" s="23" t="s">
        <v>7</v>
      </c>
      <c r="F11" s="24">
        <v>4.63</v>
      </c>
      <c r="G11" s="13">
        <f>C11*F11</f>
        <v>4.63</v>
      </c>
      <c r="H11" s="14"/>
    </row>
    <row r="12" spans="1:8" x14ac:dyDescent="0.3">
      <c r="A12" s="6" t="s">
        <v>57</v>
      </c>
      <c r="B12" s="10" t="s">
        <v>10</v>
      </c>
      <c r="C12" s="11">
        <v>1</v>
      </c>
      <c r="D12" s="10" t="s">
        <v>4</v>
      </c>
      <c r="E12" s="12" t="s">
        <v>5</v>
      </c>
      <c r="F12" s="13">
        <v>1.69</v>
      </c>
      <c r="G12" s="13">
        <f>C12*F12</f>
        <v>1.69</v>
      </c>
      <c r="H12" s="14"/>
    </row>
    <row r="13" spans="1:8" ht="43.2" x14ac:dyDescent="0.3">
      <c r="A13" s="6" t="s">
        <v>57</v>
      </c>
      <c r="B13" s="10" t="s">
        <v>10</v>
      </c>
      <c r="C13" s="11">
        <v>1</v>
      </c>
      <c r="D13" s="10" t="s">
        <v>9</v>
      </c>
      <c r="E13" s="12" t="s">
        <v>2</v>
      </c>
      <c r="F13" s="13">
        <v>9.99</v>
      </c>
      <c r="G13" s="13">
        <f>C13*F13</f>
        <v>9.99</v>
      </c>
      <c r="H13" s="14" t="s">
        <v>3</v>
      </c>
    </row>
    <row r="14" spans="1:8" ht="28.8" x14ac:dyDescent="0.3">
      <c r="A14" s="6" t="s">
        <v>57</v>
      </c>
      <c r="B14" s="10" t="s">
        <v>10</v>
      </c>
      <c r="C14" s="11">
        <v>1</v>
      </c>
      <c r="D14" s="10" t="s">
        <v>12</v>
      </c>
      <c r="E14" s="12" t="s">
        <v>13</v>
      </c>
      <c r="F14" s="13">
        <v>1.91</v>
      </c>
      <c r="G14" s="13">
        <f>C14*F14</f>
        <v>1.91</v>
      </c>
      <c r="H14" s="14" t="s">
        <v>14</v>
      </c>
    </row>
    <row r="15" spans="1:8" x14ac:dyDescent="0.3">
      <c r="A15" s="6" t="s">
        <v>57</v>
      </c>
      <c r="B15" s="10" t="s">
        <v>10</v>
      </c>
      <c r="C15" s="11">
        <v>1</v>
      </c>
      <c r="D15" s="10" t="s">
        <v>21</v>
      </c>
      <c r="E15" s="12" t="s">
        <v>20</v>
      </c>
      <c r="F15" s="13">
        <v>1.99</v>
      </c>
      <c r="G15" s="13">
        <f>C15*F15</f>
        <v>1.99</v>
      </c>
      <c r="H15" s="14"/>
    </row>
    <row r="16" spans="1:8" ht="15" thickBot="1" x14ac:dyDescent="0.35">
      <c r="G16" s="16">
        <f>SUM(G9:G15)</f>
        <v>106.08999999999997</v>
      </c>
    </row>
    <row r="17" spans="1:8" ht="15" thickTop="1" x14ac:dyDescent="0.3"/>
    <row r="18" spans="1:8" ht="21" x14ac:dyDescent="0.3">
      <c r="A18" s="5" t="s">
        <v>29</v>
      </c>
      <c r="F18" s="20" t="s">
        <v>49</v>
      </c>
      <c r="G18" s="20" t="s">
        <v>50</v>
      </c>
    </row>
    <row r="19" spans="1:8" x14ac:dyDescent="0.3">
      <c r="B19" s="10" t="s">
        <v>60</v>
      </c>
      <c r="C19" s="11"/>
      <c r="D19" s="10" t="s">
        <v>38</v>
      </c>
      <c r="E19" s="10" t="s">
        <v>39</v>
      </c>
      <c r="F19" s="19">
        <v>1.25</v>
      </c>
      <c r="G19" s="13">
        <v>0.11</v>
      </c>
      <c r="H19" s="14"/>
    </row>
    <row r="20" spans="1:8" x14ac:dyDescent="0.3">
      <c r="B20" s="10" t="s">
        <v>60</v>
      </c>
      <c r="C20" s="11"/>
      <c r="D20" s="10" t="s">
        <v>35</v>
      </c>
      <c r="E20" s="10" t="s">
        <v>37</v>
      </c>
      <c r="F20" s="19">
        <v>6.48</v>
      </c>
      <c r="G20" s="13">
        <v>0.59</v>
      </c>
      <c r="H20" s="14"/>
    </row>
    <row r="21" spans="1:8" x14ac:dyDescent="0.3">
      <c r="B21" s="10" t="s">
        <v>60</v>
      </c>
      <c r="C21" s="11"/>
      <c r="D21" s="10" t="s">
        <v>36</v>
      </c>
      <c r="E21" s="10" t="s">
        <v>37</v>
      </c>
      <c r="F21" s="19">
        <v>2.8</v>
      </c>
      <c r="G21" s="13">
        <v>0.25</v>
      </c>
      <c r="H21" s="14"/>
    </row>
    <row r="22" spans="1:8" x14ac:dyDescent="0.3">
      <c r="B22" s="10" t="s">
        <v>60</v>
      </c>
      <c r="C22" s="11"/>
      <c r="D22" s="10" t="s">
        <v>40</v>
      </c>
      <c r="E22" s="10" t="s">
        <v>37</v>
      </c>
      <c r="F22" s="19">
        <v>1.1599999999999999</v>
      </c>
      <c r="G22" s="13">
        <v>0.11</v>
      </c>
      <c r="H22" s="14" t="s">
        <v>62</v>
      </c>
    </row>
    <row r="23" spans="1:8" x14ac:dyDescent="0.3">
      <c r="B23" s="10" t="s">
        <v>61</v>
      </c>
      <c r="C23" s="11"/>
      <c r="D23" s="10" t="s">
        <v>53</v>
      </c>
      <c r="E23" s="10" t="s">
        <v>37</v>
      </c>
      <c r="F23" s="19">
        <v>1.38</v>
      </c>
      <c r="G23" s="13">
        <v>0.12</v>
      </c>
      <c r="H23" s="14" t="s">
        <v>63</v>
      </c>
    </row>
    <row r="24" spans="1:8" x14ac:dyDescent="0.3">
      <c r="B24" s="10" t="s">
        <v>61</v>
      </c>
      <c r="C24" s="11"/>
      <c r="D24" s="10" t="s">
        <v>41</v>
      </c>
      <c r="E24" s="10" t="s">
        <v>39</v>
      </c>
      <c r="F24" s="19">
        <v>1.52</v>
      </c>
      <c r="G24" s="13">
        <v>0.14000000000000001</v>
      </c>
      <c r="H24" s="14"/>
    </row>
    <row r="25" spans="1:8" x14ac:dyDescent="0.3">
      <c r="B25" s="10" t="s">
        <v>61</v>
      </c>
      <c r="C25" s="11"/>
      <c r="D25" s="10" t="s">
        <v>51</v>
      </c>
      <c r="E25" s="10" t="s">
        <v>39</v>
      </c>
      <c r="F25" s="19">
        <v>0.75</v>
      </c>
      <c r="G25" s="13">
        <v>7.0000000000000007E-2</v>
      </c>
      <c r="H25" s="14"/>
    </row>
    <row r="26" spans="1:8" x14ac:dyDescent="0.3">
      <c r="B26" s="10" t="s">
        <v>61</v>
      </c>
      <c r="C26" s="11"/>
      <c r="D26" s="10" t="s">
        <v>52</v>
      </c>
      <c r="E26" s="10" t="s">
        <v>39</v>
      </c>
      <c r="F26" s="19">
        <v>16.25</v>
      </c>
      <c r="G26" s="13">
        <v>1.49</v>
      </c>
      <c r="H26" s="14"/>
    </row>
    <row r="27" spans="1:8" x14ac:dyDescent="0.3">
      <c r="B27" s="10" t="s">
        <v>61</v>
      </c>
      <c r="C27" s="11"/>
      <c r="D27" s="10" t="s">
        <v>54</v>
      </c>
      <c r="E27" s="10" t="s">
        <v>39</v>
      </c>
      <c r="F27" s="19">
        <v>1.33</v>
      </c>
      <c r="G27" s="13">
        <v>0.12</v>
      </c>
      <c r="H27" s="14"/>
    </row>
    <row r="28" spans="1:8" x14ac:dyDescent="0.3">
      <c r="B28" s="10"/>
      <c r="C28" s="11"/>
      <c r="D28" s="10" t="s">
        <v>46</v>
      </c>
      <c r="E28" s="10" t="s">
        <v>39</v>
      </c>
      <c r="F28" s="19"/>
      <c r="G28" s="13"/>
      <c r="H28" s="14"/>
    </row>
    <row r="29" spans="1:8" x14ac:dyDescent="0.3">
      <c r="B29" s="10"/>
      <c r="C29" s="11"/>
      <c r="D29" s="10" t="s">
        <v>47</v>
      </c>
      <c r="E29" s="10" t="s">
        <v>39</v>
      </c>
      <c r="F29" s="19"/>
      <c r="G29" s="13"/>
      <c r="H29" s="14"/>
    </row>
    <row r="30" spans="1:8" x14ac:dyDescent="0.3">
      <c r="B30" s="10"/>
      <c r="C30" s="11"/>
      <c r="D30" s="10" t="s">
        <v>55</v>
      </c>
      <c r="E30" s="10" t="s">
        <v>39</v>
      </c>
      <c r="F30" s="19"/>
      <c r="G30" s="13"/>
      <c r="H30" s="14"/>
    </row>
    <row r="31" spans="1:8" x14ac:dyDescent="0.3">
      <c r="B31" s="10"/>
      <c r="C31" s="11"/>
      <c r="D31" s="10" t="s">
        <v>48</v>
      </c>
      <c r="E31" s="10" t="s">
        <v>39</v>
      </c>
      <c r="F31" s="19"/>
      <c r="G31" s="13"/>
      <c r="H31" s="14"/>
    </row>
    <row r="32" spans="1:8" ht="15" thickBot="1" x14ac:dyDescent="0.35">
      <c r="G32" s="16">
        <f>SUM(G19:G31)</f>
        <v>3.0000000000000004</v>
      </c>
    </row>
    <row r="33" spans="1:8" ht="15" thickTop="1" x14ac:dyDescent="0.3"/>
    <row r="34" spans="1:8" ht="21" x14ac:dyDescent="0.3">
      <c r="A34" s="5" t="s">
        <v>58</v>
      </c>
    </row>
    <row r="35" spans="1:8" x14ac:dyDescent="0.3">
      <c r="B35" s="10" t="s">
        <v>32</v>
      </c>
      <c r="C35" s="11">
        <v>0.5</v>
      </c>
      <c r="D35" s="10" t="s">
        <v>59</v>
      </c>
      <c r="E35" s="10" t="s">
        <v>39</v>
      </c>
      <c r="F35" s="19">
        <v>24.69</v>
      </c>
      <c r="G35" s="13">
        <f>C35*F35</f>
        <v>12.345000000000001</v>
      </c>
      <c r="H35" s="14"/>
    </row>
    <row r="36" spans="1:8" ht="15" thickBot="1" x14ac:dyDescent="0.35">
      <c r="G36" s="16">
        <f>SUM(G35:G35)</f>
        <v>12.345000000000001</v>
      </c>
    </row>
    <row r="37" spans="1:8" ht="15" thickTop="1" x14ac:dyDescent="0.3"/>
    <row r="38" spans="1:8" x14ac:dyDescent="0.3">
      <c r="G38" s="8">
        <f>G16+G32+G36</f>
        <v>121.43499999999997</v>
      </c>
    </row>
    <row r="41" spans="1:8" ht="21" x14ac:dyDescent="0.3">
      <c r="A41" s="5" t="s">
        <v>42</v>
      </c>
    </row>
    <row r="42" spans="1:8" x14ac:dyDescent="0.3">
      <c r="B42" s="10" t="s">
        <v>19</v>
      </c>
      <c r="C42" s="11">
        <v>1</v>
      </c>
      <c r="D42" s="10" t="s">
        <v>0</v>
      </c>
      <c r="E42" s="10"/>
      <c r="F42" s="13">
        <v>0</v>
      </c>
      <c r="G42" s="13">
        <f>C42*F42</f>
        <v>0</v>
      </c>
      <c r="H42" s="14" t="s">
        <v>34</v>
      </c>
    </row>
    <row r="43" spans="1:8" x14ac:dyDescent="0.3">
      <c r="B43" s="10" t="s">
        <v>19</v>
      </c>
      <c r="C43" s="11">
        <v>2</v>
      </c>
      <c r="D43" s="10" t="s">
        <v>1</v>
      </c>
      <c r="E43" s="10"/>
      <c r="F43" s="13">
        <v>0</v>
      </c>
      <c r="G43" s="13">
        <f>C43*F43</f>
        <v>0</v>
      </c>
      <c r="H43" s="14" t="s">
        <v>34</v>
      </c>
    </row>
    <row r="44" spans="1:8" x14ac:dyDescent="0.3">
      <c r="B44" s="10" t="s">
        <v>19</v>
      </c>
      <c r="C44" s="11">
        <v>1</v>
      </c>
      <c r="D44" s="10" t="s">
        <v>56</v>
      </c>
      <c r="E44" s="10"/>
      <c r="F44" s="13">
        <v>0</v>
      </c>
      <c r="G44" s="13">
        <f>C44*F44</f>
        <v>0</v>
      </c>
      <c r="H44" s="14" t="s">
        <v>34</v>
      </c>
    </row>
  </sheetData>
  <hyperlinks>
    <hyperlink ref="E13" r:id="rId1" xr:uid="{DF098D1A-CA90-4074-BEA4-EEB455104493}"/>
    <hyperlink ref="E12" r:id="rId2" xr:uid="{1D8290FD-8183-425F-93BD-958F367C920D}"/>
    <hyperlink ref="E11" r:id="rId3" xr:uid="{2FB3FA5D-A1DC-47E1-9D31-632DEAB6E6A3}"/>
    <hyperlink ref="E14" r:id="rId4" xr:uid="{38C03562-DC8D-4991-ACE1-B2117AC7D3B6}"/>
    <hyperlink ref="E9" r:id="rId5" xr:uid="{291BBF32-0696-4E30-BB03-39B9093889E1}"/>
    <hyperlink ref="E4" r:id="rId6" xr:uid="{0E1B5AF4-C666-4EF5-AD61-626FACAA7CB0}"/>
    <hyperlink ref="E15" r:id="rId7" xr:uid="{E3A5850B-E2D7-4AD5-A28E-678C37900219}"/>
    <hyperlink ref="E5" r:id="rId8" xr:uid="{EAFD0320-57C5-40FF-92A0-974AB5BCAA62}"/>
    <hyperlink ref="E3" r:id="rId9" xr:uid="{E7C86C7C-73E5-4EE6-938E-A72649340713}"/>
    <hyperlink ref="E10" r:id="rId10" xr:uid="{5E671D5A-254E-477D-89CA-A5076E1A976B}"/>
  </hyperlinks>
  <pageMargins left="0.7" right="0.7" top="0.75" bottom="0.75" header="0.3" footer="0.3"/>
  <headerFooter>
    <oddHeader>&amp;L&amp;"Calibri"&amp;10&amp;K999999 Intern&amp;1#_x000D_</oddHeader>
    <oddFooter>&amp;L_x000D_&amp;1#&amp;"Calibri"&amp;10&amp;K999999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4C805-F570-4276-B81F-54F99C8177B9}">
  <dimension ref="B2:B8"/>
  <sheetViews>
    <sheetView workbookViewId="0">
      <selection activeCell="B4" sqref="B4"/>
    </sheetView>
  </sheetViews>
  <sheetFormatPr defaultRowHeight="14.4" x14ac:dyDescent="0.3"/>
  <cols>
    <col min="2" max="2" width="122.77734375" customWidth="1"/>
  </cols>
  <sheetData>
    <row r="2" spans="2:2" ht="144" x14ac:dyDescent="0.3">
      <c r="B2" s="3" t="s">
        <v>25</v>
      </c>
    </row>
    <row r="4" spans="2:2" ht="259.2" x14ac:dyDescent="0.3">
      <c r="B4" s="4" t="s">
        <v>26</v>
      </c>
    </row>
    <row r="6" spans="2:2" x14ac:dyDescent="0.3">
      <c r="B6" s="1" t="s">
        <v>27</v>
      </c>
    </row>
    <row r="8" spans="2:2" ht="43.2" x14ac:dyDescent="0.3">
      <c r="B8" s="3" t="s">
        <v>28</v>
      </c>
    </row>
  </sheetData>
  <pageMargins left="0.7" right="0.7" top="0.75" bottom="0.75" header="0.3" footer="0.3"/>
  <headerFooter>
    <oddHeader>&amp;L&amp;"Calibri"&amp;10&amp;K999999 Intern&amp;1#_x000D_</oddHeader>
    <oddFooter>&amp;L_x000D_&amp;1#&amp;"Calibri"&amp;10&amp;K999999 Intern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Plan</vt:lpstr>
      <vt:lpstr>Master List</vt:lpstr>
      <vt:lpstr>ASA hints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Nerrida Dempster</dc:creator>
  <cp:lastModifiedBy>Dempster, Nerrida</cp:lastModifiedBy>
  <dcterms:created xsi:type="dcterms:W3CDTF">2025-08-03T10:33:42Z</dcterms:created>
  <dcterms:modified xsi:type="dcterms:W3CDTF">2025-08-05T20:32:36Z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ecb8965-26fb-4a97-9513-50d88672d46c_Enabled">
    <vt:lpwstr>true</vt:lpwstr>
  </property>
  <property fmtid="{D5CDD505-2E9C-101B-9397-08002B2CF9AE}" pid="3" name="MSIP_Label_fecb8965-26fb-4a97-9513-50d88672d46c_SetDate">
    <vt:lpwstr>2025-08-05T19:17:29Z</vt:lpwstr>
  </property>
  <property fmtid="{D5CDD505-2E9C-101B-9397-08002B2CF9AE}" pid="4" name="MSIP_Label_fecb8965-26fb-4a97-9513-50d88672d46c_Method">
    <vt:lpwstr>Standard</vt:lpwstr>
  </property>
  <property fmtid="{D5CDD505-2E9C-101B-9397-08002B2CF9AE}" pid="5" name="MSIP_Label_fecb8965-26fb-4a97-9513-50d88672d46c_Name">
    <vt:lpwstr>fecb8965-26fb-4a97-9513-50d88672d46c</vt:lpwstr>
  </property>
  <property fmtid="{D5CDD505-2E9C-101B-9397-08002B2CF9AE}" pid="6" name="MSIP_Label_fecb8965-26fb-4a97-9513-50d88672d46c_SiteId">
    <vt:lpwstr>64458159-0d9a-4d84-966f-1a13c0ac7a34</vt:lpwstr>
  </property>
  <property fmtid="{D5CDD505-2E9C-101B-9397-08002B2CF9AE}" pid="7" name="MSIP_Label_fecb8965-26fb-4a97-9513-50d88672d46c_ActionId">
    <vt:lpwstr>810754b4-8421-43b6-8bd0-793c30ba4345</vt:lpwstr>
  </property>
  <property fmtid="{D5CDD505-2E9C-101B-9397-08002B2CF9AE}" pid="8" name="MSIP_Label_fecb8965-26fb-4a97-9513-50d88672d46c_ContentBits">
    <vt:lpwstr>3</vt:lpwstr>
  </property>
  <property fmtid="{D5CDD505-2E9C-101B-9397-08002B2CF9AE}" pid="9" name="MSIP_Label_fecb8965-26fb-4a97-9513-50d88672d46c_Tag">
    <vt:lpwstr>10, 3, 0, 1</vt:lpwstr>
  </property>
</Properties>
</file>