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<sst xmlns="http://schemas.openxmlformats.org/spreadsheetml/2006/main" count="258" uniqueCount="226">
  <si>
    <t xml:space="preserve">eRat Platform Module BOM</t>
  </si>
  <si>
    <t xml:space="preserve">Comment</t>
  </si>
  <si>
    <t xml:space="preserve">Manual Designator</t>
  </si>
  <si>
    <t xml:space="preserve">Nucleo144 Designator</t>
  </si>
  <si>
    <t xml:space="preserve">Value</t>
  </si>
  <si>
    <t xml:space="preserve">Farnell search</t>
  </si>
  <si>
    <t xml:space="preserve">Description</t>
  </si>
  <si>
    <t xml:space="preserve">Distributor 1</t>
  </si>
  <si>
    <t xml:space="preserve">Distributor 2</t>
  </si>
  <si>
    <t xml:space="preserve">Manufacturer 1</t>
  </si>
  <si>
    <t xml:space="preserve">Manual Quantity</t>
  </si>
  <si>
    <t xml:space="preserve">Nucleo144 Quantity</t>
  </si>
  <si>
    <t xml:space="preserve">Price [zł]</t>
  </si>
  <si>
    <t xml:space="preserve">Model</t>
  </si>
  <si>
    <t xml:space="preserve">Comments</t>
  </si>
  <si>
    <t xml:space="preserve">or</t>
  </si>
  <si>
    <t xml:space="preserve">FOXSDLF/250F-20</t>
  </si>
  <si>
    <t xml:space="preserve">X2</t>
  </si>
  <si>
    <t xml:space="preserve">X4???X3</t>
  </si>
  <si>
    <t xml:space="preserve">25 MHz</t>
  </si>
  <si>
    <t xml:space="preserve">http://pl.farnell.com/w/c/kwarce-i-oscylatory/kwarce?czestotliwosc-znamionowa=25mhz&amp;pojemnosc-obciazenia=20pf&amp;tolerancja-czestotliwosci-pos-=30ppm&amp;range=inc-in-stock&amp;sort=P_INVENTORY%7C1</t>
  </si>
  <si>
    <t xml:space="preserve">Kryształ, 25 MHz, SMD, 11.7mm x 5mm, 50 ppm, 20 pF, 30 ppm, Seria HC49SDLF</t>
  </si>
  <si>
    <t xml:space="preserve">http://pl.farnell.com/fox-electronics/foxsdlf-250f-20/crystal-25-0mhz-20pf-smd/dp/2063989?st=FOXSDLF/250F-20</t>
  </si>
  <si>
    <t xml:space="preserve">ok</t>
  </si>
  <si>
    <t xml:space="preserve">FOXSDLF/080-20</t>
  </si>
  <si>
    <t xml:space="preserve">botbo</t>
  </si>
  <si>
    <t xml:space="preserve">8Mhz</t>
  </si>
  <si>
    <t xml:space="preserve">http://pl.farnell.com/w/c/kwarce-i-oscylatory/kwarce?czestotliwosc-znamionowa=8mhz&amp;pojemnosc-obciazenia=20pf&amp;tolerancja-czestotliwosci-pos-=30ppm&amp;range=inc-in-stock&amp;sort=P_INVENTORY|1</t>
  </si>
  <si>
    <t xml:space="preserve">Kryształ, 8 MHz, SMD, 11.7mm x 5mm, 50 ppm, 20 pF, 30 ppm, Seria HC49SDLF</t>
  </si>
  <si>
    <t xml:space="preserve">http://pl.farnell.com/fox-electronics/foxsdlf-080-20/crystal-8-0mhz-20pf-smd/dp/2063972</t>
  </si>
  <si>
    <t xml:space="preserve">ABS07-120-32.768KHZ-T</t>
  </si>
  <si>
    <t xml:space="preserve">X1</t>
  </si>
  <si>
    <t xml:space="preserve">32.768 kHz</t>
  </si>
  <si>
    <t xml:space="preserve">http://pl.farnell.com/w/c/kwarce-i-oscylatory/kwarce?czestotliwosc-znamionowa=32.768khz&amp;pojemnosc-obciazenia=6pf|20pf&amp;tolerancja-czestotliwosci-pos-=20ppm&amp;range=inc-in-stock&amp;sort=P_INVENTORY|1</t>
  </si>
  <si>
    <t xml:space="preserve">Kryształ, 32.768 kHz, SMD, 3.2mm x 1.5mm, 6 pF, 20 ppm, Seria ABS07 Low ESR </t>
  </si>
  <si>
    <t xml:space="preserve">http://pl.farnell.com/abracon/abs07-120-32-768khz-t/crystal-32-768khz-6pf-3-2-x-1/dp/2467864</t>
  </si>
  <si>
    <r>
      <rPr>
        <sz val="10"/>
        <color rgb="FF72BF44"/>
        <rFont val="Arial"/>
        <family val="2"/>
        <charset val="1"/>
      </rPr>
      <t xml:space="preserve">BT1</t>
    </r>
    <r>
      <rPr>
        <sz val="10"/>
        <rFont val="Arial"/>
        <family val="2"/>
        <charset val="1"/>
      </rPr>
      <t xml:space="preserve">, </t>
    </r>
    <r>
      <rPr>
        <sz val="10"/>
        <color rgb="FF72BF44"/>
        <rFont val="Arial"/>
        <family val="2"/>
        <charset val="1"/>
      </rPr>
      <t xml:space="preserve">BT2</t>
    </r>
    <r>
      <rPr>
        <sz val="10"/>
        <color rgb="FF000000"/>
        <rFont val="Arial"/>
        <family val="2"/>
        <charset val="1"/>
      </rPr>
      <t xml:space="preserve">,</t>
    </r>
    <r>
      <rPr>
        <sz val="10"/>
        <color rgb="FF72BF44"/>
        <rFont val="Arial"/>
        <family val="2"/>
        <charset val="1"/>
      </rPr>
      <t xml:space="preserve"> BT3</t>
    </r>
  </si>
  <si>
    <t xml:space="preserve">BT1, BT2</t>
  </si>
  <si>
    <t xml:space="preserve">50 mA, 12 V, 160 gf</t>
  </si>
  <si>
    <t xml:space="preserve">http://pl.farnell.com/w/c/przelaczniki-i-przekazniki/przelaczniki/przelaczniki-dotykowe/prl/wyniki/2?brand=wurth-elektronik&amp;koncowki-przeacznika=lutowane|smd&amp;range=inc-in-stock&amp;sort=P_INVENTORY|1</t>
  </si>
  <si>
    <t xml:space="preserve">Przełącznik dotykowy, Lutowane, Bez podświetlenia, 50 mA, 12 V, 160 gf </t>
  </si>
  <si>
    <t xml:space="preserve">http://pl.farnell.com/wurth-elektronik/434123050816/switch-160gf-6x3-5x5mm-blk-j-bend/dp/1868027</t>
  </si>
  <si>
    <t xml:space="preserve">http://katalog.we-online.com/en/em/TASV_6_0X3_5_SMD_J-BEND/434123050816?_ga=2.162033596.1825434981.1533749404-451421182.1533749404</t>
  </si>
  <si>
    <r>
      <rPr>
        <sz val="10"/>
        <color rgb="FF72BF44"/>
        <rFont val="Arial"/>
        <family val="2"/>
        <charset val="1"/>
      </rPr>
      <t xml:space="preserve">C15</t>
    </r>
    <r>
      <rPr>
        <sz val="10"/>
        <rFont val="Arial"/>
        <family val="2"/>
        <charset val="1"/>
      </rPr>
      <t xml:space="preserve">, </t>
    </r>
    <r>
      <rPr>
        <sz val="10"/>
        <color rgb="FF72BF44"/>
        <rFont val="Arial"/>
        <family val="2"/>
        <charset val="1"/>
      </rPr>
      <t xml:space="preserve">C16, C17, C18, C19, C20, C21</t>
    </r>
    <r>
      <rPr>
        <sz val="10"/>
        <rFont val="Arial"/>
        <family val="2"/>
        <charset val="1"/>
      </rPr>
      <t xml:space="preserve">, C22, C24, C25, C26, C27, C28, C29, C30, C31, C32; C12; C11, C9, C7; C5; LDO[</t>
    </r>
    <r>
      <rPr>
        <sz val="10"/>
        <color rgb="FF579835"/>
        <rFont val="Arial"/>
        <family val="2"/>
        <charset val="1"/>
      </rPr>
      <t xml:space="preserve">C35, C36</t>
    </r>
    <r>
      <rPr>
        <sz val="10"/>
        <rFont val="Arial"/>
        <family val="2"/>
        <charset val="1"/>
      </rPr>
      <t xml:space="preserve">]; </t>
    </r>
    <r>
      <rPr>
        <sz val="10"/>
        <color rgb="FF72BF44"/>
        <rFont val="Arial"/>
        <family val="2"/>
        <charset val="1"/>
      </rPr>
      <t xml:space="preserve">C50, C51</t>
    </r>
    <r>
      <rPr>
        <sz val="10"/>
        <color rgb="FF000000"/>
        <rFont val="Arial"/>
        <family val="2"/>
        <charset val="1"/>
      </rPr>
      <t xml:space="preserve">(N/A), </t>
    </r>
    <r>
      <rPr>
        <sz val="10"/>
        <color rgb="FF72BF44"/>
        <rFont val="Arial"/>
        <family val="2"/>
        <charset val="1"/>
      </rPr>
      <t xml:space="preserve">C51</t>
    </r>
    <r>
      <rPr>
        <sz val="10"/>
        <color rgb="FF000000"/>
        <rFont val="Arial"/>
        <family val="2"/>
        <charset val="1"/>
      </rPr>
      <t xml:space="preserve">(N/A</t>
    </r>
  </si>
  <si>
    <t xml:space="preserve">C1, C2, C3, C4, C8, C10, C11, C12, C13, C19, C22, C24, C25, C26, C27, C28, C29, C30, C31, C32, C33, C34, C39, C40, C44, C47, C48, C49, C50, C53, C58</t>
  </si>
  <si>
    <t xml:space="preserve">100nF == 0.1 µF</t>
  </si>
  <si>
    <t xml:space="preserve">http://pl.farnell.com/w/c/komponenty-pasywne/kondensatory/kondensatory-ceramiczne/kondensatory-ceramiczne-wielowarstwowe-mlcc-smd?brand=wurth-elektronik&amp;pojemnosc=0.1uf&amp;tolerancja-pojemnosci=posneg-10pc&amp;charakterystyka-dielektryka=x7r&amp;napiecie-znamionowe=16v&amp;range=inc-in-stock</t>
  </si>
  <si>
    <t xml:space="preserve">Ceramiczny kondensator wielowarstw. SMD, 1206 [jedn. metryczne: 3216], 0.1 µF, 16 V, ± 10%, X7R </t>
  </si>
  <si>
    <t xml:space="preserve">http://pl.farnell.com/wurth-elektronik/885012208030/cap-mlcc-x7r-0-1uf-16v-1206/dp/2534095</t>
  </si>
  <si>
    <t xml:space="preserve">http://katalog.we-online.com/en/pbs/WCAP-CSGP-1206/885012208030?_ga=2.173130787.1825434981.1533749404-451421182.1533749404#vs_ct:3</t>
  </si>
  <si>
    <t xml:space="preserve">STM32F767VIT6</t>
  </si>
  <si>
    <t xml:space="preserve">U1</t>
  </si>
  <si>
    <t xml:space="preserve">U8</t>
  </si>
  <si>
    <t xml:space="preserve">High-performance and DSP with FPU, ARM Cortex-M7 MCU with 2 Mbytes Flash, 216 MHz CPU, Art Accelerator, L1 cache, SDRAM, TFT, JPEG codec, DFSDM </t>
  </si>
  <si>
    <t xml:space="preserve">https://pl.mouser.com/ProductDetail/STMicroelectronics/STM32F767VIT6?qs=%2fha2pyFaduiYiBFkQrlha6v85fPBSYvC6kmX%2fMLg9ao9Aw%2ffqzgdMg%3d%3d</t>
  </si>
  <si>
    <t xml:space="preserve">http://pl.farnell.com/stmicroelectronics/stm32f767vit6/mcu-32bit-cortex-m7-216mhz-lqfp/dp/2535500?ost=STM32F767VIT6&amp;ddkey=http%3Apl-PL%2FElement14_Poland%2Fsearch</t>
  </si>
  <si>
    <t xml:space="preserve">https://www.st.com/content/st_com/en/products/microcontrollers/stm32-32-bit-arm-cortex-mcus/stm32-high-performance-mcus/stm32f7-series/stm32f7x7/stm32f767vi.html</t>
  </si>
  <si>
    <t xml:space="preserve">TAJA475K016UNJ</t>
  </si>
  <si>
    <t xml:space="preserve">C34</t>
  </si>
  <si>
    <t xml:space="preserve">C16, C54</t>
  </si>
  <si>
    <t xml:space="preserve">4.7uF</t>
  </si>
  <si>
    <t xml:space="preserve">http://pl.farnell.com/w/c/komponenty-pasywne/kondensatory/kondensatory-tantalowe/kondensatory-tantalowe-smd/prl/wyniki?pojemnosc=4.7uf&amp;napiecie-znamionowe=16v&amp;tolerancja-pojemnosci=posneg-10pc&amp;szeregowa-rezystancja-zastepcza-esr=4ohm&amp;sort=P_INVENTORY|1</t>
  </si>
  <si>
    <t xml:space="preserve">Kondensator tantalowy SMD, 4.7 µF, 16 V, TAJ Series, ± 10%, 1206 [jedn. metryczne: 3216], -55 °C</t>
  </si>
  <si>
    <t xml:space="preserve">http://pl.farnell.com/avx/taja475k016unj/cap-tantalum-4-7uf-16v-case-a/dp/2852727</t>
  </si>
  <si>
    <t xml:space="preserve">ERJ3EKF1002V</t>
  </si>
  <si>
    <r>
      <rPr>
        <sz val="10"/>
        <rFont val="Arial"/>
        <family val="2"/>
        <charset val="1"/>
      </rPr>
      <t xml:space="preserve">R1, R3, R4, </t>
    </r>
    <r>
      <rPr>
        <sz val="10"/>
        <color rgb="FF72BF44"/>
        <rFont val="Arial"/>
        <family val="2"/>
        <charset val="1"/>
      </rPr>
      <t xml:space="preserve">R5</t>
    </r>
    <r>
      <rPr>
        <sz val="10"/>
        <rFont val="Arial"/>
        <family val="2"/>
        <charset val="1"/>
      </rPr>
      <t xml:space="preserve">, R6, R10, </t>
    </r>
    <r>
      <rPr>
        <sz val="10"/>
        <color rgb="FF89C765"/>
        <rFont val="Arial"/>
        <family val="2"/>
        <charset val="1"/>
      </rPr>
      <t xml:space="preserve">R14</t>
    </r>
  </si>
  <si>
    <t xml:space="preserve">R2, R4, R12, R27, R34, R35, R36, R39, R41, R43, R44, R47, R66, R72</t>
  </si>
  <si>
    <t xml:space="preserve">10K</t>
  </si>
  <si>
    <t xml:space="preserve">http://pl.farnell.com/w/c/komponenty-pasywne/rezystory-stale/rezystory-smd?rezystancja=10kohm&amp;moc-znamionowa=100mw&amp;tolerancja-rezystancji=posneg-1pc&amp;wspoczynnik-temperaturowy=posneg-100ppm-degc&amp;range=inc-in-stock|exc-delivery-surcharge&amp;sort=P_INVENTORY|1</t>
  </si>
  <si>
    <t xml:space="preserve">Rezystor SMD, grubowarstwowy, 10 kohm, Seria ERJ3E, 75 V, Grubowarstwowe</t>
  </si>
  <si>
    <t xml:space="preserve">http://pl.farnell.com/panasonic-electronic-components/erj3ekf1002v/res-thick-film-10k-1-0-1w-0603/dp/2303192</t>
  </si>
  <si>
    <t xml:space="preserve">ERJ3EKF1001V</t>
  </si>
  <si>
    <r>
      <rPr>
        <sz val="10"/>
        <color rgb="FF72BF44"/>
        <rFont val="Arial"/>
        <family val="2"/>
        <charset val="1"/>
      </rPr>
      <t xml:space="preserve">R12</t>
    </r>
    <r>
      <rPr>
        <sz val="10"/>
        <rFont val="Arial"/>
        <family val="2"/>
        <charset val="1"/>
      </rPr>
      <t xml:space="preserve">, R13, R14</t>
    </r>
  </si>
  <si>
    <t xml:space="preserve">R29, </t>
  </si>
  <si>
    <t xml:space="preserve">1K</t>
  </si>
  <si>
    <t xml:space="preserve">http://pl.farnell.com/w/c/komponenty-pasywne/rezystory-stale/rezystory-smd?rezystancja=1kohm&amp;moc-znamionowa=100mw&amp;tolerancja-rezystancji=posneg-1pc&amp;wspoczynnik-temperaturowy=posneg-100ppm-degc&amp;range=inc-in-stock|exc-delivery-surcharge&amp;sort=P_INVENTORY|1</t>
  </si>
  <si>
    <t xml:space="preserve">Rezystor SMD, grubowarstwowy, 1 kohm, Seria ERJ3E, 75 V, Grubowarstwowe </t>
  </si>
  <si>
    <t xml:space="preserve">http://pl.farnell.com/panasonic-electronic-components/erj3ekf1001v/res-thick-film-1k-1-0-1w-0603/dp/2303145</t>
  </si>
  <si>
    <t xml:space="preserve">MCWR06X1001FTL</t>
  </si>
  <si>
    <t xml:space="preserve">https://pl.farnell.com/multicomp/mcwr06x1001ftl/res-1k-1-0-1w-0603-thick-film/dp/2447272</t>
  </si>
  <si>
    <t xml:space="preserve">CR0603-J/-000ELF</t>
  </si>
  <si>
    <r>
      <rPr>
        <sz val="10"/>
        <color rgb="FF579835"/>
        <rFont val="Arial"/>
        <family val="2"/>
        <charset val="1"/>
      </rPr>
      <t xml:space="preserve">R9</t>
    </r>
    <r>
      <rPr>
        <sz val="10"/>
        <rFont val="Arial"/>
        <family val="2"/>
        <charset val="1"/>
      </rPr>
      <t xml:space="preserve">, R11</t>
    </r>
  </si>
  <si>
    <t xml:space="preserve">R14, R37, R38</t>
  </si>
  <si>
    <t xml:space="preserve">http://pl.farnell.com/w/c/komponenty-pasywne/rezystory-stale/rezystory-smd?rezystancja=0ohm&amp;moc-znamionowa=100mw&amp;tolerancja-rezystancji=posneg-5pc&amp;range=inc-in-stock</t>
  </si>
  <si>
    <t xml:space="preserve">Rezystor SMD, grubowarstwowy, 0 ohm, Seria CR, 50 V, Grubowarstwowe, 0603 [jedn. metryczne: 1608], 100 mW</t>
  </si>
  <si>
    <t xml:space="preserve">http://pl.farnell.com/bourns/cr0603-j-000elf/res-thick-film-0r-5-0-1w-0603/dp/2008343</t>
  </si>
  <si>
    <t xml:space="preserve">WR06X0000FTL</t>
  </si>
  <si>
    <t xml:space="preserve">https://pl.farnell.com/walsin/wr06x0000ftl/res-0r0-1-0-1w-0603-thick-film/dp/2668260</t>
  </si>
  <si>
    <t xml:space="preserve">C0603C300J5GACTU</t>
  </si>
  <si>
    <r>
      <rPr>
        <sz val="10"/>
        <color rgb="FF72BF44"/>
        <rFont val="Arial"/>
        <family val="2"/>
        <charset val="1"/>
      </rPr>
      <t xml:space="preserve">C3</t>
    </r>
    <r>
      <rPr>
        <sz val="10"/>
        <rFont val="Arial"/>
        <family val="2"/>
        <charset val="1"/>
      </rPr>
      <t xml:space="preserve">, </t>
    </r>
    <r>
      <rPr>
        <sz val="10"/>
        <color rgb="FF72BF44"/>
        <rFont val="Arial"/>
        <family val="2"/>
        <charset val="1"/>
      </rPr>
      <t xml:space="preserve">C4</t>
    </r>
  </si>
  <si>
    <t xml:space="preserve">C43, C45</t>
  </si>
  <si>
    <t xml:space="preserve">30pF</t>
  </si>
  <si>
    <t xml:space="preserve">http://pl.farnell.com/w/c/komponenty-pasywne/kondensatory/kondensatory-ceramiczne/kondensatory-ceramiczne-wielowarstwowe-mlcc-smd?pojemnosc=30pf&amp;tolerancja-pojemnosci=posneg-5pc&amp;range=inc-in-stock|exc-delivery-surcharge&amp;sort=P_INVENTORY|1</t>
  </si>
  <si>
    <t xml:space="preserve"> Ceramiczny kondensator wielowarstw. SMD, 0603 [jedn. metryczne: 1608], 30 pF, 50 V, ± 5%, C0G / NP0 </t>
  </si>
  <si>
    <t xml:space="preserve">http://pl.farnell.com/kemet/c0603c300j5gactu/cap-mlcc-c0g-np0-30pf-50v-0603/dp/1865477</t>
  </si>
  <si>
    <t xml:space="preserve">C0402C209B5GACTU</t>
  </si>
  <si>
    <r>
      <rPr>
        <sz val="10"/>
        <color rgb="FF72BF44"/>
        <rFont val="Arial"/>
        <family val="2"/>
        <charset val="1"/>
      </rPr>
      <t xml:space="preserve">C1</t>
    </r>
    <r>
      <rPr>
        <sz val="10"/>
        <rFont val="Arial"/>
        <family val="2"/>
        <charset val="1"/>
      </rPr>
      <t xml:space="preserve">, </t>
    </r>
    <r>
      <rPr>
        <sz val="10"/>
        <color rgb="FF72BF44"/>
        <rFont val="Arial"/>
        <family val="2"/>
        <charset val="1"/>
      </rPr>
      <t xml:space="preserve">C2</t>
    </r>
  </si>
  <si>
    <t xml:space="preserve">C35, C36</t>
  </si>
  <si>
    <t xml:space="preserve">2pF</t>
  </si>
  <si>
    <t xml:space="preserve">http://pl.farnell.com/w/c/komponenty-pasywne/kondensatory/kondensatory-ceramiczne/kondensatory-ceramiczne-wielowarstwowe-mlcc-smd?pojemnosc=2pf&amp;tolerancja-pojemnosci=posneg-0.1pf&amp;charakterystyka-dielektryka=c0g-np0&amp;range=inc-in-stock|exc-delivery-surcharge&amp;sort=P_INVENTORY|1</t>
  </si>
  <si>
    <t xml:space="preserve">Ceramiczny kondensator wielowarstw. SMD, 0402 [jedn. metryczne: 1005], 2 pF, 50 V, ± 0.1pF</t>
  </si>
  <si>
    <t xml:space="preserve">http://pl.farnell.com/kemet/c0402c209b5gactu/cap-mlcc-c0g-2pf-50v-0402/dp/2820838</t>
  </si>
  <si>
    <t xml:space="preserve">C0402C279B5GACTU</t>
  </si>
  <si>
    <t xml:space="preserve">2.7pF</t>
  </si>
  <si>
    <t xml:space="preserve">http://pl.farnell.com/w/c/komponenty-pasywne/kondensatory/kondensatory-ceramiczne/kondensatory-ceramiczne-wielowarstwowe-mlcc-smd?obudowa-kondensatora-ceramicznego=0402-jedn-metryczne-1005-&amp;pojemnosc=2.7pf&amp;tolerancja-pojemnosci=posneg-0.1pf&amp;charakterystyka-dielektryka=c0g-np0&amp;range=inc-in-stock|exc-delivery-surcharge&amp;sort=P_INVENTORY|1</t>
  </si>
  <si>
    <t xml:space="preserve">Ceramiczny kondensator wielowarstw. SMD, 0402 [jedn. metryczne: 1005], 2.7 pF, 50 V, ± 0.1pF</t>
  </si>
  <si>
    <t xml:space="preserve">http://pl.farnell.com/kemet/c0402c279b5gactu/cap-mlcc-c0g-2-7pf-50v-0402/dp/2820826</t>
  </si>
  <si>
    <t xml:space="preserve">GRM185R61C105KE44D</t>
  </si>
  <si>
    <r>
      <rPr>
        <sz val="10"/>
        <color rgb="FF72BF44"/>
        <rFont val="Arial"/>
        <family val="2"/>
        <charset val="1"/>
      </rPr>
      <t xml:space="preserve">C8, C10</t>
    </r>
    <r>
      <rPr>
        <sz val="10"/>
        <rFont val="Arial"/>
        <family val="2"/>
        <charset val="1"/>
      </rPr>
      <t xml:space="preserve">; LDO[</t>
    </r>
    <r>
      <rPr>
        <sz val="10"/>
        <color rgb="FF579835"/>
        <rFont val="Arial"/>
        <family val="2"/>
        <charset val="1"/>
      </rPr>
      <t xml:space="preserve">C33</t>
    </r>
    <r>
      <rPr>
        <sz val="10"/>
        <rFont val="Arial"/>
        <family val="2"/>
        <charset val="1"/>
      </rPr>
      <t xml:space="preserve">, </t>
    </r>
    <r>
      <rPr>
        <sz val="10"/>
        <color rgb="FF579835"/>
        <rFont val="Arial"/>
        <family val="2"/>
        <charset val="1"/>
      </rPr>
      <t xml:space="preserve">C39</t>
    </r>
    <r>
      <rPr>
        <sz val="10"/>
        <rFont val="Arial"/>
        <family val="2"/>
        <charset val="1"/>
      </rPr>
      <t xml:space="preserve">]</t>
    </r>
  </si>
  <si>
    <t xml:space="preserve">C9, C14, C20, C23, C41, C57</t>
  </si>
  <si>
    <t xml:space="preserve">1uF</t>
  </si>
  <si>
    <t xml:space="preserve">http://pl.farnell.com/w/c/komponenty-pasywne/kondensatory/kondensatory-ceramiczne/kondensatory-ceramiczne-wielowarstwowe-mlcc-smd?pojemnosc=1uf&amp;tolerancja-pojemnosci=posneg-10pc&amp;charakterystyka-dielektryka=x5r&amp;napiecie-znamionowe=16v&amp;range=inc-in-stock|exc-delivery-surcharge&amp;sort=P_INVENTORY|1</t>
  </si>
  <si>
    <t xml:space="preserve">Ceramiczny kondensator wielowarstw. SMD, 0603 [jedn. metryczne: 1608], 1 µF, 16 V, ± 10%, X5R</t>
  </si>
  <si>
    <t xml:space="preserve">http://pl.farnell.com/murata/grm185r61c105ke44d/cap-mlcc-x5r-1uf-16v-0603/dp/1845733</t>
  </si>
  <si>
    <t xml:space="preserve">C1608X5R1C105K080AA</t>
  </si>
  <si>
    <t xml:space="preserve">https://pl.farnell.com/tdk/c1608x5r1c105k080aa/cap-1-f-16v-10-x5r-0603/dp/2211167</t>
  </si>
  <si>
    <t xml:space="preserve">CGA4J3X7R1C225K125AB</t>
  </si>
  <si>
    <r>
      <rPr>
        <sz val="10"/>
        <color rgb="FF579835"/>
        <rFont val="Arial"/>
        <family val="2"/>
        <charset val="1"/>
      </rPr>
      <t xml:space="preserve">C13</t>
    </r>
    <r>
      <rPr>
        <sz val="10"/>
        <rFont val="Arial"/>
        <family val="2"/>
        <charset val="1"/>
      </rPr>
      <t xml:space="preserve">, </t>
    </r>
    <r>
      <rPr>
        <sz val="10"/>
        <color rgb="FF579835"/>
        <rFont val="Arial"/>
        <family val="2"/>
        <charset val="1"/>
      </rPr>
      <t xml:space="preserve">C14</t>
    </r>
  </si>
  <si>
    <t xml:space="preserve">C55, C56</t>
  </si>
  <si>
    <t xml:space="preserve">2.2uF</t>
  </si>
  <si>
    <t xml:space="preserve">http://pl.farnell.com/w/c/komponenty-pasywne/kondensatory/kondensatory-ceramiczne/kondensatory-ceramiczne-wielowarstwowe-mlcc-smd/prl/wyniki?pojemnosc=2.2uf&amp;tolerancja-pojemnosci=posneg-10pc&amp;charakterystyka-dielektryka=x7r&amp;napiecie-znamionowe=16v&amp;range=exc-delivery-surcharge|inc-in-stock&amp;sort=P_INVENTORY|1</t>
  </si>
  <si>
    <t xml:space="preserve">Ceramiczny kondensator wielowarstw. SMD, 0805 [jedn. metryczne: 2012], 2.2 µF, 16 V, ± 10%, X7R </t>
  </si>
  <si>
    <t xml:space="preserve">http://pl.farnell.com/tdk/cga4j3x7r1c225k125ab/cap-mlcc-x7r-2-2uf-16v-0805/dp/2210981</t>
  </si>
  <si>
    <t xml:space="preserve">2512066017Y0</t>
  </si>
  <si>
    <t xml:space="preserve">L1</t>
  </si>
  <si>
    <t xml:space="preserve">L1, L2</t>
  </si>
  <si>
    <t xml:space="preserve">600ohm</t>
  </si>
  <si>
    <t xml:space="preserve">http://pl.farnell.com/w/c/komponenty-pasywne/tlumienie-zaklocen-emc-rfi/ferryty-i-zestawy-ferrytow/koraliki-ferrytowe?impedancja-przy-100mhz=600ohm&amp;prad-znamionowy-dc=350ma&amp;range=inc-in-stock|exc-delivery-surcharge&amp;sort=P_INVENTORY|1</t>
  </si>
  <si>
    <t xml:space="preserve">Koralik ferrytowy, 1206 [jedn. metryczne: 3216], 600 ohm, 350 mA, 0.25 ohm, ± 25%</t>
  </si>
  <si>
    <t xml:space="preserve">http://pl.farnell.com/fair-rite/2512066017y0/ferrite-bead-0-25ohm-350ma-1206/dp/1611982</t>
  </si>
  <si>
    <t xml:space="preserve">LD39050PU33R</t>
  </si>
  <si>
    <t xml:space="preserve">U2</t>
  </si>
  <si>
    <t xml:space="preserve">U6</t>
  </si>
  <si>
    <t xml:space="preserve">3.3V, 500mA</t>
  </si>
  <si>
    <t xml:space="preserve">Stabilizator napięcia LDO stały, 1.5V do 5.5V, napięcie dropout 200mV, 3.3V, wyjście 500mA, DFN-6</t>
  </si>
  <si>
    <t xml:space="preserve">http://pl.farnell.com/stmicroelectronics/ld39050pu33r/ldo-fixed-3-3v-0-5a-dfn-6/dp/2762703?ost=LD39050PU33R&amp;scope=partnumberlookahead&amp;exaMfpn=true&amp;searchref=searchlookahead&amp;ddkey=http%3Apl-PL%2FElement14_Poland%2Fw%2Fsearch</t>
  </si>
  <si>
    <t xml:space="preserve">150224RS73100A</t>
  </si>
  <si>
    <t xml:space="preserve">LD1</t>
  </si>
  <si>
    <t xml:space="preserve">20 mA, 2 V</t>
  </si>
  <si>
    <t xml:space="preserve">http://pl.farnell.com/w/c/optoelektronika-i-wyswietlacze/produkty-led/diody-led-standardowe-jednobarwne-ponizej-75ma/prl/wyniki?brand=wurth-elektronik&amp;kolor-led=czerwony|niebieski|zielony&amp;montaz-diody-led=smd&amp;asortyment-produktow=wl-smtw-series&amp;range=exc-delivery-surcharge|inc-in-stock&amp;sort=P_INVENTORY|1</t>
  </si>
  <si>
    <t xml:space="preserve">Dioda LED, Czerwony, SMD, 20 mA, 2 V, 625 nm</t>
  </si>
  <si>
    <t xml:space="preserve">http://pl.farnell.com/wurth-elektronik/150224rs73100a/led-red-350mcd-625nm-smd/dp/2900775</t>
  </si>
  <si>
    <t xml:space="preserve">150224BS73100A</t>
  </si>
  <si>
    <t xml:space="preserve">LD2</t>
  </si>
  <si>
    <t xml:space="preserve">20 mA, 3.2 V</t>
  </si>
  <si>
    <t xml:space="preserve">Dioda LED, Niebieski, SMD, 20 mA, 3.2 V, 470 nm</t>
  </si>
  <si>
    <t xml:space="preserve">http://pl.farnell.com/wurth-elektronik/150224bs73100a/led-blue-320mcd-470nm-smd/dp/2900773</t>
  </si>
  <si>
    <t xml:space="preserve">150224VS73100A</t>
  </si>
  <si>
    <t xml:space="preserve">LD3</t>
  </si>
  <si>
    <t xml:space="preserve">LD6</t>
  </si>
  <si>
    <t xml:space="preserve">Dioda LED, Zielony, SMD, 20 mA, 2 V, 570 nm</t>
  </si>
  <si>
    <t xml:space="preserve">http://pl.farnell.com/wurth-elektronik/150224vs73100a/led-green-70mcd-570nm-smd/dp/2900776</t>
  </si>
  <si>
    <t xml:space="preserve">A6S1104H</t>
  </si>
  <si>
    <t xml:space="preserve">25mA </t>
  </si>
  <si>
    <t xml:space="preserve">http://pl.farnell.com/w/c/przelaczniki-i-przekazniki/przelaczniki/przelaczniki-dip-i-sip?liczba-obwodow=1obwody-ow&amp;montowanie-przeacznika=smd&amp;sort=P_INVENTORY|1</t>
  </si>
  <si>
    <t xml:space="preserve">Przełącznik DIP / SIP, 1 obwody/-ów, SPST, SMD, DIP nieuszczelniony, 24 VDC</t>
  </si>
  <si>
    <t xml:space="preserve">http://pl.farnell.com/omron-electronic-components/a6s1104h/switch-dip-raised-actuator-1-way/dp/1960892</t>
  </si>
  <si>
    <t xml:space="preserve">CJS-1200TA</t>
  </si>
  <si>
    <t xml:space="preserve">SW1</t>
  </si>
  <si>
    <t xml:space="preserve">100mA</t>
  </si>
  <si>
    <t xml:space="preserve">http://pl.farnell.com/w/c/przelaczniki-i-przekazniki/przelaczniki/przelaczniki-suwakowe/prl/wyniki?dziaanie-przeacznika=on-on&amp;montowanie-przeacznika=smd&amp;sort=P_INVENTORY|1</t>
  </si>
  <si>
    <t xml:space="preserve">Przełącznik suwakowy, SPDT, On-On, SMD, CJS Series, 100 mA</t>
  </si>
  <si>
    <t xml:space="preserve">http://pl.farnell.com/nidec-copal/cjs-1200ta/slide-switch-spdt-0-1a-6vdc-smd/dp/2854737?ost=CJS-1200TA&amp;ddkey=http%3Apl-PL%2FElement14_Poland%2Fsearch</t>
  </si>
  <si>
    <t xml:space="preserve">https://pl.farnell.com/nidec-copal/cjs-1200ta/slide-switch-spdt-0-1a-6vdc-smd/dp/2854737?ost=CJS-1200TA&amp;ddkey=http%3Apl-PL%2FElement14_Poland%2Fsearch</t>
  </si>
  <si>
    <t xml:space="preserve">Magnetic Encoder Pair Kit for Micro Metal Gearmotors, 12 CPR, 2.7-18V (HPCB compatible)</t>
  </si>
  <si>
    <t xml:space="preserve">EM_FL, EM_RL, EM_FR, EM_RR</t>
  </si>
  <si>
    <t xml:space="preserve">Zestaw enkoderów magnetycznych do micro silników Pololu (kompatybilne z HPCB) 2,7-18V - 2 szt.</t>
  </si>
  <si>
    <t xml:space="preserve">https://botland.com.pl/enkodery/4884-zestaw-enkoderow-magnetycznych-do-micro-silnikow-pololu-kompatybilne-z-hpcb-27-18v-2-szt.html</t>
  </si>
  <si>
    <t xml:space="preserve">DRV8838 Single Brushed DC Motor Driver Carrier</t>
  </si>
  <si>
    <t xml:space="preserve">DM_FL, DM_RL, DM_FR, DM_RR</t>
  </si>
  <si>
    <t xml:space="preserve">Pololu DRV8838 - jednokanałowy sterownik silników 11V/1,7A</t>
  </si>
  <si>
    <t xml:space="preserve">https://botland.com.pl/sterowniki-silnikow-dc/2695-pololu-drv8838-jednokanalowy-sterownik-silnikow-11v17a.html</t>
  </si>
  <si>
    <t xml:space="preserve">5V Step-Up/Step-Down Voltage Regulator S9V11F5</t>
  </si>
  <si>
    <t xml:space="preserve">LRVM</t>
  </si>
  <si>
    <t xml:space="preserve">Pololu S9V11F5 - przetwornica step-up/step-down - 5V 1,5A</t>
  </si>
  <si>
    <t xml:space="preserve">https://botland.com.pl/przetwornice-step-up-step-down/8738-pololu-s9v11f5-przetwornica-step-upstep-down-5v-15a.html</t>
  </si>
  <si>
    <t xml:space="preserve">2.5-9V Fine-Adjust Step-Up/Step-Down Voltage Regulator S9V11MA</t>
  </si>
  <si>
    <t xml:space="preserve">MDVRM</t>
  </si>
  <si>
    <t xml:space="preserve">Pololu S9V11MA - przetwornica step-up/step-down - regulowana 2,5-9V 1,5A</t>
  </si>
  <si>
    <t xml:space="preserve">https://botland.com.pl/przetwornice-step-up-step-down/10672-pololu-s9v11ma-przetwornica-step-upstep-down-regulowana-25-9v-15a.html</t>
  </si>
  <si>
    <t xml:space="preserve">PSC</t>
  </si>
  <si>
    <t xml:space="preserve">Złącze przewód-płytka, 2 mm, 2 styki/-ów, Header, Seria WR-WTB, Do montażu powierzchniowego</t>
  </si>
  <si>
    <t xml:space="preserve">https://pl.farnell.com/wurth-elektronik/620102131822/header-2mm-horiz-smt-2way/dp/1841390</t>
  </si>
  <si>
    <t xml:space="preserve">PSS</t>
  </si>
  <si>
    <t xml:space="preserve">Złącze płytka-płytka, kąt prosty, 2.54 mm, 3 styki/-ów, Header, Seria WR-PHD, Przewlekane</t>
  </si>
  <si>
    <t xml:space="preserve">https://pl.farnell.com/wurth-elektronik/61300311021/header-2-54mm-pin-tht-r-a-3way/dp/2356177</t>
  </si>
  <si>
    <t xml:space="preserve">Przełącznik suwakowy, SPDT, On-On, Przewlekany, 500 mA</t>
  </si>
  <si>
    <t xml:space="preserve">https://pl.farnell.com/wurth-elektronik/450302014072/switch-slide-mini-on-on-right/dp/2134453</t>
  </si>
  <si>
    <t xml:space="preserve">BSC-FL, BSC-FR, BSC-RL, BSC-RR</t>
  </si>
  <si>
    <t xml:space="preserve">Złącze płytka-płytka, 2 mm, 10 styki/-ów, Gniazdo, Do montażu powierzchniowego, 2 rzędy/-ów</t>
  </si>
  <si>
    <t xml:space="preserve">https://pl.farnell.com/wurth-elektronik/621110284621/connector-rcpt-10pos-2row-2mm/dp/2849243</t>
  </si>
  <si>
    <t xml:space="preserve">TSC-FL, TSC-FR, TSC-RL, TSC-RR</t>
  </si>
  <si>
    <t xml:space="preserve">Złącze płytka-płytka, 2.54 mm, 8 styki/-ów, Gniazdo, WR-PHD Series, Do montażu powierzchniowego </t>
  </si>
  <si>
    <t xml:space="preserve">https://pl.farnell.com/wurth-elektronik/61030821821/connector-rcpt-8pos-2row-2-54mm/dp/2828004</t>
  </si>
  <si>
    <t xml:space="preserve">61001021821</t>
  </si>
  <si>
    <t xml:space="preserve">https://pl.farnell.com/wurth-elektronik/61001021821/connector-rcpt-10pos-2row-2-54mm/dp/2827871?krypto=CZayHaJBWVce1dfl5px3a4wr%2FFEXsufTP6ozvsRbtz8kB6MzHFgJw3RCfStf6cUpCROS21TCZ8iL8YMygIcIx%2FwxExqb9xbcpHUZXRQXUzXlmFyjOT%2BqhQck1GKf75IlfQJWT9zYIuSu15Y5nlhnbZGOcI0Bz9YsehVT51dwAYJdbTFc%2FcGgcvDn4h0BZkICwcKX61bbq7CnpdGu1cUadz5jbwIvRayAvIyYEy%2FBv8Q%2FFZ2gqIseo8sVTREncc8C5c5inAFU7Q1e9BSaoalvjsTj8qB8haIH%2B4cMYoITFVH03bZdCSyImypL3tfdfEsE4g7480jHDQ9tCLL5IHKh%2FDpVJwe3X8QVm9f5RJZeSqSYmxYJVjs2qOBIDDobjovJjcfcZ4l8FB%2B4%2FXgptECFlD1%2FH%2BC0Y1eYivOhu%2Ba6zB0kaBUt%2FgDcHKRKN7hEHi7oL1lavOX4YVJO2hmOs1g7OcWTf%2FHc6e2lJscc%2FWplYM8%3D&amp;ddkey=https%3Apl-PL%2FElement14_Poland%2Fsearch</t>
  </si>
  <si>
    <t xml:space="preserve">FSM2JSMASTR</t>
  </si>
  <si>
    <t xml:space="preserve">https://pl.farnell.com/w/c/przelaczniki-i-przekazniki/przelaczniki/przelaczniki-dotykowe/prl/wyniki?koncowki-przeacznika=smd&amp;maks-prad-styku=50ma&amp;sia-robocza=160gf&amp;range=exc-delivery-surcharge|inc-in-stock&amp;sort=P_INVENTORY|1</t>
  </si>
  <si>
    <t xml:space="preserve">Przełącznik dotykowy, SMD, Bez podświetlenia, FSMJSM Series, 50 mA, 24 V, 160 gf</t>
  </si>
  <si>
    <t xml:space="preserve">https://pl.farnell.com/alcoswitch-te-connectivity/fsm2jsmastr/tactile-switch-spst-0-05a-24v/dp/2610941</t>
  </si>
  <si>
    <t xml:space="preserve">ERJ2RKF3300X</t>
  </si>
  <si>
    <r>
      <rPr>
        <sz val="10"/>
        <color rgb="FF72BF44"/>
        <rFont val="Arial"/>
        <family val="2"/>
        <charset val="1"/>
      </rPr>
      <t xml:space="preserve">R50</t>
    </r>
    <r>
      <rPr>
        <sz val="10"/>
        <rFont val="Arial"/>
        <family val="2"/>
        <charset val="1"/>
      </rPr>
      <t xml:space="preserve">,R51,R52</t>
    </r>
  </si>
  <si>
    <t xml:space="preserve">330ohm</t>
  </si>
  <si>
    <t xml:space="preserve">https://pl.farnell.com/w/c/komponenty-pasywne/rezystory-stale/rezystory-smd?rezystancja=330ohm&amp;moc-znamionowa=100mw&amp;tolerancja-rezystancji=posneg-1pc&amp;wspoczynnik-temperaturowy=posneg-100ppm-degc&amp;range=inc-in-stock|exc-delivery-surcharge&amp;sort=P_INVENTORY|1</t>
  </si>
  <si>
    <t xml:space="preserve">Rezystor SMD, grubowarstwowy, 330 ohm, Seria ERJ2R, 50 V, Grubowarstwowe</t>
  </si>
  <si>
    <t xml:space="preserve">https://pl.farnell.com/panasonic-electronic-components/erj2rkf3300x/res-330r-1-0-1w-0402-thick-film/dp/2302581</t>
  </si>
  <si>
    <t xml:space="preserve">ERJ2RKF1000X</t>
  </si>
  <si>
    <r>
      <rPr>
        <sz val="10"/>
        <color rgb="FF72BF44"/>
        <rFont val="Arial"/>
        <family val="2"/>
        <charset val="1"/>
      </rPr>
      <t xml:space="preserve">R53</t>
    </r>
    <r>
      <rPr>
        <sz val="10"/>
        <rFont val="Arial"/>
        <family val="2"/>
        <charset val="1"/>
      </rPr>
      <t xml:space="preserve">,R54,R55</t>
    </r>
  </si>
  <si>
    <t xml:space="preserve">100ohm</t>
  </si>
  <si>
    <t xml:space="preserve">https://pl.farnell.com/w/c/komponenty-pasywne/rezystory-stale/rezystory-smd?rezystancja=100ohm&amp;moc-znamionowa=100mw&amp;tolerancja-rezystancji=posneg-1pc&amp;wspoczynnik-temperaturowy=posneg-100ppm-degc&amp;range=inc-in-stock|exc-delivery-surcharge&amp;sort=P_INVENTORY|1</t>
  </si>
  <si>
    <t xml:space="preserve">Rezystor SMD, grubowarstwowy, 100 ohm, Seria ERJ2R, 50 V, Grubowarstwowe</t>
  </si>
  <si>
    <t xml:space="preserve">https://pl.farnell.com/panasonic-electronic-components/erj2rkf1000x/res-100r-1-0-1w-0402-thick-film/dp/2302528</t>
  </si>
  <si>
    <t xml:space="preserve">ERJ2RKF2203X</t>
  </si>
  <si>
    <r>
      <rPr>
        <sz val="10"/>
        <color rgb="FF72BF44"/>
        <rFont val="Arial"/>
        <family val="2"/>
        <charset val="1"/>
      </rPr>
      <t xml:space="preserve">R56</t>
    </r>
    <r>
      <rPr>
        <sz val="10"/>
        <rFont val="Arial"/>
        <family val="2"/>
        <charset val="1"/>
      </rPr>
      <t xml:space="preserve">,R57,R58</t>
    </r>
  </si>
  <si>
    <t xml:space="preserve">220K</t>
  </si>
  <si>
    <t xml:space="preserve">https://pl.farnell.com/w/c/komponenty-pasywne/rezystory-stale/rezystory-smd?rezystancja=220kohm&amp;moc-znamionowa=100mw&amp;tolerancja-rezystancji=posneg-1pc&amp;wspoczynnik-temperaturowy=posneg-100ppm-degc&amp;range=inc-in-stock|exc-delivery-surcharge&amp;sort=P_INVENTORY|1</t>
  </si>
  <si>
    <t xml:space="preserve">Rezystor SMD, grubowarstwowy, 220 kohm, Seria ERJ2R, 50 V, Grubowarstwowe</t>
  </si>
  <si>
    <t xml:space="preserve">https://pl.farnell.com/panasonic-electronic-components/erj2rkf2203x/res-220k-1-0-1w-0402-thick-film/dp/2302874</t>
  </si>
  <si>
    <t xml:space="preserve">WR-WTB Female Terminal Housing 1.00 mm</t>
  </si>
  <si>
    <t xml:space="preserve">https://katalog.we-online.de/en/em/WTB_1_00_FEMALE_TERMINAL_HOUSING_6650XX113322?m=t&amp;sq=wr+wtb+female&amp;sp=https%3A%2F%2Fwww.we-online.com%2Fweb%2Fen%2Felectronic_components%2Fsearchpage_PBS.php%3Fsearch%3DWR-WTB%2BFemale</t>
  </si>
  <si>
    <t xml:space="preserve">WR-WTB Female Crimp Terminal 1.00 mm</t>
  </si>
  <si>
    <t xml:space="preserve">https://katalog.we-online.de/en/em/WTB_1_00_FEMALE_CRIMP_CONTACT_665X0113722?m=t&amp;sq=wr+wtb+female&amp;sp=https%3A%2F%2Fwww.we-online.com%2Fweb%2Fen%2Felectronic_components%2Fsearchpage_PBS.php%3Fsearch%3DWR-WTB%2BFemale</t>
  </si>
  <si>
    <t xml:space="preserve">WR-WTB SMT Male Vertical Shrouded Header 1.00 mm</t>
  </si>
  <si>
    <t xml:space="preserve">http://katalog.we-online.com/en/em/WTB_1_00_SMT_MALE_VERTICAL_SHROUDED_HEADER_6653XX124022</t>
  </si>
  <si>
    <t xml:space="preserve">kabel</t>
  </si>
  <si>
    <t xml:space="preserve">https://www.tme.eu/pl/details/mx-06-66-0015/zlacza-sygnalowe-raster-125mm/molex/006660015/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</si>
</sst>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Arial;Arial"/>
      <family val="2"/>
      <charset val="1"/>
    </font>
    <font>
      <sz val="10"/>
      <color rgb="FF0000FF"/>
      <name val="Arial"/>
      <family val="2"/>
      <charset val="1"/>
    </font>
    <font>
      <sz val="10"/>
      <color rgb="FF72BF44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579835"/>
      <name val="Arial"/>
      <family val="2"/>
      <charset val="1"/>
    </font>
    <font>
      <sz val="10"/>
      <color rgb="FF89C765"/>
      <name val="Arial"/>
      <family val="2"/>
      <charset val="1"/>
    </font>
    <font>
      <sz val="10"/>
      <color rgb="FFCE18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2E0AE"/>
        <bgColor rgb="FFADD58A"/>
      </patternFill>
    </fill>
    <fill>
      <patternFill patternType="solid">
        <fgColor rgb="FFED1C24"/>
        <bgColor rgb="FFCE181E"/>
      </patternFill>
    </fill>
    <fill>
      <patternFill patternType="solid">
        <fgColor rgb="FFADD58A"/>
        <bgColor rgb="FFC2E0A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89C765"/>
      <rgbColor rgb="FF003366"/>
      <rgbColor rgb="FF579835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l.farnell.com/w/c/kwarce-i-oscylatory/kwarce?czestotliwosc-znamionowa=25mhz&amp;pojemnosc-obciazenia=20pf&amp;tolerancja-czestotliwosci-pos-=30ppm&amp;range=inc-in-stock&amp;sort=P_INVENTORY%7C1" TargetMode="External"/><Relationship Id="rId2" Type="http://schemas.openxmlformats.org/officeDocument/2006/relationships/hyperlink" Target="http://pl.farnell.com/fox-electronics/foxsdlf-250f-20/crystal-25-0mhz-20pf-smd/dp/2063989?st=FOXSDLF/250F-20" TargetMode="External"/><Relationship Id="rId3" Type="http://schemas.openxmlformats.org/officeDocument/2006/relationships/hyperlink" Target="http://pl.farnell.com/w/c/kwarce-i-oscylatory/kwarce?czestotliwosc-znamionowa=8mhz&amp;pojemnosc-obciazenia=20pf&amp;tolerancja-czestotliwosci-pos-=30ppm&amp;range=inc-in-stock&amp;sort=P_INVENTORY%7C1" TargetMode="External"/><Relationship Id="rId4" Type="http://schemas.openxmlformats.org/officeDocument/2006/relationships/hyperlink" Target="http://pl.farnell.com/fox-electronics/foxsdlf-080-20/crystal-8-0mhz-20pf-smd/dp/2063972" TargetMode="External"/><Relationship Id="rId5" Type="http://schemas.openxmlformats.org/officeDocument/2006/relationships/hyperlink" Target="http://pl.farnell.com/w/c/kwarce-i-oscylatory/kwarce?czestotliwosc-znamionowa=32.768khz&amp;pojemnosc-obciazenia=6pf%7C20pf&amp;tolerancja-czestotliwosci-pos-=20ppm&amp;range=inc-in-stock&amp;sort=P_INVENTORY%7C1" TargetMode="External"/><Relationship Id="rId6" Type="http://schemas.openxmlformats.org/officeDocument/2006/relationships/hyperlink" Target="http://pl.farnell.com/abracon/abs07-120-32-768khz-t/crystal-32-768khz-6pf-3-2-x-1/dp/2467864" TargetMode="External"/><Relationship Id="rId7" Type="http://schemas.openxmlformats.org/officeDocument/2006/relationships/hyperlink" Target="http://pl.farnell.com/w/c/przelaczniki-i-przekazniki/przelaczniki/przelaczniki-dotykowe/prl/wyniki/2?brand=wurth-elektronik&amp;koncowki-przeacznika=lutowane%7Csmd&amp;range=inc-in-stock&amp;sort=P_INVENTORY%7C1" TargetMode="External"/><Relationship Id="rId8" Type="http://schemas.openxmlformats.org/officeDocument/2006/relationships/hyperlink" Target="http://pl.farnell.com/wurth-elektronik/434123050816/switch-160gf-6x3-5x5mm-blk-j-bend/dp/1868027" TargetMode="External"/><Relationship Id="rId9" Type="http://schemas.openxmlformats.org/officeDocument/2006/relationships/hyperlink" Target="http://katalog.we-online.com/en/em/TASV_6_0X3_5_SMD_J-BEND/434123050816?_ga=2.162033596.1825434981.1533749404-451421182.1533749404" TargetMode="External"/><Relationship Id="rId10" Type="http://schemas.openxmlformats.org/officeDocument/2006/relationships/hyperlink" Target="http://pl.farnell.com/w/c/komponenty-pasywne/kondensatory/kondensatory-ceramiczne/kondensatory-ceramiczne-wielowarstwowe-mlcc-smd?brand=wurth-elektronik&amp;pojemnosc=0.1uf&amp;tolerancja-pojemnosci=posneg-10pc&amp;charakterystyka-dielektryka=x7r&amp;napiecie-znamionowe=" TargetMode="External"/><Relationship Id="rId11" Type="http://schemas.openxmlformats.org/officeDocument/2006/relationships/hyperlink" Target="http://pl.farnell.com/wurth-elektronik/885012208030/cap-mlcc-x7r-0-1uf-16v-1206/dp/2534095" TargetMode="External"/><Relationship Id="rId12" Type="http://schemas.openxmlformats.org/officeDocument/2006/relationships/hyperlink" Target="http://katalog.we-online.com/en/pbs/WCAP-CSGP-1206/885012208030?_ga=2.173130787.1825434981.1533749404-451421182.1533749404" TargetMode="External"/><Relationship Id="rId13" Type="http://schemas.openxmlformats.org/officeDocument/2006/relationships/hyperlink" Target="https://pl.mouser.com/ProductDetail/STMicroelectronics/STM32F767VIT6?qs=%2Fha2pyFaduiYiBFkQrlha6v85fPBSYvC6kmX%2FMLg9ao9Aw%2FfqzgdMg%3D%3D" TargetMode="External"/><Relationship Id="rId14" Type="http://schemas.openxmlformats.org/officeDocument/2006/relationships/hyperlink" Target="http://pl.farnell.com/stmicroelectronics/stm32f767vit6/mcu-32bit-cortex-m7-216mhz-lqfp/dp/2535500?ost=STM32F767VIT6&amp;ddkey=http%3Apl-PL%2FElement14_Poland%2Fsearch" TargetMode="External"/><Relationship Id="rId15" Type="http://schemas.openxmlformats.org/officeDocument/2006/relationships/hyperlink" Target="https://www.st.com/content/st_com/en/products/microcontrollers/stm32-32-bit-arm-cortex-mcus/stm32-high-performance-mcus/stm32f7-series/stm32f7x7/stm32f767vi.html" TargetMode="External"/><Relationship Id="rId16" Type="http://schemas.openxmlformats.org/officeDocument/2006/relationships/hyperlink" Target="http://pl.farnell.com/w/c/komponenty-pasywne/kondensatory/kondensatory-tantalowe/kondensatory-tantalowe-smd/prl/wyniki?pojemnosc=4.7uf&amp;napiecie-znamionowe=16v&amp;tolerancja-pojemnosci=posneg-10pc&amp;szeregowa-rezystancja-zastepcza-esr=4ohm&amp;sort=P_INVENTORY%7C1" TargetMode="External"/><Relationship Id="rId17" Type="http://schemas.openxmlformats.org/officeDocument/2006/relationships/hyperlink" Target="http://pl.farnell.com/avx/taja475k016unj/cap-tantalum-4-7uf-16v-case-a/dp/2852727" TargetMode="External"/><Relationship Id="rId18" Type="http://schemas.openxmlformats.org/officeDocument/2006/relationships/hyperlink" Target="http://pl.farnell.com/w/c/komponenty-pasywne/rezystory-stale/rezystory-smd?rezystancja=10kohm&amp;moc-znamionowa=100mw&amp;tolerancja-rezystancji=posneg-1pc&amp;wspoczynnik-temperaturowy=posneg-100ppm-degc&amp;range=inc-in-stock%7Cexc-delivery-surcharge&amp;sort=P_INVENTORY%" TargetMode="External"/><Relationship Id="rId19" Type="http://schemas.openxmlformats.org/officeDocument/2006/relationships/hyperlink" Target="http://pl.farnell.com/panasonic-electronic-components/erj3ekf1002v/res-thick-film-10k-1-0-1w-0603/dp/2303192" TargetMode="External"/><Relationship Id="rId20" Type="http://schemas.openxmlformats.org/officeDocument/2006/relationships/hyperlink" Target="http://pl.farnell.com/w/c/komponenty-pasywne/rezystory-stale/rezystory-smd?rezystancja=1kohm&amp;moc-znamionowa=100mw&amp;tolerancja-rezystancji=posneg-1pc&amp;wspoczynnik-temperaturowy=posneg-100ppm-degc&amp;range=inc-in-stock%7Cexc-delivery-surcharge&amp;sort=P_INVENTORY%2" TargetMode="External"/><Relationship Id="rId21" Type="http://schemas.openxmlformats.org/officeDocument/2006/relationships/hyperlink" Target="http://pl.farnell.com/panasonic-electronic-components/erj3ekf1001v/res-thick-film-1k-1-0-1w-0603/dp/2303145" TargetMode="External"/><Relationship Id="rId22" Type="http://schemas.openxmlformats.org/officeDocument/2006/relationships/hyperlink" Target="https://pl.farnell.com/multicomp/mcwr06x1001ftl/res-1k-1-0-1w-0603-thick-film/dp/2447272" TargetMode="External"/><Relationship Id="rId23" Type="http://schemas.openxmlformats.org/officeDocument/2006/relationships/hyperlink" Target="http://pl.farnell.com/w/c/komponenty-pasywne/rezystory-stale/rezystory-smd?rezystancja=0ohm&amp;moc-znamionowa=100mw&amp;tolerancja-rezystancji=posneg-5pc&amp;range=inc-in-stock" TargetMode="External"/><Relationship Id="rId24" Type="http://schemas.openxmlformats.org/officeDocument/2006/relationships/hyperlink" Target="http://pl.farnell.com/bourns/cr0603-j-000elf/res-thick-film-0r-5-0-1w-0603/dp/2008343" TargetMode="External"/><Relationship Id="rId25" Type="http://schemas.openxmlformats.org/officeDocument/2006/relationships/hyperlink" Target="https://pl.farnell.com/walsin/wr06x0000ftl/res-0r0-1-0-1w-0603-thick-film/dp/2668260" TargetMode="External"/><Relationship Id="rId26" Type="http://schemas.openxmlformats.org/officeDocument/2006/relationships/hyperlink" Target="http://pl.farnell.com/w/c/komponenty-pasywne/kondensatory/kondensatory-ceramiczne/kondensatory-ceramiczne-wielowarstwowe-mlcc-smd?pojemnosc=30pf&amp;tolerancja-pojemnosci=posneg-5pc&amp;range=inc-in-stock%7Cexc-delivery-surcharge&amp;sort=P_INVENTORY%7C1" TargetMode="External"/><Relationship Id="rId27" Type="http://schemas.openxmlformats.org/officeDocument/2006/relationships/hyperlink" Target="http://pl.farnell.com/kemet/c0603c300j5gactu/cap-mlcc-c0g-np0-30pf-50v-0603/dp/1865477" TargetMode="External"/><Relationship Id="rId28" Type="http://schemas.openxmlformats.org/officeDocument/2006/relationships/hyperlink" Target="http://pl.farnell.com/w/c/komponenty-pasywne/kondensatory/kondensatory-ceramiczne/kondensatory-ceramiczne-wielowarstwowe-mlcc-smd?pojemnosc=2pf&amp;tolerancja-pojemnosci=posneg-0.1pf&amp;charakterystyka-dielektryka=c0g-np0&amp;range=inc-in-stock%7Cexc-delivery-surcha" TargetMode="External"/><Relationship Id="rId29" Type="http://schemas.openxmlformats.org/officeDocument/2006/relationships/hyperlink" Target="http://pl.farnell.com/kemet/c0402c209b5gactu/cap-mlcc-c0g-2pf-50v-0402/dp/2820838" TargetMode="External"/><Relationship Id="rId30" Type="http://schemas.openxmlformats.org/officeDocument/2006/relationships/hyperlink" Target="http://pl.farnell.com/w/c/komponenty-pasywne/kondensatory/kondensatory-ceramiczne/kondensatory-ceramiczne-wielowarstwowe-mlcc-smd?obudowa-kondensatora-ceramicznego=0402-jedn-metryczne-1005-&amp;pojemnosc=2.7pf&amp;tolerancja-pojemnosci=posneg-0.1pf&amp;charakterystyk" TargetMode="External"/><Relationship Id="rId31" Type="http://schemas.openxmlformats.org/officeDocument/2006/relationships/hyperlink" Target="http://pl.farnell.com/kemet/c0402c279b5gactu/cap-mlcc-c0g-2-7pf-50v-0402/dp/2820826" TargetMode="External"/><Relationship Id="rId32" Type="http://schemas.openxmlformats.org/officeDocument/2006/relationships/hyperlink" Target="http://pl.farnell.com/w/c/komponenty-pasywne/kondensatory/kondensatory-ceramiczne/kondensatory-ceramiczne-wielowarstwowe-mlcc-smd?pojemnosc=1uf&amp;tolerancja-pojemnosci=posneg-10pc&amp;charakterystyka-dielektryka=x5r&amp;napiecie-znamionowe=16v&amp;range=inc-in-stock%7C" TargetMode="External"/><Relationship Id="rId33" Type="http://schemas.openxmlformats.org/officeDocument/2006/relationships/hyperlink" Target="http://pl.farnell.com/murata/grm185r61c105ke44d/cap-mlcc-x5r-1uf-16v-0603/dp/1845733" TargetMode="External"/><Relationship Id="rId34" Type="http://schemas.openxmlformats.org/officeDocument/2006/relationships/hyperlink" Target="https://pl.farnell.com/tdk/c1608x5r1c105k080aa/cap-1-f-16v-10-x5r-0603/dp/2211167" TargetMode="External"/><Relationship Id="rId35" Type="http://schemas.openxmlformats.org/officeDocument/2006/relationships/hyperlink" Target="http://pl.farnell.com/w/c/komponenty-pasywne/kondensatory/kondensatory-ceramiczne/kondensatory-ceramiczne-wielowarstwowe-mlcc-smd/prl/wyniki?pojemnosc=2.2uf&amp;tolerancja-pojemnosci=posneg-10pc&amp;charakterystyka-dielektryka=x7r&amp;napiecie-znamionowe=16v&amp;range=ex" TargetMode="External"/><Relationship Id="rId36" Type="http://schemas.openxmlformats.org/officeDocument/2006/relationships/hyperlink" Target="http://pl.farnell.com/tdk/cga4j3x7r1c225k125ab/cap-mlcc-x7r-2-2uf-16v-0805/dp/2210981" TargetMode="External"/><Relationship Id="rId37" Type="http://schemas.openxmlformats.org/officeDocument/2006/relationships/hyperlink" Target="http://pl.farnell.com/w/c/komponenty-pasywne/tlumienie-zaklocen-emc-rfi/ferryty-i-zestawy-ferrytow/koraliki-ferrytowe?impedancja-przy-100mhz=600ohm&amp;prad-znamionowy-dc=350ma&amp;range=inc-in-stock%7Cexc-delivery-surcharge&amp;sort=P_INVENTORY%7C1" TargetMode="External"/><Relationship Id="rId38" Type="http://schemas.openxmlformats.org/officeDocument/2006/relationships/hyperlink" Target="http://pl.farnell.com/fair-rite/2512066017y0/ferrite-bead-0-25ohm-350ma-1206/dp/1611982" TargetMode="External"/><Relationship Id="rId39" Type="http://schemas.openxmlformats.org/officeDocument/2006/relationships/hyperlink" Target="http://pl.farnell.com/stmicroelectronics/ld39050pu33r/ldo-fixed-3-3v-0-5a-dfn-6/dp/2762703?ost=LD39050PU33R&amp;scope=partnumberlookahead&amp;exaMfpn=true&amp;searchref=searchlookahead&amp;ddkey=http%3Apl-PL%2FElement14_Poland%2Fw%2Fsearch" TargetMode="External"/><Relationship Id="rId40" Type="http://schemas.openxmlformats.org/officeDocument/2006/relationships/hyperlink" Target="http://pl.farnell.com/w/c/optoelektronika-i-wyswietlacze/produkty-led/diody-led-standardowe-jednobarwne-ponizej-75ma/prl/wyniki?brand=wurth-elektronik&amp;kolor-led=czerwony%7Cniebieski%7Czielony&amp;montaz-diody-led=smd&amp;asortyment-produktow=wl-smtw-series&amp;range=" TargetMode="External"/><Relationship Id="rId41" Type="http://schemas.openxmlformats.org/officeDocument/2006/relationships/hyperlink" Target="http://pl.farnell.com/wurth-elektronik/150224rs73100a/led-red-350mcd-625nm-smd/dp/2900775" TargetMode="External"/><Relationship Id="rId42" Type="http://schemas.openxmlformats.org/officeDocument/2006/relationships/hyperlink" Target="http://pl.farnell.com/w/c/optoelektronika-i-wyswietlacze/produkty-led/diody-led-standardowe-jednobarwne-ponizej-75ma/prl/wyniki?brand=wurth-elektronik&amp;kolor-led=czerwony%7Cniebieski%7Czielony&amp;montaz-diody-led=smd&amp;asortyment-produktow=wl-smtw-series&amp;range=" TargetMode="External"/><Relationship Id="rId43" Type="http://schemas.openxmlformats.org/officeDocument/2006/relationships/hyperlink" Target="http://pl.farnell.com/wurth-elektronik/150224bs73100a/led-blue-320mcd-470nm-smd/dp/2900773" TargetMode="External"/><Relationship Id="rId44" Type="http://schemas.openxmlformats.org/officeDocument/2006/relationships/hyperlink" Target="http://pl.farnell.com/w/c/optoelektronika-i-wyswietlacze/produkty-led/diody-led-standardowe-jednobarwne-ponizej-75ma/prl/wyniki?brand=wurth-elektronik&amp;kolor-led=czerwony%7Cniebieski%7Czielony&amp;montaz-diody-led=smd&amp;asortyment-produktow=wl-smtw-series&amp;range=" TargetMode="External"/><Relationship Id="rId45" Type="http://schemas.openxmlformats.org/officeDocument/2006/relationships/hyperlink" Target="http://pl.farnell.com/wurth-elektronik/150224vs73100a/led-green-70mcd-570nm-smd/dp/2900776" TargetMode="External"/><Relationship Id="rId46" Type="http://schemas.openxmlformats.org/officeDocument/2006/relationships/hyperlink" Target="http://pl.farnell.com/w/c/przelaczniki-i-przekazniki/przelaczniki/przelaczniki-dip-i-sip?liczba-obwodow=1obwody-ow&amp;montowanie-przeacznika=smd&amp;sort=P_INVENTORY%7C1" TargetMode="External"/><Relationship Id="rId47" Type="http://schemas.openxmlformats.org/officeDocument/2006/relationships/hyperlink" Target="http://pl.farnell.com/omron-electronic-components/a6s1104h/switch-dip-raised-actuator-1-way/dp/1960892" TargetMode="External"/><Relationship Id="rId48" Type="http://schemas.openxmlformats.org/officeDocument/2006/relationships/hyperlink" Target="http://pl.farnell.com/w/c/przelaczniki-i-przekazniki/przelaczniki/przelaczniki-suwakowe/prl/wyniki?dziaanie-przeacznika=on-on&amp;montowanie-przeacznika=smd&amp;sort=P_INVENTORY%7C1" TargetMode="External"/><Relationship Id="rId49" Type="http://schemas.openxmlformats.org/officeDocument/2006/relationships/hyperlink" Target="http://pl.farnell.com/nidec-copal/cjs-1200ta/slide-switch-spdt-0-1a-6vdc-smd/dp/2854737?ost=CJS-1200TA&amp;ddkey=http%3Apl-PL%2FElement14_Poland%2Fsearch" TargetMode="External"/><Relationship Id="rId50" Type="http://schemas.openxmlformats.org/officeDocument/2006/relationships/hyperlink" Target="https://pl.farnell.com/nidec-copal/cjs-1200ta/slide-switch-spdt-0-1a-6vdc-smd/dp/2854737?ost=CJS-1200TA&amp;ddkey=http%3Apl-PL%2FElement14_Poland%2Fsearch" TargetMode="External"/><Relationship Id="rId51" Type="http://schemas.openxmlformats.org/officeDocument/2006/relationships/hyperlink" Target="https://botland.com.pl/enkodery/4884-zestaw-enkoderow-magnetycznych-do-micro-silnikow-pololu-kompatybilne-z-hpcb-27-18v-2-szt.html" TargetMode="External"/><Relationship Id="rId52" Type="http://schemas.openxmlformats.org/officeDocument/2006/relationships/hyperlink" Target="https://botland.com.pl/sterowniki-silnikow-dc/2695-pololu-drv8838-jednokanalowy-sterownik-silnikow-11v17a.html" TargetMode="External"/><Relationship Id="rId53" Type="http://schemas.openxmlformats.org/officeDocument/2006/relationships/hyperlink" Target="https://botland.com.pl/przetwornice-step-up-step-down/8738-pololu-s9v11f5-przetwornica-step-upstep-down-5v-15a.html" TargetMode="External"/><Relationship Id="rId54" Type="http://schemas.openxmlformats.org/officeDocument/2006/relationships/hyperlink" Target="https://botland.com.pl/przetwornice-step-up-step-down/10672-pololu-s9v11ma-przetwornica-step-upstep-down-regulowana-25-9v-15a.html" TargetMode="External"/><Relationship Id="rId55" Type="http://schemas.openxmlformats.org/officeDocument/2006/relationships/hyperlink" Target="https://pl.farnell.com/wurth-elektronik/620102131822/header-2mm-horiz-smt-2way/dp/1841390" TargetMode="External"/><Relationship Id="rId56" Type="http://schemas.openxmlformats.org/officeDocument/2006/relationships/hyperlink" Target="https://pl.farnell.com/wurth-elektronik/61300311021/header-2-54mm-pin-tht-r-a-3way/dp/2356177" TargetMode="External"/><Relationship Id="rId57" Type="http://schemas.openxmlformats.org/officeDocument/2006/relationships/hyperlink" Target="https://pl.farnell.com/wurth-elektronik/450302014072/switch-slide-mini-on-on-right/dp/2134453" TargetMode="External"/><Relationship Id="rId58" Type="http://schemas.openxmlformats.org/officeDocument/2006/relationships/hyperlink" Target="https://pl.farnell.com/wurth-elektronik/621110284621/connector-rcpt-10pos-2row-2mm/dp/2849243" TargetMode="External"/><Relationship Id="rId59" Type="http://schemas.openxmlformats.org/officeDocument/2006/relationships/hyperlink" Target="https://pl.farnell.com/wurth-elektronik/61030821821/connector-rcpt-8pos-2row-2-54mm/dp/2828004" TargetMode="External"/><Relationship Id="rId60" Type="http://schemas.openxmlformats.org/officeDocument/2006/relationships/hyperlink" Target="https://pl.farnell.com/wurth-elektronik/61001021821/connector-rcpt-10pos-2row-2-54mm/dp/2827871?krypto=CZayHaJBWVce1dfl5px3a4wr%2FFEXsufTP6ozvsRbtz8kB6MzHFgJw3RCfStf6cUpCROS21TCZ8iL8YMygIcIx%2FwxExqb9xbcpHUZXRQXUzXlmFyjOT%2BqhQck1GKf75IlfQJWT9zYIuSu15Y5nl" TargetMode="External"/><Relationship Id="rId61" Type="http://schemas.openxmlformats.org/officeDocument/2006/relationships/hyperlink" Target="https://pl.farnell.com/w/c/przelaczniki-i-przekazniki/przelaczniki/przelaczniki-dotykowe/prl/wyniki?koncowki-przeacznika=smd&amp;maks-prad-styku=50ma&amp;sia-robocza=160gf&amp;range=exc-delivery-surcharge%7Cinc-in-stock&amp;sort=P_INVENTORY%7C1" TargetMode="External"/><Relationship Id="rId62" Type="http://schemas.openxmlformats.org/officeDocument/2006/relationships/hyperlink" Target="https://pl.farnell.com/alcoswitch-te-connectivity/fsm2jsmastr/tactile-switch-spst-0-05a-24v/dp/2610941" TargetMode="External"/><Relationship Id="rId63" Type="http://schemas.openxmlformats.org/officeDocument/2006/relationships/hyperlink" Target="https://pl.farnell.com/w/c/komponenty-pasywne/rezystory-stale/rezystory-smd?rezystancja=330ohm&amp;moc-znamionowa=100mw&amp;tolerancja-rezystancji=posneg-1pc&amp;wspoczynnik-temperaturowy=posneg-100ppm-degc&amp;range=inc-in-stock%7Cexc-delivery-surcharge&amp;sort=P_INVENTORY" TargetMode="External"/><Relationship Id="rId64" Type="http://schemas.openxmlformats.org/officeDocument/2006/relationships/hyperlink" Target="https://pl.farnell.com/panasonic-electronic-components/erj2rkf3300x/res-330r-1-0-1w-0402-thick-film/dp/2302581" TargetMode="External"/><Relationship Id="rId65" Type="http://schemas.openxmlformats.org/officeDocument/2006/relationships/hyperlink" Target="https://pl.farnell.com/w/c/komponenty-pasywne/rezystory-stale/rezystory-smd?rezystancja=100ohm&amp;moc-znamionowa=100mw&amp;tolerancja-rezystancji=posneg-1pc&amp;wspoczynnik-temperaturowy=posneg-100ppm-degc&amp;range=inc-in-stock%7Cexc-delivery-surcharge&amp;sort=P_INVENTORY" TargetMode="External"/><Relationship Id="rId66" Type="http://schemas.openxmlformats.org/officeDocument/2006/relationships/hyperlink" Target="https://pl.farnell.com/panasonic-electronic-components/erj2rkf1000x/res-100r-1-0-1w-0402-thick-film/dp/2302528" TargetMode="External"/><Relationship Id="rId67" Type="http://schemas.openxmlformats.org/officeDocument/2006/relationships/hyperlink" Target="https://pl.farnell.com/w/c/komponenty-pasywne/rezystory-stale/rezystory-smd?rezystancja=220kohm&amp;moc-znamionowa=100mw&amp;tolerancja-rezystancji=posneg-1pc&amp;wspoczynnik-temperaturowy=posneg-100ppm-degc&amp;range=inc-in-stock%7Cexc-delivery-surcharge&amp;sort=P_INVENTOR" TargetMode="External"/><Relationship Id="rId68" Type="http://schemas.openxmlformats.org/officeDocument/2006/relationships/hyperlink" Target="https://pl.farnell.com/panasonic-electronic-components/erj2rkf2203x/res-220k-1-0-1w-0402-thick-film/dp/2302874" TargetMode="External"/><Relationship Id="rId69" Type="http://schemas.openxmlformats.org/officeDocument/2006/relationships/hyperlink" Target="https://katalog.we-online.de/en/em/WTB_1_00_FEMALE_TERMINAL_HOUSING_6650XX113322?m=t&amp;sq=wr+wtb+female&amp;sp=https%3A%2F%2Fwww.we-online.com%2Fweb%2Fen%2Felectronic_components%2Fsearchpage_PBS.php%3Fsearch%3DWR-WTB%2BFemale" TargetMode="External"/><Relationship Id="rId70" Type="http://schemas.openxmlformats.org/officeDocument/2006/relationships/hyperlink" Target="https://katalog.we-online.de/en/em/WTB_1_00_FEMALE_CRIMP_CONTACT_665X0113722?m=t&amp;sq=wr+wtb+female&amp;sp=https%3A%2F%2Fwww.we-online.com%2Fweb%2Fen%2Felectronic_components%2Fsearchpage_PBS.php%3Fsearch%3DWR-WTB%2BFemale" TargetMode="External"/><Relationship Id="rId71" Type="http://schemas.openxmlformats.org/officeDocument/2006/relationships/hyperlink" Target="http://katalog.we-online.com/en/em/WTB_1_00_SMT_MALE_VERTICAL_SHROUDED_HEADER_6653XX124022" TargetMode="External"/><Relationship Id="rId72" Type="http://schemas.openxmlformats.org/officeDocument/2006/relationships/hyperlink" Target="https://www.tme.eu/pl/details/mx-06-66-0015/zlacza-sygnalowe-raster-125mm/molex/00666001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"/>
  <sheetViews>
    <sheetView showFormulas="false" showGridLines="true" showRowColHeaders="true" showZeros="true" rightToLeft="false" tabSelected="true" showOutlineSymbols="true" defaultGridColor="true" view="normal" topLeftCell="B33" colorId="64" zoomScale="65" zoomScaleNormal="65" zoomScalePageLayoutView="100" workbookViewId="0">
      <selection pane="topLeft" activeCell="C45" activeCellId="0" sqref="C45"/>
    </sheetView>
  </sheetViews>
  <sheetFormatPr defaultRowHeight="12.8" zeroHeight="false" outlineLevelRow="0" outlineLevelCol="0"/>
  <cols>
    <col collapsed="false" customWidth="true" hidden="false" outlineLevel="0" max="3" min="1" style="1" width="22.88"/>
    <col collapsed="false" customWidth="true" hidden="false" outlineLevel="0" max="5" min="4" style="1" width="27.97"/>
    <col collapsed="false" customWidth="true" hidden="false" outlineLevel="0" max="16" min="6" style="1" width="22.88"/>
    <col collapsed="false" customWidth="true" hidden="false" outlineLevel="0" max="17" min="17" style="2" width="22.88"/>
    <col collapsed="false" customWidth="true" hidden="false" outlineLevel="0" max="1023" min="18" style="1" width="22.88"/>
    <col collapsed="false" customWidth="false" hidden="false" outlineLevel="0" max="1025" min="1024" style="2" width="11.52"/>
  </cols>
  <sheetData>
    <row r="1" s="2" customFormat="true" ht="71.5" hidden="false" customHeight="true" outlineLevel="0" collapsed="false">
      <c r="C1" s="1"/>
      <c r="D1" s="1"/>
      <c r="F1" s="1"/>
      <c r="G1" s="1"/>
      <c r="H1" s="1"/>
      <c r="I1" s="1"/>
      <c r="L1" s="1"/>
      <c r="N1" s="1"/>
    </row>
    <row r="3" s="3" customFormat="true" ht="71.5" hidden="false" customHeight="true" outlineLevel="0" collapsed="false">
      <c r="C3" s="4" t="s">
        <v>0</v>
      </c>
      <c r="D3" s="4"/>
      <c r="E3" s="5"/>
      <c r="F3" s="1"/>
      <c r="G3" s="1"/>
      <c r="H3" s="1"/>
      <c r="I3" s="1"/>
      <c r="L3" s="1"/>
      <c r="N3" s="1"/>
    </row>
    <row r="4" s="3" customFormat="true" ht="71.5" hidden="false" customHeight="true" outlineLevel="0" collapsed="false">
      <c r="C4" s="4"/>
      <c r="D4" s="4"/>
      <c r="E4" s="5"/>
      <c r="F4" s="1"/>
      <c r="G4" s="1"/>
      <c r="H4" s="1"/>
      <c r="I4" s="1"/>
      <c r="L4" s="1"/>
      <c r="N4" s="1"/>
    </row>
    <row r="5" s="3" customFormat="true" ht="71.5" hidden="false" customHeight="true" outlineLevel="0" collapsed="false">
      <c r="C5" s="6" t="s">
        <v>1</v>
      </c>
      <c r="D5" s="6" t="s">
        <v>2</v>
      </c>
      <c r="E5" s="7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9" t="s">
        <v>8</v>
      </c>
      <c r="K5" s="9" t="s">
        <v>9</v>
      </c>
      <c r="L5" s="6" t="s">
        <v>10</v>
      </c>
      <c r="M5" s="10" t="s">
        <v>11</v>
      </c>
      <c r="N5" s="6" t="s">
        <v>12</v>
      </c>
      <c r="O5" s="10" t="s">
        <v>13</v>
      </c>
      <c r="P5" s="9" t="s">
        <v>14</v>
      </c>
    </row>
    <row r="6" customFormat="false" ht="71.5" hidden="false" customHeight="true" outlineLevel="0" collapsed="false">
      <c r="B6" s="11" t="s">
        <v>15</v>
      </c>
      <c r="C6" s="12" t="s">
        <v>16</v>
      </c>
      <c r="D6" s="13" t="s">
        <v>17</v>
      </c>
      <c r="E6" s="13" t="s">
        <v>18</v>
      </c>
      <c r="F6" s="14" t="s">
        <v>19</v>
      </c>
      <c r="G6" s="15" t="s">
        <v>20</v>
      </c>
      <c r="H6" s="14" t="s">
        <v>21</v>
      </c>
      <c r="I6" s="15" t="s">
        <v>22</v>
      </c>
      <c r="L6" s="1" t="n">
        <v>1</v>
      </c>
      <c r="M6" s="1" t="n">
        <v>1</v>
      </c>
      <c r="N6" s="1" t="n">
        <f aca="false">1.25</f>
        <v>1.25</v>
      </c>
      <c r="O6" s="1" t="s">
        <v>23</v>
      </c>
    </row>
    <row r="7" customFormat="false" ht="71.5" hidden="false" customHeight="true" outlineLevel="0" collapsed="false">
      <c r="B7" s="11"/>
      <c r="C7" s="12" t="s">
        <v>24</v>
      </c>
      <c r="D7" s="13" t="s">
        <v>17</v>
      </c>
      <c r="E7" s="13" t="s">
        <v>25</v>
      </c>
      <c r="F7" s="14" t="s">
        <v>26</v>
      </c>
      <c r="G7" s="15" t="s">
        <v>27</v>
      </c>
      <c r="H7" s="14" t="s">
        <v>28</v>
      </c>
      <c r="I7" s="15" t="s">
        <v>29</v>
      </c>
      <c r="L7" s="1" t="n">
        <v>1</v>
      </c>
      <c r="M7" s="1" t="n">
        <v>1</v>
      </c>
      <c r="N7" s="1" t="n">
        <v>1.18</v>
      </c>
      <c r="O7" s="1" t="s">
        <v>23</v>
      </c>
    </row>
    <row r="8" customFormat="false" ht="71.5" hidden="false" customHeight="true" outlineLevel="0" collapsed="false">
      <c r="C8" s="12" t="s">
        <v>30</v>
      </c>
      <c r="D8" s="1" t="s">
        <v>31</v>
      </c>
      <c r="E8" s="1" t="s">
        <v>17</v>
      </c>
      <c r="F8" s="14" t="s">
        <v>32</v>
      </c>
      <c r="G8" s="15" t="s">
        <v>33</v>
      </c>
      <c r="H8" s="14" t="s">
        <v>34</v>
      </c>
      <c r="I8" s="15" t="s">
        <v>35</v>
      </c>
      <c r="L8" s="1" t="n">
        <v>1</v>
      </c>
      <c r="M8" s="1" t="n">
        <v>1</v>
      </c>
      <c r="N8" s="1" t="n">
        <f aca="false">2.35</f>
        <v>2.35</v>
      </c>
      <c r="O8" s="1" t="s">
        <v>23</v>
      </c>
    </row>
    <row r="9" customFormat="false" ht="71.5" hidden="false" customHeight="true" outlineLevel="0" collapsed="false">
      <c r="C9" s="16" t="str">
        <f aca="false">"434123050816"</f>
        <v>434123050816</v>
      </c>
      <c r="D9" s="17" t="s">
        <v>36</v>
      </c>
      <c r="E9" s="1" t="s">
        <v>37</v>
      </c>
      <c r="F9" s="14" t="s">
        <v>38</v>
      </c>
      <c r="G9" s="15" t="s">
        <v>39</v>
      </c>
      <c r="H9" s="1" t="s">
        <v>40</v>
      </c>
      <c r="I9" s="15" t="s">
        <v>41</v>
      </c>
      <c r="K9" s="15" t="s">
        <v>42</v>
      </c>
      <c r="L9" s="1" t="n">
        <f aca="false">3</f>
        <v>3</v>
      </c>
      <c r="M9" s="1" t="n">
        <f aca="false">2</f>
        <v>2</v>
      </c>
      <c r="N9" s="1" t="n">
        <f aca="false">2.05</f>
        <v>2.05</v>
      </c>
      <c r="O9" s="1" t="s">
        <v>23</v>
      </c>
    </row>
    <row r="10" customFormat="false" ht="71.5" hidden="false" customHeight="true" outlineLevel="0" collapsed="false">
      <c r="C10" s="16" t="str">
        <f aca="false">"885012208030"</f>
        <v>885012208030</v>
      </c>
      <c r="D10" s="17" t="s">
        <v>43</v>
      </c>
      <c r="E10" s="14" t="s">
        <v>44</v>
      </c>
      <c r="F10" s="14" t="s">
        <v>45</v>
      </c>
      <c r="G10" s="15" t="s">
        <v>46</v>
      </c>
      <c r="H10" s="1" t="s">
        <v>47</v>
      </c>
      <c r="I10" s="15" t="s">
        <v>48</v>
      </c>
      <c r="K10" s="15" t="s">
        <v>49</v>
      </c>
      <c r="L10" s="1" t="n">
        <v>21</v>
      </c>
      <c r="M10" s="1" t="n">
        <v>31</v>
      </c>
      <c r="N10" s="1" t="n">
        <v>0.62</v>
      </c>
      <c r="O10" s="1" t="s">
        <v>23</v>
      </c>
    </row>
    <row r="11" customFormat="false" ht="71.5" hidden="false" customHeight="true" outlineLevel="0" collapsed="false">
      <c r="C11" s="16" t="s">
        <v>50</v>
      </c>
      <c r="D11" s="17" t="s">
        <v>51</v>
      </c>
      <c r="E11" s="14" t="s">
        <v>52</v>
      </c>
      <c r="H11" s="1" t="s">
        <v>53</v>
      </c>
      <c r="I11" s="15" t="s">
        <v>54</v>
      </c>
      <c r="J11" s="15" t="s">
        <v>55</v>
      </c>
      <c r="K11" s="15" t="s">
        <v>56</v>
      </c>
      <c r="L11" s="1" t="n">
        <v>1</v>
      </c>
      <c r="M11" s="1" t="n">
        <v>1</v>
      </c>
      <c r="N11" s="1" t="n">
        <v>55.08</v>
      </c>
      <c r="O11" s="1" t="s">
        <v>23</v>
      </c>
    </row>
    <row r="12" customFormat="false" ht="71.5" hidden="false" customHeight="true" outlineLevel="0" collapsed="false">
      <c r="C12" s="16" t="s">
        <v>57</v>
      </c>
      <c r="D12" s="17" t="s">
        <v>58</v>
      </c>
      <c r="E12" s="1" t="s">
        <v>59</v>
      </c>
      <c r="F12" s="1" t="s">
        <v>60</v>
      </c>
      <c r="G12" s="15" t="s">
        <v>61</v>
      </c>
      <c r="H12" s="1" t="s">
        <v>62</v>
      </c>
      <c r="I12" s="15" t="s">
        <v>63</v>
      </c>
      <c r="L12" s="1" t="n">
        <v>1</v>
      </c>
      <c r="M12" s="1" t="n">
        <v>2</v>
      </c>
      <c r="N12" s="1" t="n">
        <v>1.92</v>
      </c>
      <c r="O12" s="1" t="s">
        <v>23</v>
      </c>
    </row>
    <row r="13" customFormat="false" ht="71.5" hidden="false" customHeight="true" outlineLevel="0" collapsed="false">
      <c r="C13" s="16" t="s">
        <v>64</v>
      </c>
      <c r="D13" s="1" t="s">
        <v>65</v>
      </c>
      <c r="E13" s="14" t="s">
        <v>66</v>
      </c>
      <c r="F13" s="14" t="s">
        <v>67</v>
      </c>
      <c r="G13" s="15" t="s">
        <v>68</v>
      </c>
      <c r="H13" s="1" t="s">
        <v>69</v>
      </c>
      <c r="I13" s="15" t="s">
        <v>70</v>
      </c>
      <c r="L13" s="1" t="n">
        <v>6</v>
      </c>
      <c r="M13" s="1" t="n">
        <v>14</v>
      </c>
      <c r="N13" s="1" t="n">
        <v>0.18</v>
      </c>
      <c r="O13" s="1" t="s">
        <v>23</v>
      </c>
    </row>
    <row r="14" customFormat="false" ht="71.5" hidden="false" customHeight="true" outlineLevel="0" collapsed="false">
      <c r="C14" s="16" t="s">
        <v>71</v>
      </c>
      <c r="D14" s="17" t="s">
        <v>72</v>
      </c>
      <c r="E14" s="14" t="s">
        <v>73</v>
      </c>
      <c r="F14" s="14" t="s">
        <v>74</v>
      </c>
      <c r="G14" s="15" t="s">
        <v>75</v>
      </c>
      <c r="H14" s="1" t="s">
        <v>76</v>
      </c>
      <c r="I14" s="15" t="s">
        <v>77</v>
      </c>
      <c r="J14" s="18" t="s">
        <v>78</v>
      </c>
      <c r="K14" s="19" t="s">
        <v>79</v>
      </c>
      <c r="L14" s="1" t="n">
        <v>3</v>
      </c>
      <c r="M14" s="1" t="n">
        <v>3</v>
      </c>
      <c r="N14" s="1" t="n">
        <v>0.12</v>
      </c>
      <c r="O14" s="1" t="s">
        <v>23</v>
      </c>
    </row>
    <row r="15" customFormat="false" ht="71.5" hidden="false" customHeight="true" outlineLevel="0" collapsed="false">
      <c r="C15" s="16" t="s">
        <v>80</v>
      </c>
      <c r="D15" s="20" t="s">
        <v>81</v>
      </c>
      <c r="E15" s="14" t="s">
        <v>82</v>
      </c>
      <c r="F15" s="1" t="str">
        <f aca="false">"0"</f>
        <v>0</v>
      </c>
      <c r="G15" s="15" t="s">
        <v>83</v>
      </c>
      <c r="H15" s="1" t="s">
        <v>84</v>
      </c>
      <c r="I15" s="15" t="s">
        <v>85</v>
      </c>
      <c r="J15" s="18" t="s">
        <v>86</v>
      </c>
      <c r="K15" s="19" t="s">
        <v>87</v>
      </c>
      <c r="L15" s="1" t="n">
        <v>2</v>
      </c>
      <c r="M15" s="1" t="n">
        <v>3</v>
      </c>
      <c r="N15" s="1" t="n">
        <v>0.18</v>
      </c>
      <c r="O15" s="1" t="s">
        <v>23</v>
      </c>
    </row>
    <row r="16" customFormat="false" ht="71.5" hidden="false" customHeight="true" outlineLevel="0" collapsed="false">
      <c r="C16" s="16" t="s">
        <v>88</v>
      </c>
      <c r="D16" s="17" t="s">
        <v>89</v>
      </c>
      <c r="E16" s="1" t="s">
        <v>90</v>
      </c>
      <c r="F16" s="1" t="s">
        <v>91</v>
      </c>
      <c r="G16" s="15" t="s">
        <v>92</v>
      </c>
      <c r="H16" s="1" t="s">
        <v>93</v>
      </c>
      <c r="I16" s="15" t="s">
        <v>94</v>
      </c>
      <c r="L16" s="1" t="n">
        <v>2</v>
      </c>
      <c r="M16" s="1" t="n">
        <v>2</v>
      </c>
      <c r="N16" s="1" t="n">
        <v>0.3</v>
      </c>
      <c r="O16" s="1" t="s">
        <v>23</v>
      </c>
    </row>
    <row r="17" customFormat="false" ht="71.5" hidden="false" customHeight="true" outlineLevel="0" collapsed="false">
      <c r="B17" s="11" t="s">
        <v>15</v>
      </c>
      <c r="C17" s="16" t="s">
        <v>95</v>
      </c>
      <c r="D17" s="17" t="s">
        <v>96</v>
      </c>
      <c r="E17" s="1" t="s">
        <v>97</v>
      </c>
      <c r="F17" s="1" t="s">
        <v>98</v>
      </c>
      <c r="G17" s="15" t="s">
        <v>99</v>
      </c>
      <c r="H17" s="1" t="s">
        <v>100</v>
      </c>
      <c r="I17" s="15" t="s">
        <v>101</v>
      </c>
      <c r="L17" s="1" t="n">
        <v>2</v>
      </c>
      <c r="M17" s="1" t="n">
        <v>2</v>
      </c>
      <c r="N17" s="1" t="n">
        <v>0.29</v>
      </c>
      <c r="O17" s="1" t="s">
        <v>23</v>
      </c>
    </row>
    <row r="18" customFormat="false" ht="71.5" hidden="false" customHeight="true" outlineLevel="0" collapsed="false">
      <c r="B18" s="11"/>
      <c r="C18" s="16" t="s">
        <v>102</v>
      </c>
      <c r="D18" s="17" t="s">
        <v>96</v>
      </c>
      <c r="E18" s="1" t="s">
        <v>97</v>
      </c>
      <c r="F18" s="1" t="s">
        <v>103</v>
      </c>
      <c r="G18" s="15" t="s">
        <v>104</v>
      </c>
      <c r="H18" s="1" t="s">
        <v>105</v>
      </c>
      <c r="I18" s="15" t="s">
        <v>106</v>
      </c>
      <c r="L18" s="1" t="n">
        <v>2</v>
      </c>
      <c r="M18" s="1" t="n">
        <v>2</v>
      </c>
      <c r="N18" s="1" t="n">
        <v>0.22</v>
      </c>
      <c r="O18" s="1" t="s">
        <v>23</v>
      </c>
    </row>
    <row r="19" customFormat="false" ht="71.5" hidden="false" customHeight="true" outlineLevel="0" collapsed="false">
      <c r="C19" s="16" t="s">
        <v>107</v>
      </c>
      <c r="D19" s="17" t="s">
        <v>108</v>
      </c>
      <c r="E19" s="14" t="s">
        <v>109</v>
      </c>
      <c r="F19" s="1" t="s">
        <v>110</v>
      </c>
      <c r="G19" s="15" t="s">
        <v>111</v>
      </c>
      <c r="H19" s="1" t="s">
        <v>112</v>
      </c>
      <c r="I19" s="15" t="s">
        <v>113</v>
      </c>
      <c r="J19" s="14" t="s">
        <v>114</v>
      </c>
      <c r="K19" s="15" t="s">
        <v>115</v>
      </c>
      <c r="L19" s="1" t="n">
        <v>5</v>
      </c>
      <c r="M19" s="1" t="n">
        <v>6</v>
      </c>
      <c r="N19" s="1" t="n">
        <v>0.54</v>
      </c>
      <c r="O19" s="1" t="s">
        <v>23</v>
      </c>
    </row>
    <row r="20" customFormat="false" ht="71.5" hidden="false" customHeight="true" outlineLevel="0" collapsed="false">
      <c r="C20" s="16" t="s">
        <v>116</v>
      </c>
      <c r="D20" s="20" t="s">
        <v>117</v>
      </c>
      <c r="E20" s="14" t="s">
        <v>118</v>
      </c>
      <c r="F20" s="1" t="s">
        <v>119</v>
      </c>
      <c r="G20" s="15" t="s">
        <v>120</v>
      </c>
      <c r="H20" s="1" t="s">
        <v>121</v>
      </c>
      <c r="I20" s="15" t="s">
        <v>122</v>
      </c>
      <c r="L20" s="1" t="n">
        <v>2</v>
      </c>
      <c r="M20" s="1" t="n">
        <v>2</v>
      </c>
      <c r="N20" s="1" t="n">
        <v>1.48</v>
      </c>
      <c r="O20" s="1" t="s">
        <v>23</v>
      </c>
    </row>
    <row r="21" customFormat="false" ht="71.5" hidden="false" customHeight="true" outlineLevel="0" collapsed="false">
      <c r="C21" s="16" t="s">
        <v>123</v>
      </c>
      <c r="D21" s="20" t="s">
        <v>124</v>
      </c>
      <c r="E21" s="1" t="s">
        <v>125</v>
      </c>
      <c r="F21" s="1" t="s">
        <v>126</v>
      </c>
      <c r="G21" s="15" t="s">
        <v>127</v>
      </c>
      <c r="H21" s="1" t="s">
        <v>128</v>
      </c>
      <c r="I21" s="15" t="s">
        <v>129</v>
      </c>
      <c r="L21" s="1" t="n">
        <v>1</v>
      </c>
      <c r="M21" s="1" t="n">
        <v>2</v>
      </c>
      <c r="N21" s="1" t="n">
        <v>0.51</v>
      </c>
      <c r="O21" s="1" t="s">
        <v>23</v>
      </c>
    </row>
    <row r="22" customFormat="false" ht="71.5" hidden="false" customHeight="true" outlineLevel="0" collapsed="false">
      <c r="C22" s="16" t="s">
        <v>130</v>
      </c>
      <c r="D22" s="17" t="s">
        <v>131</v>
      </c>
      <c r="E22" s="1" t="s">
        <v>132</v>
      </c>
      <c r="F22" s="1" t="s">
        <v>133</v>
      </c>
      <c r="H22" s="1" t="s">
        <v>134</v>
      </c>
      <c r="I22" s="15" t="s">
        <v>135</v>
      </c>
      <c r="L22" s="1" t="n">
        <v>1</v>
      </c>
      <c r="M22" s="1" t="n">
        <v>1</v>
      </c>
      <c r="N22" s="1" t="n">
        <v>3.89</v>
      </c>
      <c r="O22" s="1" t="s">
        <v>23</v>
      </c>
    </row>
    <row r="23" customFormat="false" ht="71.5" hidden="false" customHeight="true" outlineLevel="0" collapsed="false">
      <c r="C23" s="12" t="s">
        <v>136</v>
      </c>
      <c r="D23" s="1" t="s">
        <v>137</v>
      </c>
      <c r="E23" s="2"/>
      <c r="F23" s="14" t="s">
        <v>138</v>
      </c>
      <c r="G23" s="15" t="s">
        <v>139</v>
      </c>
      <c r="H23" s="1" t="s">
        <v>140</v>
      </c>
      <c r="I23" s="15" t="s">
        <v>141</v>
      </c>
      <c r="L23" s="1" t="n">
        <v>1</v>
      </c>
      <c r="N23" s="1" t="n">
        <v>0.69</v>
      </c>
      <c r="O23" s="1" t="s">
        <v>23</v>
      </c>
    </row>
    <row r="24" customFormat="false" ht="71.5" hidden="false" customHeight="true" outlineLevel="0" collapsed="false">
      <c r="C24" s="16" t="s">
        <v>142</v>
      </c>
      <c r="D24" s="1" t="s">
        <v>143</v>
      </c>
      <c r="E24" s="2"/>
      <c r="F24" s="14" t="s">
        <v>144</v>
      </c>
      <c r="G24" s="15" t="s">
        <v>139</v>
      </c>
      <c r="H24" s="14" t="s">
        <v>145</v>
      </c>
      <c r="I24" s="15" t="s">
        <v>146</v>
      </c>
      <c r="L24" s="1" t="n">
        <v>1</v>
      </c>
      <c r="N24" s="1" t="n">
        <v>0.69</v>
      </c>
      <c r="O24" s="1" t="s">
        <v>23</v>
      </c>
    </row>
    <row r="25" customFormat="false" ht="71.5" hidden="false" customHeight="true" outlineLevel="0" collapsed="false">
      <c r="C25" s="12" t="s">
        <v>147</v>
      </c>
      <c r="D25" s="17" t="s">
        <v>148</v>
      </c>
      <c r="E25" s="2" t="s">
        <v>149</v>
      </c>
      <c r="F25" s="14" t="s">
        <v>138</v>
      </c>
      <c r="G25" s="15" t="s">
        <v>139</v>
      </c>
      <c r="H25" s="1" t="s">
        <v>150</v>
      </c>
      <c r="I25" s="15" t="s">
        <v>151</v>
      </c>
      <c r="L25" s="1" t="n">
        <v>1</v>
      </c>
      <c r="N25" s="1" t="n">
        <v>0.69</v>
      </c>
      <c r="O25" s="1" t="s">
        <v>23</v>
      </c>
    </row>
    <row r="26" customFormat="false" ht="71.5" hidden="false" customHeight="true" outlineLevel="0" collapsed="false">
      <c r="C26" s="21" t="s">
        <v>152</v>
      </c>
      <c r="E26" s="2"/>
      <c r="F26" s="1" t="s">
        <v>153</v>
      </c>
      <c r="G26" s="15" t="s">
        <v>154</v>
      </c>
      <c r="H26" s="1" t="s">
        <v>155</v>
      </c>
      <c r="I26" s="15" t="s">
        <v>156</v>
      </c>
      <c r="K26" s="0"/>
      <c r="L26" s="0"/>
      <c r="N26" s="1" t="n">
        <v>5.3</v>
      </c>
      <c r="O26" s="1" t="s">
        <v>23</v>
      </c>
    </row>
    <row r="27" customFormat="false" ht="71.5" hidden="false" customHeight="true" outlineLevel="0" collapsed="false">
      <c r="C27" s="16" t="s">
        <v>157</v>
      </c>
      <c r="D27" s="17" t="s">
        <v>158</v>
      </c>
      <c r="F27" s="1" t="s">
        <v>159</v>
      </c>
      <c r="G27" s="15" t="s">
        <v>160</v>
      </c>
      <c r="H27" s="1" t="s">
        <v>161</v>
      </c>
      <c r="I27" s="15" t="s">
        <v>162</v>
      </c>
      <c r="J27" s="22" t="s">
        <v>157</v>
      </c>
      <c r="K27" s="23" t="s">
        <v>163</v>
      </c>
      <c r="L27" s="1" t="n">
        <v>1</v>
      </c>
      <c r="N27" s="1" t="n">
        <v>2.9</v>
      </c>
      <c r="O27" s="1" t="s">
        <v>23</v>
      </c>
    </row>
    <row r="28" customFormat="false" ht="71.5" hidden="false" customHeight="true" outlineLevel="0" collapsed="false">
      <c r="C28" s="1" t="s">
        <v>164</v>
      </c>
      <c r="D28" s="17" t="s">
        <v>165</v>
      </c>
      <c r="H28" s="1" t="s">
        <v>166</v>
      </c>
      <c r="I28" s="15" t="s">
        <v>167</v>
      </c>
      <c r="L28" s="1" t="n">
        <v>2</v>
      </c>
      <c r="N28" s="1" t="n">
        <v>34</v>
      </c>
    </row>
    <row r="29" customFormat="false" ht="71.5" hidden="false" customHeight="true" outlineLevel="0" collapsed="false">
      <c r="C29" s="1" t="s">
        <v>168</v>
      </c>
      <c r="D29" s="17" t="s">
        <v>169</v>
      </c>
      <c r="H29" s="1" t="s">
        <v>170</v>
      </c>
      <c r="I29" s="15" t="s">
        <v>171</v>
      </c>
      <c r="L29" s="1" t="n">
        <v>4</v>
      </c>
      <c r="N29" s="1" t="n">
        <v>13.9</v>
      </c>
    </row>
    <row r="30" customFormat="false" ht="71.5" hidden="false" customHeight="true" outlineLevel="0" collapsed="false">
      <c r="C30" s="1" t="s">
        <v>172</v>
      </c>
      <c r="D30" s="17" t="s">
        <v>173</v>
      </c>
      <c r="H30" s="1" t="s">
        <v>174</v>
      </c>
      <c r="I30" s="15" t="s">
        <v>175</v>
      </c>
      <c r="L30" s="1" t="n">
        <v>1</v>
      </c>
      <c r="N30" s="1" t="n">
        <v>23.9</v>
      </c>
    </row>
    <row r="31" customFormat="false" ht="71.5" hidden="false" customHeight="true" outlineLevel="0" collapsed="false">
      <c r="C31" s="1" t="s">
        <v>176</v>
      </c>
      <c r="D31" s="17" t="s">
        <v>177</v>
      </c>
      <c r="H31" s="1" t="s">
        <v>178</v>
      </c>
      <c r="I31" s="15" t="s">
        <v>179</v>
      </c>
      <c r="L31" s="1" t="n">
        <v>1</v>
      </c>
      <c r="N31" s="1" t="n">
        <v>35</v>
      </c>
    </row>
    <row r="32" customFormat="false" ht="71.5" hidden="false" customHeight="true" outlineLevel="0" collapsed="false">
      <c r="C32" s="1" t="n">
        <v>620102131822</v>
      </c>
      <c r="D32" s="17" t="s">
        <v>180</v>
      </c>
      <c r="H32" s="1" t="s">
        <v>181</v>
      </c>
      <c r="I32" s="15" t="s">
        <v>182</v>
      </c>
      <c r="L32" s="1" t="n">
        <v>1</v>
      </c>
      <c r="N32" s="1" t="n">
        <v>3.4</v>
      </c>
    </row>
    <row r="33" customFormat="false" ht="71.5" hidden="false" customHeight="true" outlineLevel="0" collapsed="false">
      <c r="B33" s="24"/>
      <c r="C33" s="25" t="n">
        <v>61300311021</v>
      </c>
      <c r="D33" s="26" t="s">
        <v>183</v>
      </c>
      <c r="H33" s="1" t="s">
        <v>184</v>
      </c>
      <c r="I33" s="15" t="s">
        <v>185</v>
      </c>
      <c r="L33" s="1" t="n">
        <v>1</v>
      </c>
      <c r="N33" s="1" t="n">
        <v>2.9</v>
      </c>
    </row>
    <row r="34" customFormat="false" ht="71.5" hidden="false" customHeight="true" outlineLevel="0" collapsed="false">
      <c r="B34" s="24"/>
      <c r="C34" s="27" t="n">
        <v>450302014072</v>
      </c>
      <c r="D34" s="28" t="s">
        <v>183</v>
      </c>
      <c r="H34" s="1" t="s">
        <v>186</v>
      </c>
      <c r="I34" s="15" t="s">
        <v>187</v>
      </c>
      <c r="L34" s="1" t="n">
        <v>1</v>
      </c>
      <c r="N34" s="1" t="n">
        <v>18.13</v>
      </c>
    </row>
    <row r="35" customFormat="false" ht="71.5" hidden="false" customHeight="true" outlineLevel="0" collapsed="false">
      <c r="A35" s="0"/>
      <c r="B35" s="0"/>
      <c r="C35" s="16" t="n">
        <v>621110284621</v>
      </c>
      <c r="D35" s="17" t="s">
        <v>188</v>
      </c>
      <c r="E35" s="0"/>
      <c r="H35" s="1" t="s">
        <v>189</v>
      </c>
      <c r="I35" s="15" t="s">
        <v>190</v>
      </c>
      <c r="J35" s="0"/>
      <c r="K35" s="0"/>
      <c r="L35" s="1" t="n">
        <v>4</v>
      </c>
      <c r="M35" s="0"/>
      <c r="N35" s="1" t="n">
        <v>15.52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71.5" hidden="false" customHeight="true" outlineLevel="0" collapsed="false">
      <c r="A36" s="0"/>
      <c r="B36" s="0"/>
      <c r="C36" s="16" t="n">
        <v>61030821821</v>
      </c>
      <c r="D36" s="17" t="s">
        <v>191</v>
      </c>
      <c r="E36" s="0"/>
      <c r="H36" s="1" t="s">
        <v>192</v>
      </c>
      <c r="I36" s="15" t="s">
        <v>193</v>
      </c>
      <c r="J36" s="18" t="s">
        <v>194</v>
      </c>
      <c r="K36" s="19" t="s">
        <v>195</v>
      </c>
      <c r="L36" s="1" t="n">
        <v>4</v>
      </c>
      <c r="M36" s="0"/>
      <c r="N36" s="1" t="n">
        <v>6.2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9" customFormat="true" ht="71.5" hidden="false" customHeight="true" outlineLevel="0" collapsed="false">
      <c r="C37" s="30" t="s">
        <v>196</v>
      </c>
      <c r="D37" s="30" t="s">
        <v>37</v>
      </c>
      <c r="F37" s="30"/>
      <c r="G37" s="31" t="s">
        <v>197</v>
      </c>
      <c r="H37" s="30" t="s">
        <v>198</v>
      </c>
      <c r="I37" s="31" t="s">
        <v>199</v>
      </c>
      <c r="L37" s="30"/>
      <c r="N37" s="30"/>
    </row>
    <row r="38" customFormat="false" ht="71.5" hidden="false" customHeight="true" outlineLevel="0" collapsed="false">
      <c r="A38" s="0"/>
      <c r="B38" s="0"/>
      <c r="C38" s="16" t="s">
        <v>200</v>
      </c>
      <c r="D38" s="17" t="s">
        <v>201</v>
      </c>
      <c r="E38" s="0"/>
      <c r="F38" s="1" t="s">
        <v>202</v>
      </c>
      <c r="G38" s="15" t="s">
        <v>203</v>
      </c>
      <c r="H38" s="1" t="s">
        <v>204</v>
      </c>
      <c r="I38" s="15" t="s">
        <v>205</v>
      </c>
      <c r="J38" s="0"/>
      <c r="K38" s="0"/>
      <c r="L38" s="1" t="n">
        <v>10</v>
      </c>
      <c r="M38" s="0"/>
      <c r="N38" s="1" t="n">
        <v>0.13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71.5" hidden="false" customHeight="true" outlineLevel="0" collapsed="false">
      <c r="C39" s="16" t="s">
        <v>206</v>
      </c>
      <c r="D39" s="17" t="s">
        <v>207</v>
      </c>
      <c r="E39" s="14"/>
      <c r="F39" s="1" t="s">
        <v>208</v>
      </c>
      <c r="G39" s="15" t="s">
        <v>209</v>
      </c>
      <c r="H39" s="1" t="s">
        <v>210</v>
      </c>
      <c r="I39" s="15" t="s">
        <v>211</v>
      </c>
      <c r="L39" s="1" t="n">
        <v>10</v>
      </c>
      <c r="N39" s="1" t="n">
        <v>0.13</v>
      </c>
    </row>
    <row r="40" customFormat="false" ht="56.5" hidden="false" customHeight="true" outlineLevel="0" collapsed="false">
      <c r="C40" s="16" t="s">
        <v>212</v>
      </c>
      <c r="D40" s="17" t="s">
        <v>213</v>
      </c>
      <c r="E40" s="14"/>
      <c r="F40" s="1" t="s">
        <v>214</v>
      </c>
      <c r="G40" s="15" t="s">
        <v>215</v>
      </c>
      <c r="H40" s="1" t="s">
        <v>216</v>
      </c>
      <c r="I40" s="15" t="s">
        <v>217</v>
      </c>
      <c r="L40" s="1" t="n">
        <v>10</v>
      </c>
      <c r="N40" s="1" t="n">
        <v>0.13</v>
      </c>
    </row>
    <row r="41" customFormat="false" ht="23.85" hidden="false" customHeight="false" outlineLevel="0" collapsed="false">
      <c r="B41" s="1" t="n">
        <v>665006113322</v>
      </c>
      <c r="C41" s="32" t="s">
        <v>218</v>
      </c>
      <c r="D41" s="15" t="s">
        <v>219</v>
      </c>
    </row>
    <row r="42" customFormat="false" ht="23.85" hidden="false" customHeight="false" outlineLevel="0" collapsed="false">
      <c r="B42" s="1" t="n">
        <v>66500113722</v>
      </c>
      <c r="C42" s="32" t="s">
        <v>220</v>
      </c>
      <c r="D42" s="15" t="s">
        <v>221</v>
      </c>
    </row>
    <row r="43" customFormat="false" ht="35.05" hidden="false" customHeight="false" outlineLevel="0" collapsed="false">
      <c r="B43" s="1" t="n">
        <v>665306124022</v>
      </c>
      <c r="C43" s="32" t="s">
        <v>222</v>
      </c>
      <c r="D43" s="15" t="s">
        <v>223</v>
      </c>
    </row>
    <row r="44" customFormat="false" ht="12.8" hidden="false" customHeight="false" outlineLevel="0" collapsed="false">
      <c r="C44" s="1" t="s">
        <v>224</v>
      </c>
      <c r="D44" s="15" t="s">
        <v>225</v>
      </c>
    </row>
    <row r="45" customFormat="false" ht="71.5" hidden="false" customHeight="false" outlineLevel="0" collapsed="false"/>
    <row r="46" customFormat="false" ht="71.5" hidden="false" customHeight="false" outlineLevel="0" collapsed="false"/>
    <row r="47" customFormat="false" ht="71.5" hidden="false" customHeight="false" outlineLevel="0" collapsed="false"/>
    <row r="48" customFormat="false" ht="71.5" hidden="false" customHeight="false" outlineLevel="0" collapsed="false"/>
    <row r="49" customFormat="false" ht="71.5" hidden="false" customHeight="false" outlineLevel="0" collapsed="false"/>
    <row r="50" customFormat="false" ht="71.5" hidden="false" customHeight="false" outlineLevel="0" collapsed="false"/>
    <row r="51" customFormat="false" ht="71.5" hidden="false" customHeight="false" outlineLevel="0" collapsed="false"/>
    <row r="52" customFormat="false" ht="71.5" hidden="false" customHeight="false" outlineLevel="0" collapsed="false"/>
    <row r="53" customFormat="false" ht="71.5" hidden="false" customHeight="false" outlineLevel="0" collapsed="false"/>
    <row r="54" customFormat="false" ht="71.5" hidden="false" customHeight="false" outlineLevel="0" collapsed="false"/>
    <row r="55" customFormat="false" ht="71.5" hidden="false" customHeight="false" outlineLevel="0" collapsed="false"/>
    <row r="56" customFormat="false" ht="71.5" hidden="false" customHeight="false" outlineLevel="0" collapsed="false"/>
    <row r="57" customFormat="false" ht="71.5" hidden="false" customHeight="false" outlineLevel="0" collapsed="false"/>
    <row r="58" customFormat="false" ht="71.5" hidden="false" customHeight="false" outlineLevel="0" collapsed="false"/>
    <row r="59" customFormat="false" ht="71.5" hidden="false" customHeight="false" outlineLevel="0" collapsed="false"/>
    <row r="60" customFormat="false" ht="71.5" hidden="false" customHeight="false" outlineLevel="0" collapsed="false"/>
    <row r="61" customFormat="false" ht="71.5" hidden="false" customHeight="false" outlineLevel="0" collapsed="false"/>
    <row r="62" customFormat="false" ht="71.5" hidden="false" customHeight="false" outlineLevel="0" collapsed="false"/>
    <row r="63" customFormat="false" ht="71.5" hidden="false" customHeight="false" outlineLevel="0" collapsed="false"/>
    <row r="64" customFormat="false" ht="71.5" hidden="false" customHeight="false" outlineLevel="0" collapsed="false"/>
    <row r="65" customFormat="false" ht="71.5" hidden="false" customHeight="false" outlineLevel="0" collapsed="false"/>
    <row r="66" customFormat="false" ht="71.5" hidden="false" customHeight="false" outlineLevel="0" collapsed="false"/>
    <row r="67" customFormat="false" ht="71.5" hidden="false" customHeight="false" outlineLevel="0" collapsed="false"/>
    <row r="68" customFormat="false" ht="71.5" hidden="false" customHeight="false" outlineLevel="0" collapsed="false"/>
    <row r="69" customFormat="false" ht="71.5" hidden="false" customHeight="false" outlineLevel="0" collapsed="false"/>
    <row r="70" customFormat="false" ht="71.5" hidden="false" customHeight="false" outlineLevel="0" collapsed="false"/>
    <row r="71" customFormat="false" ht="71.5" hidden="false" customHeight="false" outlineLevel="0" collapsed="false"/>
    <row r="72" customFormat="false" ht="71.5" hidden="false" customHeight="false" outlineLevel="0" collapsed="false"/>
    <row r="73" customFormat="false" ht="71.5" hidden="false" customHeight="false" outlineLevel="0" collapsed="false"/>
    <row r="74" customFormat="false" ht="71.5" hidden="false" customHeight="false" outlineLevel="0" collapsed="false"/>
    <row r="75" customFormat="false" ht="71.5" hidden="false" customHeight="false" outlineLevel="0" collapsed="false"/>
    <row r="76" customFormat="false" ht="71.5" hidden="false" customHeight="false" outlineLevel="0" collapsed="false"/>
    <row r="77" customFormat="false" ht="71.5" hidden="false" customHeight="false" outlineLevel="0" collapsed="false"/>
    <row r="78" customFormat="false" ht="71.5" hidden="false" customHeight="false" outlineLevel="0" collapsed="false"/>
    <row r="79" customFormat="false" ht="71.5" hidden="false" customHeight="false" outlineLevel="0" collapsed="false"/>
    <row r="80" customFormat="false" ht="71.5" hidden="false" customHeight="false" outlineLevel="0" collapsed="false"/>
    <row r="81" customFormat="false" ht="71.5" hidden="false" customHeight="false" outlineLevel="0" collapsed="false"/>
    <row r="82" customFormat="false" ht="71.5" hidden="false" customHeight="false" outlineLevel="0" collapsed="false"/>
    <row r="83" customFormat="false" ht="71.5" hidden="false" customHeight="false" outlineLevel="0" collapsed="false"/>
    <row r="84" customFormat="false" ht="71.5" hidden="false" customHeight="false" outlineLevel="0" collapsed="false"/>
    <row r="85" customFormat="false" ht="71.5" hidden="false" customHeight="false" outlineLevel="0" collapsed="false"/>
    <row r="86" customFormat="false" ht="71.5" hidden="false" customHeight="false" outlineLevel="0" collapsed="false"/>
    <row r="87" customFormat="false" ht="71.5" hidden="false" customHeight="false" outlineLevel="0" collapsed="false"/>
    <row r="88" customFormat="false" ht="71.5" hidden="false" customHeight="false" outlineLevel="0" collapsed="false"/>
    <row r="89" customFormat="false" ht="71.5" hidden="false" customHeight="false" outlineLevel="0" collapsed="false"/>
    <row r="90" customFormat="false" ht="71.5" hidden="false" customHeight="false" outlineLevel="0" collapsed="false"/>
    <row r="91" customFormat="false" ht="71.5" hidden="false" customHeight="false" outlineLevel="0" collapsed="false"/>
    <row r="92" customFormat="false" ht="71.5" hidden="false" customHeight="false" outlineLevel="0" collapsed="false"/>
    <row r="93" customFormat="false" ht="71.5" hidden="false" customHeight="false" outlineLevel="0" collapsed="false"/>
    <row r="94" customFormat="false" ht="71.5" hidden="false" customHeight="false" outlineLevel="0" collapsed="false"/>
    <row r="95" customFormat="false" ht="71.5" hidden="false" customHeight="false" outlineLevel="0" collapsed="false"/>
    <row r="96" customFormat="false" ht="71.5" hidden="false" customHeight="false" outlineLevel="0" collapsed="false"/>
    <row r="97" customFormat="false" ht="71.5" hidden="false" customHeight="false" outlineLevel="0" collapsed="false"/>
    <row r="98" customFormat="false" ht="71.5" hidden="false" customHeight="false" outlineLevel="0" collapsed="false"/>
    <row r="99" customFormat="false" ht="71.5" hidden="false" customHeight="false" outlineLevel="0" collapsed="false"/>
    <row r="100" customFormat="false" ht="71.5" hidden="false" customHeight="false" outlineLevel="0" collapsed="false"/>
    <row r="101" customFormat="false" ht="71.5" hidden="false" customHeight="false" outlineLevel="0" collapsed="false"/>
    <row r="102" customFormat="false" ht="71.5" hidden="false" customHeight="false" outlineLevel="0" collapsed="false"/>
    <row r="103" customFormat="false" ht="71.5" hidden="false" customHeight="false" outlineLevel="0" collapsed="false"/>
    <row r="104" customFormat="false" ht="71.5" hidden="false" customHeight="false" outlineLevel="0" collapsed="false"/>
    <row r="105" customFormat="false" ht="71.5" hidden="false" customHeight="false" outlineLevel="0" collapsed="false"/>
    <row r="106" customFormat="false" ht="71.5" hidden="false" customHeight="false" outlineLevel="0" collapsed="false"/>
    <row r="107" customFormat="false" ht="71.5" hidden="false" customHeight="false" outlineLevel="0" collapsed="false"/>
    <row r="108" customFormat="false" ht="71.5" hidden="false" customHeight="false" outlineLevel="0" collapsed="false"/>
    <row r="109" customFormat="false" ht="71.5" hidden="false" customHeight="false" outlineLevel="0" collapsed="false"/>
    <row r="110" customFormat="false" ht="71.5" hidden="false" customHeight="false" outlineLevel="0" collapsed="false"/>
    <row r="111" customFormat="false" ht="71.5" hidden="false" customHeight="false" outlineLevel="0" collapsed="false"/>
    <row r="112" customFormat="false" ht="71.5" hidden="false" customHeight="false" outlineLevel="0" collapsed="false"/>
    <row r="113" customFormat="false" ht="71.5" hidden="false" customHeight="false" outlineLevel="0" collapsed="false"/>
    <row r="114" customFormat="false" ht="71.5" hidden="false" customHeight="false" outlineLevel="0" collapsed="false"/>
    <row r="115" customFormat="false" ht="71.5" hidden="false" customHeight="false" outlineLevel="0" collapsed="false"/>
    <row r="116" customFormat="false" ht="71.5" hidden="false" customHeight="false" outlineLevel="0" collapsed="false"/>
    <row r="117" customFormat="false" ht="71.5" hidden="false" customHeight="false" outlineLevel="0" collapsed="false"/>
    <row r="118" customFormat="false" ht="71.5" hidden="false" customHeight="false" outlineLevel="0" collapsed="false"/>
    <row r="119" customFormat="false" ht="71.5" hidden="false" customHeight="false" outlineLevel="0" collapsed="false"/>
    <row r="120" customFormat="false" ht="71.5" hidden="false" customHeight="false" outlineLevel="0" collapsed="false"/>
    <row r="121" customFormat="false" ht="71.5" hidden="false" customHeight="false" outlineLevel="0" collapsed="false"/>
    <row r="122" customFormat="false" ht="71.5" hidden="false" customHeight="false" outlineLevel="0" collapsed="false"/>
    <row r="123" customFormat="false" ht="71.5" hidden="false" customHeight="false" outlineLevel="0" collapsed="false"/>
    <row r="124" customFormat="false" ht="71.5" hidden="false" customHeight="false" outlineLevel="0" collapsed="false"/>
    <row r="125" customFormat="false" ht="71.5" hidden="false" customHeight="false" outlineLevel="0" collapsed="false"/>
    <row r="126" customFormat="false" ht="71.5" hidden="false" customHeight="false" outlineLevel="0" collapsed="false"/>
    <row r="127" customFormat="false" ht="71.5" hidden="false" customHeight="false" outlineLevel="0" collapsed="false"/>
    <row r="128" customFormat="false" ht="71.5" hidden="false" customHeight="false" outlineLevel="0" collapsed="false"/>
    <row r="129" customFormat="false" ht="71.5" hidden="false" customHeight="false" outlineLevel="0" collapsed="false"/>
    <row r="130" customFormat="false" ht="71.5" hidden="false" customHeight="false" outlineLevel="0" collapsed="false"/>
    <row r="131" customFormat="false" ht="71.5" hidden="false" customHeight="false" outlineLevel="0" collapsed="false"/>
    <row r="132" customFormat="false" ht="71.5" hidden="false" customHeight="false" outlineLevel="0" collapsed="false"/>
    <row r="133" customFormat="false" ht="71.5" hidden="false" customHeight="false" outlineLevel="0" collapsed="false"/>
    <row r="134" customFormat="false" ht="71.5" hidden="false" customHeight="false" outlineLevel="0" collapsed="false"/>
    <row r="135" customFormat="false" ht="71.5" hidden="false" customHeight="false" outlineLevel="0" collapsed="false"/>
    <row r="136" customFormat="false" ht="71.5" hidden="false" customHeight="false" outlineLevel="0" collapsed="false"/>
    <row r="137" customFormat="false" ht="71.5" hidden="false" customHeight="false" outlineLevel="0" collapsed="false"/>
    <row r="138" customFormat="false" ht="71.5" hidden="false" customHeight="false" outlineLevel="0" collapsed="false"/>
    <row r="139" customFormat="false" ht="71.5" hidden="false" customHeight="false" outlineLevel="0" collapsed="false"/>
    <row r="140" customFormat="false" ht="71.5" hidden="false" customHeight="false" outlineLevel="0" collapsed="false"/>
    <row r="141" customFormat="false" ht="71.5" hidden="false" customHeight="false" outlineLevel="0" collapsed="false"/>
    <row r="142" customFormat="false" ht="71.5" hidden="false" customHeight="false" outlineLevel="0" collapsed="false"/>
    <row r="143" customFormat="false" ht="71.5" hidden="false" customHeight="false" outlineLevel="0" collapsed="false"/>
    <row r="144" customFormat="false" ht="71.5" hidden="false" customHeight="false" outlineLevel="0" collapsed="false"/>
    <row r="145" customFormat="false" ht="71.5" hidden="false" customHeight="false" outlineLevel="0" collapsed="false"/>
    <row r="146" customFormat="false" ht="71.5" hidden="false" customHeight="false" outlineLevel="0" collapsed="false"/>
    <row r="147" customFormat="false" ht="71.5" hidden="false" customHeight="false" outlineLevel="0" collapsed="false"/>
    <row r="148" customFormat="false" ht="71.5" hidden="false" customHeight="false" outlineLevel="0" collapsed="false"/>
    <row r="149" customFormat="false" ht="71.5" hidden="false" customHeight="false" outlineLevel="0" collapsed="false"/>
    <row r="150" customFormat="false" ht="71.5" hidden="false" customHeight="false" outlineLevel="0" collapsed="false"/>
    <row r="151" customFormat="false" ht="71.5" hidden="false" customHeight="false" outlineLevel="0" collapsed="false"/>
    <row r="152" customFormat="false" ht="71.5" hidden="false" customHeight="false" outlineLevel="0" collapsed="false"/>
    <row r="153" customFormat="false" ht="71.5" hidden="false" customHeight="false" outlineLevel="0" collapsed="false"/>
    <row r="154" customFormat="false" ht="71.5" hidden="false" customHeight="false" outlineLevel="0" collapsed="false"/>
    <row r="155" customFormat="false" ht="71.5" hidden="false" customHeight="false" outlineLevel="0" collapsed="false"/>
    <row r="156" customFormat="false" ht="71.5" hidden="false" customHeight="false" outlineLevel="0" collapsed="false"/>
    <row r="157" customFormat="false" ht="71.5" hidden="false" customHeight="false" outlineLevel="0" collapsed="false"/>
    <row r="158" customFormat="false" ht="71.5" hidden="false" customHeight="false" outlineLevel="0" collapsed="false"/>
    <row r="159" customFormat="false" ht="71.5" hidden="false" customHeight="false" outlineLevel="0" collapsed="false"/>
    <row r="160" customFormat="false" ht="71.5" hidden="false" customHeight="false" outlineLevel="0" collapsed="false"/>
    <row r="161" customFormat="false" ht="71.5" hidden="false" customHeight="false" outlineLevel="0" collapsed="false"/>
    <row r="162" customFormat="false" ht="71.5" hidden="false" customHeight="false" outlineLevel="0" collapsed="false"/>
    <row r="163" customFormat="false" ht="71.5" hidden="false" customHeight="false" outlineLevel="0" collapsed="false"/>
    <row r="164" customFormat="false" ht="71.5" hidden="false" customHeight="false" outlineLevel="0" collapsed="false"/>
    <row r="165" customFormat="false" ht="71.5" hidden="false" customHeight="false" outlineLevel="0" collapsed="false"/>
    <row r="166" customFormat="false" ht="71.5" hidden="false" customHeight="false" outlineLevel="0" collapsed="false"/>
    <row r="167" customFormat="false" ht="71.5" hidden="false" customHeight="false" outlineLevel="0" collapsed="false"/>
    <row r="168" customFormat="false" ht="71.5" hidden="false" customHeight="false" outlineLevel="0" collapsed="false"/>
    <row r="169" customFormat="false" ht="71.5" hidden="false" customHeight="false" outlineLevel="0" collapsed="false"/>
    <row r="170" customFormat="false" ht="71.5" hidden="false" customHeight="false" outlineLevel="0" collapsed="false"/>
    <row r="171" customFormat="false" ht="71.5" hidden="false" customHeight="false" outlineLevel="0" collapsed="false"/>
    <row r="172" customFormat="false" ht="71.5" hidden="false" customHeight="false" outlineLevel="0" collapsed="false"/>
    <row r="173" customFormat="false" ht="71.5" hidden="false" customHeight="false" outlineLevel="0" collapsed="false"/>
    <row r="174" customFormat="false" ht="71.5" hidden="false" customHeight="false" outlineLevel="0" collapsed="false"/>
    <row r="175" customFormat="false" ht="71.5" hidden="false" customHeight="false" outlineLevel="0" collapsed="false"/>
    <row r="176" customFormat="false" ht="71.5" hidden="false" customHeight="false" outlineLevel="0" collapsed="false"/>
    <row r="177" customFormat="false" ht="71.5" hidden="false" customHeight="false" outlineLevel="0" collapsed="false"/>
    <row r="178" customFormat="false" ht="71.5" hidden="false" customHeight="false" outlineLevel="0" collapsed="false"/>
    <row r="179" customFormat="false" ht="71.5" hidden="false" customHeight="false" outlineLevel="0" collapsed="false"/>
    <row r="180" customFormat="false" ht="71.5" hidden="false" customHeight="false" outlineLevel="0" collapsed="false"/>
    <row r="181" customFormat="false" ht="71.5" hidden="false" customHeight="false" outlineLevel="0" collapsed="false"/>
    <row r="182" customFormat="false" ht="71.5" hidden="false" customHeight="false" outlineLevel="0" collapsed="false"/>
    <row r="183" customFormat="false" ht="71.5" hidden="false" customHeight="false" outlineLevel="0" collapsed="false"/>
    <row r="184" customFormat="false" ht="71.5" hidden="false" customHeight="false" outlineLevel="0" collapsed="false"/>
    <row r="185" customFormat="false" ht="71.5" hidden="false" customHeight="false" outlineLevel="0" collapsed="false"/>
    <row r="186" customFormat="false" ht="71.5" hidden="false" customHeight="false" outlineLevel="0" collapsed="false"/>
    <row r="187" customFormat="false" ht="71.5" hidden="false" customHeight="false" outlineLevel="0" collapsed="false"/>
    <row r="188" customFormat="false" ht="71.5" hidden="false" customHeight="false" outlineLevel="0" collapsed="false"/>
    <row r="189" customFormat="false" ht="71.5" hidden="false" customHeight="false" outlineLevel="0" collapsed="false"/>
    <row r="190" customFormat="false" ht="71.5" hidden="false" customHeight="false" outlineLevel="0" collapsed="false"/>
    <row r="191" customFormat="false" ht="71.5" hidden="false" customHeight="false" outlineLevel="0" collapsed="false"/>
    <row r="192" customFormat="false" ht="71.5" hidden="false" customHeight="false" outlineLevel="0" collapsed="false"/>
    <row r="193" customFormat="false" ht="71.5" hidden="false" customHeight="false" outlineLevel="0" collapsed="false"/>
    <row r="194" customFormat="false" ht="71.5" hidden="false" customHeight="false" outlineLevel="0" collapsed="false"/>
    <row r="195" customFormat="false" ht="71.5" hidden="false" customHeight="false" outlineLevel="0" collapsed="false"/>
    <row r="196" customFormat="false" ht="71.5" hidden="false" customHeight="false" outlineLevel="0" collapsed="false"/>
    <row r="197" customFormat="false" ht="71.5" hidden="false" customHeight="false" outlineLevel="0" collapsed="false"/>
    <row r="198" customFormat="false" ht="71.5" hidden="false" customHeight="false" outlineLevel="0" collapsed="false"/>
    <row r="199" customFormat="false" ht="71.5" hidden="false" customHeight="false" outlineLevel="0" collapsed="false"/>
    <row r="200" customFormat="false" ht="71.5" hidden="false" customHeight="false" outlineLevel="0" collapsed="false"/>
    <row r="201" customFormat="false" ht="71.5" hidden="false" customHeight="false" outlineLevel="0" collapsed="false"/>
    <row r="202" customFormat="false" ht="71.5" hidden="false" customHeight="false" outlineLevel="0" collapsed="false"/>
    <row r="203" customFormat="false" ht="71.5" hidden="false" customHeight="false" outlineLevel="0" collapsed="false"/>
    <row r="204" customFormat="false" ht="71.5" hidden="false" customHeight="false" outlineLevel="0" collapsed="false"/>
    <row r="205" customFormat="false" ht="71.5" hidden="false" customHeight="false" outlineLevel="0" collapsed="false"/>
    <row r="206" customFormat="false" ht="71.5" hidden="false" customHeight="false" outlineLevel="0" collapsed="false"/>
    <row r="207" customFormat="false" ht="71.5" hidden="false" customHeight="false" outlineLevel="0" collapsed="false"/>
    <row r="208" customFormat="false" ht="71.5" hidden="false" customHeight="false" outlineLevel="0" collapsed="false"/>
    <row r="209" customFormat="false" ht="71.5" hidden="false" customHeight="false" outlineLevel="0" collapsed="false"/>
    <row r="210" customFormat="false" ht="71.5" hidden="false" customHeight="false" outlineLevel="0" collapsed="false"/>
    <row r="211" customFormat="false" ht="71.5" hidden="false" customHeight="false" outlineLevel="0" collapsed="false"/>
    <row r="212" customFormat="false" ht="71.5" hidden="false" customHeight="false" outlineLevel="0" collapsed="false"/>
    <row r="213" customFormat="false" ht="71.5" hidden="false" customHeight="false" outlineLevel="0" collapsed="false"/>
    <row r="214" customFormat="false" ht="71.5" hidden="false" customHeight="false" outlineLevel="0" collapsed="false"/>
    <row r="215" customFormat="false" ht="71.5" hidden="false" customHeight="false" outlineLevel="0" collapsed="false"/>
    <row r="216" customFormat="false" ht="71.5" hidden="false" customHeight="false" outlineLevel="0" collapsed="false"/>
    <row r="217" customFormat="false" ht="71.5" hidden="false" customHeight="false" outlineLevel="0" collapsed="false"/>
    <row r="218" customFormat="false" ht="71.5" hidden="false" customHeight="false" outlineLevel="0" collapsed="false"/>
    <row r="219" customFormat="false" ht="71.5" hidden="false" customHeight="false" outlineLevel="0" collapsed="false"/>
    <row r="220" customFormat="false" ht="71.5" hidden="false" customHeight="false" outlineLevel="0" collapsed="false"/>
    <row r="221" customFormat="false" ht="71.5" hidden="false" customHeight="false" outlineLevel="0" collapsed="false"/>
    <row r="222" customFormat="false" ht="71.5" hidden="false" customHeight="false" outlineLevel="0" collapsed="false"/>
    <row r="223" customFormat="false" ht="71.5" hidden="false" customHeight="false" outlineLevel="0" collapsed="false"/>
    <row r="224" customFormat="false" ht="71.5" hidden="false" customHeight="false" outlineLevel="0" collapsed="false"/>
    <row r="225" customFormat="false" ht="71.5" hidden="false" customHeight="false" outlineLevel="0" collapsed="false"/>
    <row r="226" customFormat="false" ht="71.5" hidden="false" customHeight="false" outlineLevel="0" collapsed="false"/>
    <row r="227" customFormat="false" ht="71.5" hidden="false" customHeight="false" outlineLevel="0" collapsed="false"/>
    <row r="228" customFormat="false" ht="71.5" hidden="false" customHeight="false" outlineLevel="0" collapsed="false"/>
    <row r="229" customFormat="false" ht="71.5" hidden="false" customHeight="false" outlineLevel="0" collapsed="false"/>
    <row r="230" customFormat="false" ht="71.5" hidden="false" customHeight="false" outlineLevel="0" collapsed="false"/>
    <row r="231" customFormat="false" ht="71.5" hidden="false" customHeight="false" outlineLevel="0" collapsed="false"/>
    <row r="232" customFormat="false" ht="71.5" hidden="false" customHeight="false" outlineLevel="0" collapsed="false"/>
    <row r="233" customFormat="false" ht="71.5" hidden="false" customHeight="false" outlineLevel="0" collapsed="false"/>
    <row r="234" customFormat="false" ht="71.5" hidden="false" customHeight="false" outlineLevel="0" collapsed="false"/>
    <row r="235" customFormat="false" ht="71.5" hidden="false" customHeight="false" outlineLevel="0" collapsed="false"/>
    <row r="236" customFormat="false" ht="71.5" hidden="false" customHeight="false" outlineLevel="0" collapsed="false"/>
    <row r="237" customFormat="false" ht="71.5" hidden="false" customHeight="false" outlineLevel="0" collapsed="false"/>
    <row r="238" customFormat="false" ht="71.5" hidden="false" customHeight="false" outlineLevel="0" collapsed="false"/>
    <row r="239" customFormat="false" ht="71.5" hidden="false" customHeight="false" outlineLevel="0" collapsed="false"/>
    <row r="240" customFormat="false" ht="71.5" hidden="false" customHeight="false" outlineLevel="0" collapsed="false"/>
    <row r="241" customFormat="false" ht="71.5" hidden="false" customHeight="false" outlineLevel="0" collapsed="false"/>
    <row r="242" customFormat="false" ht="71.5" hidden="false" customHeight="false" outlineLevel="0" collapsed="false"/>
    <row r="243" customFormat="false" ht="71.5" hidden="false" customHeight="false" outlineLevel="0" collapsed="false"/>
    <row r="244" customFormat="false" ht="71.5" hidden="false" customHeight="false" outlineLevel="0" collapsed="false"/>
    <row r="245" customFormat="false" ht="71.5" hidden="false" customHeight="false" outlineLevel="0" collapsed="false"/>
    <row r="246" customFormat="false" ht="71.5" hidden="false" customHeight="false" outlineLevel="0" collapsed="false"/>
    <row r="247" customFormat="false" ht="71.5" hidden="false" customHeight="false" outlineLevel="0" collapsed="false"/>
    <row r="248" customFormat="false" ht="71.5" hidden="false" customHeight="false" outlineLevel="0" collapsed="false"/>
    <row r="249" customFormat="false" ht="71.5" hidden="false" customHeight="false" outlineLevel="0" collapsed="false"/>
    <row r="250" customFormat="false" ht="71.5" hidden="false" customHeight="false" outlineLevel="0" collapsed="false"/>
    <row r="251" customFormat="false" ht="71.5" hidden="false" customHeight="false" outlineLevel="0" collapsed="false"/>
    <row r="252" customFormat="false" ht="71.5" hidden="false" customHeight="false" outlineLevel="0" collapsed="false"/>
    <row r="253" customFormat="false" ht="71.5" hidden="false" customHeight="false" outlineLevel="0" collapsed="false"/>
    <row r="254" customFormat="false" ht="71.5" hidden="false" customHeight="false" outlineLevel="0" collapsed="false"/>
    <row r="255" customFormat="false" ht="71.5" hidden="false" customHeight="false" outlineLevel="0" collapsed="false"/>
    <row r="256" customFormat="false" ht="71.5" hidden="false" customHeight="false" outlineLevel="0" collapsed="false"/>
    <row r="257" customFormat="false" ht="71.5" hidden="false" customHeight="false" outlineLevel="0" collapsed="false"/>
    <row r="258" customFormat="false" ht="71.5" hidden="false" customHeight="false" outlineLevel="0" collapsed="false"/>
    <row r="259" customFormat="false" ht="71.5" hidden="false" customHeight="false" outlineLevel="0" collapsed="false"/>
    <row r="260" customFormat="false" ht="71.5" hidden="false" customHeight="false" outlineLevel="0" collapsed="false"/>
    <row r="261" customFormat="false" ht="71.5" hidden="false" customHeight="false" outlineLevel="0" collapsed="false"/>
    <row r="262" customFormat="false" ht="71.5" hidden="false" customHeight="false" outlineLevel="0" collapsed="false"/>
    <row r="263" customFormat="false" ht="71.5" hidden="false" customHeight="false" outlineLevel="0" collapsed="false"/>
    <row r="264" customFormat="false" ht="71.5" hidden="false" customHeight="false" outlineLevel="0" collapsed="false"/>
    <row r="265" customFormat="false" ht="71.5" hidden="false" customHeight="false" outlineLevel="0" collapsed="false"/>
    <row r="266" customFormat="false" ht="71.5" hidden="false" customHeight="false" outlineLevel="0" collapsed="false"/>
    <row r="267" customFormat="false" ht="71.5" hidden="false" customHeight="false" outlineLevel="0" collapsed="false"/>
    <row r="268" customFormat="false" ht="71.5" hidden="false" customHeight="false" outlineLevel="0" collapsed="false"/>
    <row r="269" customFormat="false" ht="71.5" hidden="false" customHeight="false" outlineLevel="0" collapsed="false"/>
    <row r="270" customFormat="false" ht="71.5" hidden="false" customHeight="false" outlineLevel="0" collapsed="false"/>
    <row r="271" customFormat="false" ht="71.5" hidden="false" customHeight="false" outlineLevel="0" collapsed="false"/>
    <row r="272" customFormat="false" ht="71.5" hidden="false" customHeight="false" outlineLevel="0" collapsed="false"/>
    <row r="273" customFormat="false" ht="71.5" hidden="false" customHeight="false" outlineLevel="0" collapsed="false"/>
    <row r="274" customFormat="false" ht="71.5" hidden="false" customHeight="false" outlineLevel="0" collapsed="false"/>
    <row r="275" customFormat="false" ht="71.5" hidden="false" customHeight="false" outlineLevel="0" collapsed="false"/>
    <row r="276" customFormat="false" ht="71.5" hidden="false" customHeight="false" outlineLevel="0" collapsed="false"/>
    <row r="277" customFormat="false" ht="71.5" hidden="false" customHeight="false" outlineLevel="0" collapsed="false"/>
  </sheetData>
  <mergeCells count="4">
    <mergeCell ref="C3:D4"/>
    <mergeCell ref="B6:B7"/>
    <mergeCell ref="B17:B18"/>
    <mergeCell ref="B33:B34"/>
  </mergeCells>
  <hyperlinks>
    <hyperlink ref="G6" r:id="rId1" display="http://pl.farnell.com/w/c/kwarce-i-oscylatory/kwarce?czestotliwosc-znamionowa=25mhz&amp;pojemnosc-obciazenia=20pf&amp;tolerancja-czestotliwosci-pos-=30ppm&amp;range=inc-in-stock&amp;sort=P_INVENTORY%7C1"/>
    <hyperlink ref="I6" r:id="rId2" display="http://pl.farnell.com/fox-electronics/foxsdlf-250f-20/crystal-25-0mhz-20pf-smd/dp/2063989?st=FOXSDLF/250F-20"/>
    <hyperlink ref="G7" r:id="rId3" display="http://pl.farnell.com/w/c/kwarce-i-oscylatory/kwarce?czestotliwosc-znamionowa=8mhz&amp;pojemnosc-obciazenia=20pf&amp;tolerancja-czestotliwosci-pos-=30ppm&amp;range=inc-in-stock&amp;sort=P_INVENTORY|1"/>
    <hyperlink ref="I7" r:id="rId4" display="http://pl.farnell.com/fox-electronics/foxsdlf-080-20/crystal-8-0mhz-20pf-smd/dp/2063972"/>
    <hyperlink ref="G8" r:id="rId5" display="http://pl.farnell.com/w/c/kwarce-i-oscylatory/kwarce?czestotliwosc-znamionowa=32.768khz&amp;pojemnosc-obciazenia=6pf|20pf&amp;tolerancja-czestotliwosci-pos-=20ppm&amp;range=inc-in-stock&amp;sort=P_INVENTORY|1"/>
    <hyperlink ref="I8" r:id="rId6" display="http://pl.farnell.com/abracon/abs07-120-32-768khz-t/crystal-32-768khz-6pf-3-2-x-1/dp/2467864"/>
    <hyperlink ref="G9" r:id="rId7" display="http://pl.farnell.com/w/c/przelaczniki-i-przekazniki/przelaczniki/przelaczniki-dotykowe/prl/wyniki/2?brand=wurth-elektronik&amp;koncowki-przeacznika=lutowane|smd&amp;range=inc-in-stock&amp;sort=P_INVENTORY|1"/>
    <hyperlink ref="I9" r:id="rId8" display="http://pl.farnell.com/wurth-elektronik/434123050816/switch-160gf-6x3-5x5mm-blk-j-bend/dp/1868027"/>
    <hyperlink ref="K9" r:id="rId9" display="http://katalog.we-online.com/en/em/TASV_6_0X3_5_SMD_J-BEND/434123050816?_ga=2.162033596.1825434981.1533749404-451421182.1533749404"/>
    <hyperlink ref="G10" r:id="rId10" display="http://pl.farnell.com/w/c/komponenty-pasywne/kondensatory/kondensatory-ceramiczne/kondensatory-ceramiczne-wielowarstwowe-mlcc-smd?brand=wurth-elektronik&amp;pojemnosc=0.1uf&amp;tolerancja-pojemnosci=posneg-10pc&amp;charakterystyka-dielektryka=x7r&amp;napiecie-znamionowe=16v&amp;range=inc-in-stock"/>
    <hyperlink ref="I10" r:id="rId11" display="http://pl.farnell.com/wurth-elektronik/885012208030/cap-mlcc-x7r-0-1uf-16v-1206/dp/2534095"/>
    <hyperlink ref="K10" r:id="rId12" location="vs_ct:3" display="http://katalog.we-online.com/en/pbs/WCAP-CSGP-1206/885012208030?_ga=2.173130787.1825434981.1533749404-451421182.1533749404#vs_ct:3"/>
    <hyperlink ref="I11" r:id="rId13" display="https://pl.mouser.com/ProductDetail/STMicroelectronics/STM32F767VIT6?qs=%2fha2pyFaduiYiBFkQrlha6v85fPBSYvC6kmX%2fMLg9ao9Aw%2ffqzgdMg%3d%3d"/>
    <hyperlink ref="J11" r:id="rId14" display="http://pl.farnell.com/stmicroelectronics/stm32f767vit6/mcu-32bit-cortex-m7-216mhz-lqfp/dp/2535500?ost=STM32F767VIT6&amp;ddkey=http%3Apl-PL%2FElement14_Poland%2Fsearch"/>
    <hyperlink ref="K11" r:id="rId15" display="https://www.st.com/content/st_com/en/products/microcontrollers/stm32-32-bit-arm-cortex-mcus/stm32-high-performance-mcus/stm32f7-series/stm32f7x7/stm32f767vi.html"/>
    <hyperlink ref="G12" r:id="rId16" display="http://pl.farnell.com/w/c/komponenty-pasywne/kondensatory/kondensatory-tantalowe/kondensatory-tantalowe-smd/prl/wyniki?pojemnosc=4.7uf&amp;napiecie-znamionowe=16v&amp;tolerancja-pojemnosci=posneg-10pc&amp;szeregowa-rezystancja-zastepcza-esr=4ohm&amp;sort=P_INVENTORY|1"/>
    <hyperlink ref="I12" r:id="rId17" display="http://pl.farnell.com/avx/taja475k016unj/cap-tantalum-4-7uf-16v-case-a/dp/2852727"/>
    <hyperlink ref="G13" r:id="rId18" display="http://pl.farnell.com/w/c/komponenty-pasywne/rezystory-stale/rezystory-smd?rezystancja=10kohm&amp;moc-znamionowa=100mw&amp;tolerancja-rezystancji=posneg-1pc&amp;wspoczynnik-temperaturowy=posneg-100ppm-degc&amp;range=inc-in-stock|exc-delivery-surcharge&amp;sort=P_INVENTORY|1"/>
    <hyperlink ref="I13" r:id="rId19" display="http://pl.farnell.com/panasonic-electronic-components/erj3ekf1002v/res-thick-film-10k-1-0-1w-0603/dp/2303192"/>
    <hyperlink ref="G14" r:id="rId20" display="http://pl.farnell.com/w/c/komponenty-pasywne/rezystory-stale/rezystory-smd?rezystancja=1kohm&amp;moc-znamionowa=100mw&amp;tolerancja-rezystancji=posneg-1pc&amp;wspoczynnik-temperaturowy=posneg-100ppm-degc&amp;range=inc-in-stock|exc-delivery-surcharge&amp;sort=P_INVENTORY|1"/>
    <hyperlink ref="I14" r:id="rId21" display="http://pl.farnell.com/panasonic-electronic-components/erj3ekf1001v/res-thick-film-1k-1-0-1w-0603/dp/2303145"/>
    <hyperlink ref="K14" r:id="rId22" display="https://pl.farnell.com/multicomp/mcwr06x1001ftl/res-1k-1-0-1w-0603-thick-film/dp/2447272"/>
    <hyperlink ref="G15" r:id="rId23" display="http://pl.farnell.com/w/c/komponenty-pasywne/rezystory-stale/rezystory-smd?rezystancja=0ohm&amp;moc-znamionowa=100mw&amp;tolerancja-rezystancji=posneg-5pc&amp;range=inc-in-stock"/>
    <hyperlink ref="I15" r:id="rId24" display="http://pl.farnell.com/bourns/cr0603-j-000elf/res-thick-film-0r-5-0-1w-0603/dp/2008343"/>
    <hyperlink ref="K15" r:id="rId25" display="https://pl.farnell.com/walsin/wr06x0000ftl/res-0r0-1-0-1w-0603-thick-film/dp/2668260"/>
    <hyperlink ref="G16" r:id="rId26" display="http://pl.farnell.com/w/c/komponenty-pasywne/kondensatory/kondensatory-ceramiczne/kondensatory-ceramiczne-wielowarstwowe-mlcc-smd?pojemnosc=30pf&amp;tolerancja-pojemnosci=posneg-5pc&amp;range=inc-in-stock|exc-delivery-surcharge&amp;sort=P_INVENTORY|1"/>
    <hyperlink ref="I16" r:id="rId27" display="http://pl.farnell.com/kemet/c0603c300j5gactu/cap-mlcc-c0g-np0-30pf-50v-0603/dp/1865477"/>
    <hyperlink ref="G17" r:id="rId28" display="http://pl.farnell.com/w/c/komponenty-pasywne/kondensatory/kondensatory-ceramiczne/kondensatory-ceramiczne-wielowarstwowe-mlcc-smd?pojemnosc=2pf&amp;tolerancja-pojemnosci=posneg-0.1pf&amp;charakterystyka-dielektryka=c0g-np0&amp;range=inc-in-stock|exc-delivery-surcharge&amp;sort=P_INVENTORY|1"/>
    <hyperlink ref="I17" r:id="rId29" display="http://pl.farnell.com/kemet/c0402c209b5gactu/cap-mlcc-c0g-2pf-50v-0402/dp/2820838"/>
    <hyperlink ref="G18" r:id="rId30" display="http://pl.farnell.com/w/c/komponenty-pasywne/kondensatory/kondensatory-ceramiczne/kondensatory-ceramiczne-wielowarstwowe-mlcc-smd?obudowa-kondensatora-ceramicznego=0402-jedn-metryczne-1005-&amp;pojemnosc=2.7pf&amp;tolerancja-pojemnosci=posneg-0.1pf&amp;charakterystyka-dielektryka=c0g-np0&amp;range=inc-in-stock|exc-delivery-surcharge&amp;sort=P_INVENTORY|1"/>
    <hyperlink ref="I18" r:id="rId31" display="http://pl.farnell.com/kemet/c0402c279b5gactu/cap-mlcc-c0g-2-7pf-50v-0402/dp/2820826"/>
    <hyperlink ref="G19" r:id="rId32" display="http://pl.farnell.com/w/c/komponenty-pasywne/kondensatory/kondensatory-ceramiczne/kondensatory-ceramiczne-wielowarstwowe-mlcc-smd?pojemnosc=1uf&amp;tolerancja-pojemnosci=posneg-10pc&amp;charakterystyka-dielektryka=x5r&amp;napiecie-znamionowe=16v&amp;range=inc-in-stock|exc-delivery-surcharge&amp;sort=P_INVENTORY|1"/>
    <hyperlink ref="I19" r:id="rId33" display="http://pl.farnell.com/murata/grm185r61c105ke44d/cap-mlcc-x5r-1uf-16v-0603/dp/1845733"/>
    <hyperlink ref="K19" r:id="rId34" display="https://pl.farnell.com/tdk/c1608x5r1c105k080aa/cap-1-f-16v-10-x5r-0603/dp/2211167"/>
    <hyperlink ref="G20" r:id="rId35" display="http://pl.farnell.com/w/c/komponenty-pasywne/kondensatory/kondensatory-ceramiczne/kondensatory-ceramiczne-wielowarstwowe-mlcc-smd/prl/wyniki?pojemnosc=2.2uf&amp;tolerancja-pojemnosci=posneg-10pc&amp;charakterystyka-dielektryka=x7r&amp;napiecie-znamionowe=16v&amp;range=exc-delivery-surcharge|inc-in-stock&amp;sort=P_INVENTORY|1"/>
    <hyperlink ref="I20" r:id="rId36" display="http://pl.farnell.com/tdk/cga4j3x7r1c225k125ab/cap-mlcc-x7r-2-2uf-16v-0805/dp/2210981"/>
    <hyperlink ref="G21" r:id="rId37" display="http://pl.farnell.com/w/c/komponenty-pasywne/tlumienie-zaklocen-emc-rfi/ferryty-i-zestawy-ferrytow/koraliki-ferrytowe?impedancja-przy-100mhz=600ohm&amp;prad-znamionowy-dc=350ma&amp;range=inc-in-stock|exc-delivery-surcharge&amp;sort=P_INVENTORY|1"/>
    <hyperlink ref="I21" r:id="rId38" display="http://pl.farnell.com/fair-rite/2512066017y0/ferrite-bead-0-25ohm-350ma-1206/dp/1611982"/>
    <hyperlink ref="I22" r:id="rId39" display="http://pl.farnell.com/stmicroelectronics/ld39050pu33r/ldo-fixed-3-3v-0-5a-dfn-6/dp/2762703?ost=LD39050PU33R&amp;scope=partnumberlookahead&amp;exaMfpn=true&amp;searchref=searchlookahead&amp;ddkey=http%3Apl-PL%2FElement14_Poland%2Fw%2Fsearch"/>
    <hyperlink ref="G23" r:id="rId40" display="http://pl.farnell.com/w/c/optoelektronika-i-wyswietlacze/produkty-led/diody-led-standardowe-jednobarwne-ponizej-75ma/prl/wyniki?brand=wurth-elektronik&amp;kolor-led=czerwony|niebieski|zielony&amp;montaz-diody-led=smd&amp;asortyment-produktow=wl-smtw-series&amp;range=exc-delivery-surcharge|inc-in-stock&amp;sort=P_INVENTORY|1"/>
    <hyperlink ref="I23" r:id="rId41" display="http://pl.farnell.com/wurth-elektronik/150224rs73100a/led-red-350mcd-625nm-smd/dp/2900775"/>
    <hyperlink ref="G24" r:id="rId42" display="http://pl.farnell.com/w/c/optoelektronika-i-wyswietlacze/produkty-led/diody-led-standardowe-jednobarwne-ponizej-75ma/prl/wyniki?brand=wurth-elektronik&amp;kolor-led=czerwony|niebieski|zielony&amp;montaz-diody-led=smd&amp;asortyment-produktow=wl-smtw-series&amp;range=exc-delivery-surcharge|inc-in-stock&amp;sort=P_INVENTORY|1"/>
    <hyperlink ref="I24" r:id="rId43" display="http://pl.farnell.com/wurth-elektronik/150224bs73100a/led-blue-320mcd-470nm-smd/dp/2900773"/>
    <hyperlink ref="G25" r:id="rId44" display="http://pl.farnell.com/w/c/optoelektronika-i-wyswietlacze/produkty-led/diody-led-standardowe-jednobarwne-ponizej-75ma/prl/wyniki?brand=wurth-elektronik&amp;kolor-led=czerwony|niebieski|zielony&amp;montaz-diody-led=smd&amp;asortyment-produktow=wl-smtw-series&amp;range=exc-delivery-surcharge|inc-in-stock&amp;sort=P_INVENTORY|1"/>
    <hyperlink ref="I25" r:id="rId45" display="http://pl.farnell.com/wurth-elektronik/150224vs73100a/led-green-70mcd-570nm-smd/dp/2900776"/>
    <hyperlink ref="G26" r:id="rId46" display="http://pl.farnell.com/w/c/przelaczniki-i-przekazniki/przelaczniki/przelaczniki-dip-i-sip?liczba-obwodow=1obwody-ow&amp;montowanie-przeacznika=smd&amp;sort=P_INVENTORY|1"/>
    <hyperlink ref="I26" r:id="rId47" display="http://pl.farnell.com/omron-electronic-components/a6s1104h/switch-dip-raised-actuator-1-way/dp/1960892"/>
    <hyperlink ref="G27" r:id="rId48" display="http://pl.farnell.com/w/c/przelaczniki-i-przekazniki/przelaczniki/przelaczniki-suwakowe/prl/wyniki?dziaanie-przeacznika=on-on&amp;montowanie-przeacznika=smd&amp;sort=P_INVENTORY|1"/>
    <hyperlink ref="I27" r:id="rId49" display="http://pl.farnell.com/nidec-copal/cjs-1200ta/slide-switch-spdt-0-1a-6vdc-smd/dp/2854737?ost=CJS-1200TA&amp;ddkey=http%3Apl-PL%2FElement14_Poland%2Fsearch"/>
    <hyperlink ref="K27" r:id="rId50" display="https://pl.farnell.com/nidec-copal/cjs-1200ta/slide-switch-spdt-0-1a-6vdc-smd/dp/2854737?ost=CJS-1200TA&amp;ddkey=http%3Apl-PL%2FElement14_Poland%2Fsearch"/>
    <hyperlink ref="I28" r:id="rId51" display="https://botland.com.pl/enkodery/4884-zestaw-enkoderow-magnetycznych-do-micro-silnikow-pololu-kompatybilne-z-hpcb-27-18v-2-szt.html"/>
    <hyperlink ref="I29" r:id="rId52" display="https://botland.com.pl/sterowniki-silnikow-dc/2695-pololu-drv8838-jednokanalowy-sterownik-silnikow-11v17a.html"/>
    <hyperlink ref="I30" r:id="rId53" display="https://botland.com.pl/przetwornice-step-up-step-down/8738-pololu-s9v11f5-przetwornica-step-upstep-down-5v-15a.html"/>
    <hyperlink ref="I31" r:id="rId54" display="https://botland.com.pl/przetwornice-step-up-step-down/10672-pololu-s9v11ma-przetwornica-step-upstep-down-regulowana-25-9v-15a.html"/>
    <hyperlink ref="I32" r:id="rId55" display="https://pl.farnell.com/wurth-elektronik/620102131822/header-2mm-horiz-smt-2way/dp/1841390"/>
    <hyperlink ref="I33" r:id="rId56" display="https://pl.farnell.com/wurth-elektronik/61300311021/header-2-54mm-pin-tht-r-a-3way/dp/2356177"/>
    <hyperlink ref="I34" r:id="rId57" display="https://pl.farnell.com/wurth-elektronik/450302014072/switch-slide-mini-on-on-right/dp/2134453"/>
    <hyperlink ref="I35" r:id="rId58" display="https://pl.farnell.com/wurth-elektronik/621110284621/connector-rcpt-10pos-2row-2mm/dp/2849243"/>
    <hyperlink ref="I36" r:id="rId59" display="https://pl.farnell.com/wurth-elektronik/61030821821/connector-rcpt-8pos-2row-2-54mm/dp/2828004"/>
    <hyperlink ref="K36" r:id="rId60" display="https://pl.farnell.com/wurth-elektronik/61001021821/connector-rcpt-10pos-2row-2-54mm/dp/2827871?krypto=CZayHaJBWVce1dfl5px3a4wr%2FFEXsufTP6ozvsRbtz8kB6MzHFgJw3RCfStf6cUpCROS21TCZ8iL8YMygIcIx%2FwxExqb9xbcpHUZXRQXUzXlmFyjOT%2BqhQck1GKf75IlfQJWT9zYIuSu15Y5nlhnbZGOcI0Bz9YsehVT51dwAYJdbTFc%2FcGgcvDn4h0BZkICwcKX61bbq7CnpdGu1cUadz5jbwIvRayAvIyYEy%2FBv8Q%2FFZ2gqIseo8sVTREncc8C5c5inAFU7Q1e9BSaoalvjsTj8qB8haIH%2B4cMYoITFVH03bZdCSyImypL3tfdfEsE4g7480jHDQ9tCLL5IHKh%2FDpVJwe3X8QVm9f5RJZeSqSYmxYJVjs2qOBIDDobjovJjcfcZ4l8FB%2B4%2FXgptECFlD1%2FH%2BC0Y1eYivOhu%2Ba6zB0kaBUt%2FgDcHKRKN7hEHi7oL1lavOX4YVJO2hmOs1g7OcWTf%2FHc6e2lJscc%2FWplYM8%3D&amp;ddkey=https%3Apl-PL%2FElement14_Poland%2Fsearch"/>
    <hyperlink ref="G37" r:id="rId61" display="https://pl.farnell.com/w/c/przelaczniki-i-przekazniki/przelaczniki/przelaczniki-dotykowe/prl/wyniki?koncowki-przeacznika=smd&amp;maks-prad-styku=50ma&amp;sia-robocza=160gf&amp;range=exc-delivery-surcharge|inc-in-stock&amp;sort=P_INVENTORY|1"/>
    <hyperlink ref="I37" r:id="rId62" display="https://pl.farnell.com/alcoswitch-te-connectivity/fsm2jsmastr/tactile-switch-spst-0-05a-24v/dp/2610941"/>
    <hyperlink ref="G38" r:id="rId63" display="https://pl.farnell.com/w/c/komponenty-pasywne/rezystory-stale/rezystory-smd?rezystancja=330ohm&amp;moc-znamionowa=100mw&amp;tolerancja-rezystancji=posneg-1pc&amp;wspoczynnik-temperaturowy=posneg-100ppm-degc&amp;range=inc-in-stock|exc-delivery-surcharge&amp;sort=P_INVENTORY|1"/>
    <hyperlink ref="I38" r:id="rId64" display="https://pl.farnell.com/panasonic-electronic-components/erj2rkf3300x/res-330r-1-0-1w-0402-thick-film/dp/2302581"/>
    <hyperlink ref="G39" r:id="rId65" display="https://pl.farnell.com/w/c/komponenty-pasywne/rezystory-stale/rezystory-smd?rezystancja=100ohm&amp;moc-znamionowa=100mw&amp;tolerancja-rezystancji=posneg-1pc&amp;wspoczynnik-temperaturowy=posneg-100ppm-degc&amp;range=inc-in-stock|exc-delivery-surcharge&amp;sort=P_INVENTORY|1"/>
    <hyperlink ref="I39" r:id="rId66" display="https://pl.farnell.com/panasonic-electronic-components/erj2rkf1000x/res-100r-1-0-1w-0402-thick-film/dp/2302528"/>
    <hyperlink ref="G40" r:id="rId67" display="https://pl.farnell.com/w/c/komponenty-pasywne/rezystory-stale/rezystory-smd?rezystancja=220kohm&amp;moc-znamionowa=100mw&amp;tolerancja-rezystancji=posneg-1pc&amp;wspoczynnik-temperaturowy=posneg-100ppm-degc&amp;range=inc-in-stock|exc-delivery-surcharge&amp;sort=P_INVENTORY|1"/>
    <hyperlink ref="I40" r:id="rId68" display="https://pl.farnell.com/panasonic-electronic-components/erj2rkf2203x/res-220k-1-0-1w-0402-thick-film/dp/2302874"/>
    <hyperlink ref="D41" r:id="rId69" display="https://katalog.we-online.de/en/em/WTB_1_00_FEMALE_TERMINAL_HOUSING_6650XX113322?m=t&amp;sq=wr+wtb+female&amp;sp=https%3A%2F%2Fwww.we-online.com%2Fweb%2Fen%2Felectronic_components%2Fsearchpage_PBS.php%3Fsearch%3DWR-WTB%2BFemale"/>
    <hyperlink ref="D42" r:id="rId70" display="https://katalog.we-online.de/en/em/WTB_1_00_FEMALE_CRIMP_CONTACT_665X0113722?m=t&amp;sq=wr+wtb+female&amp;sp=https%3A%2F%2Fwww.we-online.com%2Fweb%2Fen%2Felectronic_components%2Fsearchpage_PBS.php%3Fsearch%3DWR-WTB%2BFemale"/>
    <hyperlink ref="D43" r:id="rId71" display="http://katalog.we-online.com/en/em/WTB_1_00_SMT_MALE_VERTICAL_SHROUDED_HEADER_6653XX124022"/>
    <hyperlink ref="D44" r:id="rId72" display="https://www.tme.eu/pl/details/mx-06-66-0015/zlacza-sygnalowe-raster-125mm/molex/006660015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2692</TotalTime>
  <Application>LibreOffice/6.0.4.2$Windows_x86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2018-08-08T17:46:44Z</dcterms:created>
  <dc:creator/>
  <dc:description/>
  <dc:language>en-US</dc:language>
  <cp:lastModifiedBy/>
  <dcterms:modified xsi:type="dcterms:W3CDTF">2018-10-18T15:46:54Z</dcterms:modified>
  <cp:revision>55</cp:revision>
  <dc:subject/>
  <dc:title/>
</cp:coreProperties>
</file>