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315" windowHeight="5955"/>
  </bookViews>
  <sheets>
    <sheet name="Bill of Materials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16" i="1"/>
  <c r="J14"/>
  <c r="J6"/>
  <c r="J12"/>
  <c r="J13"/>
  <c r="J11"/>
  <c r="J15"/>
  <c r="J4"/>
  <c r="J5"/>
  <c r="J7"/>
  <c r="J8"/>
  <c r="J9"/>
  <c r="J10"/>
  <c r="J3"/>
  <c r="B5"/>
  <c r="D16" l="1"/>
</calcChain>
</file>

<file path=xl/sharedStrings.xml><?xml version="1.0" encoding="utf-8"?>
<sst xmlns="http://schemas.openxmlformats.org/spreadsheetml/2006/main" count="106" uniqueCount="59">
  <si>
    <t>Item</t>
  </si>
  <si>
    <t>IR LED Emmiter</t>
  </si>
  <si>
    <t>IR LED Reciever</t>
  </si>
  <si>
    <t>Arduino Nano</t>
  </si>
  <si>
    <t>Digital Pins</t>
  </si>
  <si>
    <t>Digial Pins PWM</t>
  </si>
  <si>
    <t>Price</t>
  </si>
  <si>
    <t>Website</t>
  </si>
  <si>
    <t>Specs</t>
  </si>
  <si>
    <t>Double Convex Lens</t>
  </si>
  <si>
    <t>http://www.aliexpress.com/item/high-power-LED-optical-lens-diameter-17mm-Double-Convex-lens-1W-3W-Reflector-Collimator-Projection-lamp/1052836206.html</t>
  </si>
  <si>
    <t>AliExpress</t>
  </si>
  <si>
    <t>Arduino Library</t>
  </si>
  <si>
    <t>5V Regulator</t>
  </si>
  <si>
    <t>Voltage</t>
  </si>
  <si>
    <t>Amps</t>
  </si>
  <si>
    <t>20 mA</t>
  </si>
  <si>
    <t>40 mA per Pin</t>
  </si>
  <si>
    <t>Analog Pins</t>
  </si>
  <si>
    <t>5V Operating</t>
  </si>
  <si>
    <t>1.27-1.4 V</t>
  </si>
  <si>
    <t>http://www.aliexpress.com/item/Free-Shipping-100pcs-Infrared-IR-LED-5mm-940nm/1930786458.html</t>
  </si>
  <si>
    <t>Dip Micro</t>
  </si>
  <si>
    <t>http://www.aliexpress.com/item/Free-Shipping-50pcs-Universal-IR-Infrared-Receiver-TL1838-VS1838B-38Khz/851775230.html</t>
  </si>
  <si>
    <t>Piezo Speakers</t>
  </si>
  <si>
    <t>Opt</t>
  </si>
  <si>
    <t>2.7-5.5 V</t>
  </si>
  <si>
    <t xml:space="preserve"> 1.5 mA</t>
  </si>
  <si>
    <t>http://www.aliexpress.com/item/Big-Sale-15pcs-2-3-4-bit-5pcs-per-size-Common-Anode-Positive-Digital-Tube-0/1709483696.html</t>
  </si>
  <si>
    <t>Quantity</t>
  </si>
  <si>
    <t>Sale Quantity</t>
  </si>
  <si>
    <t>7 Segment 2-4 Digit Display</t>
  </si>
  <si>
    <t>Total =</t>
  </si>
  <si>
    <t>Per Gun =</t>
  </si>
  <si>
    <t>Price Per Gun</t>
  </si>
  <si>
    <t>Lazer Guns</t>
  </si>
  <si>
    <t>http://www.aliexpress.com/item/1PCS-Nano-3-0-controller-compatible-with-nano-CH340-USB-driver-NO-CABLE-NANO-V3-0/2035011839.html</t>
  </si>
  <si>
    <t>Arduino</t>
  </si>
  <si>
    <t>5 V</t>
  </si>
  <si>
    <t>http://www.aliexpress.com/item/Free-Shipping-30pcs-L7805CV-L7805-LM7805-Voltage-Regulator-IC-5V-1-5A/907768787.html</t>
  </si>
  <si>
    <t>http://www.aliexpress.com/item/100pcs-Tactile-Push-Button-Switch-Momentary-Tact-6x6x5mm-DIP-Through-Hole-4pin/1769261968.html</t>
  </si>
  <si>
    <t>-</t>
  </si>
  <si>
    <t>Gun &amp; Housings</t>
  </si>
  <si>
    <t>http://www.aliexpress.com/item/Free-shipping-25PCS-Active-Passive-Buzzer-Alarm-5V-Sounder-speaker-Buzzer/907096220.html</t>
  </si>
  <si>
    <t>LEDs Mixed color</t>
  </si>
  <si>
    <t>2.0 V</t>
  </si>
  <si>
    <t>500 mA</t>
  </si>
  <si>
    <t>http://www.aliexpress.com/item/Free-Shipping-100pcs-3mm-5mm-Red-Yellow-Green-LED-Round-Light-emitting-diode-Mix-Color-New/1773809327.html</t>
  </si>
  <si>
    <t>$ Store</t>
  </si>
  <si>
    <t>Mosfet</t>
  </si>
  <si>
    <t>From Work?</t>
  </si>
  <si>
    <t>2 A</t>
  </si>
  <si>
    <t>Fairchild</t>
  </si>
  <si>
    <t>400 mA</t>
  </si>
  <si>
    <t>Push Button</t>
  </si>
  <si>
    <t>http://www.aliexpress.com/item/10PCS-2N7000-N-Channel-MOSFET-TO-92-new-products-and-ROHS/2044613206.html</t>
  </si>
  <si>
    <t>4 conductor control cable, USB?</t>
  </si>
  <si>
    <t>Resistor 200 Ohm</t>
  </si>
  <si>
    <t>http://www.aliexpress.com/item/Set-600pcs-30-Kind-1-4W-Resistance-1-Metal-Film-Resistor-Assorted-Kit-Each-20-Free/1518061434.html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</si>
</sst>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 applyProtection="1"/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right"/>
    </xf>
    <xf numFmtId="0" fontId="1" fillId="2" borderId="1" xfId="1" applyFill="1" applyBorder="1" applyAlignment="1" applyProtection="1"/>
    <xf numFmtId="44" fontId="0" fillId="0" borderId="1" xfId="0" applyNumberFormat="1" applyBorder="1" applyAlignment="1">
      <alignment horizontal="left" wrapText="1"/>
    </xf>
    <xf numFmtId="44" fontId="0" fillId="0" borderId="1" xfId="0" applyNumberForma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Big-Sale-15pcs-2-3-4-bit-5pcs-per-size-Common-Anode-Positive-Digital-Tube-0/1709483696.html" TargetMode="External"/><Relationship Id="rId13" Type="http://schemas.openxmlformats.org/officeDocument/2006/relationships/hyperlink" Target="http://www.aliexpress.com/item/100pcs-Tactile-Push-Button-Switch-Momentary-Tact-6x6x5mm-DIP-Through-Hole-4pin/1769261968.html" TargetMode="External"/><Relationship Id="rId18" Type="http://schemas.openxmlformats.org/officeDocument/2006/relationships/hyperlink" Target="http://www.aliexpress.com/item/Free-Shipping-100pcs-3mm-5mm-Red-Yellow-Green-LED-Round-Light-emitting-diode-Mix-Color-New/1773809327.html" TargetMode="External"/><Relationship Id="rId3" Type="http://schemas.openxmlformats.org/officeDocument/2006/relationships/hyperlink" Target="http://www.aliexpress.com/item/high-power-LED-optical-lens-diameter-17mm-Double-Convex-lens-1W-3W-Reflector-Collimator-Projection-lamp/1052836206.html" TargetMode="External"/><Relationship Id="rId21" Type="http://schemas.openxmlformats.org/officeDocument/2006/relationships/hyperlink" Target="http://www.aliexpress.com/item/Set-600pcs-30-Kind-1-4W-Resistance-1-Metal-Film-Resistor-Assorted-Kit-Each-20-Free/1518061434.html" TargetMode="External"/><Relationship Id="rId7" Type="http://schemas.openxmlformats.org/officeDocument/2006/relationships/hyperlink" Target="http://www.aliexpress.com/item/Free-Shipping-50pcs-Universal-IR-Infrared-Receiver-TL1838-VS1838B-38Khz/851775230.html" TargetMode="External"/><Relationship Id="rId12" Type="http://schemas.openxmlformats.org/officeDocument/2006/relationships/hyperlink" Target="http://www.aliexpress.com/item/Free-Shipping-30pcs-L7805CV-L7805-LM7805-Voltage-Regulator-IC-5V-1-5A/907768787.html" TargetMode="External"/><Relationship Id="rId17" Type="http://schemas.openxmlformats.org/officeDocument/2006/relationships/hyperlink" Target="http://www.aliexpress.com/item/Free-Shipping-100pcs-3mm-5mm-Red-Yellow-Green-LED-Round-Light-emitting-diode-Mix-Color-New/1773809327.html" TargetMode="External"/><Relationship Id="rId2" Type="http://schemas.openxmlformats.org/officeDocument/2006/relationships/hyperlink" Target="http://playground.arduino.cc/Main/SevenSegmentLibrary" TargetMode="External"/><Relationship Id="rId16" Type="http://schemas.openxmlformats.org/officeDocument/2006/relationships/hyperlink" Target="http://www.aliexpress.com/item/Free-shipping-25PCS-Active-Passive-Buzzer-Alarm-5V-Sounder-speaker-Buzzer/907096220.html" TargetMode="External"/><Relationship Id="rId20" Type="http://schemas.openxmlformats.org/officeDocument/2006/relationships/hyperlink" Target="http://www.aliexpress.com/item/10PCS-2N7000-N-Channel-MOSFET-TO-92-new-products-and-ROHS/2044613206.html" TargetMode="External"/><Relationship Id="rId1" Type="http://schemas.openxmlformats.org/officeDocument/2006/relationships/hyperlink" Target="http://www.aliexpress.com/item/high-power-LED-optical-lens-diameter-17mm-Double-Convex-lens-1W-3W-Reflector-Collimator-Projection-lamp/1052836206.html" TargetMode="External"/><Relationship Id="rId6" Type="http://schemas.openxmlformats.org/officeDocument/2006/relationships/hyperlink" Target="http://www.dipmicro.com/store/VS1838B" TargetMode="External"/><Relationship Id="rId11" Type="http://schemas.openxmlformats.org/officeDocument/2006/relationships/hyperlink" Target="http://www.aliexpress.com/item/Free-Shipping-30pcs-L7805CV-L7805-LM7805-Voltage-Regulator-IC-5V-1-5A/907768787.html" TargetMode="External"/><Relationship Id="rId5" Type="http://schemas.openxmlformats.org/officeDocument/2006/relationships/hyperlink" Target="http://www.aliexpress.com/item/Free-Shipping-100pcs-Infrared-IR-LED-5mm-940nm/1930786458.html" TargetMode="External"/><Relationship Id="rId15" Type="http://schemas.openxmlformats.org/officeDocument/2006/relationships/hyperlink" Target="http://www.aliexpress.com/item/Free-shipping-25PCS-Active-Passive-Buzzer-Alarm-5V-Sounder-speaker-Buzzer/907096220.html" TargetMode="External"/><Relationship Id="rId10" Type="http://schemas.openxmlformats.org/officeDocument/2006/relationships/hyperlink" Target="http://arduino.cc/en/Main/arduinoBoardNano" TargetMode="External"/><Relationship Id="rId19" Type="http://schemas.openxmlformats.org/officeDocument/2006/relationships/hyperlink" Target="https://www.fairchildsemi.com/datasheets/2N/2N7000.pdf" TargetMode="External"/><Relationship Id="rId4" Type="http://schemas.openxmlformats.org/officeDocument/2006/relationships/hyperlink" Target="http://www.aliexpress.com/item/Free-Shipping-100pcs-Infrared-IR-LED-5mm-940nm/1930786458.html" TargetMode="External"/><Relationship Id="rId9" Type="http://schemas.openxmlformats.org/officeDocument/2006/relationships/hyperlink" Target="http://www.aliexpress.com/item/1PCS-Nano-3-0-controller-compatible-with-nano-CH340-USB-driver-NO-CABLE-NANO-V3-0/2035011839.html" TargetMode="External"/><Relationship Id="rId14" Type="http://schemas.openxmlformats.org/officeDocument/2006/relationships/hyperlink" Target="http://www.aliexpress.com/item/100pcs-Tactile-Push-Button-Switch-Momentary-Tact-6x6x5mm-DIP-Through-Hole-4pin/1769261968.html" TargetMode="External"/><Relationship Id="rId22" Type="http://schemas.openxmlformats.org/officeDocument/2006/relationships/hyperlink" Target="http://www.aliexpress.com/item/Set-600pcs-30-Kind-1-4W-Resistance-1-Metal-Film-Resistor-Assorted-Kit-Each-20-Free/15180614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K9" sqref="K9"/>
    </sheetView>
  </sheetViews>
  <sheetFormatPr defaultColWidth="12.7109375" defaultRowHeight="15"/>
  <cols>
    <col min="1" max="1" width="28.5703125" bestFit="1" customWidth="1"/>
    <col min="2" max="8" width="12.7109375" style="1"/>
    <col min="9" max="10" width="12.7109375" style="14"/>
    <col min="11" max="11" width="14.7109375" bestFit="1" customWidth="1"/>
    <col min="12" max="12" width="152" bestFit="1" customWidth="1"/>
  </cols>
  <sheetData>
    <row r="1" spans="1:12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8" customFormat="1" ht="30" customHeight="1">
      <c r="A2" s="7" t="s">
        <v>0</v>
      </c>
      <c r="B2" s="7" t="s">
        <v>4</v>
      </c>
      <c r="C2" s="7" t="s">
        <v>5</v>
      </c>
      <c r="D2" s="7" t="s">
        <v>18</v>
      </c>
      <c r="E2" s="7" t="s">
        <v>14</v>
      </c>
      <c r="F2" s="7" t="s">
        <v>15</v>
      </c>
      <c r="G2" s="7" t="s">
        <v>29</v>
      </c>
      <c r="H2" s="7" t="s">
        <v>30</v>
      </c>
      <c r="I2" s="11" t="s">
        <v>6</v>
      </c>
      <c r="J2" s="11" t="s">
        <v>34</v>
      </c>
      <c r="K2" s="7" t="s">
        <v>8</v>
      </c>
      <c r="L2" s="7" t="s">
        <v>7</v>
      </c>
    </row>
    <row r="3" spans="1:12">
      <c r="A3" s="4" t="s">
        <v>1</v>
      </c>
      <c r="B3" s="5">
        <v>1</v>
      </c>
      <c r="C3" s="5" t="s">
        <v>25</v>
      </c>
      <c r="D3" s="5" t="s">
        <v>41</v>
      </c>
      <c r="E3" s="5" t="s">
        <v>20</v>
      </c>
      <c r="F3" s="5" t="s">
        <v>16</v>
      </c>
      <c r="G3" s="5">
        <v>1</v>
      </c>
      <c r="H3" s="5">
        <v>100</v>
      </c>
      <c r="I3" s="12">
        <v>4.8</v>
      </c>
      <c r="J3" s="12">
        <f>IF(H3&lt;&gt;0,(I3/H3)*G3,0)</f>
        <v>4.8000000000000001E-2</v>
      </c>
      <c r="K3" s="6" t="s">
        <v>11</v>
      </c>
      <c r="L3" s="6" t="s">
        <v>21</v>
      </c>
    </row>
    <row r="4" spans="1:12">
      <c r="A4" s="4" t="s">
        <v>2</v>
      </c>
      <c r="B4" s="5">
        <v>1</v>
      </c>
      <c r="C4" s="5" t="s">
        <v>25</v>
      </c>
      <c r="D4" s="5" t="s">
        <v>25</v>
      </c>
      <c r="E4" s="5" t="s">
        <v>26</v>
      </c>
      <c r="F4" s="5" t="s">
        <v>27</v>
      </c>
      <c r="G4" s="5">
        <v>4</v>
      </c>
      <c r="H4" s="5">
        <v>50</v>
      </c>
      <c r="I4" s="12">
        <v>6.49</v>
      </c>
      <c r="J4" s="12">
        <f t="shared" ref="J4:J15" si="0">IF(H4&lt;&gt;0,(I4/H4)*G4,0)</f>
        <v>0.51919999999999999</v>
      </c>
      <c r="K4" s="6" t="s">
        <v>22</v>
      </c>
      <c r="L4" s="6" t="s">
        <v>23</v>
      </c>
    </row>
    <row r="5" spans="1:12">
      <c r="A5" s="4" t="s">
        <v>31</v>
      </c>
      <c r="B5" s="1" t="str">
        <f>"10-12"</f>
        <v>10-12</v>
      </c>
      <c r="C5" s="5" t="s">
        <v>25</v>
      </c>
      <c r="D5" s="5" t="s">
        <v>25</v>
      </c>
      <c r="E5" s="5" t="s">
        <v>41</v>
      </c>
      <c r="F5" s="5" t="s">
        <v>41</v>
      </c>
      <c r="G5" s="5">
        <v>1</v>
      </c>
      <c r="H5" s="5">
        <v>15</v>
      </c>
      <c r="I5" s="12">
        <v>5.99</v>
      </c>
      <c r="J5" s="12">
        <f t="shared" si="0"/>
        <v>0.39933333333333337</v>
      </c>
      <c r="K5" s="6" t="s">
        <v>12</v>
      </c>
      <c r="L5" s="6" t="s">
        <v>28</v>
      </c>
    </row>
    <row r="6" spans="1:12">
      <c r="A6" s="4" t="s">
        <v>57</v>
      </c>
      <c r="B6" s="5" t="s">
        <v>41</v>
      </c>
      <c r="C6" s="5" t="s">
        <v>41</v>
      </c>
      <c r="D6" s="5" t="s">
        <v>41</v>
      </c>
      <c r="E6" s="5" t="s">
        <v>41</v>
      </c>
      <c r="F6" s="5" t="s">
        <v>41</v>
      </c>
      <c r="G6" s="17">
        <v>12</v>
      </c>
      <c r="H6" s="5">
        <v>600</v>
      </c>
      <c r="I6" s="12">
        <v>5.09</v>
      </c>
      <c r="J6" s="12">
        <f>IF(H6&lt;&gt;0,(I6/H6)*G6,0)</f>
        <v>0.10179999999999999</v>
      </c>
      <c r="K6" s="6" t="s">
        <v>11</v>
      </c>
      <c r="L6" s="6" t="s">
        <v>58</v>
      </c>
    </row>
    <row r="7" spans="1:12">
      <c r="A7" s="4" t="s">
        <v>24</v>
      </c>
      <c r="B7" s="5" t="s">
        <v>41</v>
      </c>
      <c r="C7" s="5">
        <v>1</v>
      </c>
      <c r="D7" s="5" t="s">
        <v>41</v>
      </c>
      <c r="E7" s="5" t="s">
        <v>38</v>
      </c>
      <c r="F7" s="5" t="s">
        <v>41</v>
      </c>
      <c r="G7" s="5">
        <v>1</v>
      </c>
      <c r="H7" s="5">
        <v>25</v>
      </c>
      <c r="I7" s="12">
        <v>3.8</v>
      </c>
      <c r="J7" s="12">
        <f t="shared" si="0"/>
        <v>0.152</v>
      </c>
      <c r="K7" s="6" t="s">
        <v>11</v>
      </c>
      <c r="L7" s="6" t="s">
        <v>43</v>
      </c>
    </row>
    <row r="8" spans="1:12">
      <c r="A8" s="4" t="s">
        <v>54</v>
      </c>
      <c r="B8" s="5">
        <v>2</v>
      </c>
      <c r="C8" s="5" t="s">
        <v>25</v>
      </c>
      <c r="D8" s="5" t="s">
        <v>25</v>
      </c>
      <c r="E8" s="5" t="s">
        <v>41</v>
      </c>
      <c r="F8" s="5" t="s">
        <v>41</v>
      </c>
      <c r="G8" s="5">
        <v>2</v>
      </c>
      <c r="H8" s="5">
        <v>100</v>
      </c>
      <c r="I8" s="12">
        <v>1.5</v>
      </c>
      <c r="J8" s="12">
        <f t="shared" si="0"/>
        <v>0.03</v>
      </c>
      <c r="K8" s="6" t="s">
        <v>11</v>
      </c>
      <c r="L8" s="6" t="s">
        <v>40</v>
      </c>
    </row>
    <row r="9" spans="1:12">
      <c r="A9" s="4" t="s">
        <v>13</v>
      </c>
      <c r="B9" s="5" t="s">
        <v>41</v>
      </c>
      <c r="C9" s="5" t="s">
        <v>41</v>
      </c>
      <c r="D9" s="5" t="s">
        <v>41</v>
      </c>
      <c r="E9" s="5" t="s">
        <v>38</v>
      </c>
      <c r="F9" s="5">
        <v>1.5</v>
      </c>
      <c r="G9" s="5">
        <v>1</v>
      </c>
      <c r="H9" s="5">
        <v>30</v>
      </c>
      <c r="I9" s="12">
        <v>3.2</v>
      </c>
      <c r="J9" s="12">
        <f t="shared" si="0"/>
        <v>0.10666666666666667</v>
      </c>
      <c r="K9" s="6" t="s">
        <v>11</v>
      </c>
      <c r="L9" s="6" t="s">
        <v>39</v>
      </c>
    </row>
    <row r="10" spans="1:12">
      <c r="A10" s="4" t="s">
        <v>9</v>
      </c>
      <c r="B10" s="5" t="s">
        <v>41</v>
      </c>
      <c r="C10" s="5" t="s">
        <v>41</v>
      </c>
      <c r="D10" s="5" t="s">
        <v>41</v>
      </c>
      <c r="E10" s="5" t="s">
        <v>41</v>
      </c>
      <c r="F10" s="5" t="s">
        <v>41</v>
      </c>
      <c r="G10" s="5">
        <v>1</v>
      </c>
      <c r="H10" s="5">
        <v>20</v>
      </c>
      <c r="I10" s="12">
        <v>7.66</v>
      </c>
      <c r="J10" s="12">
        <f t="shared" si="0"/>
        <v>0.38300000000000001</v>
      </c>
      <c r="K10" s="6" t="s">
        <v>11</v>
      </c>
      <c r="L10" s="6" t="s">
        <v>10</v>
      </c>
    </row>
    <row r="11" spans="1:12">
      <c r="A11" s="4" t="s">
        <v>44</v>
      </c>
      <c r="B11" s="5">
        <v>1</v>
      </c>
      <c r="C11" s="5" t="s">
        <v>25</v>
      </c>
      <c r="D11" s="5" t="s">
        <v>41</v>
      </c>
      <c r="E11" s="5" t="s">
        <v>45</v>
      </c>
      <c r="F11" s="5" t="s">
        <v>46</v>
      </c>
      <c r="G11" s="5">
        <v>3</v>
      </c>
      <c r="H11" s="5">
        <v>100</v>
      </c>
      <c r="I11" s="12">
        <v>2.4300000000000002</v>
      </c>
      <c r="J11" s="12">
        <f>IF(H11&lt;&gt;0,(I11/H11)*G11,0)</f>
        <v>7.2900000000000006E-2</v>
      </c>
      <c r="K11" s="6" t="s">
        <v>11</v>
      </c>
      <c r="L11" s="6" t="s">
        <v>47</v>
      </c>
    </row>
    <row r="12" spans="1:12">
      <c r="A12" s="4" t="s">
        <v>49</v>
      </c>
      <c r="B12" s="5">
        <v>1</v>
      </c>
      <c r="C12" s="5" t="s">
        <v>25</v>
      </c>
      <c r="D12" s="5" t="s">
        <v>41</v>
      </c>
      <c r="E12" s="5" t="s">
        <v>53</v>
      </c>
      <c r="F12" s="16" t="s">
        <v>51</v>
      </c>
      <c r="G12" s="5">
        <v>1</v>
      </c>
      <c r="H12" s="5">
        <v>10</v>
      </c>
      <c r="I12" s="12">
        <v>2</v>
      </c>
      <c r="J12" s="12">
        <f>IF(H12&lt;&gt;0,(I12/H12)*G12,0)</f>
        <v>0.2</v>
      </c>
      <c r="K12" s="6" t="s">
        <v>52</v>
      </c>
      <c r="L12" s="6" t="s">
        <v>55</v>
      </c>
    </row>
    <row r="13" spans="1:12">
      <c r="A13" s="4" t="s">
        <v>56</v>
      </c>
      <c r="B13" s="5" t="s">
        <v>41</v>
      </c>
      <c r="C13" s="5" t="s">
        <v>41</v>
      </c>
      <c r="D13" s="5" t="s">
        <v>41</v>
      </c>
      <c r="E13" s="5" t="s">
        <v>41</v>
      </c>
      <c r="F13" s="5" t="s">
        <v>41</v>
      </c>
      <c r="G13" s="5">
        <v>3</v>
      </c>
      <c r="H13" s="5"/>
      <c r="I13" s="12">
        <v>0</v>
      </c>
      <c r="J13" s="12">
        <f>IF(H13&lt;&gt;0,(I13/H13)*G13,0)</f>
        <v>0</v>
      </c>
      <c r="K13" s="4" t="s">
        <v>50</v>
      </c>
      <c r="L13" s="4"/>
    </row>
    <row r="14" spans="1:12">
      <c r="A14" s="4" t="s">
        <v>42</v>
      </c>
      <c r="B14" s="5" t="s">
        <v>41</v>
      </c>
      <c r="C14" s="5" t="s">
        <v>41</v>
      </c>
      <c r="D14" s="5" t="s">
        <v>41</v>
      </c>
      <c r="E14" s="5" t="s">
        <v>41</v>
      </c>
      <c r="F14" s="5" t="s">
        <v>41</v>
      </c>
      <c r="G14" s="5">
        <v>1</v>
      </c>
      <c r="H14" s="5">
        <v>1</v>
      </c>
      <c r="I14" s="12">
        <v>0</v>
      </c>
      <c r="J14" s="12">
        <f>IF(H14&lt;&gt;0,(I14/H14)*G14,0)</f>
        <v>0</v>
      </c>
      <c r="K14" s="4" t="s">
        <v>48</v>
      </c>
      <c r="L14" s="4"/>
    </row>
    <row r="15" spans="1:12">
      <c r="A15" s="2" t="s">
        <v>3</v>
      </c>
      <c r="B15" s="3">
        <v>8</v>
      </c>
      <c r="C15" s="3">
        <v>6</v>
      </c>
      <c r="D15" s="3">
        <v>8</v>
      </c>
      <c r="E15" s="3" t="s">
        <v>19</v>
      </c>
      <c r="F15" s="3" t="s">
        <v>17</v>
      </c>
      <c r="G15" s="3">
        <v>1</v>
      </c>
      <c r="H15" s="3">
        <v>5</v>
      </c>
      <c r="I15" s="13">
        <v>19.600000000000001</v>
      </c>
      <c r="J15" s="13">
        <f t="shared" si="0"/>
        <v>3.9200000000000004</v>
      </c>
      <c r="K15" s="10" t="s">
        <v>37</v>
      </c>
      <c r="L15" s="10" t="s">
        <v>36</v>
      </c>
    </row>
    <row r="16" spans="1:12">
      <c r="A16" s="9" t="s">
        <v>32</v>
      </c>
      <c r="B16" s="15">
        <f>SUM(I3:I15)</f>
        <v>62.56</v>
      </c>
      <c r="C16" s="9" t="s">
        <v>33</v>
      </c>
      <c r="D16" s="15">
        <f>SUM(J3:J15)</f>
        <v>5.9329000000000001</v>
      </c>
    </row>
    <row r="18" spans="4:8">
      <c r="H18" s="14"/>
    </row>
    <row r="19" spans="4:8">
      <c r="D19" s="14"/>
    </row>
  </sheetData>
  <mergeCells count="1">
    <mergeCell ref="A1:L1"/>
  </mergeCells>
  <hyperlinks>
    <hyperlink ref="K10" r:id="rId1"/>
    <hyperlink ref="K5" r:id="rId2"/>
    <hyperlink ref="L10" r:id="rId3"/>
    <hyperlink ref="K3" r:id="rId4"/>
    <hyperlink ref="L3" r:id="rId5"/>
    <hyperlink ref="K4" r:id="rId6"/>
    <hyperlink ref="L4" r:id="rId7"/>
    <hyperlink ref="L5" r:id="rId8"/>
    <hyperlink ref="L15" r:id="rId9"/>
    <hyperlink ref="K15" r:id="rId10"/>
    <hyperlink ref="L9" r:id="rId11"/>
    <hyperlink ref="K9" r:id="rId12" display="Aliexpress"/>
    <hyperlink ref="L8" r:id="rId13"/>
    <hyperlink ref="K8" r:id="rId14"/>
    <hyperlink ref="K7" r:id="rId15"/>
    <hyperlink ref="L7" r:id="rId16"/>
    <hyperlink ref="L11" r:id="rId17"/>
    <hyperlink ref="K11" r:id="rId18"/>
    <hyperlink ref="K12" r:id="rId19" display="Fair"/>
    <hyperlink ref="L12" r:id="rId20"/>
    <hyperlink ref="L6" r:id="rId21"/>
    <hyperlink ref="K6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2014-11-03T01:50:29Z</dcterms:created>
  <dcterms:modified xsi:type="dcterms:W3CDTF">2015-03-12T00:29:25Z</dcterms:modified>
</cp:coreProperties>
</file>