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xl/ctrlProps/ctrlProp1.xml" ContentType="application/vnd.ms-excel.contro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autoCompressPictures="0" defaultThemeVersion="124226"/>
  <bookViews>
    <workbookView xWindow="17625" yWindow="5835" windowWidth="19680" windowHeight="11640"/>
  </bookViews>
  <sheets>
    <sheet name="GanttChart" sheetId="8" r:id="rId1"/>
    <sheet name="Help" sheetId="9" r:id="rId2"/>
  </sheets>
  <definedNames>
    <definedName name="_xlnm.Print_Area" localSheetId="0">GanttChart!$A$3:$IQ$29</definedName>
  </definedNames>
  <calcPr calcId="124519"/>
  <extLst>
    <ext xmlns:mx="http://schemas.microsoft.com/office/mac/excel/2008/main" uri="http://schemas.microsoft.com/office/mac/excel/2008/main">
      <mx:ArchID Flags="2"/>
    </ext>
  </extLst>
</workbook>
</file>

<file path=xl/calcChain.xml><?xml version="1.0" encoding="utf-8"?>
<calcChain xmlns="http://schemas.openxmlformats.org/spreadsheetml/2006/main">
  <c r="I20" i="8"/>
  <c r="J20"/>
  <c r="E20"/>
  <c r="H20"/>
  <c r="I15"/>
  <c r="J15"/>
  <c r="E15"/>
  <c r="H15"/>
  <c r="I14"/>
  <c r="J14"/>
  <c r="E14"/>
  <c r="H14"/>
  <c r="I16"/>
  <c r="J16"/>
  <c r="E16"/>
  <c r="H16"/>
  <c r="I21"/>
  <c r="J21"/>
  <c r="E21"/>
  <c r="H21"/>
  <c r="I35"/>
  <c r="J35"/>
  <c r="E35"/>
  <c r="F34" s="1"/>
  <c r="H35"/>
  <c r="G34"/>
  <c r="I34" s="1"/>
  <c r="I33"/>
  <c r="J33" s="1"/>
  <c r="E33"/>
  <c r="H33"/>
  <c r="I32"/>
  <c r="J32"/>
  <c r="E32"/>
  <c r="H32"/>
  <c r="I31"/>
  <c r="J31" s="1"/>
  <c r="E31"/>
  <c r="H31"/>
  <c r="I30"/>
  <c r="J30"/>
  <c r="E30"/>
  <c r="H30"/>
  <c r="F29"/>
  <c r="G29"/>
  <c r="I28"/>
  <c r="J28"/>
  <c r="E28"/>
  <c r="H28"/>
  <c r="I27"/>
  <c r="J27"/>
  <c r="E27"/>
  <c r="H27"/>
  <c r="I26"/>
  <c r="J26"/>
  <c r="E26"/>
  <c r="H26"/>
  <c r="I25"/>
  <c r="J25"/>
  <c r="E25"/>
  <c r="H25"/>
  <c r="I24"/>
  <c r="J24"/>
  <c r="E24"/>
  <c r="F23" s="1"/>
  <c r="H24"/>
  <c r="G23"/>
  <c r="I23" s="1"/>
  <c r="I22"/>
  <c r="J22"/>
  <c r="E22"/>
  <c r="H22"/>
  <c r="I19"/>
  <c r="J19"/>
  <c r="E19"/>
  <c r="H19"/>
  <c r="I17"/>
  <c r="J17"/>
  <c r="E17"/>
  <c r="H17"/>
  <c r="I18"/>
  <c r="J18"/>
  <c r="E18"/>
  <c r="H18"/>
  <c r="F13"/>
  <c r="E13" s="1"/>
  <c r="H13" s="1"/>
  <c r="G13"/>
  <c r="I13" s="1"/>
  <c r="L10"/>
  <c r="L11" s="1"/>
  <c r="J29" l="1"/>
  <c r="E29"/>
  <c r="H29" s="1"/>
  <c r="J34"/>
  <c r="E34"/>
  <c r="H34" s="1"/>
  <c r="J23"/>
  <c r="E23"/>
  <c r="H23" s="1"/>
  <c r="J13"/>
  <c r="I29"/>
  <c r="M10"/>
  <c r="N10" s="1"/>
  <c r="O10" s="1"/>
  <c r="P10" s="1"/>
  <c r="Q10" s="1"/>
  <c r="R10" l="1"/>
  <c r="S10" s="1"/>
  <c r="T10" s="1"/>
  <c r="U10" s="1"/>
  <c r="V10" s="1"/>
  <c r="Q11"/>
  <c r="V11" l="1"/>
  <c r="W10"/>
  <c r="X10" s="1"/>
  <c r="Y10" s="1"/>
  <c r="Z10" s="1"/>
  <c r="AA10" s="1"/>
  <c r="AA11" l="1"/>
  <c r="AB10"/>
  <c r="AC10" s="1"/>
  <c r="AD10" s="1"/>
  <c r="AE10" s="1"/>
  <c r="AF10" s="1"/>
  <c r="AF11" l="1"/>
  <c r="AG10"/>
  <c r="AH10" s="1"/>
  <c r="AI10" s="1"/>
  <c r="AJ10" s="1"/>
  <c r="AK10" s="1"/>
  <c r="AK11" l="1"/>
  <c r="AL10"/>
  <c r="AM10" s="1"/>
  <c r="AN10" s="1"/>
  <c r="AO10" s="1"/>
  <c r="AP10" s="1"/>
  <c r="AQ10" l="1"/>
  <c r="AR10" s="1"/>
  <c r="AS10" s="1"/>
  <c r="AT10" s="1"/>
  <c r="AU10" s="1"/>
  <c r="AP11"/>
  <c r="AV10" l="1"/>
  <c r="AW10" s="1"/>
  <c r="AX10" s="1"/>
  <c r="AY10" s="1"/>
  <c r="AZ10" s="1"/>
  <c r="AU11"/>
  <c r="BA10" l="1"/>
  <c r="BB10" s="1"/>
  <c r="BC10" s="1"/>
  <c r="BD10" s="1"/>
  <c r="BE10" s="1"/>
  <c r="AZ11"/>
  <c r="BF10" l="1"/>
  <c r="BG10" s="1"/>
  <c r="BH10" s="1"/>
  <c r="BI10" s="1"/>
  <c r="BJ10" s="1"/>
  <c r="BE11"/>
  <c r="BJ11" l="1"/>
  <c r="BK10"/>
  <c r="BL10" s="1"/>
  <c r="BM10" s="1"/>
  <c r="BN10" s="1"/>
  <c r="BO10" s="1"/>
  <c r="BO11" l="1"/>
  <c r="BP10"/>
  <c r="BQ10" s="1"/>
  <c r="BR10" s="1"/>
  <c r="BS10" s="1"/>
  <c r="BT10" s="1"/>
  <c r="BU10" l="1"/>
  <c r="BV10" s="1"/>
  <c r="BW10" s="1"/>
  <c r="BX10" s="1"/>
  <c r="BY10" s="1"/>
  <c r="BT11"/>
  <c r="BY11" l="1"/>
  <c r="BZ10"/>
  <c r="CA10" s="1"/>
  <c r="CB10" s="1"/>
  <c r="CC10" s="1"/>
  <c r="CD10" s="1"/>
  <c r="CE10" l="1"/>
  <c r="CF10" s="1"/>
  <c r="CG10" s="1"/>
  <c r="CH10" s="1"/>
  <c r="CI10" s="1"/>
  <c r="CD11"/>
  <c r="CJ10" l="1"/>
  <c r="CK10" s="1"/>
  <c r="CL10" s="1"/>
  <c r="CM10" s="1"/>
  <c r="CN10" s="1"/>
  <c r="CI11"/>
  <c r="CO10" l="1"/>
  <c r="CP10" s="1"/>
  <c r="CQ10" s="1"/>
  <c r="CR10" s="1"/>
  <c r="CS10" s="1"/>
  <c r="CN11"/>
  <c r="CT10" l="1"/>
  <c r="CU10" s="1"/>
  <c r="CV10" s="1"/>
  <c r="CW10" s="1"/>
  <c r="CX10" s="1"/>
  <c r="CS11"/>
  <c r="CX11" l="1"/>
  <c r="CY10"/>
  <c r="CZ10" s="1"/>
  <c r="DA10" s="1"/>
  <c r="DB10" s="1"/>
  <c r="DC10" s="1"/>
  <c r="DC11" l="1"/>
  <c r="DD10"/>
  <c r="DE10" s="1"/>
  <c r="DF10" s="1"/>
  <c r="DG10" s="1"/>
  <c r="DH10" s="1"/>
  <c r="DI10" l="1"/>
  <c r="DJ10" s="1"/>
  <c r="DK10" s="1"/>
  <c r="DL10" s="1"/>
  <c r="DM10" s="1"/>
  <c r="DH11"/>
  <c r="DM11" l="1"/>
  <c r="DN10"/>
  <c r="DO10" s="1"/>
  <c r="DP10" s="1"/>
  <c r="DQ10" s="1"/>
  <c r="DR10" s="1"/>
  <c r="DS10" l="1"/>
  <c r="DT10" s="1"/>
  <c r="DU10" s="1"/>
  <c r="DV10" s="1"/>
  <c r="DW10" s="1"/>
  <c r="DR11"/>
  <c r="DX10" l="1"/>
  <c r="DY10" s="1"/>
  <c r="DZ10" s="1"/>
  <c r="EA10" s="1"/>
  <c r="EB10" s="1"/>
  <c r="DW11"/>
  <c r="EC10" l="1"/>
  <c r="ED10" s="1"/>
  <c r="EE10" s="1"/>
  <c r="EF10" s="1"/>
  <c r="EG10" s="1"/>
  <c r="EB11"/>
  <c r="EH10" l="1"/>
  <c r="EI10" s="1"/>
  <c r="EJ10" s="1"/>
  <c r="EK10" s="1"/>
  <c r="EL10" s="1"/>
  <c r="EG11"/>
  <c r="EL11" l="1"/>
  <c r="EM10"/>
  <c r="EN10" s="1"/>
  <c r="EO10" s="1"/>
  <c r="EP10" s="1"/>
  <c r="EQ10" s="1"/>
  <c r="EQ11" l="1"/>
  <c r="ER10"/>
  <c r="ES10" s="1"/>
  <c r="ET10" s="1"/>
  <c r="EU10" s="1"/>
  <c r="EV10" s="1"/>
  <c r="EV11" l="1"/>
  <c r="EW10"/>
  <c r="EX10" s="1"/>
  <c r="EY10" s="1"/>
  <c r="EZ10" s="1"/>
  <c r="FA10" s="1"/>
  <c r="FA11" l="1"/>
  <c r="FB10"/>
  <c r="FC10" s="1"/>
  <c r="FD10" s="1"/>
  <c r="FE10" s="1"/>
  <c r="FF10" s="1"/>
  <c r="FG10" l="1"/>
  <c r="FH10" s="1"/>
  <c r="FI10" s="1"/>
  <c r="FJ10" s="1"/>
  <c r="FK10" s="1"/>
  <c r="FF11"/>
  <c r="FL10" l="1"/>
  <c r="FM10" s="1"/>
  <c r="FN10" s="1"/>
  <c r="FO10" s="1"/>
  <c r="FP10" s="1"/>
  <c r="FK11"/>
  <c r="FQ10" l="1"/>
  <c r="FR10" s="1"/>
  <c r="FS10" s="1"/>
  <c r="FT10" s="1"/>
  <c r="FU10" s="1"/>
  <c r="FP11"/>
  <c r="FV10" l="1"/>
  <c r="FW10" s="1"/>
  <c r="FX10" s="1"/>
  <c r="FY10" s="1"/>
  <c r="FZ10" s="1"/>
  <c r="FU11"/>
  <c r="FZ11" l="1"/>
  <c r="GA10"/>
  <c r="GB10" s="1"/>
  <c r="GC10" s="1"/>
  <c r="GD10" s="1"/>
  <c r="GE10" s="1"/>
  <c r="GE11" l="1"/>
  <c r="GF10"/>
  <c r="GG10" s="1"/>
  <c r="GH10" s="1"/>
  <c r="GI10" s="1"/>
  <c r="GJ10" s="1"/>
  <c r="GJ11" l="1"/>
  <c r="GK10"/>
  <c r="GL10" s="1"/>
  <c r="GM10" s="1"/>
  <c r="GN10" s="1"/>
  <c r="GO10" s="1"/>
  <c r="GO11" l="1"/>
  <c r="GP10"/>
  <c r="GQ10" s="1"/>
  <c r="GR10" s="1"/>
  <c r="GS10" s="1"/>
  <c r="GT10" s="1"/>
  <c r="GU10" l="1"/>
  <c r="GV10" s="1"/>
  <c r="GW10" s="1"/>
  <c r="GX10" s="1"/>
  <c r="GY10" s="1"/>
  <c r="GT11"/>
  <c r="GZ10" l="1"/>
  <c r="HA10" s="1"/>
  <c r="HB10" s="1"/>
  <c r="HC10" s="1"/>
  <c r="HD10" s="1"/>
  <c r="GY11"/>
  <c r="HE10" l="1"/>
  <c r="HF10" s="1"/>
  <c r="HG10" s="1"/>
  <c r="HH10" s="1"/>
  <c r="HI10" s="1"/>
  <c r="HD11"/>
  <c r="HJ10" l="1"/>
  <c r="HK10" s="1"/>
  <c r="HL10" s="1"/>
  <c r="HM10" s="1"/>
  <c r="HN10" s="1"/>
  <c r="HI11"/>
  <c r="HN11" l="1"/>
  <c r="HO10"/>
  <c r="HP10" s="1"/>
  <c r="HQ10" s="1"/>
  <c r="HR10" s="1"/>
  <c r="HS10" s="1"/>
  <c r="HS11" l="1"/>
  <c r="HT10"/>
  <c r="HU10" s="1"/>
  <c r="HV10" s="1"/>
  <c r="HW10" s="1"/>
  <c r="HX10" s="1"/>
  <c r="HY10" l="1"/>
  <c r="HZ10" s="1"/>
  <c r="IA10" s="1"/>
  <c r="IB10" s="1"/>
  <c r="IC10" s="1"/>
  <c r="HX11"/>
  <c r="IC11" l="1"/>
  <c r="ID10"/>
  <c r="IE10" s="1"/>
  <c r="IF10" s="1"/>
  <c r="IG10" s="1"/>
  <c r="IH10" s="1"/>
  <c r="II10" l="1"/>
  <c r="IJ10" s="1"/>
  <c r="IK10" s="1"/>
  <c r="IL10" s="1"/>
  <c r="IM10" s="1"/>
  <c r="IH11"/>
  <c r="IN10" l="1"/>
  <c r="IO10" s="1"/>
  <c r="IP10" s="1"/>
  <c r="IQ10" s="1"/>
  <c r="IM11"/>
  <c r="C10" s="1"/>
</calcChain>
</file>

<file path=xl/comments1.xml><?xml version="1.0" encoding="utf-8"?>
<comments xmlns="http://schemas.openxmlformats.org/spreadsheetml/2006/main">
  <authors>
    <author>Jon</author>
  </authors>
  <commentList>
    <comment ref="G1" authorId="0">
      <text>
        <r>
          <rPr>
            <b/>
            <u/>
            <sz val="8"/>
            <color indexed="81"/>
            <rFont val="Tahoma"/>
            <family val="2"/>
          </rPr>
          <t xml:space="preserve">Limited Use Policy
</t>
        </r>
        <r>
          <rPr>
            <sz val="8"/>
            <color indexed="81"/>
            <rFont val="Tahoma"/>
            <family val="2"/>
          </rPr>
          <t xml:space="preserve">The spreadsheet is for your personal use only. You may customize it to suit your needs, but it may not be sold, distributed, or placed on a public server (i.e. the internet), without the written consent of Vertex42 LLC.
</t>
        </r>
        <r>
          <rPr>
            <b/>
            <u/>
            <sz val="8"/>
            <color indexed="81"/>
            <rFont val="Tahoma"/>
            <family val="2"/>
          </rPr>
          <t xml:space="preserve">
No Warranties</t>
        </r>
        <r>
          <rPr>
            <b/>
            <sz val="8"/>
            <color indexed="81"/>
            <rFont val="Tahoma"/>
            <family val="2"/>
          </rPr>
          <t xml:space="preserve">
</t>
        </r>
        <r>
          <rPr>
            <sz val="8"/>
            <color indexed="81"/>
            <rFont val="Tahoma"/>
            <family val="2"/>
          </rPr>
          <t xml:space="preserve">THE SOFTWARE AND ANY RELATED DOCUMENTATION ARE PROVIDED TO YOU "AS IS." VERTEX42, LLC MAKES NO WARRANTIES, EXPRESS OR IMPLIED, AND EXPRESSLY DISCLAIMS ALL REPRESENTATIONS, ORAL OR WRITTEN, TERMS, CONDITIONS, AND WARRANTIES, INCLUDING BUT NOT LIMITED TO, IMPLIED WARRANTIES OF MERCHANTABILITY, FITNESS FOR A PARTICULAR PURPOSE, AND NONINFRINGEMENT. WITHOUT LIMITING THE ABOVE YOU ACCEPT THAT THE SOFTWARE MAY NOT MEET YOUR REQUIREMENTS, OPERATE ERROR FREE, OR IDENTIFY ANY OR ALL ERRORS OR PROBLEMS, OR DO SO ACCURATELY. This Agreement does not affect any statutory rights you may have as a consumer.
Some states do not allow the limitation or exclusion of liability for incidental or consequential damages, so the above limitation may not apply to you.
</t>
        </r>
        <r>
          <rPr>
            <b/>
            <u/>
            <sz val="8"/>
            <color indexed="81"/>
            <rFont val="Tahoma"/>
            <family val="2"/>
          </rPr>
          <t>Limitation of Liability</t>
        </r>
        <r>
          <rPr>
            <sz val="8"/>
            <color indexed="81"/>
            <rFont val="Tahoma"/>
            <family val="2"/>
          </rPr>
          <t xml:space="preserve">
IN NO EVENT SHALL VERTEX42, LLC BE LIABLE TO YOU, FOR ANY DAMAGES, INCLUDING ANY LOST PROFITS, LOST SAVINGS, OR ANY OTHER DIRECT, INDIRECT, SPECIAL, INCIDENTAL, OR CONSEQUENTIAL DAMAGES ARISING FROM THE USE OR THE INABILITY TO USE THE SOFTWARE (EVEN IF WE OR AN AUTHORIZED DEALER OR DISTRIBUTOR HAS BEEN ADVISED OF THE POSSIBILITY OF THESE DAMAGES), OR ANY MISTAKES AND NEGLIGENCE IN DEVELOPING THIS SOFTWARE, OR FOR ANY CLAIM BY ANY OTHER PARTY. THE ORGANIZATION, BUSINESS, OR PERSON USING THIS SOFTWARE BEARS ALL RISKS AND RESPONSIBILITY FOR THE QUALITY AND PERFORMANCE OF THIS SOFTWARE.
Somes states do not allow the limitation or exclusion of liability for incidental or consequential damages, so the above limitation may not apply to you.
</t>
        </r>
      </text>
    </comment>
    <comment ref="A11" authorId="0">
      <text>
        <r>
          <rPr>
            <b/>
            <sz val="8"/>
            <color indexed="81"/>
            <rFont val="Tahoma"/>
            <family val="2"/>
          </rPr>
          <t>Work Breakdown Structure</t>
        </r>
        <r>
          <rPr>
            <sz val="8"/>
            <color indexed="81"/>
            <rFont val="Tahoma"/>
            <family val="2"/>
          </rPr>
          <t xml:space="preserve">
Enter the Task# and Subtask#
2
2.1
2.2
etc.</t>
        </r>
      </text>
    </comment>
    <comment ref="D11" authorId="0">
      <text>
        <r>
          <rPr>
            <b/>
            <sz val="8"/>
            <color indexed="81"/>
            <rFont val="Tahoma"/>
            <family val="2"/>
          </rPr>
          <t>Start Date</t>
        </r>
        <r>
          <rPr>
            <sz val="8"/>
            <color indexed="81"/>
            <rFont val="Tahoma"/>
            <family val="2"/>
          </rPr>
          <t xml:space="preserve">
Enter the starting date for this task. To associate the start date with the end of another task, enter a formula in the start date that refers to the end date of that task.</t>
        </r>
      </text>
    </comment>
    <comment ref="E11" authorId="0">
      <text>
        <r>
          <rPr>
            <b/>
            <sz val="8"/>
            <color indexed="81"/>
            <rFont val="Tahoma"/>
            <family val="2"/>
          </rPr>
          <t>End Date</t>
        </r>
        <r>
          <rPr>
            <sz val="8"/>
            <color indexed="81"/>
            <rFont val="Tahoma"/>
            <family val="2"/>
          </rPr>
          <t xml:space="preserve">
The ending date is calculated by adding the Duration (calendar days) to the Start date minus 1 day, because the task duration is from the </t>
        </r>
        <r>
          <rPr>
            <b/>
            <sz val="8"/>
            <color indexed="81"/>
            <rFont val="Tahoma"/>
            <family val="2"/>
          </rPr>
          <t>beginning</t>
        </r>
        <r>
          <rPr>
            <sz val="8"/>
            <color indexed="81"/>
            <rFont val="Tahoma"/>
            <family val="2"/>
          </rPr>
          <t xml:space="preserve"> of the </t>
        </r>
        <r>
          <rPr>
            <b/>
            <sz val="8"/>
            <color indexed="81"/>
            <rFont val="Tahoma"/>
            <family val="2"/>
          </rPr>
          <t>Start</t>
        </r>
        <r>
          <rPr>
            <sz val="8"/>
            <color indexed="81"/>
            <rFont val="Tahoma"/>
            <family val="2"/>
          </rPr>
          <t xml:space="preserve"> day to the </t>
        </r>
        <r>
          <rPr>
            <b/>
            <sz val="8"/>
            <color indexed="81"/>
            <rFont val="Tahoma"/>
            <family val="2"/>
          </rPr>
          <t>end</t>
        </r>
        <r>
          <rPr>
            <sz val="8"/>
            <color indexed="81"/>
            <rFont val="Tahoma"/>
            <family val="2"/>
          </rPr>
          <t xml:space="preserve"> of the </t>
        </r>
        <r>
          <rPr>
            <b/>
            <sz val="8"/>
            <color indexed="81"/>
            <rFont val="Tahoma"/>
            <family val="2"/>
          </rPr>
          <t>End</t>
        </r>
        <r>
          <rPr>
            <sz val="8"/>
            <color indexed="81"/>
            <rFont val="Tahoma"/>
            <family val="2"/>
          </rPr>
          <t xml:space="preserve"> day.</t>
        </r>
        <r>
          <rPr>
            <sz val="8"/>
            <color indexed="81"/>
            <rFont val="Tahoma"/>
            <family val="2"/>
          </rPr>
          <t xml:space="preserve">
</t>
        </r>
      </text>
    </comment>
    <comment ref="F11" authorId="0">
      <text>
        <r>
          <rPr>
            <b/>
            <sz val="8"/>
            <color indexed="81"/>
            <rFont val="Tahoma"/>
            <family val="2"/>
          </rPr>
          <t>Duration (Calendar Days)</t>
        </r>
        <r>
          <rPr>
            <sz val="8"/>
            <color indexed="81"/>
            <rFont val="Tahoma"/>
            <family val="2"/>
          </rPr>
          <t xml:space="preserve">
Enter the number of calendar days for the given task. Refer to the Working Days column or use a calendar to determine the corresponding working days.
For the main tasks, you can calculate the duration by finding the maximum End date of the sub tasks and subtracting the earliest start date. For example:
F13=MAX(E14:E17)-D13</t>
        </r>
      </text>
    </comment>
    <comment ref="G11" authorId="0">
      <text>
        <r>
          <rPr>
            <b/>
            <sz val="8"/>
            <color indexed="81"/>
            <rFont val="Tahoma"/>
            <family val="2"/>
          </rPr>
          <t>Percent Complete</t>
        </r>
        <r>
          <rPr>
            <sz val="8"/>
            <color indexed="81"/>
            <rFont val="Tahoma"/>
            <family val="2"/>
          </rPr>
          <t xml:space="preserve">
Update the status of this task by entering the percent complete (between 0% and 100%).
For the main tasks, you can use a weighted average of the sub tasks by adding the formula:
G13=SUMPRODUCT(F14:F17,G14:G17)/SUM(F14:F17)
Note: If you insert rows, make sure that the calculation is updated correctly.</t>
        </r>
      </text>
    </comment>
    <comment ref="H11" authorId="0">
      <text>
        <r>
          <rPr>
            <b/>
            <sz val="8"/>
            <color indexed="81"/>
            <rFont val="Tahoma"/>
            <family val="2"/>
          </rPr>
          <t>Working Days</t>
        </r>
        <r>
          <rPr>
            <sz val="8"/>
            <color indexed="81"/>
            <rFont val="Tahoma"/>
            <family val="2"/>
          </rPr>
          <t xml:space="preserve">
Counts only Mon-Fri, using the NETWORKDAYS() formula. When planning work based upon the number of working days, adjust the Duration until the desired # of working days is reached.
</t>
        </r>
        <r>
          <rPr>
            <i/>
            <sz val="8"/>
            <color indexed="81"/>
            <rFont val="Tahoma"/>
            <family val="2"/>
          </rPr>
          <t xml:space="preserve">Note: </t>
        </r>
        <r>
          <rPr>
            <sz val="8"/>
            <color indexed="81"/>
            <rFont val="Tahoma"/>
            <family val="2"/>
          </rPr>
          <t>If the start date is later changed, the number of working days may also change.</t>
        </r>
      </text>
    </comment>
    <comment ref="I11" authorId="0">
      <text>
        <r>
          <rPr>
            <b/>
            <sz val="8"/>
            <color indexed="81"/>
            <rFont val="Tahoma"/>
            <family val="2"/>
          </rPr>
          <t>Calendar Days Complete</t>
        </r>
        <r>
          <rPr>
            <sz val="8"/>
            <color indexed="81"/>
            <rFont val="Tahoma"/>
            <family val="2"/>
          </rPr>
          <t xml:space="preserve">
This column is calculated by multiplying the Duration by the %Complete and rounding down to the nearest integer.</t>
        </r>
      </text>
    </comment>
    <comment ref="J11" authorId="0">
      <text>
        <r>
          <rPr>
            <b/>
            <sz val="8"/>
            <color indexed="81"/>
            <rFont val="Tahoma"/>
            <family val="2"/>
          </rPr>
          <t>Calendar Days Remaining</t>
        </r>
        <r>
          <rPr>
            <sz val="8"/>
            <color indexed="81"/>
            <rFont val="Tahoma"/>
            <family val="2"/>
          </rPr>
          <t xml:space="preserve">
This column is calculated by subtracted the Days Complete from the Duration.</t>
        </r>
      </text>
    </comment>
  </commentList>
</comments>
</file>

<file path=xl/sharedStrings.xml><?xml version="1.0" encoding="utf-8"?>
<sst xmlns="http://schemas.openxmlformats.org/spreadsheetml/2006/main" count="63" uniqueCount="46">
  <si>
    <t>Days Remaining</t>
  </si>
  <si>
    <t>Project Lead:</t>
  </si>
  <si>
    <t>Today's Date:</t>
  </si>
  <si>
    <t>Start</t>
  </si>
  <si>
    <t>End</t>
  </si>
  <si>
    <t>Days Complete</t>
  </si>
  <si>
    <t>(vertical red line)</t>
  </si>
  <si>
    <t>Duration (Days)</t>
  </si>
  <si>
    <t>Viewing Weeks:</t>
  </si>
  <si>
    <t>WBS</t>
  </si>
  <si>
    <t>Tasks</t>
  </si>
  <si>
    <t>% Complete</t>
  </si>
  <si>
    <t>Working Days</t>
  </si>
  <si>
    <t>Excel Gantt Chart</t>
  </si>
  <si>
    <t>© 2006 Vertex42 LLC</t>
  </si>
  <si>
    <t>VX42</t>
  </si>
  <si>
    <t>Task Lead</t>
  </si>
  <si>
    <t>v.1.2</t>
  </si>
  <si>
    <t>Department of Mechanical Engineering</t>
  </si>
  <si>
    <t>Write Report</t>
  </si>
  <si>
    <t>05/14/2012</t>
  </si>
  <si>
    <t>Engr 466 Flim Transport Project</t>
  </si>
  <si>
    <t>Design Report 1</t>
  </si>
  <si>
    <t>Frame Design</t>
  </si>
  <si>
    <t>Mounting Design</t>
  </si>
  <si>
    <t>Design Report 2</t>
  </si>
  <si>
    <t>Programming</t>
  </si>
  <si>
    <t>Refine Design Models</t>
  </si>
  <si>
    <t>Setup Electronics</t>
  </si>
  <si>
    <t>Prototype Demo</t>
  </si>
  <si>
    <t>Order Parts</t>
  </si>
  <si>
    <t>Machine Parts</t>
  </si>
  <si>
    <t>Assembly</t>
  </si>
  <si>
    <t>Troubleshoot</t>
  </si>
  <si>
    <t>Final report</t>
  </si>
  <si>
    <t>TBA</t>
  </si>
  <si>
    <t>Sensor Research</t>
    <phoneticPr fontId="4" type="noConversion"/>
  </si>
  <si>
    <t>Actuator Research</t>
    <phoneticPr fontId="4" type="noConversion"/>
  </si>
  <si>
    <t>Client Presentation 1</t>
    <phoneticPr fontId="4" type="noConversion"/>
  </si>
  <si>
    <t>Background Research</t>
    <phoneticPr fontId="4" type="noConversion"/>
  </si>
  <si>
    <t>Andrew</t>
    <phoneticPr fontId="4" type="noConversion"/>
  </si>
  <si>
    <t>Anderson</t>
    <phoneticPr fontId="4" type="noConversion"/>
  </si>
  <si>
    <t>TBA</t>
    <phoneticPr fontId="4" type="noConversion"/>
  </si>
  <si>
    <t>Peripherals Research</t>
    <phoneticPr fontId="4" type="noConversion"/>
  </si>
  <si>
    <t>Client Presentation 2</t>
    <phoneticPr fontId="4" type="noConversion"/>
  </si>
  <si>
    <t>Initial Design Concepts</t>
    <phoneticPr fontId="4" type="noConversion"/>
  </si>
</sst>
</file>

<file path=xl/styles.xml><?xml version="1.0" encoding="utf-8"?>
<styleSheet xmlns="http://schemas.openxmlformats.org/spreadsheetml/2006/main">
  <numFmts count="1">
    <numFmt numFmtId="164" formatCode="m/dd/yy"/>
  </numFmts>
  <fonts count="19">
    <font>
      <sz val="10"/>
      <name val="Arial"/>
    </font>
    <font>
      <sz val="10"/>
      <name val="Arial"/>
    </font>
    <font>
      <b/>
      <sz val="10"/>
      <name val="Arial"/>
      <family val="2"/>
    </font>
    <font>
      <b/>
      <sz val="12"/>
      <name val="Arial"/>
      <family val="2"/>
    </font>
    <font>
      <sz val="8"/>
      <name val="Arial"/>
      <family val="2"/>
    </font>
    <font>
      <sz val="10"/>
      <name val="Arial"/>
    </font>
    <font>
      <sz val="8"/>
      <color indexed="55"/>
      <name val="Arial"/>
      <family val="2"/>
    </font>
    <font>
      <sz val="8"/>
      <color indexed="81"/>
      <name val="Tahoma"/>
      <family val="2"/>
    </font>
    <font>
      <b/>
      <sz val="8"/>
      <color indexed="81"/>
      <name val="Tahoma"/>
      <family val="2"/>
    </font>
    <font>
      <b/>
      <sz val="8"/>
      <name val="Arial"/>
      <family val="2"/>
    </font>
    <font>
      <i/>
      <sz val="8"/>
      <color indexed="81"/>
      <name val="Tahoma"/>
      <family val="2"/>
    </font>
    <font>
      <b/>
      <sz val="14"/>
      <color indexed="16"/>
      <name val="Tahoma"/>
      <family val="2"/>
    </font>
    <font>
      <u/>
      <sz val="8"/>
      <color indexed="12"/>
      <name val="Arial"/>
      <family val="2"/>
    </font>
    <font>
      <u/>
      <sz val="10"/>
      <color indexed="12"/>
      <name val="Arial"/>
      <family val="2"/>
    </font>
    <font>
      <b/>
      <u/>
      <sz val="8"/>
      <color indexed="81"/>
      <name val="Tahoma"/>
      <family val="2"/>
    </font>
    <font>
      <u/>
      <sz val="8"/>
      <color indexed="9"/>
      <name val="Arial"/>
      <family val="2"/>
    </font>
    <font>
      <sz val="6"/>
      <name val="Arial"/>
      <family val="2"/>
    </font>
    <font>
      <sz val="8"/>
      <name val="Arial Narrow"/>
      <family val="2"/>
    </font>
    <font>
      <b/>
      <sz val="8"/>
      <name val="Arial Narrow"/>
      <family val="2"/>
    </font>
  </fonts>
  <fills count="6">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11"/>
        <bgColor indexed="64"/>
      </patternFill>
    </fill>
    <fill>
      <patternFill patternType="solid">
        <fgColor indexed="56"/>
        <bgColor indexed="64"/>
      </patternFill>
    </fill>
  </fills>
  <borders count="6">
    <border>
      <left/>
      <right/>
      <top/>
      <bottom/>
      <diagonal/>
    </border>
    <border>
      <left/>
      <right/>
      <top/>
      <bottom style="medium">
        <color indexed="64"/>
      </bottom>
      <diagonal/>
    </border>
    <border>
      <left/>
      <right/>
      <top style="thin">
        <color indexed="22"/>
      </top>
      <bottom style="thin">
        <color indexed="22"/>
      </bottom>
      <diagonal/>
    </border>
    <border>
      <left/>
      <right/>
      <top/>
      <bottom style="thin">
        <color indexed="64"/>
      </bottom>
      <diagonal/>
    </border>
    <border>
      <left style="thin">
        <color indexed="55"/>
      </left>
      <right/>
      <top/>
      <bottom style="medium">
        <color indexed="64"/>
      </bottom>
      <diagonal/>
    </border>
    <border>
      <left/>
      <right style="thin">
        <color indexed="55"/>
      </right>
      <top/>
      <bottom style="medium">
        <color indexed="64"/>
      </bottom>
      <diagonal/>
    </border>
  </borders>
  <cellStyleXfs count="3">
    <xf numFmtId="0" fontId="0" fillId="0" borderId="0"/>
    <xf numFmtId="0" fontId="13" fillId="0" borderId="0" applyNumberFormat="0" applyFill="0" applyBorder="0" applyAlignment="0" applyProtection="0">
      <alignment vertical="top"/>
      <protection locked="0"/>
    </xf>
    <xf numFmtId="9" fontId="1" fillId="0" borderId="0" applyFont="0" applyFill="0" applyBorder="0" applyAlignment="0" applyProtection="0"/>
  </cellStyleXfs>
  <cellXfs count="54">
    <xf numFmtId="0" fontId="0" fillId="0" borderId="0" xfId="0"/>
    <xf numFmtId="0" fontId="3" fillId="0" borderId="0" xfId="0" applyFont="1"/>
    <xf numFmtId="0" fontId="0" fillId="0" borderId="0" xfId="0" applyAlignment="1">
      <alignment horizontal="right"/>
    </xf>
    <xf numFmtId="14" fontId="4" fillId="0" borderId="0" xfId="0" applyNumberFormat="1" applyFont="1" applyAlignment="1">
      <alignment horizontal="left"/>
    </xf>
    <xf numFmtId="0" fontId="2" fillId="0" borderId="1" xfId="0" applyFont="1" applyBorder="1" applyAlignment="1">
      <alignment horizontal="center"/>
    </xf>
    <xf numFmtId="0" fontId="0" fillId="0" borderId="1" xfId="0" applyBorder="1" applyAlignment="1">
      <alignment horizontal="center" textRotation="90"/>
    </xf>
    <xf numFmtId="0" fontId="0" fillId="2" borderId="0" xfId="0" applyFill="1"/>
    <xf numFmtId="0" fontId="0" fillId="0" borderId="0" xfId="0" applyFill="1" applyBorder="1"/>
    <xf numFmtId="0" fontId="0" fillId="0" borderId="0" xfId="0" applyBorder="1" applyAlignment="1">
      <alignment horizontal="left"/>
    </xf>
    <xf numFmtId="14" fontId="0" fillId="0" borderId="0" xfId="0" applyNumberFormat="1" applyFill="1"/>
    <xf numFmtId="0" fontId="6" fillId="0" borderId="0" xfId="0" applyNumberFormat="1" applyFont="1" applyAlignment="1">
      <alignment horizontal="right"/>
    </xf>
    <xf numFmtId="164" fontId="4" fillId="0" borderId="2" xfId="0" applyNumberFormat="1" applyFont="1" applyFill="1" applyBorder="1" applyAlignment="1">
      <alignment horizontal="right"/>
    </xf>
    <xf numFmtId="1" fontId="4" fillId="0" borderId="2" xfId="2" applyNumberFormat="1" applyFont="1" applyFill="1" applyBorder="1" applyAlignment="1">
      <alignment horizontal="center"/>
    </xf>
    <xf numFmtId="164" fontId="4" fillId="2" borderId="2" xfId="0" applyNumberFormat="1" applyFont="1" applyFill="1" applyBorder="1" applyAlignment="1">
      <alignment horizontal="right"/>
    </xf>
    <xf numFmtId="1" fontId="4" fillId="2" borderId="2" xfId="2" applyNumberFormat="1" applyFont="1" applyFill="1" applyBorder="1" applyAlignment="1">
      <alignment horizontal="center"/>
    </xf>
    <xf numFmtId="0" fontId="5" fillId="0" borderId="3" xfId="0" applyFont="1" applyBorder="1" applyAlignment="1">
      <alignment horizontal="left"/>
    </xf>
    <xf numFmtId="14" fontId="5" fillId="0" borderId="3" xfId="0" applyNumberFormat="1" applyFont="1" applyBorder="1" applyAlignment="1">
      <alignment horizontal="left"/>
    </xf>
    <xf numFmtId="14" fontId="1" fillId="0" borderId="3" xfId="0" applyNumberFormat="1" applyFont="1" applyBorder="1" applyAlignment="1">
      <alignment horizontal="left"/>
    </xf>
    <xf numFmtId="49" fontId="4" fillId="0" borderId="0" xfId="0" applyNumberFormat="1" applyFont="1" applyFill="1" applyBorder="1"/>
    <xf numFmtId="49" fontId="4" fillId="0" borderId="2" xfId="0" applyNumberFormat="1" applyFont="1" applyBorder="1" applyAlignment="1">
      <alignment horizontal="left"/>
    </xf>
    <xf numFmtId="0" fontId="4" fillId="2" borderId="2" xfId="0" applyFont="1" applyFill="1" applyBorder="1"/>
    <xf numFmtId="0" fontId="4" fillId="0" borderId="2" xfId="0" applyFont="1" applyFill="1" applyBorder="1"/>
    <xf numFmtId="0" fontId="4" fillId="0" borderId="0" xfId="0" applyFont="1" applyFill="1" applyBorder="1"/>
    <xf numFmtId="0" fontId="4" fillId="0" borderId="2" xfId="0" applyFont="1" applyBorder="1"/>
    <xf numFmtId="0" fontId="0" fillId="0" borderId="1" xfId="0" applyBorder="1" applyAlignment="1">
      <alignment horizontal="center" textRotation="90" wrapText="1"/>
    </xf>
    <xf numFmtId="0" fontId="0" fillId="0" borderId="0" xfId="0" applyAlignment="1"/>
    <xf numFmtId="0" fontId="5" fillId="0" borderId="0" xfId="0" applyFont="1" applyBorder="1" applyAlignment="1">
      <alignment horizontal="left"/>
    </xf>
    <xf numFmtId="14" fontId="1" fillId="0" borderId="0" xfId="0" applyNumberFormat="1" applyFont="1" applyBorder="1" applyAlignment="1">
      <alignment horizontal="left"/>
    </xf>
    <xf numFmtId="0" fontId="4" fillId="0" borderId="0" xfId="0" applyNumberFormat="1" applyFont="1" applyFill="1" applyBorder="1"/>
    <xf numFmtId="1" fontId="4" fillId="2" borderId="2" xfId="0" applyNumberFormat="1" applyFont="1" applyFill="1" applyBorder="1" applyAlignment="1">
      <alignment horizontal="center"/>
    </xf>
    <xf numFmtId="1" fontId="4" fillId="0" borderId="2" xfId="0" applyNumberFormat="1" applyFont="1" applyFill="1" applyBorder="1" applyAlignment="1">
      <alignment horizontal="center"/>
    </xf>
    <xf numFmtId="0" fontId="9" fillId="0" borderId="1" xfId="0" applyFont="1" applyFill="1" applyBorder="1" applyAlignment="1"/>
    <xf numFmtId="0" fontId="0" fillId="0" borderId="1" xfId="0" applyBorder="1" applyAlignment="1"/>
    <xf numFmtId="0" fontId="0" fillId="0" borderId="0" xfId="0" applyFill="1" applyBorder="1" applyAlignment="1"/>
    <xf numFmtId="9" fontId="4" fillId="3" borderId="2" xfId="2" applyFont="1" applyFill="1" applyBorder="1" applyAlignment="1">
      <alignment horizontal="center"/>
    </xf>
    <xf numFmtId="9" fontId="4" fillId="4" borderId="2" xfId="2" applyFont="1" applyFill="1" applyBorder="1" applyAlignment="1">
      <alignment horizontal="center"/>
    </xf>
    <xf numFmtId="164" fontId="4" fillId="4" borderId="2" xfId="0" applyNumberFormat="1" applyFont="1" applyFill="1" applyBorder="1" applyAlignment="1">
      <alignment horizontal="right"/>
    </xf>
    <xf numFmtId="0" fontId="11" fillId="2" borderId="0" xfId="0" applyFont="1" applyFill="1" applyAlignment="1">
      <alignment vertical="center"/>
    </xf>
    <xf numFmtId="0" fontId="12" fillId="2" borderId="0" xfId="1" applyFont="1" applyFill="1" applyAlignment="1" applyProtection="1">
      <alignment horizontal="right"/>
    </xf>
    <xf numFmtId="0" fontId="15" fillId="5" borderId="0" xfId="1" applyFont="1" applyFill="1" applyAlignment="1" applyProtection="1">
      <alignment horizontal="center" vertical="center"/>
    </xf>
    <xf numFmtId="1" fontId="4" fillId="4" borderId="2" xfId="0" applyNumberFormat="1" applyFont="1" applyFill="1" applyBorder="1" applyAlignment="1">
      <alignment horizontal="center"/>
    </xf>
    <xf numFmtId="1" fontId="4" fillId="3" borderId="2" xfId="0" applyNumberFormat="1" applyFont="1" applyFill="1" applyBorder="1" applyAlignment="1">
      <alignment horizontal="center"/>
    </xf>
    <xf numFmtId="0" fontId="16" fillId="2" borderId="0" xfId="0" applyFont="1" applyFill="1"/>
    <xf numFmtId="0" fontId="17" fillId="2" borderId="2" xfId="0" applyFont="1" applyFill="1" applyBorder="1"/>
    <xf numFmtId="0" fontId="17" fillId="0" borderId="2" xfId="0" applyFont="1" applyFill="1" applyBorder="1"/>
    <xf numFmtId="0" fontId="9" fillId="0" borderId="1" xfId="0" applyFont="1" applyBorder="1" applyAlignment="1">
      <alignment horizontal="left"/>
    </xf>
    <xf numFmtId="0" fontId="9" fillId="0" borderId="1" xfId="0" applyFont="1" applyBorder="1" applyAlignment="1">
      <alignment horizontal="center"/>
    </xf>
    <xf numFmtId="49" fontId="9" fillId="2" borderId="2" xfId="0" applyNumberFormat="1" applyFont="1" applyFill="1" applyBorder="1" applyAlignment="1">
      <alignment horizontal="left"/>
    </xf>
    <xf numFmtId="0" fontId="18" fillId="2" borderId="2" xfId="0" applyFont="1" applyFill="1" applyBorder="1" applyAlignment="1">
      <alignment wrapText="1"/>
    </xf>
    <xf numFmtId="0" fontId="4" fillId="0" borderId="2" xfId="0" applyNumberFormat="1" applyFont="1" applyBorder="1" applyAlignment="1">
      <alignment horizontal="left"/>
    </xf>
    <xf numFmtId="0" fontId="17" fillId="0" borderId="2" xfId="0" applyFont="1" applyFill="1" applyBorder="1" applyAlignment="1">
      <alignment horizontal="left" wrapText="1" indent="1"/>
    </xf>
    <xf numFmtId="0" fontId="4" fillId="0" borderId="4" xfId="0" applyFont="1" applyBorder="1" applyAlignment="1">
      <alignment horizontal="center" textRotation="90"/>
    </xf>
    <xf numFmtId="0" fontId="0" fillId="0" borderId="1" xfId="0" applyBorder="1" applyAlignment="1">
      <alignment horizontal="center" textRotation="90"/>
    </xf>
    <xf numFmtId="0" fontId="0" fillId="0" borderId="5" xfId="0" applyBorder="1" applyAlignment="1">
      <alignment horizontal="center" textRotation="90"/>
    </xf>
  </cellXfs>
  <cellStyles count="3">
    <cellStyle name="Hyperlink" xfId="1" builtinId="8"/>
    <cellStyle name="Normal" xfId="0" builtinId="0"/>
    <cellStyle name="Percent" xfId="2" builtinId="5"/>
  </cellStyles>
  <dxfs count="6">
    <dxf>
      <fill>
        <patternFill>
          <bgColor indexed="23"/>
        </patternFill>
      </fill>
    </dxf>
    <dxf>
      <fill>
        <patternFill>
          <bgColor indexed="44"/>
        </patternFill>
      </fill>
    </dxf>
    <dxf>
      <font>
        <condense val="0"/>
        <extend val="0"/>
        <color auto="1"/>
      </font>
      <fill>
        <patternFill>
          <bgColor indexed="10"/>
        </patternFill>
      </fill>
    </dxf>
    <dxf>
      <fill>
        <patternFill>
          <bgColor indexed="63"/>
        </patternFill>
      </fill>
    </dxf>
    <dxf>
      <fill>
        <patternFill>
          <bgColor indexed="40"/>
        </patternFill>
      </fill>
    </dxf>
    <dxf>
      <font>
        <condense val="0"/>
        <extend val="0"/>
        <color auto="1"/>
      </font>
      <fill>
        <patternFill>
          <bgColor indexed="10"/>
        </patternFill>
      </fill>
    </dxf>
  </dxfs>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FF00FF"/>
      <rgbColor rgb="0000FFFF"/>
      <rgbColor rgb="00800000"/>
      <rgbColor rgb="00008000"/>
      <rgbColor rgb="00000080"/>
      <rgbColor rgb="00808000"/>
      <rgbColor rgb="00800080"/>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FFFF"/>
      <rgbColor rgb="00CCFFCC"/>
      <rgbColor rgb="00FFFFD7"/>
      <rgbColor rgb="0099CCFF"/>
      <rgbColor rgb="00FF99CC"/>
      <rgbColor rgb="00CC99FF"/>
      <rgbColor rgb="00FFCC99"/>
      <rgbColor rgb="003366FF"/>
      <rgbColor rgb="0033CCCC"/>
      <rgbColor rgb="0099CC00"/>
      <rgbColor rgb="00FFCC00"/>
      <rgbColor rgb="00FF9900"/>
      <rgbColor rgb="00FF6600"/>
      <rgbColor rgb="00666699"/>
      <rgbColor rgb="00C0C0C0"/>
      <rgbColor rgb="00003366"/>
      <rgbColor rgb="00339966"/>
      <rgbColor rgb="00003300"/>
      <rgbColor rgb="00333300"/>
      <rgbColor rgb="00993300"/>
      <rgbColor rgb="00993366"/>
      <rgbColor rgb="00333399"/>
      <rgbColor rgb="005F5F5F"/>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16" fmlaLink="$K$10" horiz="1" max="100" page="4" val="0"/>
</file>

<file path=xl/drawings/drawing1.xml><?xml version="1.0" encoding="utf-8"?>
<xdr:wsDr xmlns:xdr="http://schemas.openxmlformats.org/drawingml/2006/spreadsheetDrawing" xmlns:a="http://schemas.openxmlformats.org/drawingml/2006/main">
  <xdr:twoCellAnchor editAs="oneCell">
    <xdr:from>
      <xdr:col>56</xdr:col>
      <xdr:colOff>0</xdr:colOff>
      <xdr:row>0</xdr:row>
      <xdr:rowOff>26377</xdr:rowOff>
    </xdr:from>
    <xdr:to>
      <xdr:col>69</xdr:col>
      <xdr:colOff>17585</xdr:colOff>
      <xdr:row>1</xdr:row>
      <xdr:rowOff>52754</xdr:rowOff>
    </xdr:to>
    <xdr:sp macro="" textlink="">
      <xdr:nvSpPr>
        <xdr:cNvPr id="6152" name="AutoShape 8"/>
        <xdr:cNvSpPr>
          <a:spLocks noChangeArrowheads="1"/>
        </xdr:cNvSpPr>
      </xdr:nvSpPr>
      <xdr:spPr bwMode="auto">
        <a:xfrm>
          <a:off x="5829300" y="26377"/>
          <a:ext cx="360485" cy="246185"/>
        </a:xfrm>
        <a:prstGeom prst="wedgeRectCallout">
          <a:avLst>
            <a:gd name="adj1" fmla="val -45120"/>
            <a:gd name="adj2" fmla="val 68519"/>
          </a:avLst>
        </a:prstGeom>
        <a:solidFill>
          <a:srgbClr val="FFFFFF"/>
        </a:solidFill>
        <a:ln w="3175">
          <a:solidFill>
            <a:srgbClr val="5F5F5F"/>
          </a:solidFill>
          <a:miter lim="800000"/>
          <a:headEnd/>
          <a:tailEnd/>
        </a:ln>
      </xdr:spPr>
      <xdr:txBody>
        <a:bodyPr vertOverflow="clip" wrap="square" lIns="9144" tIns="0" rIns="9144" bIns="0" anchor="t" upright="1"/>
        <a:lstStyle/>
        <a:p>
          <a:pPr algn="l" rtl="1">
            <a:defRPr sz="1000"/>
          </a:pPr>
          <a:r>
            <a:rPr lang="en-CA" sz="600" b="0" i="0" strike="noStrike">
              <a:solidFill>
                <a:srgbClr val="000000"/>
              </a:solidFill>
              <a:latin typeface="Arial"/>
              <a:cs typeface="Arial"/>
            </a:rPr>
            <a:t>Sample</a:t>
          </a:r>
        </a:p>
        <a:p>
          <a:pPr algn="l" rtl="1">
            <a:defRPr sz="1000"/>
          </a:pPr>
          <a:r>
            <a:rPr lang="en-CA" sz="600" b="0" i="0" strike="noStrike">
              <a:solidFill>
                <a:srgbClr val="000000"/>
              </a:solidFill>
              <a:latin typeface="Arial"/>
              <a:cs typeface="Arial"/>
            </a:rPr>
            <a:t>Note</a:t>
          </a:r>
        </a:p>
      </xdr:txBody>
    </xdr:sp>
    <xdr:clientData/>
  </xdr:twoCellAnchor>
  <xdr:twoCellAnchor editAs="oneCell">
    <xdr:from>
      <xdr:col>71</xdr:col>
      <xdr:colOff>8792</xdr:colOff>
      <xdr:row>0</xdr:row>
      <xdr:rowOff>17585</xdr:rowOff>
    </xdr:from>
    <xdr:to>
      <xdr:col>85</xdr:col>
      <xdr:colOff>0</xdr:colOff>
      <xdr:row>1</xdr:row>
      <xdr:rowOff>43962</xdr:rowOff>
    </xdr:to>
    <xdr:sp macro="" textlink="">
      <xdr:nvSpPr>
        <xdr:cNvPr id="6153" name="AutoShape 9"/>
        <xdr:cNvSpPr>
          <a:spLocks noChangeArrowheads="1"/>
        </xdr:cNvSpPr>
      </xdr:nvSpPr>
      <xdr:spPr bwMode="auto">
        <a:xfrm>
          <a:off x="6233746" y="17585"/>
          <a:ext cx="360485" cy="246184"/>
        </a:xfrm>
        <a:prstGeom prst="wedgeRoundRectCallout">
          <a:avLst>
            <a:gd name="adj1" fmla="val -45120"/>
            <a:gd name="adj2" fmla="val 68519"/>
            <a:gd name="adj3" fmla="val 16667"/>
          </a:avLst>
        </a:prstGeom>
        <a:solidFill>
          <a:srgbClr val="FFFFFF"/>
        </a:solidFill>
        <a:ln w="3175">
          <a:solidFill>
            <a:srgbClr val="5F5F5F"/>
          </a:solidFill>
          <a:miter lim="800000"/>
          <a:headEnd/>
          <a:tailEnd/>
        </a:ln>
      </xdr:spPr>
      <xdr:txBody>
        <a:bodyPr vertOverflow="clip" wrap="square" lIns="9144" tIns="0" rIns="9144" bIns="0" anchor="t" upright="1"/>
        <a:lstStyle/>
        <a:p>
          <a:pPr algn="l" rtl="1">
            <a:defRPr sz="1000"/>
          </a:pPr>
          <a:r>
            <a:rPr lang="en-CA" sz="600" b="0" i="0" strike="noStrike">
              <a:solidFill>
                <a:srgbClr val="000000"/>
              </a:solidFill>
              <a:latin typeface="Arial"/>
              <a:cs typeface="Arial"/>
            </a:rPr>
            <a:t>Sample</a:t>
          </a:r>
        </a:p>
        <a:p>
          <a:pPr algn="l" rtl="1">
            <a:defRPr sz="1000"/>
          </a:pPr>
          <a:r>
            <a:rPr lang="en-CA" sz="600" b="0" i="0" strike="noStrike">
              <a:solidFill>
                <a:srgbClr val="000000"/>
              </a:solidFill>
              <a:latin typeface="Arial"/>
              <a:cs typeface="Arial"/>
            </a:rPr>
            <a:t>Note</a:t>
          </a:r>
        </a:p>
      </xdr:txBody>
    </xdr:sp>
    <xdr:clientData/>
  </xdr:twoCellAnchor>
  <xdr:twoCellAnchor editAs="oneCell">
    <xdr:from>
      <xdr:col>86</xdr:col>
      <xdr:colOff>17585</xdr:colOff>
      <xdr:row>0</xdr:row>
      <xdr:rowOff>17585</xdr:rowOff>
    </xdr:from>
    <xdr:to>
      <xdr:col>100</xdr:col>
      <xdr:colOff>8793</xdr:colOff>
      <xdr:row>1</xdr:row>
      <xdr:rowOff>43962</xdr:rowOff>
    </xdr:to>
    <xdr:sp macro="" textlink="">
      <xdr:nvSpPr>
        <xdr:cNvPr id="6154" name="AutoShape 10"/>
        <xdr:cNvSpPr>
          <a:spLocks noChangeArrowheads="1"/>
        </xdr:cNvSpPr>
      </xdr:nvSpPr>
      <xdr:spPr bwMode="auto">
        <a:xfrm>
          <a:off x="6638192" y="17585"/>
          <a:ext cx="360485" cy="246184"/>
        </a:xfrm>
        <a:prstGeom prst="wedgeEllipseCallout">
          <a:avLst>
            <a:gd name="adj1" fmla="val -59755"/>
            <a:gd name="adj2" fmla="val 72222"/>
          </a:avLst>
        </a:prstGeom>
        <a:solidFill>
          <a:srgbClr val="FFFFFF"/>
        </a:solidFill>
        <a:ln w="3175">
          <a:solidFill>
            <a:srgbClr val="5F5F5F"/>
          </a:solidFill>
          <a:miter lim="800000"/>
          <a:headEnd/>
          <a:tailEnd/>
        </a:ln>
      </xdr:spPr>
      <xdr:txBody>
        <a:bodyPr vertOverflow="clip" wrap="square" lIns="9144" tIns="0" rIns="9144" bIns="0" anchor="t" upright="1"/>
        <a:lstStyle/>
        <a:p>
          <a:pPr algn="l" rtl="1">
            <a:defRPr sz="1000"/>
          </a:pPr>
          <a:r>
            <a:rPr lang="en-CA" sz="600" b="0" i="0" strike="noStrike">
              <a:solidFill>
                <a:srgbClr val="000000"/>
              </a:solidFill>
              <a:latin typeface="Arial"/>
              <a:cs typeface="Arial"/>
            </a:rPr>
            <a:t>Sample</a:t>
          </a:r>
        </a:p>
        <a:p>
          <a:pPr algn="l" rtl="1">
            <a:defRPr sz="1000"/>
          </a:pPr>
          <a:r>
            <a:rPr lang="en-CA" sz="600" b="0" i="0" strike="noStrike">
              <a:solidFill>
                <a:srgbClr val="000000"/>
              </a:solidFill>
              <a:latin typeface="Arial"/>
              <a:cs typeface="Arial"/>
            </a:rPr>
            <a:t>Note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510687</xdr:colOff>
      <xdr:row>33</xdr:row>
      <xdr:rowOff>151667</xdr:rowOff>
    </xdr:to>
    <xdr:sp macro="" textlink="">
      <xdr:nvSpPr>
        <xdr:cNvPr id="2" name="Rectangle 2"/>
        <xdr:cNvSpPr>
          <a:spLocks noChangeArrowheads="1"/>
        </xdr:cNvSpPr>
      </xdr:nvSpPr>
      <xdr:spPr bwMode="auto">
        <a:xfrm>
          <a:off x="0" y="0"/>
          <a:ext cx="9654687" cy="5495192"/>
        </a:xfrm>
        <a:prstGeom prst="rect">
          <a:avLst/>
        </a:prstGeom>
        <a:solidFill>
          <a:srgbClr val="EAEAEA"/>
        </a:solidFill>
        <a:ln w="9525">
          <a:solidFill>
            <a:srgbClr val="000000"/>
          </a:solidFill>
          <a:miter lim="800000"/>
          <a:headEnd/>
          <a:tailEnd/>
        </a:ln>
      </xdr:spPr>
      <xdr:txBody>
        <a:bodyPr vertOverflow="clip" wrap="square" lIns="27432" tIns="22860" rIns="0" bIns="0" anchor="t" upright="1"/>
        <a:lstStyle/>
        <a:p>
          <a:pPr algn="l" rtl="1">
            <a:defRPr sz="1000"/>
          </a:pPr>
          <a:r>
            <a:rPr lang="en-CA" sz="1000" b="1" i="0" strike="noStrike">
              <a:solidFill>
                <a:srgbClr val="000000"/>
              </a:solidFill>
              <a:latin typeface="Arial"/>
              <a:cs typeface="Arial"/>
            </a:rPr>
            <a:t>HELP</a:t>
          </a:r>
          <a:endParaRPr lang="en-CA" sz="1000" b="0" i="0" strike="noStrike">
            <a:solidFill>
              <a:srgbClr val="000000"/>
            </a:solidFill>
            <a:latin typeface="Arial"/>
            <a:cs typeface="Arial"/>
          </a:endParaRPr>
        </a:p>
        <a:p>
          <a:pPr algn="l" rtl="1">
            <a:defRPr sz="1000"/>
          </a:pPr>
          <a:endParaRPr lang="en-CA" sz="1000" b="0" i="0" strike="noStrike">
            <a:solidFill>
              <a:srgbClr val="000000"/>
            </a:solidFill>
            <a:latin typeface="Arial"/>
            <a:cs typeface="Arial"/>
          </a:endParaRPr>
        </a:p>
        <a:p>
          <a:pPr algn="l" rtl="1">
            <a:defRPr sz="1000"/>
          </a:pPr>
          <a:r>
            <a:rPr lang="en-CA" sz="1000" b="0" i="0" strike="noStrike">
              <a:solidFill>
                <a:srgbClr val="000000"/>
              </a:solidFill>
              <a:latin typeface="Arial"/>
              <a:cs typeface="Arial"/>
            </a:rPr>
            <a:t>Modify the </a:t>
          </a:r>
          <a:r>
            <a:rPr lang="en-CA" sz="1000" b="1" i="0" strike="noStrike">
              <a:solidFill>
                <a:srgbClr val="008000"/>
              </a:solidFill>
              <a:latin typeface="Arial"/>
              <a:cs typeface="Arial"/>
            </a:rPr>
            <a:t>GREEN</a:t>
          </a:r>
          <a:r>
            <a:rPr lang="en-CA" sz="1000" b="0" i="0" strike="noStrike">
              <a:solidFill>
                <a:srgbClr val="000000"/>
              </a:solidFill>
              <a:latin typeface="Arial"/>
              <a:cs typeface="Arial"/>
            </a:rPr>
            <a:t> cells and the </a:t>
          </a:r>
          <a:r>
            <a:rPr lang="en-CA" sz="1000" b="1" i="0" strike="noStrike">
              <a:solidFill>
                <a:srgbClr val="000000"/>
              </a:solidFill>
              <a:latin typeface="Arial"/>
              <a:cs typeface="Arial"/>
            </a:rPr>
            <a:t>WBS</a:t>
          </a:r>
          <a:r>
            <a:rPr lang="en-CA" sz="1000" b="0" i="0" strike="noStrike">
              <a:solidFill>
                <a:srgbClr val="000000"/>
              </a:solidFill>
              <a:latin typeface="Arial"/>
              <a:cs typeface="Arial"/>
            </a:rPr>
            <a:t>, </a:t>
          </a:r>
          <a:r>
            <a:rPr lang="en-CA" sz="1000" b="1" i="0" strike="noStrike">
              <a:solidFill>
                <a:srgbClr val="000000"/>
              </a:solidFill>
              <a:latin typeface="Arial"/>
              <a:cs typeface="Arial"/>
            </a:rPr>
            <a:t>Tasks</a:t>
          </a:r>
          <a:r>
            <a:rPr lang="en-CA" sz="1000" b="0" i="0" strike="noStrike">
              <a:solidFill>
                <a:srgbClr val="000000"/>
              </a:solidFill>
              <a:latin typeface="Arial"/>
              <a:cs typeface="Arial"/>
            </a:rPr>
            <a:t>, and </a:t>
          </a:r>
          <a:r>
            <a:rPr lang="en-CA" sz="1000" b="1" i="0" strike="noStrike">
              <a:solidFill>
                <a:srgbClr val="000000"/>
              </a:solidFill>
              <a:latin typeface="Arial"/>
              <a:cs typeface="Arial"/>
            </a:rPr>
            <a:t>Task Lead</a:t>
          </a:r>
          <a:r>
            <a:rPr lang="en-CA" sz="1000" b="0" i="0" strike="noStrike">
              <a:solidFill>
                <a:srgbClr val="000000"/>
              </a:solidFill>
              <a:latin typeface="Arial"/>
              <a:cs typeface="Arial"/>
            </a:rPr>
            <a:t> columns. The rest of the columns are formulas.</a:t>
          </a:r>
        </a:p>
        <a:p>
          <a:pPr algn="l" rtl="1">
            <a:defRPr sz="1000"/>
          </a:pPr>
          <a:r>
            <a:rPr lang="en-CA" sz="1000" b="0" i="0" strike="noStrike">
              <a:solidFill>
                <a:srgbClr val="000000"/>
              </a:solidFill>
              <a:latin typeface="Arial"/>
              <a:cs typeface="Arial"/>
            </a:rPr>
            <a:t>The number of weeks shown in the gantt chart is limited by the maximum number of columns available in Excel.</a:t>
          </a:r>
        </a:p>
        <a:p>
          <a:pPr algn="l" rtl="1">
            <a:defRPr sz="1000"/>
          </a:pPr>
          <a:r>
            <a:rPr lang="en-CA" sz="1000" b="0" i="0" strike="noStrike">
              <a:solidFill>
                <a:srgbClr val="000000"/>
              </a:solidFill>
              <a:latin typeface="Arial"/>
              <a:cs typeface="Arial"/>
            </a:rPr>
            <a:t>Use the slider to adjust the range of dates shown in the gantt chart.</a:t>
          </a:r>
        </a:p>
        <a:p>
          <a:pPr algn="l" rtl="1">
            <a:defRPr sz="1000"/>
          </a:pPr>
          <a:r>
            <a:rPr lang="en-CA" sz="1000" b="0" i="0" strike="noStrike">
              <a:solidFill>
                <a:srgbClr val="000000"/>
              </a:solidFill>
              <a:latin typeface="Arial"/>
              <a:cs typeface="Arial"/>
            </a:rPr>
            <a:t>Only 48 weeks can be shown/printed at one time, because each week uses up 5 columns.</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a:t>
          </a:r>
          <a:r>
            <a:rPr lang="en-CA" sz="1000" b="0" i="0" strike="noStrike">
              <a:solidFill>
                <a:srgbClr val="000000"/>
              </a:solidFill>
              <a:latin typeface="Arial"/>
              <a:cs typeface="Arial"/>
            </a:rPr>
            <a:t> The Working Days column shows "###". How do I fix that?</a:t>
          </a:r>
        </a:p>
        <a:p>
          <a:pPr algn="l" rtl="1">
            <a:defRPr sz="1000"/>
          </a:pPr>
          <a:r>
            <a:rPr lang="en-CA" sz="1000" b="0" i="0" strike="noStrike">
              <a:solidFill>
                <a:srgbClr val="000000"/>
              </a:solidFill>
              <a:latin typeface="Arial"/>
              <a:cs typeface="Arial"/>
            </a:rPr>
            <a:t>You need to install the Analysis ToolPak add-in that comes with Excel. Go to Tools &gt; Add-ins, and select Analysis ToolPak.</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make Task 2 start the day after the end of Task 1?</a:t>
          </a:r>
        </a:p>
        <a:p>
          <a:pPr algn="l" rtl="1">
            <a:defRPr sz="1000"/>
          </a:pPr>
          <a:r>
            <a:rPr lang="en-CA" sz="1000" b="0" i="0" strike="noStrike">
              <a:solidFill>
                <a:srgbClr val="000000"/>
              </a:solidFill>
              <a:latin typeface="Arial"/>
              <a:cs typeface="Arial"/>
            </a:rPr>
            <a:t>Use the following formula for the start date of Task 2:</a:t>
          </a:r>
        </a:p>
        <a:p>
          <a:pPr algn="l" rtl="1">
            <a:defRPr sz="1000"/>
          </a:pPr>
          <a:r>
            <a:rPr lang="en-CA" sz="1000" b="1" i="0" strike="noStrike">
              <a:solidFill>
                <a:srgbClr val="000000"/>
              </a:solidFill>
              <a:latin typeface="Arial"/>
              <a:cs typeface="Arial"/>
            </a:rPr>
            <a:t>=</a:t>
          </a:r>
          <a:r>
            <a:rPr lang="en-CA" sz="1000" b="1" i="1" strike="noStrike">
              <a:solidFill>
                <a:srgbClr val="000000"/>
              </a:solidFill>
              <a:latin typeface="Arial"/>
              <a:cs typeface="Arial"/>
            </a:rPr>
            <a:t>EndDate</a:t>
          </a:r>
          <a:r>
            <a:rPr lang="en-CA" sz="1000" b="1" i="0" strike="noStrike">
              <a:solidFill>
                <a:srgbClr val="000000"/>
              </a:solidFill>
              <a:latin typeface="Arial"/>
              <a:cs typeface="Arial"/>
            </a:rPr>
            <a:t>+1</a:t>
          </a:r>
          <a:endParaRPr lang="en-CA" sz="1000" b="0" i="0" strike="noStrike">
            <a:solidFill>
              <a:srgbClr val="000000"/>
            </a:solidFill>
            <a:latin typeface="Arial"/>
            <a:cs typeface="Arial"/>
          </a:endParaRPr>
        </a:p>
        <a:p>
          <a:pPr algn="l" rtl="1">
            <a:defRPr sz="1000"/>
          </a:pPr>
          <a:r>
            <a:rPr lang="en-CA" sz="1000" b="0" i="0" strike="noStrike">
              <a:solidFill>
                <a:srgbClr val="000000"/>
              </a:solidFill>
              <a:latin typeface="Arial"/>
              <a:cs typeface="Arial"/>
            </a:rPr>
            <a:t>where </a:t>
          </a:r>
          <a:r>
            <a:rPr lang="en-CA" sz="1000" b="0" i="1" strike="noStrike">
              <a:solidFill>
                <a:srgbClr val="000000"/>
              </a:solidFill>
              <a:latin typeface="Arial"/>
              <a:cs typeface="Arial"/>
            </a:rPr>
            <a:t>EndDate</a:t>
          </a:r>
          <a:r>
            <a:rPr lang="en-CA" sz="1000" b="0" i="0" strike="noStrike">
              <a:solidFill>
                <a:srgbClr val="000000"/>
              </a:solidFill>
              <a:latin typeface="Arial"/>
              <a:cs typeface="Arial"/>
            </a:rPr>
            <a:t> is the reference to the cell containing the end date of task 1</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a:t>
          </a:r>
          <a:r>
            <a:rPr lang="en-CA" sz="1000" b="1" i="0" strike="noStrike">
              <a:solidFill>
                <a:srgbClr val="000000"/>
              </a:solidFill>
              <a:latin typeface="Arial"/>
              <a:cs typeface="Arial"/>
            </a:rPr>
            <a:t>add/insert tasks and subtasks</a:t>
          </a:r>
          <a:r>
            <a:rPr lang="en-CA" sz="1000" b="0" i="0" strike="noStrike">
              <a:solidFill>
                <a:srgbClr val="000000"/>
              </a:solidFill>
              <a:latin typeface="Arial"/>
              <a:cs typeface="Arial"/>
            </a:rPr>
            <a:t>?</a:t>
          </a:r>
        </a:p>
        <a:p>
          <a:pPr algn="l" rtl="1">
            <a:defRPr sz="1000"/>
          </a:pPr>
          <a:r>
            <a:rPr lang="en-CA" sz="1000" b="0" i="0" strike="noStrike">
              <a:solidFill>
                <a:srgbClr val="000000"/>
              </a:solidFill>
              <a:latin typeface="Arial"/>
              <a:cs typeface="Arial"/>
            </a:rPr>
            <a:t>Copy the entire ROW (or a group of rows) for the type of task(s) you want to add and then right-click on the row where you want to insert the new tasks, then select </a:t>
          </a:r>
          <a:r>
            <a:rPr lang="en-CA" sz="1000" b="0" i="1" strike="noStrike">
              <a:solidFill>
                <a:srgbClr val="000000"/>
              </a:solidFill>
              <a:latin typeface="Arial"/>
              <a:cs typeface="Arial"/>
            </a:rPr>
            <a:t>Insert Copied Cells</a:t>
          </a:r>
          <a:r>
            <a:rPr lang="en-CA" sz="1000" b="0" i="0" strike="noStrike">
              <a:solidFill>
                <a:srgbClr val="000000"/>
              </a:solidFill>
              <a:latin typeface="Arial"/>
              <a:cs typeface="Arial"/>
            </a:rPr>
            <a:t>.</a:t>
          </a:r>
        </a:p>
        <a:p>
          <a:pPr algn="l" rtl="1">
            <a:defRPr sz="1000"/>
          </a:pPr>
          <a:r>
            <a:rPr lang="en-CA" sz="1000" b="1" i="0" strike="noStrike">
              <a:solidFill>
                <a:srgbClr val="FF0000"/>
              </a:solidFill>
              <a:latin typeface="Arial"/>
              <a:cs typeface="Arial"/>
            </a:rPr>
            <a:t>Important Note:</a:t>
          </a:r>
          <a:r>
            <a:rPr lang="en-CA" sz="1000" b="0" i="0" strike="noStrike">
              <a:solidFill>
                <a:srgbClr val="000000"/>
              </a:solidFill>
              <a:latin typeface="Arial"/>
              <a:cs typeface="Arial"/>
            </a:rPr>
            <a:t> When inserting a new subtask after the last subtask or before the first subtask, you will need to update the formulas for calculating the Level 1 %Complete and Duration (see below) to include the new subtask, because the ranges won't automatically expand to include the additional row. </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calculate the </a:t>
          </a:r>
          <a:r>
            <a:rPr lang="en-CA" sz="1000" b="1" i="0" strike="noStrike">
              <a:solidFill>
                <a:srgbClr val="000000"/>
              </a:solidFill>
              <a:latin typeface="Arial"/>
              <a:cs typeface="Arial"/>
            </a:rPr>
            <a:t>%Complete</a:t>
          </a:r>
          <a:r>
            <a:rPr lang="en-CA" sz="1000" b="0" i="0" strike="noStrike">
              <a:solidFill>
                <a:srgbClr val="000000"/>
              </a:solidFill>
              <a:latin typeface="Arial"/>
              <a:cs typeface="Arial"/>
            </a:rPr>
            <a:t> for a </a:t>
          </a:r>
          <a:r>
            <a:rPr lang="en-CA" sz="1000" b="1" i="0" strike="noStrike">
              <a:solidFill>
                <a:srgbClr val="000000"/>
              </a:solidFill>
              <a:latin typeface="Arial"/>
              <a:cs typeface="Arial"/>
            </a:rPr>
            <a:t>Level 1</a:t>
          </a:r>
          <a:r>
            <a:rPr lang="en-CA" sz="1000" b="0" i="0" strike="noStrike">
              <a:solidFill>
                <a:srgbClr val="000000"/>
              </a:solidFill>
              <a:latin typeface="Arial"/>
              <a:cs typeface="Arial"/>
            </a:rPr>
            <a:t> task based upon the %Complete of all of the associated subtasks?</a:t>
          </a:r>
        </a:p>
        <a:p>
          <a:pPr algn="l" rtl="1">
            <a:defRPr sz="1000"/>
          </a:pPr>
          <a:r>
            <a:rPr lang="en-CA" sz="1000" b="0" i="0" strike="noStrike">
              <a:solidFill>
                <a:srgbClr val="000000"/>
              </a:solidFill>
              <a:latin typeface="Arial"/>
              <a:cs typeface="Arial"/>
            </a:rPr>
            <a:t>Example: If Task 1 is on row 11 and the subtasks are on rows 12-15, use the following formula:</a:t>
          </a:r>
        </a:p>
        <a:p>
          <a:pPr algn="l" rtl="1">
            <a:defRPr sz="1000"/>
          </a:pPr>
          <a:r>
            <a:rPr lang="en-CA" sz="1000" b="1" i="0" strike="noStrike">
              <a:solidFill>
                <a:srgbClr val="000000"/>
              </a:solidFill>
              <a:latin typeface="Arial"/>
              <a:cs typeface="Arial"/>
            </a:rPr>
            <a:t>=SUM(F12:F15)/COUNT(F12:F15)</a:t>
          </a:r>
          <a:endParaRPr lang="en-CA" sz="1000" b="0" i="0" strike="noStrike">
            <a:solidFill>
              <a:srgbClr val="000000"/>
            </a:solidFill>
            <a:latin typeface="Arial"/>
            <a:cs typeface="Arial"/>
          </a:endParaRP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calculate the </a:t>
          </a:r>
          <a:r>
            <a:rPr lang="en-CA" sz="1000" b="1" i="0" strike="noStrike">
              <a:solidFill>
                <a:srgbClr val="000000"/>
              </a:solidFill>
              <a:latin typeface="Arial"/>
              <a:cs typeface="Arial"/>
            </a:rPr>
            <a:t>Duration</a:t>
          </a:r>
          <a:r>
            <a:rPr lang="en-CA" sz="1000" b="0" i="0" strike="noStrike">
              <a:solidFill>
                <a:srgbClr val="000000"/>
              </a:solidFill>
              <a:latin typeface="Arial"/>
              <a:cs typeface="Arial"/>
            </a:rPr>
            <a:t> for a </a:t>
          </a:r>
          <a:r>
            <a:rPr lang="en-CA" sz="1000" b="1" i="0" strike="noStrike">
              <a:solidFill>
                <a:srgbClr val="000000"/>
              </a:solidFill>
              <a:latin typeface="Arial"/>
              <a:cs typeface="Arial"/>
            </a:rPr>
            <a:t>Level 1</a:t>
          </a:r>
          <a:r>
            <a:rPr lang="en-CA" sz="1000" b="0" i="0" strike="noStrike">
              <a:solidFill>
                <a:srgbClr val="000000"/>
              </a:solidFill>
              <a:latin typeface="Arial"/>
              <a:cs typeface="Arial"/>
            </a:rPr>
            <a:t> task based upon the largest end date of a sub task?</a:t>
          </a:r>
        </a:p>
        <a:p>
          <a:pPr algn="l" rtl="1">
            <a:defRPr sz="1000"/>
          </a:pPr>
          <a:r>
            <a:rPr lang="en-CA" sz="1000" b="0" i="0" strike="noStrike">
              <a:solidFill>
                <a:srgbClr val="000000"/>
              </a:solidFill>
              <a:latin typeface="Arial"/>
              <a:cs typeface="Arial"/>
            </a:rPr>
            <a:t>Example: If the Level 1 task is on row 11 and the sub tasks are on rows 12-15, use the following formula</a:t>
          </a:r>
        </a:p>
        <a:p>
          <a:pPr algn="l" rtl="1">
            <a:defRPr sz="1000"/>
          </a:pPr>
          <a:r>
            <a:rPr lang="en-CA" sz="1000" b="1" i="0" strike="noStrike">
              <a:solidFill>
                <a:srgbClr val="000000"/>
              </a:solidFill>
              <a:latin typeface="Arial"/>
              <a:cs typeface="Arial"/>
            </a:rPr>
            <a:t>=MAX(D12:D15)-C11</a:t>
          </a:r>
          <a:endParaRPr lang="en-CA" sz="1000" b="0" i="0" strike="noStrike">
            <a:solidFill>
              <a:srgbClr val="000000"/>
            </a:solidFill>
            <a:latin typeface="Arial"/>
            <a:cs typeface="Arial"/>
          </a:endParaRP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can I include </a:t>
          </a:r>
          <a:r>
            <a:rPr lang="en-CA" sz="1000" b="1" i="0" strike="noStrike">
              <a:solidFill>
                <a:srgbClr val="000000"/>
              </a:solidFill>
              <a:latin typeface="Arial"/>
              <a:cs typeface="Arial"/>
            </a:rPr>
            <a:t>holidays</a:t>
          </a:r>
          <a:r>
            <a:rPr lang="en-CA" sz="1000" b="0" i="0" strike="noStrike">
              <a:solidFill>
                <a:srgbClr val="000000"/>
              </a:solidFill>
              <a:latin typeface="Arial"/>
              <a:cs typeface="Arial"/>
            </a:rPr>
            <a:t> in the calculation of the Working Days?</a:t>
          </a:r>
        </a:p>
        <a:p>
          <a:pPr algn="l" rtl="1">
            <a:defRPr sz="1000"/>
          </a:pPr>
          <a:r>
            <a:rPr lang="en-CA" sz="1000" b="0" i="0" strike="noStrike">
              <a:solidFill>
                <a:srgbClr val="000000"/>
              </a:solidFill>
              <a:latin typeface="Arial"/>
              <a:cs typeface="Arial"/>
            </a:rPr>
            <a:t>You can add a list of holidays to exclude in the NETWORKDAYS function. See Excel's help (F1) for more information.</a:t>
          </a:r>
        </a:p>
        <a:p>
          <a:pPr algn="l" rtl="1">
            <a:defRPr sz="1000"/>
          </a:pPr>
          <a:endParaRPr lang="en-CA" sz="1000" b="0" i="0" strike="noStrike">
            <a:solidFill>
              <a:srgbClr val="000000"/>
            </a:solidFill>
            <a:latin typeface="Arial"/>
            <a:cs typeface="Arial"/>
          </a:endParaRPr>
        </a:p>
        <a:p>
          <a:pPr algn="l" rtl="1">
            <a:defRPr sz="1000"/>
          </a:pPr>
          <a:r>
            <a:rPr lang="en-CA" sz="1000" b="1" i="0" strike="noStrike">
              <a:solidFill>
                <a:srgbClr val="000000"/>
              </a:solidFill>
              <a:latin typeface="Arial"/>
              <a:cs typeface="Arial"/>
            </a:rPr>
            <a:t>Q: </a:t>
          </a:r>
          <a:r>
            <a:rPr lang="en-CA" sz="1000" b="0" i="0" strike="noStrike">
              <a:solidFill>
                <a:srgbClr val="000000"/>
              </a:solidFill>
              <a:latin typeface="Arial"/>
              <a:cs typeface="Arial"/>
            </a:rPr>
            <a:t>How do I change the </a:t>
          </a:r>
          <a:r>
            <a:rPr lang="en-CA" sz="1000" b="1" i="0" strike="noStrike">
              <a:solidFill>
                <a:srgbClr val="000000"/>
              </a:solidFill>
              <a:latin typeface="Arial"/>
              <a:cs typeface="Arial"/>
            </a:rPr>
            <a:t>print settings</a:t>
          </a:r>
          <a:r>
            <a:rPr lang="en-CA" sz="1000" b="0" i="0" strike="noStrike">
              <a:solidFill>
                <a:srgbClr val="000000"/>
              </a:solidFill>
              <a:latin typeface="Arial"/>
              <a:cs typeface="Arial"/>
            </a:rPr>
            <a:t>?</a:t>
          </a:r>
        </a:p>
        <a:p>
          <a:pPr algn="l" rtl="1">
            <a:defRPr sz="1000"/>
          </a:pPr>
          <a:r>
            <a:rPr lang="en-CA" sz="1000" b="0" i="0" strike="noStrike">
              <a:solidFill>
                <a:srgbClr val="000000"/>
              </a:solidFill>
              <a:latin typeface="Arial"/>
              <a:cs typeface="Arial"/>
            </a:rPr>
            <a:t>Select the entire range of cells that you want to print and then go to File &gt; Print Area &gt; Set Print Area. Then go to File &gt; Page Setup or File &gt; Print Preview and adjust the Scaling and Page Orientation as desired.</a:t>
          </a:r>
        </a:p>
        <a:p>
          <a:pPr algn="l" rtl="1">
            <a:defRPr sz="1000"/>
          </a:pPr>
          <a:endParaRPr lang="en-CA" sz="1000" b="0" i="0" strike="noStrike">
            <a:solidFill>
              <a:srgbClr val="000000"/>
            </a:solidFill>
            <a:latin typeface="Arial"/>
            <a:cs typeface="Arial"/>
          </a:endParaRPr>
        </a:p>
        <a:p>
          <a:pPr algn="l" rtl="1">
            <a:defRPr sz="1000"/>
          </a:pPr>
          <a:endParaRPr lang="en-CA" sz="1000" b="0" i="0" strike="noStrike">
            <a:solidFill>
              <a:srgbClr val="000000"/>
            </a:solidFill>
            <a:latin typeface="Arial"/>
            <a:cs typeface="Arial"/>
          </a:endParaRPr>
        </a:p>
      </xdr:txBody>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openxmlformats.org/officeDocument/2006/relationships/ctrlProp" Target="../ctrlProps/ctrlProp1.xml"/><Relationship Id="rId2" Type="http://schemas.openxmlformats.org/officeDocument/2006/relationships/hyperlink" Target="http://www.vertex42.com/ExcelTemplates/excel-gantt-chart.html" TargetMode="External"/><Relationship Id="rId1" Type="http://schemas.openxmlformats.org/officeDocument/2006/relationships/hyperlink" Target="http://www.vertex42.com/terms.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codeName="Sheet1" enableFormatConditionsCalculation="0">
    <pageSetUpPr fitToPage="1"/>
  </sheetPr>
  <dimension ref="A1:IQ35"/>
  <sheetViews>
    <sheetView showGridLines="0" tabSelected="1" zoomScalePageLayoutView="130" workbookViewId="0">
      <selection activeCell="A11" sqref="A11:CH36"/>
    </sheetView>
  </sheetViews>
  <sheetFormatPr defaultColWidth="9.140625" defaultRowHeight="12.75"/>
  <cols>
    <col min="1" max="1" width="4.42578125" style="7" bestFit="1" customWidth="1"/>
    <col min="2" max="2" width="17.28515625" customWidth="1"/>
    <col min="3" max="3" width="13.85546875" customWidth="1"/>
    <col min="4" max="4" width="7.7109375" customWidth="1"/>
    <col min="5" max="5" width="7.42578125" customWidth="1"/>
    <col min="6" max="6" width="4.7109375" customWidth="1"/>
    <col min="7" max="7" width="5.85546875" bestFit="1" customWidth="1"/>
    <col min="8" max="10" width="3.42578125" bestFit="1" customWidth="1"/>
    <col min="11" max="11" width="2.7109375" customWidth="1"/>
    <col min="12" max="227" width="0.42578125" customWidth="1"/>
    <col min="228" max="251" width="0.42578125" style="7" customWidth="1"/>
    <col min="252" max="16384" width="9.140625" style="7"/>
  </cols>
  <sheetData>
    <row r="1" spans="1:251" customFormat="1" ht="18">
      <c r="A1" s="39" t="s">
        <v>15</v>
      </c>
      <c r="B1" s="37" t="s">
        <v>13</v>
      </c>
      <c r="C1" s="37"/>
      <c r="D1" s="37"/>
      <c r="E1" s="37"/>
      <c r="F1" s="37"/>
      <c r="G1" s="38" t="s">
        <v>14</v>
      </c>
      <c r="H1" s="42" t="s">
        <v>17</v>
      </c>
    </row>
    <row r="3" spans="1:251" ht="14.25">
      <c r="A3" s="1" t="s">
        <v>21</v>
      </c>
    </row>
    <row r="4" spans="1:251">
      <c r="A4" t="s">
        <v>18</v>
      </c>
    </row>
    <row r="6" spans="1:251">
      <c r="B6" s="2" t="s">
        <v>1</v>
      </c>
      <c r="C6" s="15"/>
      <c r="D6" s="15"/>
      <c r="E6" s="26"/>
      <c r="F6" s="25"/>
      <c r="G6" s="25"/>
    </row>
    <row r="7" spans="1:251">
      <c r="B7" s="2"/>
      <c r="C7" s="8"/>
      <c r="D7" s="8"/>
      <c r="E7" s="8"/>
      <c r="F7" s="25"/>
      <c r="G7" s="25"/>
    </row>
    <row r="8" spans="1:251">
      <c r="B8" s="2" t="s">
        <v>2</v>
      </c>
      <c r="C8" s="17" t="s">
        <v>20</v>
      </c>
      <c r="D8" s="16"/>
      <c r="E8" s="3" t="s">
        <v>6</v>
      </c>
      <c r="F8" s="25"/>
      <c r="G8" s="25"/>
    </row>
    <row r="9" spans="1:251">
      <c r="B9" s="2"/>
      <c r="C9" s="3"/>
      <c r="D9" s="25"/>
      <c r="E9" s="25"/>
      <c r="F9" s="25"/>
      <c r="G9" s="25"/>
    </row>
    <row r="10" spans="1:251" s="6" customFormat="1">
      <c r="A10" s="7"/>
      <c r="B10" s="2" t="s">
        <v>8</v>
      </c>
      <c r="C10" s="17" t="str">
        <f ca="1">L11&amp;" - "&amp;IM11</f>
        <v>5/7/12 - 4/1/13</v>
      </c>
      <c r="D10" s="17"/>
      <c r="E10" s="25"/>
      <c r="F10" s="27"/>
      <c r="G10" s="25"/>
      <c r="H10"/>
      <c r="I10" s="25"/>
      <c r="J10"/>
      <c r="K10" s="10">
        <v>0</v>
      </c>
      <c r="L10" s="9">
        <f ca="1">(MIN(OFFSET(D11,0,0,500,1))-WEEKDAY(MIN(OFFSET(D11,0,0,500,1)))+2)+7*K10</f>
        <v>41036</v>
      </c>
      <c r="M10" s="9">
        <f ca="1">L10+1</f>
        <v>41037</v>
      </c>
      <c r="N10" s="9">
        <f ca="1">M10+1</f>
        <v>41038</v>
      </c>
      <c r="O10" s="9">
        <f ca="1">N10+1</f>
        <v>41039</v>
      </c>
      <c r="P10" s="9">
        <f ca="1">O10+1</f>
        <v>41040</v>
      </c>
      <c r="Q10" s="9">
        <f ca="1">P10+3</f>
        <v>41043</v>
      </c>
      <c r="R10" s="9">
        <f ca="1">Q10+1</f>
        <v>41044</v>
      </c>
      <c r="S10" s="9">
        <f ca="1">R10+1</f>
        <v>41045</v>
      </c>
      <c r="T10" s="9">
        <f ca="1">S10+1</f>
        <v>41046</v>
      </c>
      <c r="U10" s="9">
        <f ca="1">T10+1</f>
        <v>41047</v>
      </c>
      <c r="V10" s="9">
        <f ca="1">U10+3</f>
        <v>41050</v>
      </c>
      <c r="W10" s="9">
        <f ca="1">V10+1</f>
        <v>41051</v>
      </c>
      <c r="X10" s="9">
        <f ca="1">W10+1</f>
        <v>41052</v>
      </c>
      <c r="Y10" s="9">
        <f ca="1">X10+1</f>
        <v>41053</v>
      </c>
      <c r="Z10" s="9">
        <f ca="1">Y10+1</f>
        <v>41054</v>
      </c>
      <c r="AA10" s="9">
        <f ca="1">Z10+3</f>
        <v>41057</v>
      </c>
      <c r="AB10" s="9">
        <f ca="1">AA10+1</f>
        <v>41058</v>
      </c>
      <c r="AC10" s="9">
        <f ca="1">AB10+1</f>
        <v>41059</v>
      </c>
      <c r="AD10" s="9">
        <f ca="1">AC10+1</f>
        <v>41060</v>
      </c>
      <c r="AE10" s="9">
        <f ca="1">AD10+1</f>
        <v>41061</v>
      </c>
      <c r="AF10" s="9">
        <f ca="1">AE10+3</f>
        <v>41064</v>
      </c>
      <c r="AG10" s="9">
        <f ca="1">AF10+1</f>
        <v>41065</v>
      </c>
      <c r="AH10" s="9">
        <f ca="1">AG10+1</f>
        <v>41066</v>
      </c>
      <c r="AI10" s="9">
        <f ca="1">AH10+1</f>
        <v>41067</v>
      </c>
      <c r="AJ10" s="9">
        <f ca="1">AI10+1</f>
        <v>41068</v>
      </c>
      <c r="AK10" s="9">
        <f ca="1">AJ10+3</f>
        <v>41071</v>
      </c>
      <c r="AL10" s="9">
        <f ca="1">AK10+1</f>
        <v>41072</v>
      </c>
      <c r="AM10" s="9">
        <f ca="1">AL10+1</f>
        <v>41073</v>
      </c>
      <c r="AN10" s="9">
        <f ca="1">AM10+1</f>
        <v>41074</v>
      </c>
      <c r="AO10" s="9">
        <f ca="1">AN10+1</f>
        <v>41075</v>
      </c>
      <c r="AP10" s="9">
        <f ca="1">AO10+3</f>
        <v>41078</v>
      </c>
      <c r="AQ10" s="9">
        <f ca="1">AP10+1</f>
        <v>41079</v>
      </c>
      <c r="AR10" s="9">
        <f ca="1">AQ10+1</f>
        <v>41080</v>
      </c>
      <c r="AS10" s="9">
        <f ca="1">AR10+1</f>
        <v>41081</v>
      </c>
      <c r="AT10" s="9">
        <f ca="1">AS10+1</f>
        <v>41082</v>
      </c>
      <c r="AU10" s="9">
        <f ca="1">AT10+3</f>
        <v>41085</v>
      </c>
      <c r="AV10" s="9">
        <f ca="1">AU10+1</f>
        <v>41086</v>
      </c>
      <c r="AW10" s="9">
        <f ca="1">AV10+1</f>
        <v>41087</v>
      </c>
      <c r="AX10" s="9">
        <f ca="1">AW10+1</f>
        <v>41088</v>
      </c>
      <c r="AY10" s="9">
        <f ca="1">AX10+1</f>
        <v>41089</v>
      </c>
      <c r="AZ10" s="9">
        <f ca="1">AY10+3</f>
        <v>41092</v>
      </c>
      <c r="BA10" s="9">
        <f ca="1">AZ10+1</f>
        <v>41093</v>
      </c>
      <c r="BB10" s="9">
        <f ca="1">BA10+1</f>
        <v>41094</v>
      </c>
      <c r="BC10" s="9">
        <f ca="1">BB10+1</f>
        <v>41095</v>
      </c>
      <c r="BD10" s="9">
        <f ca="1">BC10+1</f>
        <v>41096</v>
      </c>
      <c r="BE10" s="9">
        <f ca="1">BD10+3</f>
        <v>41099</v>
      </c>
      <c r="BF10" s="9">
        <f ca="1">BE10+1</f>
        <v>41100</v>
      </c>
      <c r="BG10" s="9">
        <f ca="1">BF10+1</f>
        <v>41101</v>
      </c>
      <c r="BH10" s="9">
        <f ca="1">BG10+1</f>
        <v>41102</v>
      </c>
      <c r="BI10" s="9">
        <f ca="1">BH10+1</f>
        <v>41103</v>
      </c>
      <c r="BJ10" s="9">
        <f ca="1">BI10+3</f>
        <v>41106</v>
      </c>
      <c r="BK10" s="9">
        <f ca="1">BJ10+1</f>
        <v>41107</v>
      </c>
      <c r="BL10" s="9">
        <f ca="1">BK10+1</f>
        <v>41108</v>
      </c>
      <c r="BM10" s="9">
        <f ca="1">BL10+1</f>
        <v>41109</v>
      </c>
      <c r="BN10" s="9">
        <f ca="1">BM10+1</f>
        <v>41110</v>
      </c>
      <c r="BO10" s="9">
        <f ca="1">BN10+3</f>
        <v>41113</v>
      </c>
      <c r="BP10" s="9">
        <f ca="1">BO10+1</f>
        <v>41114</v>
      </c>
      <c r="BQ10" s="9">
        <f ca="1">BP10+1</f>
        <v>41115</v>
      </c>
      <c r="BR10" s="9">
        <f ca="1">BQ10+1</f>
        <v>41116</v>
      </c>
      <c r="BS10" s="9">
        <f ca="1">BR10+1</f>
        <v>41117</v>
      </c>
      <c r="BT10" s="9">
        <f ca="1">BS10+3</f>
        <v>41120</v>
      </c>
      <c r="BU10" s="9">
        <f ca="1">BT10+1</f>
        <v>41121</v>
      </c>
      <c r="BV10" s="9">
        <f ca="1">BU10+1</f>
        <v>41122</v>
      </c>
      <c r="BW10" s="9">
        <f ca="1">BV10+1</f>
        <v>41123</v>
      </c>
      <c r="BX10" s="9">
        <f ca="1">BW10+1</f>
        <v>41124</v>
      </c>
      <c r="BY10" s="9">
        <f ca="1">BX10+3</f>
        <v>41127</v>
      </c>
      <c r="BZ10" s="9">
        <f ca="1">BY10+1</f>
        <v>41128</v>
      </c>
      <c r="CA10" s="9">
        <f ca="1">BZ10+1</f>
        <v>41129</v>
      </c>
      <c r="CB10" s="9">
        <f ca="1">CA10+1</f>
        <v>41130</v>
      </c>
      <c r="CC10" s="9">
        <f ca="1">CB10+1</f>
        <v>41131</v>
      </c>
      <c r="CD10" s="9">
        <f ca="1">CC10+3</f>
        <v>41134</v>
      </c>
      <c r="CE10" s="9">
        <f ca="1">CD10+1</f>
        <v>41135</v>
      </c>
      <c r="CF10" s="9">
        <f ca="1">CE10+1</f>
        <v>41136</v>
      </c>
      <c r="CG10" s="9">
        <f ca="1">CF10+1</f>
        <v>41137</v>
      </c>
      <c r="CH10" s="9">
        <f ca="1">CG10+1</f>
        <v>41138</v>
      </c>
      <c r="CI10" s="9">
        <f ca="1">CH10+3</f>
        <v>41141</v>
      </c>
      <c r="CJ10" s="9">
        <f ca="1">CI10+1</f>
        <v>41142</v>
      </c>
      <c r="CK10" s="9">
        <f ca="1">CJ10+1</f>
        <v>41143</v>
      </c>
      <c r="CL10" s="9">
        <f ca="1">CK10+1</f>
        <v>41144</v>
      </c>
      <c r="CM10" s="9">
        <f ca="1">CL10+1</f>
        <v>41145</v>
      </c>
      <c r="CN10" s="9">
        <f ca="1">CM10+3</f>
        <v>41148</v>
      </c>
      <c r="CO10" s="9">
        <f ca="1">CN10+1</f>
        <v>41149</v>
      </c>
      <c r="CP10" s="9">
        <f ca="1">CO10+1</f>
        <v>41150</v>
      </c>
      <c r="CQ10" s="9">
        <f ca="1">CP10+1</f>
        <v>41151</v>
      </c>
      <c r="CR10" s="9">
        <f ca="1">CQ10+1</f>
        <v>41152</v>
      </c>
      <c r="CS10" s="9">
        <f ca="1">CR10+3</f>
        <v>41155</v>
      </c>
      <c r="CT10" s="9">
        <f ca="1">CS10+1</f>
        <v>41156</v>
      </c>
      <c r="CU10" s="9">
        <f ca="1">CT10+1</f>
        <v>41157</v>
      </c>
      <c r="CV10" s="9">
        <f ca="1">CU10+1</f>
        <v>41158</v>
      </c>
      <c r="CW10" s="9">
        <f ca="1">CV10+1</f>
        <v>41159</v>
      </c>
      <c r="CX10" s="9">
        <f ca="1">CW10+3</f>
        <v>41162</v>
      </c>
      <c r="CY10" s="9">
        <f ca="1">CX10+1</f>
        <v>41163</v>
      </c>
      <c r="CZ10" s="9">
        <f ca="1">CY10+1</f>
        <v>41164</v>
      </c>
      <c r="DA10" s="9">
        <f ca="1">CZ10+1</f>
        <v>41165</v>
      </c>
      <c r="DB10" s="9">
        <f ca="1">DA10+1</f>
        <v>41166</v>
      </c>
      <c r="DC10" s="9">
        <f ca="1">DB10+3</f>
        <v>41169</v>
      </c>
      <c r="DD10" s="9">
        <f ca="1">DC10+1</f>
        <v>41170</v>
      </c>
      <c r="DE10" s="9">
        <f ca="1">DD10+1</f>
        <v>41171</v>
      </c>
      <c r="DF10" s="9">
        <f ca="1">DE10+1</f>
        <v>41172</v>
      </c>
      <c r="DG10" s="9">
        <f ca="1">DF10+1</f>
        <v>41173</v>
      </c>
      <c r="DH10" s="9">
        <f ca="1">DG10+3</f>
        <v>41176</v>
      </c>
      <c r="DI10" s="9">
        <f ca="1">DH10+1</f>
        <v>41177</v>
      </c>
      <c r="DJ10" s="9">
        <f ca="1">DI10+1</f>
        <v>41178</v>
      </c>
      <c r="DK10" s="9">
        <f ca="1">DJ10+1</f>
        <v>41179</v>
      </c>
      <c r="DL10" s="9">
        <f ca="1">DK10+1</f>
        <v>41180</v>
      </c>
      <c r="DM10" s="9">
        <f ca="1">DL10+3</f>
        <v>41183</v>
      </c>
      <c r="DN10" s="9">
        <f ca="1">DM10+1</f>
        <v>41184</v>
      </c>
      <c r="DO10" s="9">
        <f ca="1">DN10+1</f>
        <v>41185</v>
      </c>
      <c r="DP10" s="9">
        <f ca="1">DO10+1</f>
        <v>41186</v>
      </c>
      <c r="DQ10" s="9">
        <f ca="1">DP10+1</f>
        <v>41187</v>
      </c>
      <c r="DR10" s="9">
        <f ca="1">DQ10+3</f>
        <v>41190</v>
      </c>
      <c r="DS10" s="9">
        <f ca="1">DR10+1</f>
        <v>41191</v>
      </c>
      <c r="DT10" s="9">
        <f ca="1">DS10+1</f>
        <v>41192</v>
      </c>
      <c r="DU10" s="9">
        <f ca="1">DT10+1</f>
        <v>41193</v>
      </c>
      <c r="DV10" s="9">
        <f ca="1">DU10+1</f>
        <v>41194</v>
      </c>
      <c r="DW10" s="9">
        <f ca="1">DV10+3</f>
        <v>41197</v>
      </c>
      <c r="DX10" s="9">
        <f ca="1">DW10+1</f>
        <v>41198</v>
      </c>
      <c r="DY10" s="9">
        <f ca="1">DX10+1</f>
        <v>41199</v>
      </c>
      <c r="DZ10" s="9">
        <f ca="1">DY10+1</f>
        <v>41200</v>
      </c>
      <c r="EA10" s="9">
        <f ca="1">DZ10+1</f>
        <v>41201</v>
      </c>
      <c r="EB10" s="9">
        <f ca="1">EA10+3</f>
        <v>41204</v>
      </c>
      <c r="EC10" s="9">
        <f ca="1">EB10+1</f>
        <v>41205</v>
      </c>
      <c r="ED10" s="9">
        <f ca="1">EC10+1</f>
        <v>41206</v>
      </c>
      <c r="EE10" s="9">
        <f ca="1">ED10+1</f>
        <v>41207</v>
      </c>
      <c r="EF10" s="9">
        <f ca="1">EE10+1</f>
        <v>41208</v>
      </c>
      <c r="EG10" s="9">
        <f ca="1">EF10+3</f>
        <v>41211</v>
      </c>
      <c r="EH10" s="9">
        <f ca="1">EG10+1</f>
        <v>41212</v>
      </c>
      <c r="EI10" s="9">
        <f ca="1">EH10+1</f>
        <v>41213</v>
      </c>
      <c r="EJ10" s="9">
        <f ca="1">EI10+1</f>
        <v>41214</v>
      </c>
      <c r="EK10" s="9">
        <f ca="1">EJ10+1</f>
        <v>41215</v>
      </c>
      <c r="EL10" s="9">
        <f ca="1">EK10+3</f>
        <v>41218</v>
      </c>
      <c r="EM10" s="9">
        <f ca="1">EL10+1</f>
        <v>41219</v>
      </c>
      <c r="EN10" s="9">
        <f ca="1">EM10+1</f>
        <v>41220</v>
      </c>
      <c r="EO10" s="9">
        <f ca="1">EN10+1</f>
        <v>41221</v>
      </c>
      <c r="EP10" s="9">
        <f ca="1">EO10+1</f>
        <v>41222</v>
      </c>
      <c r="EQ10" s="9">
        <f ca="1">EP10+3</f>
        <v>41225</v>
      </c>
      <c r="ER10" s="9">
        <f ca="1">EQ10+1</f>
        <v>41226</v>
      </c>
      <c r="ES10" s="9">
        <f ca="1">ER10+1</f>
        <v>41227</v>
      </c>
      <c r="ET10" s="9">
        <f ca="1">ES10+1</f>
        <v>41228</v>
      </c>
      <c r="EU10" s="9">
        <f ca="1">ET10+1</f>
        <v>41229</v>
      </c>
      <c r="EV10" s="9">
        <f ca="1">EU10+3</f>
        <v>41232</v>
      </c>
      <c r="EW10" s="9">
        <f ca="1">EV10+1</f>
        <v>41233</v>
      </c>
      <c r="EX10" s="9">
        <f ca="1">EW10+1</f>
        <v>41234</v>
      </c>
      <c r="EY10" s="9">
        <f ca="1">EX10+1</f>
        <v>41235</v>
      </c>
      <c r="EZ10" s="9">
        <f ca="1">EY10+1</f>
        <v>41236</v>
      </c>
      <c r="FA10" s="9">
        <f ca="1">EZ10+3</f>
        <v>41239</v>
      </c>
      <c r="FB10" s="9">
        <f ca="1">FA10+1</f>
        <v>41240</v>
      </c>
      <c r="FC10" s="9">
        <f ca="1">FB10+1</f>
        <v>41241</v>
      </c>
      <c r="FD10" s="9">
        <f ca="1">FC10+1</f>
        <v>41242</v>
      </c>
      <c r="FE10" s="9">
        <f ca="1">FD10+1</f>
        <v>41243</v>
      </c>
      <c r="FF10" s="9">
        <f ca="1">FE10+3</f>
        <v>41246</v>
      </c>
      <c r="FG10" s="9">
        <f ca="1">FF10+1</f>
        <v>41247</v>
      </c>
      <c r="FH10" s="9">
        <f ca="1">FG10+1</f>
        <v>41248</v>
      </c>
      <c r="FI10" s="9">
        <f ca="1">FH10+1</f>
        <v>41249</v>
      </c>
      <c r="FJ10" s="9">
        <f ca="1">FI10+1</f>
        <v>41250</v>
      </c>
      <c r="FK10" s="9">
        <f ca="1">FJ10+3</f>
        <v>41253</v>
      </c>
      <c r="FL10" s="9">
        <f ca="1">FK10+1</f>
        <v>41254</v>
      </c>
      <c r="FM10" s="9">
        <f ca="1">FL10+1</f>
        <v>41255</v>
      </c>
      <c r="FN10" s="9">
        <f ca="1">FM10+1</f>
        <v>41256</v>
      </c>
      <c r="FO10" s="9">
        <f ca="1">FN10+1</f>
        <v>41257</v>
      </c>
      <c r="FP10" s="9">
        <f ca="1">FO10+3</f>
        <v>41260</v>
      </c>
      <c r="FQ10" s="9">
        <f ca="1">FP10+1</f>
        <v>41261</v>
      </c>
      <c r="FR10" s="9">
        <f ca="1">FQ10+1</f>
        <v>41262</v>
      </c>
      <c r="FS10" s="9">
        <f ca="1">FR10+1</f>
        <v>41263</v>
      </c>
      <c r="FT10" s="9">
        <f ca="1">FS10+1</f>
        <v>41264</v>
      </c>
      <c r="FU10" s="9">
        <f ca="1">FT10+3</f>
        <v>41267</v>
      </c>
      <c r="FV10" s="9">
        <f ca="1">FU10+1</f>
        <v>41268</v>
      </c>
      <c r="FW10" s="9">
        <f ca="1">FV10+1</f>
        <v>41269</v>
      </c>
      <c r="FX10" s="9">
        <f ca="1">FW10+1</f>
        <v>41270</v>
      </c>
      <c r="FY10" s="9">
        <f ca="1">FX10+1</f>
        <v>41271</v>
      </c>
      <c r="FZ10" s="9">
        <f ca="1">FY10+3</f>
        <v>41274</v>
      </c>
      <c r="GA10" s="9">
        <f ca="1">FZ10+1</f>
        <v>41275</v>
      </c>
      <c r="GB10" s="9">
        <f ca="1">GA10+1</f>
        <v>41276</v>
      </c>
      <c r="GC10" s="9">
        <f ca="1">GB10+1</f>
        <v>41277</v>
      </c>
      <c r="GD10" s="9">
        <f ca="1">GC10+1</f>
        <v>41278</v>
      </c>
      <c r="GE10" s="9">
        <f ca="1">GD10+3</f>
        <v>41281</v>
      </c>
      <c r="GF10" s="9">
        <f ca="1">GE10+1</f>
        <v>41282</v>
      </c>
      <c r="GG10" s="9">
        <f ca="1">GF10+1</f>
        <v>41283</v>
      </c>
      <c r="GH10" s="9">
        <f ca="1">GG10+1</f>
        <v>41284</v>
      </c>
      <c r="GI10" s="9">
        <f ca="1">GH10+1</f>
        <v>41285</v>
      </c>
      <c r="GJ10" s="9">
        <f ca="1">GI10+3</f>
        <v>41288</v>
      </c>
      <c r="GK10" s="9">
        <f ca="1">GJ10+1</f>
        <v>41289</v>
      </c>
      <c r="GL10" s="9">
        <f ca="1">GK10+1</f>
        <v>41290</v>
      </c>
      <c r="GM10" s="9">
        <f ca="1">GL10+1</f>
        <v>41291</v>
      </c>
      <c r="GN10" s="9">
        <f ca="1">GM10+1</f>
        <v>41292</v>
      </c>
      <c r="GO10" s="9">
        <f ca="1">GN10+3</f>
        <v>41295</v>
      </c>
      <c r="GP10" s="9">
        <f ca="1">GO10+1</f>
        <v>41296</v>
      </c>
      <c r="GQ10" s="9">
        <f ca="1">GP10+1</f>
        <v>41297</v>
      </c>
      <c r="GR10" s="9">
        <f ca="1">GQ10+1</f>
        <v>41298</v>
      </c>
      <c r="GS10" s="9">
        <f ca="1">GR10+1</f>
        <v>41299</v>
      </c>
      <c r="GT10" s="9">
        <f ca="1">GS10+3</f>
        <v>41302</v>
      </c>
      <c r="GU10" s="9">
        <f ca="1">GT10+1</f>
        <v>41303</v>
      </c>
      <c r="GV10" s="9">
        <f ca="1">GU10+1</f>
        <v>41304</v>
      </c>
      <c r="GW10" s="9">
        <f ca="1">GV10+1</f>
        <v>41305</v>
      </c>
      <c r="GX10" s="9">
        <f ca="1">GW10+1</f>
        <v>41306</v>
      </c>
      <c r="GY10" s="9">
        <f ca="1">GX10+3</f>
        <v>41309</v>
      </c>
      <c r="GZ10" s="9">
        <f ca="1">GY10+1</f>
        <v>41310</v>
      </c>
      <c r="HA10" s="9">
        <f ca="1">GZ10+1</f>
        <v>41311</v>
      </c>
      <c r="HB10" s="9">
        <f ca="1">HA10+1</f>
        <v>41312</v>
      </c>
      <c r="HC10" s="9">
        <f ca="1">HB10+1</f>
        <v>41313</v>
      </c>
      <c r="HD10" s="9">
        <f ca="1">HC10+3</f>
        <v>41316</v>
      </c>
      <c r="HE10" s="9">
        <f ca="1">HD10+1</f>
        <v>41317</v>
      </c>
      <c r="HF10" s="9">
        <f ca="1">HE10+1</f>
        <v>41318</v>
      </c>
      <c r="HG10" s="9">
        <f ca="1">HF10+1</f>
        <v>41319</v>
      </c>
      <c r="HH10" s="9">
        <f ca="1">HG10+1</f>
        <v>41320</v>
      </c>
      <c r="HI10" s="9">
        <f ca="1">HH10+3</f>
        <v>41323</v>
      </c>
      <c r="HJ10" s="9">
        <f ca="1">HI10+1</f>
        <v>41324</v>
      </c>
      <c r="HK10" s="9">
        <f ca="1">HJ10+1</f>
        <v>41325</v>
      </c>
      <c r="HL10" s="9">
        <f ca="1">HK10+1</f>
        <v>41326</v>
      </c>
      <c r="HM10" s="9">
        <f ca="1">HL10+1</f>
        <v>41327</v>
      </c>
      <c r="HN10" s="9">
        <f ca="1">HM10+3</f>
        <v>41330</v>
      </c>
      <c r="HO10" s="9">
        <f ca="1">HN10+1</f>
        <v>41331</v>
      </c>
      <c r="HP10" s="9">
        <f ca="1">HO10+1</f>
        <v>41332</v>
      </c>
      <c r="HQ10" s="9">
        <f ca="1">HP10+1</f>
        <v>41333</v>
      </c>
      <c r="HR10" s="9">
        <f ca="1">HQ10+1</f>
        <v>41334</v>
      </c>
      <c r="HS10" s="9">
        <f ca="1">HR10+3</f>
        <v>41337</v>
      </c>
      <c r="HT10" s="9">
        <f ca="1">HS10+1</f>
        <v>41338</v>
      </c>
      <c r="HU10" s="9">
        <f ca="1">HT10+1</f>
        <v>41339</v>
      </c>
      <c r="HV10" s="9">
        <f ca="1">HU10+1</f>
        <v>41340</v>
      </c>
      <c r="HW10" s="9">
        <f ca="1">HV10+1</f>
        <v>41341</v>
      </c>
      <c r="HX10" s="9">
        <f ca="1">HW10+3</f>
        <v>41344</v>
      </c>
      <c r="HY10" s="9">
        <f ca="1">HX10+1</f>
        <v>41345</v>
      </c>
      <c r="HZ10" s="9">
        <f ca="1">HY10+1</f>
        <v>41346</v>
      </c>
      <c r="IA10" s="9">
        <f ca="1">HZ10+1</f>
        <v>41347</v>
      </c>
      <c r="IB10" s="9">
        <f ca="1">IA10+1</f>
        <v>41348</v>
      </c>
      <c r="IC10" s="9">
        <f ca="1">IB10+3</f>
        <v>41351</v>
      </c>
      <c r="ID10" s="9">
        <f ca="1">IC10+1</f>
        <v>41352</v>
      </c>
      <c r="IE10" s="9">
        <f ca="1">ID10+1</f>
        <v>41353</v>
      </c>
      <c r="IF10" s="9">
        <f ca="1">IE10+1</f>
        <v>41354</v>
      </c>
      <c r="IG10" s="9">
        <f ca="1">IF10+1</f>
        <v>41355</v>
      </c>
      <c r="IH10" s="9">
        <f ca="1">IG10+3</f>
        <v>41358</v>
      </c>
      <c r="II10" s="9">
        <f ca="1">IH10+1</f>
        <v>41359</v>
      </c>
      <c r="IJ10" s="9">
        <f ca="1">II10+1</f>
        <v>41360</v>
      </c>
      <c r="IK10" s="9">
        <f ca="1">IJ10+1</f>
        <v>41361</v>
      </c>
      <c r="IL10" s="9">
        <f ca="1">IK10+1</f>
        <v>41362</v>
      </c>
      <c r="IM10" s="9">
        <f ca="1">IL10+3</f>
        <v>41365</v>
      </c>
      <c r="IN10" s="9">
        <f ca="1">IM10+1</f>
        <v>41366</v>
      </c>
      <c r="IO10" s="9">
        <f ca="1">IN10+1</f>
        <v>41367</v>
      </c>
      <c r="IP10" s="9">
        <f ca="1">IO10+1</f>
        <v>41368</v>
      </c>
      <c r="IQ10" s="9">
        <f ca="1">IP10+1</f>
        <v>41369</v>
      </c>
    </row>
    <row r="11" spans="1:251" s="33" customFormat="1" ht="81" customHeight="1" thickBot="1">
      <c r="A11" s="31" t="s">
        <v>9</v>
      </c>
      <c r="B11" s="46" t="s">
        <v>10</v>
      </c>
      <c r="C11" s="45" t="s">
        <v>16</v>
      </c>
      <c r="D11" s="4" t="s">
        <v>3</v>
      </c>
      <c r="E11" s="4" t="s">
        <v>4</v>
      </c>
      <c r="F11" s="24" t="s">
        <v>7</v>
      </c>
      <c r="G11" s="5" t="s">
        <v>11</v>
      </c>
      <c r="H11" s="24" t="s">
        <v>12</v>
      </c>
      <c r="I11" s="5" t="s">
        <v>5</v>
      </c>
      <c r="J11" s="5" t="s">
        <v>0</v>
      </c>
      <c r="K11" s="32"/>
      <c r="L11" s="51" t="str">
        <f ca="1">TEXT(L10,"m/d/yy")</f>
        <v>5/7/12</v>
      </c>
      <c r="M11" s="52"/>
      <c r="N11" s="52"/>
      <c r="O11" s="52"/>
      <c r="P11" s="53"/>
      <c r="Q11" s="51" t="str">
        <f ca="1">TEXT(Q10,"m/d/yy")</f>
        <v>5/14/12</v>
      </c>
      <c r="R11" s="52"/>
      <c r="S11" s="52"/>
      <c r="T11" s="52"/>
      <c r="U11" s="53"/>
      <c r="V11" s="51" t="str">
        <f ca="1">TEXT(V10,"m/d/yy")</f>
        <v>5/21/12</v>
      </c>
      <c r="W11" s="52"/>
      <c r="X11" s="52"/>
      <c r="Y11" s="52"/>
      <c r="Z11" s="53"/>
      <c r="AA11" s="51" t="str">
        <f ca="1">TEXT(AA10,"m/d/yy")</f>
        <v>5/28/12</v>
      </c>
      <c r="AB11" s="52"/>
      <c r="AC11" s="52"/>
      <c r="AD11" s="52"/>
      <c r="AE11" s="53"/>
      <c r="AF11" s="51" t="str">
        <f ca="1">TEXT(AF10,"m/d/yy")</f>
        <v>6/4/12</v>
      </c>
      <c r="AG11" s="52"/>
      <c r="AH11" s="52"/>
      <c r="AI11" s="52"/>
      <c r="AJ11" s="53"/>
      <c r="AK11" s="51" t="str">
        <f ca="1">TEXT(AK10,"m/d/yy")</f>
        <v>6/11/12</v>
      </c>
      <c r="AL11" s="52"/>
      <c r="AM11" s="52"/>
      <c r="AN11" s="52"/>
      <c r="AO11" s="53"/>
      <c r="AP11" s="51" t="str">
        <f ca="1">TEXT(AP10,"m/d/yy")</f>
        <v>6/18/12</v>
      </c>
      <c r="AQ11" s="52"/>
      <c r="AR11" s="52"/>
      <c r="AS11" s="52"/>
      <c r="AT11" s="53"/>
      <c r="AU11" s="51" t="str">
        <f ca="1">TEXT(AU10,"m/d/yy")</f>
        <v>6/25/12</v>
      </c>
      <c r="AV11" s="52"/>
      <c r="AW11" s="52"/>
      <c r="AX11" s="52"/>
      <c r="AY11" s="53"/>
      <c r="AZ11" s="51" t="str">
        <f ca="1">TEXT(AZ10,"m/d/yy")</f>
        <v>7/2/12</v>
      </c>
      <c r="BA11" s="52"/>
      <c r="BB11" s="52"/>
      <c r="BC11" s="52"/>
      <c r="BD11" s="53"/>
      <c r="BE11" s="51" t="str">
        <f ca="1">TEXT(BE10,"m/d/yy")</f>
        <v>7/9/12</v>
      </c>
      <c r="BF11" s="52"/>
      <c r="BG11" s="52"/>
      <c r="BH11" s="52"/>
      <c r="BI11" s="53"/>
      <c r="BJ11" s="51" t="str">
        <f ca="1">TEXT(BJ10,"m/d/yy")</f>
        <v>7/16/12</v>
      </c>
      <c r="BK11" s="52"/>
      <c r="BL11" s="52"/>
      <c r="BM11" s="52"/>
      <c r="BN11" s="53"/>
      <c r="BO11" s="51" t="str">
        <f ca="1">TEXT(BO10,"m/d/yy")</f>
        <v>7/23/12</v>
      </c>
      <c r="BP11" s="52"/>
      <c r="BQ11" s="52"/>
      <c r="BR11" s="52"/>
      <c r="BS11" s="53"/>
      <c r="BT11" s="51" t="str">
        <f ca="1">TEXT(BT10,"m/d/yy")</f>
        <v>7/30/12</v>
      </c>
      <c r="BU11" s="52"/>
      <c r="BV11" s="52"/>
      <c r="BW11" s="52"/>
      <c r="BX11" s="53"/>
      <c r="BY11" s="51" t="str">
        <f ca="1">TEXT(BY10,"m/d/yy")</f>
        <v>8/6/12</v>
      </c>
      <c r="BZ11" s="52"/>
      <c r="CA11" s="52"/>
      <c r="CB11" s="52"/>
      <c r="CC11" s="53"/>
      <c r="CD11" s="51" t="str">
        <f ca="1">TEXT(CD10,"m/d/yy")</f>
        <v>8/13/12</v>
      </c>
      <c r="CE11" s="52"/>
      <c r="CF11" s="52"/>
      <c r="CG11" s="52"/>
      <c r="CH11" s="53"/>
      <c r="CI11" s="51" t="str">
        <f ca="1">TEXT(CI10,"m/d/yy")</f>
        <v>8/20/12</v>
      </c>
      <c r="CJ11" s="52"/>
      <c r="CK11" s="52"/>
      <c r="CL11" s="52"/>
      <c r="CM11" s="53"/>
      <c r="CN11" s="51" t="str">
        <f ca="1">TEXT(CN10,"m/d/yy")</f>
        <v>8/27/12</v>
      </c>
      <c r="CO11" s="52"/>
      <c r="CP11" s="52"/>
      <c r="CQ11" s="52"/>
      <c r="CR11" s="53"/>
      <c r="CS11" s="51" t="str">
        <f ca="1">TEXT(CS10,"m/d/yy")</f>
        <v>9/3/12</v>
      </c>
      <c r="CT11" s="52"/>
      <c r="CU11" s="52"/>
      <c r="CV11" s="52"/>
      <c r="CW11" s="53"/>
      <c r="CX11" s="51" t="str">
        <f ca="1">TEXT(CX10,"m/d/yy")</f>
        <v>9/10/12</v>
      </c>
      <c r="CY11" s="52"/>
      <c r="CZ11" s="52"/>
      <c r="DA11" s="52"/>
      <c r="DB11" s="53"/>
      <c r="DC11" s="51" t="str">
        <f ca="1">TEXT(DC10,"m/d/yy")</f>
        <v>9/17/12</v>
      </c>
      <c r="DD11" s="52"/>
      <c r="DE11" s="52"/>
      <c r="DF11" s="52"/>
      <c r="DG11" s="53"/>
      <c r="DH11" s="51" t="str">
        <f ca="1">TEXT(DH10,"m/d/yy")</f>
        <v>9/24/12</v>
      </c>
      <c r="DI11" s="52"/>
      <c r="DJ11" s="52"/>
      <c r="DK11" s="52"/>
      <c r="DL11" s="53"/>
      <c r="DM11" s="51" t="str">
        <f ca="1">TEXT(DM10,"m/d/yy")</f>
        <v>10/1/12</v>
      </c>
      <c r="DN11" s="52"/>
      <c r="DO11" s="52"/>
      <c r="DP11" s="52"/>
      <c r="DQ11" s="53"/>
      <c r="DR11" s="51" t="str">
        <f ca="1">TEXT(DR10,"m/d/yy")</f>
        <v>10/8/12</v>
      </c>
      <c r="DS11" s="52"/>
      <c r="DT11" s="52"/>
      <c r="DU11" s="52"/>
      <c r="DV11" s="53"/>
      <c r="DW11" s="51" t="str">
        <f ca="1">TEXT(DW10,"m/d/yy")</f>
        <v>10/15/12</v>
      </c>
      <c r="DX11" s="52"/>
      <c r="DY11" s="52"/>
      <c r="DZ11" s="52"/>
      <c r="EA11" s="53"/>
      <c r="EB11" s="51" t="str">
        <f ca="1">TEXT(EB10,"m/d/yy")</f>
        <v>10/22/12</v>
      </c>
      <c r="EC11" s="52"/>
      <c r="ED11" s="52"/>
      <c r="EE11" s="52"/>
      <c r="EF11" s="53"/>
      <c r="EG11" s="51" t="str">
        <f ca="1">TEXT(EG10,"m/d/yy")</f>
        <v>10/29/12</v>
      </c>
      <c r="EH11" s="52"/>
      <c r="EI11" s="52"/>
      <c r="EJ11" s="52"/>
      <c r="EK11" s="53"/>
      <c r="EL11" s="51" t="str">
        <f ca="1">TEXT(EL10,"m/d/yy")</f>
        <v>11/5/12</v>
      </c>
      <c r="EM11" s="52"/>
      <c r="EN11" s="52"/>
      <c r="EO11" s="52"/>
      <c r="EP11" s="53"/>
      <c r="EQ11" s="51" t="str">
        <f ca="1">TEXT(EQ10,"m/d/yy")</f>
        <v>11/12/12</v>
      </c>
      <c r="ER11" s="52"/>
      <c r="ES11" s="52"/>
      <c r="ET11" s="52"/>
      <c r="EU11" s="53"/>
      <c r="EV11" s="51" t="str">
        <f ca="1">TEXT(EV10,"m/d/yy")</f>
        <v>11/19/12</v>
      </c>
      <c r="EW11" s="52"/>
      <c r="EX11" s="52"/>
      <c r="EY11" s="52"/>
      <c r="EZ11" s="53"/>
      <c r="FA11" s="51" t="str">
        <f ca="1">TEXT(FA10,"m/d/yy")</f>
        <v>11/26/12</v>
      </c>
      <c r="FB11" s="52"/>
      <c r="FC11" s="52"/>
      <c r="FD11" s="52"/>
      <c r="FE11" s="53"/>
      <c r="FF11" s="51" t="str">
        <f ca="1">TEXT(FF10,"m/d/yy")</f>
        <v>12/3/12</v>
      </c>
      <c r="FG11" s="52"/>
      <c r="FH11" s="52"/>
      <c r="FI11" s="52"/>
      <c r="FJ11" s="53"/>
      <c r="FK11" s="51" t="str">
        <f ca="1">TEXT(FK10,"m/d/yy")</f>
        <v>12/10/12</v>
      </c>
      <c r="FL11" s="52"/>
      <c r="FM11" s="52"/>
      <c r="FN11" s="52"/>
      <c r="FO11" s="53"/>
      <c r="FP11" s="51" t="str">
        <f ca="1">TEXT(FP10,"m/d/yy")</f>
        <v>12/17/12</v>
      </c>
      <c r="FQ11" s="52"/>
      <c r="FR11" s="52"/>
      <c r="FS11" s="52"/>
      <c r="FT11" s="53"/>
      <c r="FU11" s="51" t="str">
        <f ca="1">TEXT(FU10,"m/d/yy")</f>
        <v>12/24/12</v>
      </c>
      <c r="FV11" s="52"/>
      <c r="FW11" s="52"/>
      <c r="FX11" s="52"/>
      <c r="FY11" s="53"/>
      <c r="FZ11" s="51" t="str">
        <f ca="1">TEXT(FZ10,"m/d/yy")</f>
        <v>12/31/12</v>
      </c>
      <c r="GA11" s="52"/>
      <c r="GB11" s="52"/>
      <c r="GC11" s="52"/>
      <c r="GD11" s="53"/>
      <c r="GE11" s="51" t="str">
        <f ca="1">TEXT(GE10,"m/d/yy")</f>
        <v>1/7/13</v>
      </c>
      <c r="GF11" s="52"/>
      <c r="GG11" s="52"/>
      <c r="GH11" s="52"/>
      <c r="GI11" s="53"/>
      <c r="GJ11" s="51" t="str">
        <f ca="1">TEXT(GJ10,"m/d/yy")</f>
        <v>1/14/13</v>
      </c>
      <c r="GK11" s="52"/>
      <c r="GL11" s="52"/>
      <c r="GM11" s="52"/>
      <c r="GN11" s="53"/>
      <c r="GO11" s="51" t="str">
        <f ca="1">TEXT(GO10,"m/d/yy")</f>
        <v>1/21/13</v>
      </c>
      <c r="GP11" s="52"/>
      <c r="GQ11" s="52"/>
      <c r="GR11" s="52"/>
      <c r="GS11" s="53"/>
      <c r="GT11" s="51" t="str">
        <f ca="1">TEXT(GT10,"m/d/yy")</f>
        <v>1/28/13</v>
      </c>
      <c r="GU11" s="52"/>
      <c r="GV11" s="52"/>
      <c r="GW11" s="52"/>
      <c r="GX11" s="53"/>
      <c r="GY11" s="51" t="str">
        <f ca="1">TEXT(GY10,"m/d/yy")</f>
        <v>2/4/13</v>
      </c>
      <c r="GZ11" s="52"/>
      <c r="HA11" s="52"/>
      <c r="HB11" s="52"/>
      <c r="HC11" s="53"/>
      <c r="HD11" s="51" t="str">
        <f ca="1">TEXT(HD10,"m/d/yy")</f>
        <v>2/11/13</v>
      </c>
      <c r="HE11" s="52"/>
      <c r="HF11" s="52"/>
      <c r="HG11" s="52"/>
      <c r="HH11" s="53"/>
      <c r="HI11" s="51" t="str">
        <f ca="1">TEXT(HI10,"m/d/yy")</f>
        <v>2/18/13</v>
      </c>
      <c r="HJ11" s="52"/>
      <c r="HK11" s="52"/>
      <c r="HL11" s="52"/>
      <c r="HM11" s="53"/>
      <c r="HN11" s="51" t="str">
        <f ca="1">TEXT(HN10,"m/d/yy")</f>
        <v>2/25/13</v>
      </c>
      <c r="HO11" s="52"/>
      <c r="HP11" s="52"/>
      <c r="HQ11" s="52"/>
      <c r="HR11" s="53"/>
      <c r="HS11" s="51" t="str">
        <f ca="1">TEXT(HS10,"m/d/yy")</f>
        <v>3/4/13</v>
      </c>
      <c r="HT11" s="52"/>
      <c r="HU11" s="52"/>
      <c r="HV11" s="52"/>
      <c r="HW11" s="53"/>
      <c r="HX11" s="51" t="str">
        <f ca="1">TEXT(HX10,"m/d/yy")</f>
        <v>3/11/13</v>
      </c>
      <c r="HY11" s="52"/>
      <c r="HZ11" s="52"/>
      <c r="IA11" s="52"/>
      <c r="IB11" s="53"/>
      <c r="IC11" s="51" t="str">
        <f ca="1">TEXT(IC10,"m/d/yy")</f>
        <v>3/18/13</v>
      </c>
      <c r="ID11" s="52"/>
      <c r="IE11" s="52"/>
      <c r="IF11" s="52"/>
      <c r="IG11" s="53"/>
      <c r="IH11" s="51" t="str">
        <f ca="1">TEXT(IH10,"m/d/yy")</f>
        <v>3/25/13</v>
      </c>
      <c r="II11" s="52"/>
      <c r="IJ11" s="52"/>
      <c r="IK11" s="52"/>
      <c r="IL11" s="53"/>
      <c r="IM11" s="51" t="str">
        <f ca="1">TEXT(IM10,"m/d/yy")</f>
        <v>4/1/13</v>
      </c>
      <c r="IN11" s="52"/>
      <c r="IO11" s="52"/>
      <c r="IP11" s="52"/>
      <c r="IQ11" s="53"/>
    </row>
    <row r="12" spans="1:251" s="22" customFormat="1" ht="10.5">
      <c r="A12" s="18"/>
      <c r="E12" s="28"/>
      <c r="F12" s="28"/>
      <c r="H12" s="28"/>
    </row>
    <row r="13" spans="1:251" s="20" customFormat="1" ht="10.5">
      <c r="A13" s="47"/>
      <c r="B13" s="48" t="s">
        <v>22</v>
      </c>
      <c r="C13" s="43"/>
      <c r="D13" s="36">
        <v>41036</v>
      </c>
      <c r="E13" s="13">
        <f>D13+F13-1</f>
        <v>41055</v>
      </c>
      <c r="F13" s="40">
        <f>MAX(E15:E22)-D13 +1</f>
        <v>20</v>
      </c>
      <c r="G13" s="35">
        <f>SUMPRODUCT(F15:F22,G15:G22)/SUM(F15:F22)</f>
        <v>7.0588235294117658E-3</v>
      </c>
      <c r="H13" s="29">
        <f t="shared" ref="H13:H17" si="0">NETWORKDAYS(D13,E13)</f>
        <v>15</v>
      </c>
      <c r="I13" s="14">
        <f t="shared" ref="I13:I17" si="1">ROUNDDOWN(G13*F13,0)</f>
        <v>0</v>
      </c>
      <c r="J13" s="29">
        <f>F13-I13</f>
        <v>20</v>
      </c>
    </row>
    <row r="14" spans="1:251" s="23" customFormat="1" ht="19.5">
      <c r="A14" s="19"/>
      <c r="B14" s="50" t="s">
        <v>39</v>
      </c>
      <c r="C14" s="44" t="s">
        <v>40</v>
      </c>
      <c r="D14" s="36">
        <v>41043</v>
      </c>
      <c r="E14" s="11">
        <f t="shared" ref="E14" si="2">D14+F14-1</f>
        <v>41045</v>
      </c>
      <c r="F14" s="41">
        <v>3</v>
      </c>
      <c r="G14" s="34">
        <v>0.5</v>
      </c>
      <c r="H14" s="30">
        <f t="shared" ref="H14" si="3">NETWORKDAYS(D14,E14)</f>
        <v>3</v>
      </c>
      <c r="I14" s="12">
        <f t="shared" ref="I14" si="4">ROUNDDOWN(G14*F14,0)</f>
        <v>1</v>
      </c>
      <c r="J14" s="30">
        <f t="shared" ref="J14" si="5">F14-I14</f>
        <v>2</v>
      </c>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row>
    <row r="15" spans="1:251" s="23" customFormat="1" ht="10.5">
      <c r="A15" s="19"/>
      <c r="B15" s="50" t="s">
        <v>43</v>
      </c>
      <c r="C15" s="44" t="s">
        <v>40</v>
      </c>
      <c r="D15" s="36">
        <v>41043</v>
      </c>
      <c r="E15" s="11">
        <f t="shared" ref="E15:E17" si="6">D15+F15-1</f>
        <v>41048</v>
      </c>
      <c r="F15" s="41">
        <v>6</v>
      </c>
      <c r="G15" s="34">
        <v>0</v>
      </c>
      <c r="H15" s="30">
        <f t="shared" si="0"/>
        <v>5</v>
      </c>
      <c r="I15" s="12">
        <f t="shared" si="1"/>
        <v>0</v>
      </c>
      <c r="J15" s="30">
        <f t="shared" ref="J15:J17" si="7">F15-I15</f>
        <v>6</v>
      </c>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21"/>
    </row>
    <row r="16" spans="1:251" s="23" customFormat="1" ht="10.5">
      <c r="A16" s="19"/>
      <c r="B16" s="50" t="s">
        <v>37</v>
      </c>
      <c r="C16" s="44" t="s">
        <v>40</v>
      </c>
      <c r="D16" s="36">
        <v>41043</v>
      </c>
      <c r="E16" s="11">
        <f t="shared" ref="E16" si="8">D16+F16-1</f>
        <v>41052</v>
      </c>
      <c r="F16" s="41">
        <v>10</v>
      </c>
      <c r="G16" s="34">
        <v>0</v>
      </c>
      <c r="H16" s="30">
        <f t="shared" ref="H16" si="9">NETWORKDAYS(D16,E16)</f>
        <v>8</v>
      </c>
      <c r="I16" s="12">
        <f t="shared" ref="I16" si="10">ROUNDDOWN(G16*F16,0)</f>
        <v>0</v>
      </c>
      <c r="J16" s="30">
        <f t="shared" ref="J16" si="11">F16-I16</f>
        <v>10</v>
      </c>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row>
    <row r="17" spans="1:251" s="23" customFormat="1" ht="10.5">
      <c r="A17" s="19"/>
      <c r="B17" s="50" t="s">
        <v>36</v>
      </c>
      <c r="C17" s="44" t="s">
        <v>41</v>
      </c>
      <c r="D17" s="36">
        <v>41043</v>
      </c>
      <c r="E17" s="11">
        <f t="shared" si="6"/>
        <v>41052</v>
      </c>
      <c r="F17" s="41">
        <v>10</v>
      </c>
      <c r="G17" s="34">
        <v>0</v>
      </c>
      <c r="H17" s="30">
        <f t="shared" si="0"/>
        <v>8</v>
      </c>
      <c r="I17" s="12">
        <f t="shared" si="1"/>
        <v>0</v>
      </c>
      <c r="J17" s="30">
        <f t="shared" si="7"/>
        <v>10</v>
      </c>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row>
    <row r="18" spans="1:251" s="23" customFormat="1" ht="10.5">
      <c r="A18" s="19"/>
      <c r="B18" s="50" t="s">
        <v>23</v>
      </c>
      <c r="C18" s="44" t="s">
        <v>35</v>
      </c>
      <c r="D18" s="36">
        <v>41043</v>
      </c>
      <c r="E18" s="11">
        <f>D18+F18-1</f>
        <v>41054</v>
      </c>
      <c r="F18" s="41">
        <v>12</v>
      </c>
      <c r="G18" s="34">
        <v>0.05</v>
      </c>
      <c r="H18" s="30">
        <f>NETWORKDAYS(D18,E18)</f>
        <v>10</v>
      </c>
      <c r="I18" s="12">
        <f>ROUNDDOWN(G18*F18,0)</f>
        <v>0</v>
      </c>
      <c r="J18" s="30">
        <f>F18-I18</f>
        <v>12</v>
      </c>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row>
    <row r="19" spans="1:251" s="23" customFormat="1" ht="10.5">
      <c r="A19" s="49"/>
      <c r="B19" s="50" t="s">
        <v>24</v>
      </c>
      <c r="C19" s="44" t="s">
        <v>42</v>
      </c>
      <c r="D19" s="36">
        <v>41045</v>
      </c>
      <c r="E19" s="11">
        <f t="shared" ref="E19:E22" si="12">D19+F19-1</f>
        <v>41054</v>
      </c>
      <c r="F19" s="41">
        <v>10</v>
      </c>
      <c r="G19" s="34">
        <v>0</v>
      </c>
      <c r="H19" s="30">
        <f t="shared" ref="H19:H23" si="13">NETWORKDAYS(D19,E19)</f>
        <v>8</v>
      </c>
      <c r="I19" s="12">
        <f t="shared" ref="I19:I23" si="14">ROUNDDOWN(G19*F19,0)</f>
        <v>0</v>
      </c>
      <c r="J19" s="30">
        <f t="shared" ref="J19:J22" si="15">F19-I19</f>
        <v>10</v>
      </c>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row>
    <row r="20" spans="1:251" s="23" customFormat="1" ht="10.5">
      <c r="A20" s="49"/>
      <c r="B20" s="50" t="s">
        <v>19</v>
      </c>
      <c r="C20" s="44" t="s">
        <v>35</v>
      </c>
      <c r="D20" s="36">
        <v>41036</v>
      </c>
      <c r="E20" s="11">
        <f t="shared" si="12"/>
        <v>41054</v>
      </c>
      <c r="F20" s="41">
        <v>19</v>
      </c>
      <c r="G20" s="34">
        <v>0</v>
      </c>
      <c r="H20" s="30">
        <f t="shared" si="13"/>
        <v>15</v>
      </c>
      <c r="I20" s="12">
        <f t="shared" si="14"/>
        <v>0</v>
      </c>
      <c r="J20" s="30">
        <f t="shared" si="15"/>
        <v>19</v>
      </c>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row>
    <row r="21" spans="1:251" s="23" customFormat="1" ht="19.5">
      <c r="A21" s="49"/>
      <c r="B21" s="50" t="s">
        <v>45</v>
      </c>
      <c r="C21" s="44" t="s">
        <v>35</v>
      </c>
      <c r="D21" s="36">
        <v>41043</v>
      </c>
      <c r="E21" s="11">
        <f t="shared" ref="E21" si="16">D21+F21-1</f>
        <v>41055</v>
      </c>
      <c r="F21" s="41">
        <v>13</v>
      </c>
      <c r="G21" s="34">
        <v>0</v>
      </c>
      <c r="H21" s="30">
        <f t="shared" ref="H21" si="17">NETWORKDAYS(D21,E21)</f>
        <v>10</v>
      </c>
      <c r="I21" s="12">
        <f t="shared" ref="I21" si="18">ROUNDDOWN(G21*F21,0)</f>
        <v>0</v>
      </c>
      <c r="J21" s="30">
        <f t="shared" ref="J21" si="19">F21-I21</f>
        <v>13</v>
      </c>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21"/>
    </row>
    <row r="22" spans="1:251" s="23" customFormat="1" ht="10.5">
      <c r="A22" s="49"/>
      <c r="B22" s="50" t="s">
        <v>38</v>
      </c>
      <c r="C22" s="44" t="s">
        <v>35</v>
      </c>
      <c r="D22" s="36">
        <v>41049</v>
      </c>
      <c r="E22" s="11">
        <f t="shared" si="12"/>
        <v>41053</v>
      </c>
      <c r="F22" s="41">
        <v>5</v>
      </c>
      <c r="G22" s="34">
        <v>0</v>
      </c>
      <c r="H22" s="30">
        <f t="shared" si="13"/>
        <v>4</v>
      </c>
      <c r="I22" s="12">
        <f t="shared" si="14"/>
        <v>0</v>
      </c>
      <c r="J22" s="30">
        <f t="shared" si="15"/>
        <v>5</v>
      </c>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21"/>
    </row>
    <row r="23" spans="1:251" s="20" customFormat="1" ht="10.5">
      <c r="A23" s="47"/>
      <c r="B23" s="48" t="s">
        <v>25</v>
      </c>
      <c r="C23" s="43"/>
      <c r="D23" s="36">
        <v>41054</v>
      </c>
      <c r="E23" s="13">
        <f>D23+F23-1</f>
        <v>41089</v>
      </c>
      <c r="F23" s="40">
        <f>MAX(E24:E28)-D23 +1</f>
        <v>36</v>
      </c>
      <c r="G23" s="35">
        <f>SUMPRODUCT(F24:F28,G24:G28)/SUM(F24:F28)</f>
        <v>0</v>
      </c>
      <c r="H23" s="29">
        <f t="shared" si="13"/>
        <v>26</v>
      </c>
      <c r="I23" s="14">
        <f t="shared" si="14"/>
        <v>0</v>
      </c>
      <c r="J23" s="29">
        <f>F23-I23</f>
        <v>36</v>
      </c>
    </row>
    <row r="24" spans="1:251" s="23" customFormat="1" ht="10.5">
      <c r="A24" s="19"/>
      <c r="B24" s="50" t="s">
        <v>30</v>
      </c>
      <c r="C24" s="44" t="s">
        <v>35</v>
      </c>
      <c r="D24" s="36">
        <v>41054</v>
      </c>
      <c r="E24" s="11">
        <f>D24+F24-1</f>
        <v>41054</v>
      </c>
      <c r="F24" s="41">
        <v>1</v>
      </c>
      <c r="G24" s="34">
        <v>0</v>
      </c>
      <c r="H24" s="30">
        <f>NETWORKDAYS(D24,E24)</f>
        <v>1</v>
      </c>
      <c r="I24" s="12">
        <f>ROUNDDOWN(G24*F24,0)</f>
        <v>0</v>
      </c>
      <c r="J24" s="30">
        <f>F24-I24</f>
        <v>1</v>
      </c>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21"/>
    </row>
    <row r="25" spans="1:251" s="23" customFormat="1" ht="10.5">
      <c r="A25" s="19"/>
      <c r="B25" s="50" t="s">
        <v>26</v>
      </c>
      <c r="C25" s="44" t="s">
        <v>35</v>
      </c>
      <c r="D25" s="36">
        <v>41054</v>
      </c>
      <c r="E25" s="11">
        <f>D25+F25-1</f>
        <v>41078</v>
      </c>
      <c r="F25" s="41">
        <v>25</v>
      </c>
      <c r="G25" s="34">
        <v>0</v>
      </c>
      <c r="H25" s="30">
        <f>NETWORKDAYS(D25,E25)</f>
        <v>17</v>
      </c>
      <c r="I25" s="12">
        <f>ROUNDDOWN(G25*F25,0)</f>
        <v>0</v>
      </c>
      <c r="J25" s="30">
        <f>F25-I25</f>
        <v>25</v>
      </c>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21"/>
    </row>
    <row r="26" spans="1:251" s="23" customFormat="1" ht="19.5">
      <c r="A26" s="19"/>
      <c r="B26" s="50" t="s">
        <v>27</v>
      </c>
      <c r="C26" s="44" t="s">
        <v>35</v>
      </c>
      <c r="D26" s="36">
        <v>41064</v>
      </c>
      <c r="E26" s="11">
        <f t="shared" ref="E26" si="20">D26+F26-1</f>
        <v>41089</v>
      </c>
      <c r="F26" s="41">
        <v>26</v>
      </c>
      <c r="G26" s="34">
        <v>0</v>
      </c>
      <c r="H26" s="30">
        <f t="shared" ref="H26" si="21">NETWORKDAYS(D26,E26)</f>
        <v>20</v>
      </c>
      <c r="I26" s="12">
        <f t="shared" ref="I26" si="22">ROUNDDOWN(G26*F26,0)</f>
        <v>0</v>
      </c>
      <c r="J26" s="30">
        <f t="shared" ref="J26" si="23">F26-I26</f>
        <v>26</v>
      </c>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21"/>
    </row>
    <row r="27" spans="1:251" s="23" customFormat="1" ht="10.5">
      <c r="A27" s="49"/>
      <c r="B27" s="50" t="s">
        <v>28</v>
      </c>
      <c r="C27" s="44" t="s">
        <v>35</v>
      </c>
      <c r="D27" s="36">
        <v>41070</v>
      </c>
      <c r="E27" s="11">
        <f>D27+F27-1</f>
        <v>41089</v>
      </c>
      <c r="F27" s="41">
        <v>20</v>
      </c>
      <c r="G27" s="34">
        <v>0</v>
      </c>
      <c r="H27" s="30">
        <f t="shared" ref="H27" si="24">NETWORKDAYS(D27,E27)</f>
        <v>15</v>
      </c>
      <c r="I27" s="12">
        <f t="shared" ref="I27" si="25">ROUNDDOWN(G27*F27,0)</f>
        <v>0</v>
      </c>
      <c r="J27" s="30">
        <f>F27-I27</f>
        <v>20</v>
      </c>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21"/>
      <c r="IO27" s="21"/>
      <c r="IP27" s="21"/>
      <c r="IQ27" s="21"/>
    </row>
    <row r="28" spans="1:251" s="23" customFormat="1" ht="10.5">
      <c r="A28" s="49"/>
      <c r="B28" s="50" t="s">
        <v>19</v>
      </c>
      <c r="C28" s="44" t="s">
        <v>35</v>
      </c>
      <c r="D28" s="36">
        <v>41054</v>
      </c>
      <c r="E28" s="11">
        <f>D28+F28-1</f>
        <v>41089</v>
      </c>
      <c r="F28" s="41">
        <v>36</v>
      </c>
      <c r="G28" s="34">
        <v>0</v>
      </c>
      <c r="H28" s="30">
        <f>NETWORKDAYS(D28,E28)</f>
        <v>26</v>
      </c>
      <c r="I28" s="12">
        <f>ROUNDDOWN(G28*F28,0)</f>
        <v>0</v>
      </c>
      <c r="J28" s="30">
        <f>F28-I28</f>
        <v>36</v>
      </c>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21"/>
      <c r="IO28" s="21"/>
      <c r="IP28" s="21"/>
      <c r="IQ28" s="21"/>
    </row>
    <row r="29" spans="1:251" s="20" customFormat="1" ht="10.5">
      <c r="A29" s="47"/>
      <c r="B29" s="48" t="s">
        <v>29</v>
      </c>
      <c r="C29" s="43"/>
      <c r="D29" s="36">
        <v>41075</v>
      </c>
      <c r="E29" s="13">
        <f>D29+F29-1</f>
        <v>41124</v>
      </c>
      <c r="F29" s="40">
        <f>MAX(E30:E33)-D29 +1</f>
        <v>50</v>
      </c>
      <c r="G29" s="35">
        <f>SUMPRODUCT(F30:F33,G30:G33)/SUM(F30:F33)</f>
        <v>0</v>
      </c>
      <c r="H29" s="29">
        <f>NETWORKDAYS(D29,E29)</f>
        <v>36</v>
      </c>
      <c r="I29" s="14">
        <f>ROUNDDOWN(G29*F29,0)</f>
        <v>0</v>
      </c>
      <c r="J29" s="29">
        <f>F29-I29</f>
        <v>50</v>
      </c>
    </row>
    <row r="30" spans="1:251" s="23" customFormat="1" ht="10.5">
      <c r="A30" s="19"/>
      <c r="B30" s="50" t="s">
        <v>31</v>
      </c>
      <c r="C30" s="44" t="s">
        <v>35</v>
      </c>
      <c r="D30" s="36">
        <v>41075</v>
      </c>
      <c r="E30" s="11">
        <f t="shared" ref="E30:E33" si="26">D30+F30-1</f>
        <v>41094</v>
      </c>
      <c r="F30" s="41">
        <v>20</v>
      </c>
      <c r="G30" s="34">
        <v>0</v>
      </c>
      <c r="H30" s="30">
        <f>NETWORKDAYS(D30,E30)</f>
        <v>14</v>
      </c>
      <c r="I30" s="12">
        <f>ROUNDDOWN(G30*F30,0)</f>
        <v>0</v>
      </c>
      <c r="J30" s="30">
        <f t="shared" ref="J30:J33" si="27">F30-I30</f>
        <v>20</v>
      </c>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21"/>
      <c r="IO30" s="21"/>
      <c r="IP30" s="21"/>
      <c r="IQ30" s="21"/>
    </row>
    <row r="31" spans="1:251" s="23" customFormat="1" ht="10.5">
      <c r="A31" s="19"/>
      <c r="B31" s="50" t="s">
        <v>32</v>
      </c>
      <c r="C31" s="44" t="s">
        <v>35</v>
      </c>
      <c r="D31" s="36">
        <v>41094</v>
      </c>
      <c r="E31" s="11">
        <f t="shared" si="26"/>
        <v>41103</v>
      </c>
      <c r="F31" s="41">
        <v>10</v>
      </c>
      <c r="G31" s="34">
        <v>0</v>
      </c>
      <c r="H31" s="30">
        <f>NETWORKDAYS(D31,E31)</f>
        <v>8</v>
      </c>
      <c r="I31" s="12">
        <f>ROUNDDOWN(G31*F31,0)</f>
        <v>0</v>
      </c>
      <c r="J31" s="30">
        <f t="shared" si="27"/>
        <v>10</v>
      </c>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c r="FH31" s="21"/>
      <c r="FI31" s="21"/>
      <c r="FJ31" s="21"/>
      <c r="FK31" s="21"/>
      <c r="FL31" s="21"/>
      <c r="FM31" s="21"/>
      <c r="FN31" s="21"/>
      <c r="FO31" s="21"/>
      <c r="FP31" s="21"/>
      <c r="FQ31" s="21"/>
      <c r="FR31" s="21"/>
      <c r="FS31" s="21"/>
      <c r="FT31" s="21"/>
      <c r="FU31" s="21"/>
      <c r="FV31" s="21"/>
      <c r="FW31" s="21"/>
      <c r="FX31" s="21"/>
      <c r="FY31" s="21"/>
      <c r="FZ31" s="21"/>
      <c r="GA31" s="21"/>
      <c r="GB31" s="21"/>
      <c r="GC31" s="21"/>
      <c r="GD31" s="21"/>
      <c r="GE31" s="21"/>
      <c r="GF31" s="21"/>
      <c r="GG31" s="21"/>
      <c r="GH31" s="21"/>
      <c r="GI31" s="21"/>
      <c r="GJ31" s="21"/>
      <c r="GK31" s="21"/>
      <c r="GL31" s="21"/>
      <c r="GM31" s="21"/>
      <c r="GN31" s="21"/>
      <c r="GO31" s="21"/>
      <c r="GP31" s="21"/>
      <c r="GQ31" s="21"/>
      <c r="GR31" s="21"/>
      <c r="GS31" s="21"/>
      <c r="GT31" s="21"/>
      <c r="GU31" s="21"/>
      <c r="GV31" s="21"/>
      <c r="GW31" s="21"/>
      <c r="GX31" s="21"/>
      <c r="GY31" s="21"/>
      <c r="GZ31" s="21"/>
      <c r="HA31" s="21"/>
      <c r="HB31" s="21"/>
      <c r="HC31" s="21"/>
      <c r="HD31" s="21"/>
      <c r="HE31" s="21"/>
      <c r="HF31" s="21"/>
      <c r="HG31" s="21"/>
      <c r="HH31" s="21"/>
      <c r="HI31" s="21"/>
      <c r="HJ31" s="21"/>
      <c r="HK31" s="21"/>
      <c r="HL31" s="21"/>
      <c r="HM31" s="21"/>
      <c r="HN31" s="21"/>
      <c r="HO31" s="21"/>
      <c r="HP31" s="21"/>
      <c r="HQ31" s="21"/>
      <c r="HR31" s="21"/>
      <c r="HS31" s="21"/>
      <c r="HT31" s="21"/>
      <c r="HU31" s="21"/>
      <c r="HV31" s="21"/>
      <c r="HW31" s="21"/>
      <c r="HX31" s="21"/>
      <c r="HY31" s="21"/>
      <c r="HZ31" s="21"/>
      <c r="IA31" s="21"/>
      <c r="IB31" s="21"/>
      <c r="IC31" s="21"/>
      <c r="ID31" s="21"/>
      <c r="IE31" s="21"/>
      <c r="IF31" s="21"/>
      <c r="IG31" s="21"/>
      <c r="IH31" s="21"/>
      <c r="II31" s="21"/>
      <c r="IJ31" s="21"/>
      <c r="IK31" s="21"/>
      <c r="IL31" s="21"/>
      <c r="IM31" s="21"/>
      <c r="IN31" s="21"/>
      <c r="IO31" s="21"/>
      <c r="IP31" s="21"/>
      <c r="IQ31" s="21"/>
    </row>
    <row r="32" spans="1:251" s="23" customFormat="1" ht="10.5">
      <c r="A32" s="49"/>
      <c r="B32" s="50" t="s">
        <v>33</v>
      </c>
      <c r="C32" s="44" t="s">
        <v>35</v>
      </c>
      <c r="D32" s="36">
        <v>41103</v>
      </c>
      <c r="E32" s="11">
        <f t="shared" si="26"/>
        <v>41117</v>
      </c>
      <c r="F32" s="41">
        <v>15</v>
      </c>
      <c r="G32" s="34">
        <v>0</v>
      </c>
      <c r="H32" s="30">
        <f t="shared" ref="H32:H33" si="28">NETWORKDAYS(D32,E32)</f>
        <v>11</v>
      </c>
      <c r="I32" s="12">
        <f t="shared" ref="I32:I33" si="29">ROUNDDOWN(G32*F32,0)</f>
        <v>0</v>
      </c>
      <c r="J32" s="30">
        <f t="shared" si="27"/>
        <v>15</v>
      </c>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c r="IM32" s="21"/>
      <c r="IN32" s="21"/>
      <c r="IO32" s="21"/>
      <c r="IP32" s="21"/>
      <c r="IQ32" s="21"/>
    </row>
    <row r="33" spans="1:251" s="23" customFormat="1" ht="10.5">
      <c r="A33" s="49"/>
      <c r="B33" s="50" t="s">
        <v>44</v>
      </c>
      <c r="C33" s="44" t="s">
        <v>35</v>
      </c>
      <c r="D33" s="36">
        <v>41110</v>
      </c>
      <c r="E33" s="11">
        <f t="shared" si="26"/>
        <v>41124</v>
      </c>
      <c r="F33" s="41">
        <v>15</v>
      </c>
      <c r="G33" s="34">
        <v>0</v>
      </c>
      <c r="H33" s="30">
        <f t="shared" si="28"/>
        <v>11</v>
      </c>
      <c r="I33" s="12">
        <f t="shared" si="29"/>
        <v>0</v>
      </c>
      <c r="J33" s="30">
        <f t="shared" si="27"/>
        <v>15</v>
      </c>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c r="HM33" s="21"/>
      <c r="HN33" s="21"/>
      <c r="HO33" s="21"/>
      <c r="HP33" s="21"/>
      <c r="HQ33" s="21"/>
      <c r="HR33" s="21"/>
      <c r="HS33" s="21"/>
      <c r="HT33" s="21"/>
      <c r="HU33" s="21"/>
      <c r="HV33" s="21"/>
      <c r="HW33" s="21"/>
      <c r="HX33" s="21"/>
      <c r="HY33" s="21"/>
      <c r="HZ33" s="21"/>
      <c r="IA33" s="21"/>
      <c r="IB33" s="21"/>
      <c r="IC33" s="21"/>
      <c r="ID33" s="21"/>
      <c r="IE33" s="21"/>
      <c r="IF33" s="21"/>
      <c r="IG33" s="21"/>
      <c r="IH33" s="21"/>
      <c r="II33" s="21"/>
      <c r="IJ33" s="21"/>
      <c r="IK33" s="21"/>
      <c r="IL33" s="21"/>
      <c r="IM33" s="21"/>
      <c r="IN33" s="21"/>
      <c r="IO33" s="21"/>
      <c r="IP33" s="21"/>
      <c r="IQ33" s="21"/>
    </row>
    <row r="34" spans="1:251" s="20" customFormat="1" ht="10.5">
      <c r="A34" s="47"/>
      <c r="B34" s="48" t="s">
        <v>34</v>
      </c>
      <c r="C34" s="43"/>
      <c r="D34" s="36">
        <v>41117</v>
      </c>
      <c r="E34" s="13">
        <f>D34+F34-1</f>
        <v>41125</v>
      </c>
      <c r="F34" s="40">
        <f>MAX(E35:E37)-D34 +1</f>
        <v>9</v>
      </c>
      <c r="G34" s="35">
        <f>SUMPRODUCT(F35:F37,G35:G37)/SUM(F35:F37)</f>
        <v>0</v>
      </c>
      <c r="H34" s="29">
        <f>NETWORKDAYS(D34,E34)</f>
        <v>6</v>
      </c>
      <c r="I34" s="14">
        <f>ROUNDDOWN(G34*F34,0)</f>
        <v>0</v>
      </c>
      <c r="J34" s="29">
        <f>F34-I34</f>
        <v>9</v>
      </c>
    </row>
    <row r="35" spans="1:251" s="23" customFormat="1" ht="10.5">
      <c r="A35" s="19"/>
      <c r="B35" s="50" t="s">
        <v>19</v>
      </c>
      <c r="C35" s="44" t="s">
        <v>35</v>
      </c>
      <c r="D35" s="36">
        <v>41117</v>
      </c>
      <c r="E35" s="11">
        <f t="shared" ref="E35" si="30">D35+F35-1</f>
        <v>41125</v>
      </c>
      <c r="F35" s="41">
        <v>9</v>
      </c>
      <c r="G35" s="34">
        <v>0</v>
      </c>
      <c r="H35" s="30">
        <f>NETWORKDAYS(D35,E35)</f>
        <v>6</v>
      </c>
      <c r="I35" s="12">
        <f>ROUNDDOWN(G35*F35,0)</f>
        <v>0</v>
      </c>
      <c r="J35" s="30">
        <f t="shared" ref="J35" si="31">F35-I35</f>
        <v>9</v>
      </c>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c r="IM35" s="21"/>
      <c r="IN35" s="21"/>
      <c r="IO35" s="21"/>
      <c r="IP35" s="21"/>
      <c r="IQ35" s="21"/>
    </row>
  </sheetData>
  <mergeCells count="48">
    <mergeCell ref="HD11:HH11"/>
    <mergeCell ref="HI11:HM11"/>
    <mergeCell ref="HN11:HR11"/>
    <mergeCell ref="HS11:HW11"/>
    <mergeCell ref="GJ11:GN11"/>
    <mergeCell ref="GO11:GS11"/>
    <mergeCell ref="GT11:GX11"/>
    <mergeCell ref="GY11:HC11"/>
    <mergeCell ref="FP11:FT11"/>
    <mergeCell ref="FU11:FY11"/>
    <mergeCell ref="FZ11:GD11"/>
    <mergeCell ref="GE11:GI11"/>
    <mergeCell ref="EV11:EZ11"/>
    <mergeCell ref="FA11:FE11"/>
    <mergeCell ref="FF11:FJ11"/>
    <mergeCell ref="FK11:FO11"/>
    <mergeCell ref="EB11:EF11"/>
    <mergeCell ref="EG11:EK11"/>
    <mergeCell ref="EL11:EP11"/>
    <mergeCell ref="EQ11:EU11"/>
    <mergeCell ref="DH11:DL11"/>
    <mergeCell ref="DM11:DQ11"/>
    <mergeCell ref="DR11:DV11"/>
    <mergeCell ref="DW11:EA11"/>
    <mergeCell ref="CN11:CR11"/>
    <mergeCell ref="CS11:CW11"/>
    <mergeCell ref="CX11:DB11"/>
    <mergeCell ref="DC11:DG11"/>
    <mergeCell ref="BT11:BX11"/>
    <mergeCell ref="BY11:CC11"/>
    <mergeCell ref="CD11:CH11"/>
    <mergeCell ref="CI11:CM11"/>
    <mergeCell ref="IH11:IL11"/>
    <mergeCell ref="IM11:IQ11"/>
    <mergeCell ref="L11:P11"/>
    <mergeCell ref="Q11:U11"/>
    <mergeCell ref="V11:Z11"/>
    <mergeCell ref="AA11:AE11"/>
    <mergeCell ref="HX11:IB11"/>
    <mergeCell ref="IC11:IG11"/>
    <mergeCell ref="AZ11:BD11"/>
    <mergeCell ref="BE11:BI11"/>
    <mergeCell ref="BJ11:BN11"/>
    <mergeCell ref="BO11:BS11"/>
    <mergeCell ref="AF11:AJ11"/>
    <mergeCell ref="AK11:AO11"/>
    <mergeCell ref="AP11:AT11"/>
    <mergeCell ref="AU11:AY11"/>
  </mergeCells>
  <phoneticPr fontId="4" type="noConversion"/>
  <conditionalFormatting sqref="L13:IQ13 L30:IQ30 L24:IQ24 L35:IQ35">
    <cfRule type="expression" dxfId="5" priority="58" stopIfTrue="1">
      <formula>L$10=$C$8</formula>
    </cfRule>
    <cfRule type="expression" dxfId="4" priority="59" stopIfTrue="1">
      <formula>AND(L$10&gt;=$D13,L$10&lt;$D13+$I13)</formula>
    </cfRule>
    <cfRule type="expression" dxfId="3" priority="60" stopIfTrue="1">
      <formula>AND(L$10&gt;=$D13,L$10&lt;=$D13+$F13-1)</formula>
    </cfRule>
  </conditionalFormatting>
  <conditionalFormatting sqref="L31:IQ34 L36:IQ36 L25:IQ29 L14:IQ23">
    <cfRule type="expression" dxfId="2" priority="55" stopIfTrue="1">
      <formula>L$10=$C$8</formula>
    </cfRule>
    <cfRule type="expression" dxfId="1" priority="56" stopIfTrue="1">
      <formula>AND(L$10&gt;=$D14,L$10&lt;$D14+$I14)</formula>
    </cfRule>
    <cfRule type="expression" dxfId="0" priority="57" stopIfTrue="1">
      <formula>AND(L$10&gt;=$D14,L$10&lt;=$D14+$F14-1)</formula>
    </cfRule>
  </conditionalFormatting>
  <hyperlinks>
    <hyperlink ref="G1" r:id="rId1"/>
    <hyperlink ref="A1" r:id="rId2" tooltip="Link to Vertex42.com"/>
  </hyperlinks>
  <pageMargins left="0.5" right="0.5" top="0.5" bottom="1" header="0.5" footer="0.5"/>
  <pageSetup scale="75" orientation="landscape" r:id="rId3"/>
  <headerFooter alignWithMargins="0"/>
  <drawing r:id="rId4"/>
  <legacyDrawing r:id="rId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dimension ref="A1"/>
  <sheetViews>
    <sheetView workbookViewId="0">
      <selection activeCell="Q18" sqref="Q18"/>
    </sheetView>
  </sheetViews>
  <sheetFormatPr defaultColWidth="8.85546875" defaultRowHeight="12.75"/>
  <sheetData/>
  <pageMargins left="0.7" right="0.7" top="0.75" bottom="0.75" header="0.3" footer="0.3"/>
  <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GanttChart</vt:lpstr>
      <vt:lpstr>Help</vt:lpstr>
      <vt:lpstr>GanttChart!Print_Area</vt:lpstr>
    </vt:vector>
  </TitlesOfParts>
  <Company>Vertex42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Gantt Chart Template</dc:title>
  <dc:creator>Vertex42 LLC</dc:creator>
  <cp:lastModifiedBy>Anderson Li</cp:lastModifiedBy>
  <cp:lastPrinted>2007-06-22T03:15:11Z</cp:lastPrinted>
  <dcterms:created xsi:type="dcterms:W3CDTF">2006-11-11T15:27:14Z</dcterms:created>
  <dcterms:modified xsi:type="dcterms:W3CDTF">2012-05-15T21:38:47Z</dcterms:modified>
</cp:coreProperties>
</file>