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ro\OneDrive\Documents\GitHub\2021-2022\Pôle mécatronique\Electronique\Documents informatif\BOM\"/>
    </mc:Choice>
  </mc:AlternateContent>
  <xr:revisionPtr revIDLastSave="0" documentId="13_ncr:1_{DB7F076B-2A92-41DD-B33E-36E713A7BD5F}" xr6:coauthVersionLast="47" xr6:coauthVersionMax="47" xr10:uidLastSave="{00000000-0000-0000-0000-000000000000}"/>
  <bookViews>
    <workbookView xWindow="-108" yWindow="-108" windowWidth="23256" windowHeight="12456" activeTab="1" xr2:uid="{855F23A4-F16C-4481-B3A5-88449A0A64F5}"/>
  </bookViews>
  <sheets>
    <sheet name="Version Kicad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6" i="2" l="1"/>
  <c r="O37" i="2"/>
  <c r="O38" i="2"/>
  <c r="O39" i="2"/>
  <c r="O40" i="2"/>
  <c r="O35" i="2"/>
  <c r="O26" i="2"/>
  <c r="O27" i="2"/>
  <c r="O28" i="2"/>
  <c r="O29" i="2"/>
  <c r="O25" i="2"/>
  <c r="O18" i="2"/>
  <c r="M18" i="2"/>
  <c r="K18" i="2"/>
  <c r="H18" i="2"/>
  <c r="J18" i="2"/>
  <c r="I18" i="2"/>
  <c r="O6" i="2"/>
  <c r="O7" i="2"/>
  <c r="O8" i="2"/>
  <c r="O9" i="2"/>
  <c r="O5" i="2"/>
  <c r="I8" i="2"/>
  <c r="I7" i="2"/>
  <c r="H5" i="2"/>
</calcChain>
</file>

<file path=xl/sharedStrings.xml><?xml version="1.0" encoding="utf-8"?>
<sst xmlns="http://schemas.openxmlformats.org/spreadsheetml/2006/main" count="706" uniqueCount="247">
  <si>
    <t>Id</t>
  </si>
  <si>
    <t>Fournisseur et rÃ©f</t>
  </si>
  <si>
    <t>NUCLEO-F303K8T1</t>
  </si>
  <si>
    <t>MODULE_NUCLEO-F303K8</t>
  </si>
  <si>
    <t>NUCLEO-F303K8</t>
  </si>
  <si>
    <t>J2,J3,J5,J4</t>
  </si>
  <si>
    <t>PinSocket_1x04_P2.54mm_Vertical</t>
  </si>
  <si>
    <t>Conn_01x04_Female</t>
  </si>
  <si>
    <t>Driver1,Driver2,Driver4,Driver3</t>
  </si>
  <si>
    <t>MODULE_TMC2208_SILENTSTEPSTICK</t>
  </si>
  <si>
    <t>TMC2208</t>
  </si>
  <si>
    <t>U1</t>
  </si>
  <si>
    <t>Converter_DCDC_RECOM_R-78E-0.5_THT</t>
  </si>
  <si>
    <t>R-78E5.0-0.5</t>
  </si>
  <si>
    <t>SW1</t>
  </si>
  <si>
    <t>Switch_3_Pin</t>
  </si>
  <si>
    <t>SW_Push_SPDT</t>
  </si>
  <si>
    <t>J1</t>
  </si>
  <si>
    <t>Alim_CablÃ©e_2_fils</t>
  </si>
  <si>
    <t>Conn_01x04_Male</t>
  </si>
  <si>
    <t>H2,H1,H4,H3</t>
  </si>
  <si>
    <t>MountingHole_2.2mm_M2_ISO7380</t>
  </si>
  <si>
    <t>MountingHole</t>
  </si>
  <si>
    <t>G***,G***</t>
  </si>
  <si>
    <t>logoRobotechNancy10x10</t>
  </si>
  <si>
    <t>LOGO</t>
  </si>
  <si>
    <t>R_CAN1</t>
  </si>
  <si>
    <t>R_Axial_DIN0207_L6.3mm_D2.5mm_P7.62mm_Horizontal</t>
  </si>
  <si>
    <t>R</t>
  </si>
  <si>
    <t>C8,C6,C9,C7</t>
  </si>
  <si>
    <t>CP_Radial_D8.0mm_P3.50mm</t>
  </si>
  <si>
    <t>220 Ã  1000 ÂµF</t>
  </si>
  <si>
    <t>TP11,TP5,TP9,TP7,TP8,TP10,TP2,TP1,TP3,TP6,TP4</t>
  </si>
  <si>
    <t>TestPoint_Pad_D2.0mm</t>
  </si>
  <si>
    <t>TestPoint</t>
  </si>
  <si>
    <t>C2</t>
  </si>
  <si>
    <t>C_1206_3216Metric_Pad1.33x1.80mm_HandSolder</t>
  </si>
  <si>
    <t>100pF</t>
  </si>
  <si>
    <t>J5-CAN1</t>
  </si>
  <si>
    <t>JST_PH_B2B-PH-K_1x02_P2.00mm_Vertical</t>
  </si>
  <si>
    <t>Conn_01x02_Female</t>
  </si>
  <si>
    <t>U2</t>
  </si>
  <si>
    <t>DIP-8_W7.62mm</t>
  </si>
  <si>
    <t>MCP2551-I-P</t>
  </si>
  <si>
    <t>C1</t>
  </si>
  <si>
    <t>100nF</t>
  </si>
  <si>
    <t>C4,C3</t>
  </si>
  <si>
    <t>10u</t>
  </si>
  <si>
    <t>C5</t>
  </si>
  <si>
    <t>100n</t>
  </si>
  <si>
    <t>REF**</t>
  </si>
  <si>
    <t>BR</t>
  </si>
  <si>
    <t>Alimentation</t>
  </si>
  <si>
    <t>J1,J2,J3</t>
  </si>
  <si>
    <t>JST_PH_B4B-PH-K_1x04_P2.00mm_Vertical</t>
  </si>
  <si>
    <t>Conn_01x04</t>
  </si>
  <si>
    <t>J4,J5</t>
  </si>
  <si>
    <t>JST_PH_B5B-PH-K_1x05_P2.00mm_Vertical</t>
  </si>
  <si>
    <t>Conn_01x05</t>
  </si>
  <si>
    <t>K1</t>
  </si>
  <si>
    <t>Relay_SPDT_Omron-G5LE-1</t>
  </si>
  <si>
    <t>G5LE-1</t>
  </si>
  <si>
    <t>U2,U1</t>
  </si>
  <si>
    <t>Converter_DCDC_TRACO_TSR-1_THT</t>
  </si>
  <si>
    <t>TSR_2-2450</t>
  </si>
  <si>
    <t>U3</t>
  </si>
  <si>
    <t>TSR_2-24120</t>
  </si>
  <si>
    <t>J7</t>
  </si>
  <si>
    <t>PinSocket_2x10_P2.54mm_Vertical</t>
  </si>
  <si>
    <t>Conn_02x10_Odd_Even</t>
  </si>
  <si>
    <t>J6</t>
  </si>
  <si>
    <t>Hirose_DF11-6DP-2DSA_2x03_P2.00mm_Vertical</t>
  </si>
  <si>
    <t>Conn_02x03_Odd_Even</t>
  </si>
  <si>
    <t>D1</t>
  </si>
  <si>
    <t>D_DO-15_P12.70mm_Horizontal</t>
  </si>
  <si>
    <t>D</t>
  </si>
  <si>
    <t>R1</t>
  </si>
  <si>
    <t>R_Axial_DIN0207_L6.3mm_D2.5mm_P10.16mm_Horizontal</t>
  </si>
  <si>
    <t>REF**,REF**,REF**,REF**</t>
  </si>
  <si>
    <t>MountingHole_3.2mm_M3</t>
  </si>
  <si>
    <t>J8</t>
  </si>
  <si>
    <t>AMASS_XT30PW-M_1x02_P2.50mm_Horizontal</t>
  </si>
  <si>
    <t>24V in</t>
  </si>
  <si>
    <t>J9</t>
  </si>
  <si>
    <t>24V out</t>
  </si>
  <si>
    <t>Q1</t>
  </si>
  <si>
    <t>TO-126-3_Vertical</t>
  </si>
  <si>
    <t>BD135</t>
  </si>
  <si>
    <t>J10</t>
  </si>
  <si>
    <t>F2,F3,F1</t>
  </si>
  <si>
    <t>Fuse_Littelfuse_372_D8.50mm</t>
  </si>
  <si>
    <t>500mA</t>
  </si>
  <si>
    <t>CP_Radial_D5.0mm_P2.00mm</t>
  </si>
  <si>
    <t>22uF</t>
  </si>
  <si>
    <t>SW_DPDT_x2</t>
  </si>
  <si>
    <t>TP13,TP8,TP14,TP7,TP1,TP6,TP4,TP9,TP11,TP2,TP12,TP5,TP10,TP3</t>
  </si>
  <si>
    <t>R3,R2</t>
  </si>
  <si>
    <t>HAT</t>
  </si>
  <si>
    <t>,</t>
  </si>
  <si>
    <t>RPi_Hat_Mounting_Hole</t>
  </si>
  <si>
    <t>Pin_Header_Straight_2x20</t>
  </si>
  <si>
    <t>Vcc I2C</t>
  </si>
  <si>
    <t>C_1206_3216Metric</t>
  </si>
  <si>
    <t>TP6,TP12,TP14,TP7,TP9,TP8,TP5,TP10,TP13,TP11,TP4,TP3,TP1,TP2</t>
  </si>
  <si>
    <t>TestPoint_Pad_D1.0mm</t>
  </si>
  <si>
    <t>J2</t>
  </si>
  <si>
    <t>RPi_GPIO</t>
  </si>
  <si>
    <t>TP15,TP16</t>
  </si>
  <si>
    <t>SSOP-28_5.3x10.2mm_P0.65mm</t>
  </si>
  <si>
    <t>MCP25625-x-SS</t>
  </si>
  <si>
    <t>J3</t>
  </si>
  <si>
    <t>Goupille</t>
  </si>
  <si>
    <t>C2,C1</t>
  </si>
  <si>
    <t>C_Disc_D5.1mm_W3.2mm_P5.00mm</t>
  </si>
  <si>
    <t>100 nF</t>
  </si>
  <si>
    <t>R2</t>
  </si>
  <si>
    <t>5k</t>
  </si>
  <si>
    <t>Y1</t>
  </si>
  <si>
    <t>Crystal_HC50_Horizontal</t>
  </si>
  <si>
    <t>8MHz</t>
  </si>
  <si>
    <t>R_Axial_DIN0207_L6.3mm_D2.5mm_P2.54mm_Vertical</t>
  </si>
  <si>
    <t>ArrÃªt d'urgence</t>
  </si>
  <si>
    <t>Test_INT</t>
  </si>
  <si>
    <t>22 pF</t>
  </si>
  <si>
    <t>J4</t>
  </si>
  <si>
    <t>PinHeader_2x02_P2.54mm_Vertical</t>
  </si>
  <si>
    <t>Tension I2C</t>
  </si>
  <si>
    <t>J5</t>
  </si>
  <si>
    <t>I2C</t>
  </si>
  <si>
    <t>XBEE-20_THT</t>
  </si>
  <si>
    <t>XBee</t>
  </si>
  <si>
    <t>Acti Petit</t>
  </si>
  <si>
    <t>TEST_RES1</t>
  </si>
  <si>
    <t>PinSocket_1x02_P2.54mm_Vertical</t>
  </si>
  <si>
    <t>Conn_01x02</t>
  </si>
  <si>
    <t>D_A-405_P12.70mm_Horizontal</t>
  </si>
  <si>
    <t>Electroaimant1</t>
  </si>
  <si>
    <t>SERVO1</t>
  </si>
  <si>
    <t>JST_PH_B3B-PH-K_1x03_P2.00mm_Vertical</t>
  </si>
  <si>
    <t>Conn_01x03</t>
  </si>
  <si>
    <t>G***</t>
  </si>
  <si>
    <t>Transistor2</t>
  </si>
  <si>
    <t>TO-220-3_Horizontal_TabDown</t>
  </si>
  <si>
    <t>IRFZ44NPBF</t>
  </si>
  <si>
    <t>R3</t>
  </si>
  <si>
    <t>10k</t>
  </si>
  <si>
    <t>DRIVER1</t>
  </si>
  <si>
    <t>TMC2208_SILENTSTEPSTICK</t>
  </si>
  <si>
    <t>MotPasAPas1</t>
  </si>
  <si>
    <t>TO-92_Inline</t>
  </si>
  <si>
    <t>BC557</t>
  </si>
  <si>
    <t>R4</t>
  </si>
  <si>
    <t>1k</t>
  </si>
  <si>
    <t>STM32FM303K8</t>
  </si>
  <si>
    <t>BUS_CAN1</t>
  </si>
  <si>
    <t>R_Axial_DIN0309_L9.0mm_D3.2mm_P12.70mm_Horizontal</t>
  </si>
  <si>
    <t>RESISTANCE1</t>
  </si>
  <si>
    <t>1000 Ohms</t>
  </si>
  <si>
    <t>TP9,TP3,TP11,TP13,TP16,TP5,TP1,TP14,TP10,TP2,TP8,TP15,TP4,TP12,TP6,TP7</t>
  </si>
  <si>
    <t>C4,C1</t>
  </si>
  <si>
    <t>1ÂµF</t>
  </si>
  <si>
    <t>C2,C3</t>
  </si>
  <si>
    <t>1pF</t>
  </si>
  <si>
    <t>Act Grand</t>
  </si>
  <si>
    <t>,,,,</t>
  </si>
  <si>
    <t>SERVO2,SERVO1</t>
  </si>
  <si>
    <t>TP1,TP4,TP8,TP7,TP2,TP6,TP5,TP3</t>
  </si>
  <si>
    <t>PompeAVide1</t>
  </si>
  <si>
    <t>JS1</t>
  </si>
  <si>
    <t>Molex_Micro-Fit_3.0_43650-0300_1x03_P3.00mm_Horizontal</t>
  </si>
  <si>
    <t>C2,C4,C3,C1</t>
  </si>
  <si>
    <t>C</t>
  </si>
  <si>
    <t>Références</t>
  </si>
  <si>
    <t>Boîtier</t>
  </si>
  <si>
    <t>Quantité</t>
  </si>
  <si>
    <t>Désignation</t>
  </si>
  <si>
    <t>Molex_Micro-Fit_3.0_1x03_P3.00mm</t>
  </si>
  <si>
    <t>10uF</t>
  </si>
  <si>
    <t>C1,C5</t>
  </si>
  <si>
    <t>C_Disc_D5.1mm_W3.2mm_P5.00mm ou C_1206_3216Metric</t>
  </si>
  <si>
    <t>Régulateur 5V 500mA</t>
  </si>
  <si>
    <t>Interrupteur</t>
  </si>
  <si>
    <t>XT30</t>
  </si>
  <si>
    <t>Dupont x4</t>
  </si>
  <si>
    <t>JST x2</t>
  </si>
  <si>
    <t>JST x4</t>
  </si>
  <si>
    <t>JST x5</t>
  </si>
  <si>
    <t>Hirose 2x3</t>
  </si>
  <si>
    <t>Dupont mes courant</t>
  </si>
  <si>
    <t>Diode</t>
  </si>
  <si>
    <t>XT30 femelle</t>
  </si>
  <si>
    <t>Empreinte câbles =&gt; XT30 mâle</t>
  </si>
  <si>
    <t>120 Ohm</t>
  </si>
  <si>
    <t>Dupont 2x20</t>
  </si>
  <si>
    <t>JST  x4</t>
  </si>
  <si>
    <t>JST  x2</t>
  </si>
  <si>
    <t>5kOhm</t>
  </si>
  <si>
    <t>R CAN</t>
  </si>
  <si>
    <t>Dupont 2x2</t>
  </si>
  <si>
    <t xml:space="preserve">Connecteurs </t>
  </si>
  <si>
    <t xml:space="preserve">JST : </t>
  </si>
  <si>
    <t>x2</t>
  </si>
  <si>
    <t>x3</t>
  </si>
  <si>
    <t>Odo</t>
  </si>
  <si>
    <t>R2,R3,R1</t>
  </si>
  <si>
    <t>BUS_CAN1,TOF1</t>
  </si>
  <si>
    <t>Capt_Optiq1</t>
  </si>
  <si>
    <t>JST_PH_B7B-PH-K_1x07_P2.00mm_Vertical</t>
  </si>
  <si>
    <t>Conn_01x07</t>
  </si>
  <si>
    <t>LIDAR</t>
  </si>
  <si>
    <t>PinSocket_1x08_P2.54mm_Vertical</t>
  </si>
  <si>
    <t>Conn_01x08</t>
  </si>
  <si>
    <t>A1</t>
  </si>
  <si>
    <t>PinSocket_1x07_P2.54mm_Vertical</t>
  </si>
  <si>
    <t>REF,REF,REF,REF</t>
  </si>
  <si>
    <t>SPI_MISO1,I2C_SDA1,+5V1,Can_RX1,I2C_SCL1,Can_H1,LID_RX1,SPI_CS1,Can_TX1,Can_L1,LID_TX1,GND1,SPI_CLK1,SPI_MOSI1</t>
  </si>
  <si>
    <t>C1,C2,C3,C4</t>
  </si>
  <si>
    <t>C1,C3</t>
  </si>
  <si>
    <t>C2,C4</t>
  </si>
  <si>
    <t>JST x7</t>
  </si>
  <si>
    <t>Dupont x8</t>
  </si>
  <si>
    <t>Dupont x7</t>
  </si>
  <si>
    <t>x4</t>
  </si>
  <si>
    <t>x5</t>
  </si>
  <si>
    <t>x7</t>
  </si>
  <si>
    <t>Alim</t>
  </si>
  <si>
    <t>Hat</t>
  </si>
  <si>
    <t>Petit</t>
  </si>
  <si>
    <t>Grand</t>
  </si>
  <si>
    <t>Total :</t>
  </si>
  <si>
    <t>Dupont</t>
  </si>
  <si>
    <t>Autres</t>
  </si>
  <si>
    <t>Hirose</t>
  </si>
  <si>
    <t>JST x 3</t>
  </si>
  <si>
    <t>Dupont x2</t>
  </si>
  <si>
    <t>JST x3</t>
  </si>
  <si>
    <t xml:space="preserve">Résistance : </t>
  </si>
  <si>
    <r>
      <t xml:space="preserve">120 </t>
    </r>
    <r>
      <rPr>
        <sz val="11"/>
        <color theme="1"/>
        <rFont val="Calibri"/>
        <family val="2"/>
      </rPr>
      <t>Ω</t>
    </r>
  </si>
  <si>
    <t>5k Ω</t>
  </si>
  <si>
    <t>10k Ω</t>
  </si>
  <si>
    <t>1k Ω</t>
  </si>
  <si>
    <t>1,6k Ω</t>
  </si>
  <si>
    <t xml:space="preserve">Condensateur : </t>
  </si>
  <si>
    <t>C driver</t>
  </si>
  <si>
    <t>10µF</t>
  </si>
  <si>
    <t>22µF</t>
  </si>
  <si>
    <t>22pF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</si>
</sst>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D847-B90C-41AA-A911-9024D602985D}">
  <dimension ref="A1:F126"/>
  <sheetViews>
    <sheetView topLeftCell="A84" zoomScale="55" zoomScaleNormal="55" workbookViewId="0">
      <selection activeCell="A113" sqref="A113:E126"/>
    </sheetView>
  </sheetViews>
  <sheetFormatPr baseColWidth="10" defaultRowHeight="14.4" x14ac:dyDescent="0.3"/>
  <cols>
    <col min="2" max="2" width="68.44140625" bestFit="1" customWidth="1"/>
    <col min="3" max="3" width="55.6640625" bestFit="1" customWidth="1"/>
    <col min="4" max="4" width="9.33203125" bestFit="1" customWidth="1"/>
    <col min="5" max="5" width="33.88671875" bestFit="1" customWidth="1"/>
  </cols>
  <sheetData>
    <row r="1" spans="1:6" x14ac:dyDescent="0.3">
      <c r="A1" t="s">
        <v>51</v>
      </c>
    </row>
    <row r="2" spans="1:6" x14ac:dyDescent="0.3">
      <c r="A2" t="s">
        <v>0</v>
      </c>
      <c r="B2" t="s">
        <v>172</v>
      </c>
      <c r="C2" t="s">
        <v>173</v>
      </c>
      <c r="D2" t="s">
        <v>174</v>
      </c>
      <c r="E2" t="s">
        <v>175</v>
      </c>
      <c r="F2" t="s">
        <v>1</v>
      </c>
    </row>
    <row r="3" spans="1:6" x14ac:dyDescent="0.3">
      <c r="A3">
        <v>1</v>
      </c>
      <c r="B3" t="s">
        <v>2</v>
      </c>
      <c r="C3" t="s">
        <v>3</v>
      </c>
      <c r="D3">
        <v>1</v>
      </c>
      <c r="E3" t="s">
        <v>4</v>
      </c>
    </row>
    <row r="4" spans="1:6" x14ac:dyDescent="0.3">
      <c r="A4">
        <v>2</v>
      </c>
      <c r="B4" t="s">
        <v>5</v>
      </c>
      <c r="C4" t="s">
        <v>6</v>
      </c>
      <c r="D4">
        <v>4</v>
      </c>
      <c r="E4" t="s">
        <v>7</v>
      </c>
    </row>
    <row r="5" spans="1:6" x14ac:dyDescent="0.3">
      <c r="A5">
        <v>3</v>
      </c>
      <c r="B5" t="s">
        <v>8</v>
      </c>
      <c r="C5" t="s">
        <v>9</v>
      </c>
      <c r="D5">
        <v>4</v>
      </c>
      <c r="E5" t="s">
        <v>10</v>
      </c>
    </row>
    <row r="6" spans="1:6" x14ac:dyDescent="0.3">
      <c r="A6">
        <v>4</v>
      </c>
      <c r="B6" t="s">
        <v>11</v>
      </c>
      <c r="C6" t="s">
        <v>12</v>
      </c>
      <c r="D6">
        <v>1</v>
      </c>
      <c r="E6" t="s">
        <v>13</v>
      </c>
    </row>
    <row r="7" spans="1:6" x14ac:dyDescent="0.3">
      <c r="A7">
        <v>5</v>
      </c>
      <c r="B7" t="s">
        <v>14</v>
      </c>
      <c r="C7" t="s">
        <v>15</v>
      </c>
      <c r="D7">
        <v>1</v>
      </c>
      <c r="E7" t="s">
        <v>16</v>
      </c>
    </row>
    <row r="8" spans="1:6" x14ac:dyDescent="0.3">
      <c r="A8">
        <v>6</v>
      </c>
      <c r="B8" t="s">
        <v>17</v>
      </c>
      <c r="C8" t="s">
        <v>18</v>
      </c>
      <c r="D8">
        <v>1</v>
      </c>
      <c r="E8" t="s">
        <v>19</v>
      </c>
    </row>
    <row r="9" spans="1:6" x14ac:dyDescent="0.3">
      <c r="A9">
        <v>7</v>
      </c>
      <c r="B9" t="s">
        <v>20</v>
      </c>
      <c r="C9" t="s">
        <v>21</v>
      </c>
      <c r="D9">
        <v>4</v>
      </c>
      <c r="E9" t="s">
        <v>22</v>
      </c>
    </row>
    <row r="10" spans="1:6" x14ac:dyDescent="0.3">
      <c r="A10">
        <v>8</v>
      </c>
      <c r="B10" t="s">
        <v>23</v>
      </c>
      <c r="C10" t="s">
        <v>24</v>
      </c>
      <c r="D10">
        <v>2</v>
      </c>
      <c r="E10" t="s">
        <v>25</v>
      </c>
    </row>
    <row r="11" spans="1:6" x14ac:dyDescent="0.3">
      <c r="A11">
        <v>9</v>
      </c>
      <c r="B11" t="s">
        <v>26</v>
      </c>
      <c r="C11" t="s">
        <v>27</v>
      </c>
      <c r="D11">
        <v>1</v>
      </c>
      <c r="E11" t="s">
        <v>28</v>
      </c>
    </row>
    <row r="12" spans="1:6" x14ac:dyDescent="0.3">
      <c r="A12">
        <v>10</v>
      </c>
      <c r="B12" t="s">
        <v>29</v>
      </c>
      <c r="C12" t="s">
        <v>30</v>
      </c>
      <c r="D12">
        <v>4</v>
      </c>
      <c r="E12" t="s">
        <v>31</v>
      </c>
    </row>
    <row r="13" spans="1:6" x14ac:dyDescent="0.3">
      <c r="A13">
        <v>11</v>
      </c>
      <c r="B13" t="s">
        <v>32</v>
      </c>
      <c r="C13" t="s">
        <v>33</v>
      </c>
      <c r="D13">
        <v>11</v>
      </c>
      <c r="E13" t="s">
        <v>34</v>
      </c>
    </row>
    <row r="14" spans="1:6" x14ac:dyDescent="0.3">
      <c r="A14">
        <v>12</v>
      </c>
      <c r="B14" t="s">
        <v>35</v>
      </c>
      <c r="C14" t="s">
        <v>36</v>
      </c>
      <c r="D14">
        <v>1</v>
      </c>
      <c r="E14" t="s">
        <v>37</v>
      </c>
    </row>
    <row r="15" spans="1:6" x14ac:dyDescent="0.3">
      <c r="A15">
        <v>13</v>
      </c>
      <c r="B15" t="s">
        <v>38</v>
      </c>
      <c r="C15" t="s">
        <v>39</v>
      </c>
      <c r="D15">
        <v>1</v>
      </c>
      <c r="E15" t="s">
        <v>40</v>
      </c>
    </row>
    <row r="16" spans="1:6" x14ac:dyDescent="0.3">
      <c r="A16">
        <v>14</v>
      </c>
      <c r="B16" t="s">
        <v>41</v>
      </c>
      <c r="C16" t="s">
        <v>42</v>
      </c>
      <c r="D16">
        <v>1</v>
      </c>
      <c r="E16" t="s">
        <v>43</v>
      </c>
    </row>
    <row r="17" spans="1:5" x14ac:dyDescent="0.3">
      <c r="A17">
        <v>15</v>
      </c>
      <c r="B17" t="s">
        <v>44</v>
      </c>
      <c r="C17" t="s">
        <v>36</v>
      </c>
      <c r="D17">
        <v>1</v>
      </c>
      <c r="E17" t="s">
        <v>45</v>
      </c>
    </row>
    <row r="18" spans="1:5" x14ac:dyDescent="0.3">
      <c r="A18">
        <v>16</v>
      </c>
      <c r="B18" t="s">
        <v>46</v>
      </c>
      <c r="C18" t="s">
        <v>36</v>
      </c>
      <c r="D18">
        <v>2</v>
      </c>
      <c r="E18" t="s">
        <v>47</v>
      </c>
    </row>
    <row r="19" spans="1:5" x14ac:dyDescent="0.3">
      <c r="A19">
        <v>17</v>
      </c>
      <c r="B19" t="s">
        <v>48</v>
      </c>
      <c r="C19" t="s">
        <v>36</v>
      </c>
      <c r="D19">
        <v>1</v>
      </c>
      <c r="E19" t="s">
        <v>49</v>
      </c>
    </row>
    <row r="20" spans="1:5" x14ac:dyDescent="0.3">
      <c r="A20">
        <v>18</v>
      </c>
      <c r="B20" t="s">
        <v>50</v>
      </c>
      <c r="C20" t="s">
        <v>33</v>
      </c>
      <c r="D20">
        <v>1</v>
      </c>
      <c r="E20" t="s">
        <v>33</v>
      </c>
    </row>
    <row r="23" spans="1:5" x14ac:dyDescent="0.3">
      <c r="A23" t="s">
        <v>52</v>
      </c>
    </row>
    <row r="24" spans="1:5" x14ac:dyDescent="0.3">
      <c r="A24" t="s">
        <v>0</v>
      </c>
      <c r="B24" t="s">
        <v>172</v>
      </c>
      <c r="C24" t="s">
        <v>173</v>
      </c>
      <c r="D24" t="s">
        <v>174</v>
      </c>
      <c r="E24" t="s">
        <v>175</v>
      </c>
    </row>
    <row r="25" spans="1:5" x14ac:dyDescent="0.3">
      <c r="A25">
        <v>1</v>
      </c>
      <c r="B25" t="s">
        <v>53</v>
      </c>
      <c r="C25" t="s">
        <v>54</v>
      </c>
      <c r="D25">
        <v>3</v>
      </c>
      <c r="E25" t="s">
        <v>55</v>
      </c>
    </row>
    <row r="26" spans="1:5" x14ac:dyDescent="0.3">
      <c r="A26">
        <v>2</v>
      </c>
      <c r="B26" t="s">
        <v>56</v>
      </c>
      <c r="C26" t="s">
        <v>57</v>
      </c>
      <c r="D26">
        <v>2</v>
      </c>
      <c r="E26" t="s">
        <v>58</v>
      </c>
    </row>
    <row r="27" spans="1:5" x14ac:dyDescent="0.3">
      <c r="A27">
        <v>3</v>
      </c>
      <c r="B27" t="s">
        <v>59</v>
      </c>
      <c r="C27" t="s">
        <v>60</v>
      </c>
      <c r="D27">
        <v>1</v>
      </c>
      <c r="E27" t="s">
        <v>61</v>
      </c>
    </row>
    <row r="28" spans="1:5" x14ac:dyDescent="0.3">
      <c r="A28">
        <v>4</v>
      </c>
      <c r="B28" t="s">
        <v>62</v>
      </c>
      <c r="C28" t="s">
        <v>63</v>
      </c>
      <c r="D28">
        <v>2</v>
      </c>
      <c r="E28" t="s">
        <v>64</v>
      </c>
    </row>
    <row r="29" spans="1:5" x14ac:dyDescent="0.3">
      <c r="A29">
        <v>5</v>
      </c>
      <c r="B29" t="s">
        <v>65</v>
      </c>
      <c r="C29" t="s">
        <v>63</v>
      </c>
      <c r="D29">
        <v>1</v>
      </c>
      <c r="E29" t="s">
        <v>66</v>
      </c>
    </row>
    <row r="30" spans="1:5" x14ac:dyDescent="0.3">
      <c r="A30">
        <v>6</v>
      </c>
      <c r="B30" t="s">
        <v>67</v>
      </c>
      <c r="C30" t="s">
        <v>68</v>
      </c>
      <c r="D30">
        <v>1</v>
      </c>
      <c r="E30" t="s">
        <v>69</v>
      </c>
    </row>
    <row r="31" spans="1:5" x14ac:dyDescent="0.3">
      <c r="A31">
        <v>7</v>
      </c>
      <c r="B31" t="s">
        <v>70</v>
      </c>
      <c r="C31" t="s">
        <v>71</v>
      </c>
      <c r="D31">
        <v>1</v>
      </c>
      <c r="E31" t="s">
        <v>72</v>
      </c>
    </row>
    <row r="32" spans="1:5" x14ac:dyDescent="0.3">
      <c r="A32">
        <v>8</v>
      </c>
      <c r="B32" t="s">
        <v>73</v>
      </c>
      <c r="C32" t="s">
        <v>74</v>
      </c>
      <c r="D32">
        <v>1</v>
      </c>
      <c r="E32" t="s">
        <v>75</v>
      </c>
    </row>
    <row r="33" spans="1:5" x14ac:dyDescent="0.3">
      <c r="A33">
        <v>9</v>
      </c>
      <c r="B33" t="s">
        <v>76</v>
      </c>
      <c r="C33" t="s">
        <v>77</v>
      </c>
      <c r="D33">
        <v>1</v>
      </c>
      <c r="E33" s="1">
        <v>1600</v>
      </c>
    </row>
    <row r="34" spans="1:5" x14ac:dyDescent="0.3">
      <c r="A34">
        <v>10</v>
      </c>
      <c r="B34" t="s">
        <v>78</v>
      </c>
      <c r="C34" t="s">
        <v>79</v>
      </c>
      <c r="D34">
        <v>4</v>
      </c>
      <c r="E34" t="s">
        <v>79</v>
      </c>
    </row>
    <row r="35" spans="1:5" x14ac:dyDescent="0.3">
      <c r="A35">
        <v>11</v>
      </c>
      <c r="B35" t="s">
        <v>80</v>
      </c>
      <c r="C35" t="s">
        <v>81</v>
      </c>
      <c r="D35">
        <v>1</v>
      </c>
      <c r="E35" t="s">
        <v>82</v>
      </c>
    </row>
    <row r="36" spans="1:5" x14ac:dyDescent="0.3">
      <c r="A36">
        <v>12</v>
      </c>
      <c r="B36" t="s">
        <v>83</v>
      </c>
      <c r="C36" t="s">
        <v>81</v>
      </c>
      <c r="D36">
        <v>1</v>
      </c>
      <c r="E36" t="s">
        <v>84</v>
      </c>
    </row>
    <row r="37" spans="1:5" x14ac:dyDescent="0.3">
      <c r="A37">
        <v>13</v>
      </c>
      <c r="B37" t="s">
        <v>23</v>
      </c>
      <c r="C37" t="s">
        <v>24</v>
      </c>
      <c r="D37">
        <v>2</v>
      </c>
      <c r="E37" t="s">
        <v>25</v>
      </c>
    </row>
    <row r="38" spans="1:5" x14ac:dyDescent="0.3">
      <c r="A38">
        <v>14</v>
      </c>
      <c r="B38" t="s">
        <v>85</v>
      </c>
      <c r="C38" t="s">
        <v>86</v>
      </c>
      <c r="D38">
        <v>1</v>
      </c>
      <c r="E38" t="s">
        <v>87</v>
      </c>
    </row>
    <row r="39" spans="1:5" x14ac:dyDescent="0.3">
      <c r="A39">
        <v>15</v>
      </c>
      <c r="B39" t="s">
        <v>88</v>
      </c>
      <c r="C39" t="s">
        <v>39</v>
      </c>
      <c r="D39">
        <v>1</v>
      </c>
      <c r="E39" t="s">
        <v>82</v>
      </c>
    </row>
    <row r="40" spans="1:5" x14ac:dyDescent="0.3">
      <c r="A40">
        <v>16</v>
      </c>
      <c r="B40" t="s">
        <v>89</v>
      </c>
      <c r="C40" t="s">
        <v>90</v>
      </c>
      <c r="D40">
        <v>3</v>
      </c>
      <c r="E40" t="s">
        <v>91</v>
      </c>
    </row>
    <row r="41" spans="1:5" x14ac:dyDescent="0.3">
      <c r="A41">
        <v>17</v>
      </c>
      <c r="B41" t="s">
        <v>44</v>
      </c>
      <c r="C41" t="s">
        <v>92</v>
      </c>
      <c r="D41">
        <v>1</v>
      </c>
      <c r="E41" t="s">
        <v>93</v>
      </c>
    </row>
    <row r="42" spans="1:5" x14ac:dyDescent="0.3">
      <c r="A42">
        <v>18</v>
      </c>
      <c r="B42" t="s">
        <v>14</v>
      </c>
      <c r="C42" t="s">
        <v>15</v>
      </c>
      <c r="D42">
        <v>1</v>
      </c>
      <c r="E42" t="s">
        <v>94</v>
      </c>
    </row>
    <row r="43" spans="1:5" x14ac:dyDescent="0.3">
      <c r="A43">
        <v>19</v>
      </c>
      <c r="B43" t="s">
        <v>95</v>
      </c>
      <c r="C43" t="s">
        <v>33</v>
      </c>
      <c r="D43">
        <v>14</v>
      </c>
      <c r="E43" t="s">
        <v>34</v>
      </c>
    </row>
    <row r="44" spans="1:5" x14ac:dyDescent="0.3">
      <c r="A44">
        <v>20</v>
      </c>
      <c r="B44" t="s">
        <v>96</v>
      </c>
      <c r="C44" t="s">
        <v>77</v>
      </c>
      <c r="D44">
        <v>2</v>
      </c>
      <c r="E44" s="1">
        <v>120</v>
      </c>
    </row>
    <row r="46" spans="1:5" x14ac:dyDescent="0.3">
      <c r="A46" t="s">
        <v>97</v>
      </c>
    </row>
    <row r="47" spans="1:5" x14ac:dyDescent="0.3">
      <c r="A47" t="s">
        <v>0</v>
      </c>
      <c r="B47" t="s">
        <v>172</v>
      </c>
      <c r="C47" t="s">
        <v>173</v>
      </c>
      <c r="D47" t="s">
        <v>174</v>
      </c>
      <c r="E47" t="s">
        <v>175</v>
      </c>
    </row>
    <row r="48" spans="1:5" x14ac:dyDescent="0.3">
      <c r="A48">
        <v>1</v>
      </c>
      <c r="B48" t="s">
        <v>98</v>
      </c>
      <c r="C48" t="s">
        <v>99</v>
      </c>
      <c r="D48">
        <v>2</v>
      </c>
    </row>
    <row r="49" spans="1:5" x14ac:dyDescent="0.3">
      <c r="A49">
        <v>2</v>
      </c>
      <c r="B49" t="s">
        <v>70</v>
      </c>
      <c r="C49" t="s">
        <v>100</v>
      </c>
      <c r="D49">
        <v>1</v>
      </c>
      <c r="E49" t="s">
        <v>101</v>
      </c>
    </row>
    <row r="50" spans="1:5" x14ac:dyDescent="0.3">
      <c r="A50">
        <v>3</v>
      </c>
      <c r="B50" t="s">
        <v>78</v>
      </c>
      <c r="C50" t="s">
        <v>102</v>
      </c>
      <c r="D50">
        <v>4</v>
      </c>
      <c r="E50" t="s">
        <v>102</v>
      </c>
    </row>
    <row r="51" spans="1:5" x14ac:dyDescent="0.3">
      <c r="A51">
        <v>4</v>
      </c>
      <c r="B51" t="s">
        <v>103</v>
      </c>
      <c r="C51" t="s">
        <v>104</v>
      </c>
      <c r="D51">
        <v>14</v>
      </c>
      <c r="E51" t="s">
        <v>34</v>
      </c>
    </row>
    <row r="52" spans="1:5" x14ac:dyDescent="0.3">
      <c r="A52">
        <v>5</v>
      </c>
      <c r="B52" t="s">
        <v>105</v>
      </c>
      <c r="C52" t="s">
        <v>54</v>
      </c>
      <c r="D52">
        <v>1</v>
      </c>
      <c r="E52" t="s">
        <v>106</v>
      </c>
    </row>
    <row r="53" spans="1:5" x14ac:dyDescent="0.3">
      <c r="A53">
        <v>6</v>
      </c>
      <c r="B53" t="s">
        <v>107</v>
      </c>
      <c r="C53" t="s">
        <v>33</v>
      </c>
      <c r="D53">
        <v>2</v>
      </c>
      <c r="E53" t="s">
        <v>34</v>
      </c>
    </row>
    <row r="54" spans="1:5" x14ac:dyDescent="0.3">
      <c r="A54">
        <v>7</v>
      </c>
      <c r="B54" t="s">
        <v>41</v>
      </c>
      <c r="C54" t="s">
        <v>108</v>
      </c>
      <c r="D54">
        <v>1</v>
      </c>
      <c r="E54" t="s">
        <v>109</v>
      </c>
    </row>
    <row r="55" spans="1:5" x14ac:dyDescent="0.3">
      <c r="A55">
        <v>8</v>
      </c>
      <c r="B55" t="s">
        <v>110</v>
      </c>
      <c r="C55" t="s">
        <v>39</v>
      </c>
      <c r="D55">
        <v>1</v>
      </c>
      <c r="E55" t="s">
        <v>111</v>
      </c>
    </row>
    <row r="56" spans="1:5" x14ac:dyDescent="0.3">
      <c r="A56">
        <v>9</v>
      </c>
      <c r="B56" t="s">
        <v>112</v>
      </c>
      <c r="C56" t="s">
        <v>113</v>
      </c>
      <c r="D56">
        <v>2</v>
      </c>
      <c r="E56" t="s">
        <v>114</v>
      </c>
    </row>
    <row r="57" spans="1:5" x14ac:dyDescent="0.3">
      <c r="A57">
        <v>10</v>
      </c>
      <c r="B57" t="s">
        <v>115</v>
      </c>
      <c r="C57" t="s">
        <v>77</v>
      </c>
      <c r="D57">
        <v>1</v>
      </c>
      <c r="E57" t="s">
        <v>116</v>
      </c>
    </row>
    <row r="58" spans="1:5" x14ac:dyDescent="0.3">
      <c r="A58">
        <v>11</v>
      </c>
      <c r="B58" t="s">
        <v>117</v>
      </c>
      <c r="C58" t="s">
        <v>118</v>
      </c>
      <c r="D58">
        <v>1</v>
      </c>
      <c r="E58" t="s">
        <v>119</v>
      </c>
    </row>
    <row r="59" spans="1:5" x14ac:dyDescent="0.3">
      <c r="A59">
        <v>12</v>
      </c>
      <c r="B59" t="s">
        <v>76</v>
      </c>
      <c r="C59" t="s">
        <v>120</v>
      </c>
      <c r="D59">
        <v>1</v>
      </c>
      <c r="E59" t="s">
        <v>28</v>
      </c>
    </row>
    <row r="60" spans="1:5" x14ac:dyDescent="0.3">
      <c r="A60">
        <v>13</v>
      </c>
      <c r="B60" t="s">
        <v>17</v>
      </c>
      <c r="C60" t="s">
        <v>39</v>
      </c>
      <c r="D60">
        <v>1</v>
      </c>
      <c r="E60" t="s">
        <v>121</v>
      </c>
    </row>
    <row r="61" spans="1:5" x14ac:dyDescent="0.3">
      <c r="A61">
        <v>14</v>
      </c>
      <c r="B61" t="s">
        <v>122</v>
      </c>
      <c r="C61" t="s">
        <v>104</v>
      </c>
      <c r="D61">
        <v>1</v>
      </c>
      <c r="E61" t="s">
        <v>104</v>
      </c>
    </row>
    <row r="62" spans="1:5" x14ac:dyDescent="0.3">
      <c r="A62">
        <v>15</v>
      </c>
      <c r="B62" t="s">
        <v>46</v>
      </c>
      <c r="C62" t="s">
        <v>113</v>
      </c>
      <c r="D62">
        <v>2</v>
      </c>
      <c r="E62" t="s">
        <v>123</v>
      </c>
    </row>
    <row r="63" spans="1:5" x14ac:dyDescent="0.3">
      <c r="A63">
        <v>16</v>
      </c>
      <c r="B63" t="s">
        <v>124</v>
      </c>
      <c r="C63" t="s">
        <v>125</v>
      </c>
      <c r="D63">
        <v>1</v>
      </c>
      <c r="E63" t="s">
        <v>126</v>
      </c>
    </row>
    <row r="64" spans="1:5" x14ac:dyDescent="0.3">
      <c r="A64">
        <v>17</v>
      </c>
      <c r="B64" t="s">
        <v>23</v>
      </c>
      <c r="C64" t="s">
        <v>24</v>
      </c>
      <c r="D64">
        <v>2</v>
      </c>
      <c r="E64" t="s">
        <v>25</v>
      </c>
    </row>
    <row r="65" spans="1:5" x14ac:dyDescent="0.3">
      <c r="A65">
        <v>18</v>
      </c>
      <c r="B65" t="s">
        <v>127</v>
      </c>
      <c r="C65" t="s">
        <v>71</v>
      </c>
      <c r="D65">
        <v>1</v>
      </c>
      <c r="E65" t="s">
        <v>128</v>
      </c>
    </row>
    <row r="66" spans="1:5" x14ac:dyDescent="0.3">
      <c r="A66">
        <v>19</v>
      </c>
      <c r="B66" t="s">
        <v>11</v>
      </c>
      <c r="C66" t="s">
        <v>129</v>
      </c>
      <c r="D66">
        <v>1</v>
      </c>
      <c r="E66" t="s">
        <v>130</v>
      </c>
    </row>
    <row r="68" spans="1:5" x14ac:dyDescent="0.3">
      <c r="A68" t="s">
        <v>131</v>
      </c>
    </row>
    <row r="69" spans="1:5" x14ac:dyDescent="0.3">
      <c r="A69" t="s">
        <v>0</v>
      </c>
      <c r="B69" t="s">
        <v>172</v>
      </c>
      <c r="C69" t="s">
        <v>173</v>
      </c>
      <c r="D69" t="s">
        <v>174</v>
      </c>
      <c r="E69" t="s">
        <v>175</v>
      </c>
    </row>
    <row r="70" spans="1:5" x14ac:dyDescent="0.3">
      <c r="A70">
        <v>1</v>
      </c>
      <c r="B70" t="s">
        <v>132</v>
      </c>
      <c r="C70" t="s">
        <v>133</v>
      </c>
      <c r="D70">
        <v>1</v>
      </c>
      <c r="E70" t="s">
        <v>134</v>
      </c>
    </row>
    <row r="71" spans="1:5" x14ac:dyDescent="0.3">
      <c r="A71">
        <v>2</v>
      </c>
      <c r="B71" t="s">
        <v>73</v>
      </c>
      <c r="C71" t="s">
        <v>135</v>
      </c>
      <c r="D71">
        <v>1</v>
      </c>
      <c r="E71" t="s">
        <v>75</v>
      </c>
    </row>
    <row r="72" spans="1:5" x14ac:dyDescent="0.3">
      <c r="A72">
        <v>3</v>
      </c>
      <c r="B72" t="s">
        <v>136</v>
      </c>
      <c r="C72" t="s">
        <v>39</v>
      </c>
      <c r="D72">
        <v>1</v>
      </c>
      <c r="E72" t="s">
        <v>134</v>
      </c>
    </row>
    <row r="73" spans="1:5" x14ac:dyDescent="0.3">
      <c r="A73">
        <v>4</v>
      </c>
      <c r="B73" t="s">
        <v>137</v>
      </c>
      <c r="C73" t="s">
        <v>138</v>
      </c>
      <c r="D73">
        <v>1</v>
      </c>
      <c r="E73" t="s">
        <v>139</v>
      </c>
    </row>
    <row r="74" spans="1:5" x14ac:dyDescent="0.3">
      <c r="A74">
        <v>5</v>
      </c>
      <c r="B74" t="s">
        <v>11</v>
      </c>
      <c r="C74" t="s">
        <v>42</v>
      </c>
      <c r="D74">
        <v>1</v>
      </c>
      <c r="E74" t="s">
        <v>43</v>
      </c>
    </row>
    <row r="75" spans="1:5" x14ac:dyDescent="0.3">
      <c r="A75">
        <v>6</v>
      </c>
      <c r="B75" t="s">
        <v>48</v>
      </c>
      <c r="C75" t="s">
        <v>30</v>
      </c>
      <c r="D75">
        <v>1</v>
      </c>
      <c r="E75" t="s">
        <v>31</v>
      </c>
    </row>
    <row r="76" spans="1:5" x14ac:dyDescent="0.3">
      <c r="A76">
        <v>7</v>
      </c>
      <c r="B76" t="s">
        <v>140</v>
      </c>
      <c r="C76" t="s">
        <v>24</v>
      </c>
      <c r="D76">
        <v>1</v>
      </c>
      <c r="E76" t="s">
        <v>25</v>
      </c>
    </row>
    <row r="77" spans="1:5" x14ac:dyDescent="0.3">
      <c r="A77">
        <v>8</v>
      </c>
      <c r="B77" t="s">
        <v>141</v>
      </c>
      <c r="C77" t="s">
        <v>142</v>
      </c>
      <c r="D77">
        <v>1</v>
      </c>
      <c r="E77" t="s">
        <v>143</v>
      </c>
    </row>
    <row r="78" spans="1:5" x14ac:dyDescent="0.3">
      <c r="A78">
        <v>9</v>
      </c>
      <c r="B78" t="s">
        <v>144</v>
      </c>
      <c r="C78" t="s">
        <v>77</v>
      </c>
      <c r="D78">
        <v>1</v>
      </c>
      <c r="E78" t="s">
        <v>145</v>
      </c>
    </row>
    <row r="79" spans="1:5" x14ac:dyDescent="0.3">
      <c r="A79">
        <v>10</v>
      </c>
      <c r="B79" t="s">
        <v>146</v>
      </c>
      <c r="C79" t="s">
        <v>9</v>
      </c>
      <c r="D79">
        <v>1</v>
      </c>
      <c r="E79" t="s">
        <v>147</v>
      </c>
    </row>
    <row r="80" spans="1:5" x14ac:dyDescent="0.3">
      <c r="A80">
        <v>11</v>
      </c>
      <c r="B80" t="s">
        <v>148</v>
      </c>
      <c r="C80" t="s">
        <v>6</v>
      </c>
      <c r="D80">
        <v>1</v>
      </c>
      <c r="E80" t="s">
        <v>55</v>
      </c>
    </row>
    <row r="81" spans="1:5" x14ac:dyDescent="0.3">
      <c r="A81">
        <v>12</v>
      </c>
      <c r="B81" t="s">
        <v>85</v>
      </c>
      <c r="C81" t="s">
        <v>149</v>
      </c>
      <c r="D81">
        <v>1</v>
      </c>
      <c r="E81" t="s">
        <v>150</v>
      </c>
    </row>
    <row r="82" spans="1:5" x14ac:dyDescent="0.3">
      <c r="A82">
        <v>13</v>
      </c>
      <c r="B82" t="s">
        <v>78</v>
      </c>
      <c r="C82" t="s">
        <v>79</v>
      </c>
      <c r="D82">
        <v>4</v>
      </c>
      <c r="E82" t="s">
        <v>79</v>
      </c>
    </row>
    <row r="83" spans="1:5" x14ac:dyDescent="0.3">
      <c r="A83">
        <v>14</v>
      </c>
      <c r="B83" t="s">
        <v>151</v>
      </c>
      <c r="C83" t="s">
        <v>77</v>
      </c>
      <c r="D83">
        <v>1</v>
      </c>
      <c r="E83" s="1">
        <v>180</v>
      </c>
    </row>
    <row r="84" spans="1:5" x14ac:dyDescent="0.3">
      <c r="A84">
        <v>15</v>
      </c>
      <c r="B84" t="s">
        <v>76</v>
      </c>
      <c r="C84" t="s">
        <v>77</v>
      </c>
      <c r="D84">
        <v>1</v>
      </c>
      <c r="E84" t="s">
        <v>152</v>
      </c>
    </row>
    <row r="85" spans="1:5" x14ac:dyDescent="0.3">
      <c r="A85">
        <v>16</v>
      </c>
      <c r="B85" t="s">
        <v>153</v>
      </c>
      <c r="C85" t="s">
        <v>3</v>
      </c>
      <c r="D85">
        <v>1</v>
      </c>
      <c r="E85" t="s">
        <v>4</v>
      </c>
    </row>
    <row r="86" spans="1:5" x14ac:dyDescent="0.3">
      <c r="A86">
        <v>17</v>
      </c>
      <c r="B86" t="s">
        <v>154</v>
      </c>
      <c r="C86" t="s">
        <v>57</v>
      </c>
      <c r="D86">
        <v>1</v>
      </c>
      <c r="E86" t="s">
        <v>58</v>
      </c>
    </row>
    <row r="87" spans="1:5" x14ac:dyDescent="0.3">
      <c r="A87">
        <v>18</v>
      </c>
      <c r="B87" t="s">
        <v>115</v>
      </c>
      <c r="C87" t="s">
        <v>155</v>
      </c>
      <c r="D87">
        <v>1</v>
      </c>
      <c r="E87" t="s">
        <v>28</v>
      </c>
    </row>
    <row r="88" spans="1:5" x14ac:dyDescent="0.3">
      <c r="A88">
        <v>19</v>
      </c>
      <c r="B88" t="s">
        <v>156</v>
      </c>
      <c r="C88" t="s">
        <v>77</v>
      </c>
      <c r="D88">
        <v>1</v>
      </c>
      <c r="E88" t="s">
        <v>157</v>
      </c>
    </row>
    <row r="89" spans="1:5" x14ac:dyDescent="0.3">
      <c r="A89">
        <v>20</v>
      </c>
      <c r="B89" t="s">
        <v>158</v>
      </c>
      <c r="C89" t="s">
        <v>33</v>
      </c>
      <c r="D89">
        <v>16</v>
      </c>
      <c r="E89" t="s">
        <v>34</v>
      </c>
    </row>
    <row r="90" spans="1:5" x14ac:dyDescent="0.3">
      <c r="A90">
        <v>21</v>
      </c>
      <c r="B90" t="s">
        <v>159</v>
      </c>
      <c r="C90" t="s">
        <v>102</v>
      </c>
      <c r="D90">
        <v>2</v>
      </c>
      <c r="E90" t="s">
        <v>160</v>
      </c>
    </row>
    <row r="91" spans="1:5" x14ac:dyDescent="0.3">
      <c r="A91">
        <v>22</v>
      </c>
      <c r="B91" t="s">
        <v>161</v>
      </c>
      <c r="C91" t="s">
        <v>102</v>
      </c>
      <c r="D91">
        <v>2</v>
      </c>
      <c r="E91" t="s">
        <v>162</v>
      </c>
    </row>
    <row r="93" spans="1:5" x14ac:dyDescent="0.3">
      <c r="A93" t="s">
        <v>163</v>
      </c>
    </row>
    <row r="94" spans="1:5" x14ac:dyDescent="0.3">
      <c r="A94" t="s">
        <v>0</v>
      </c>
      <c r="B94" t="s">
        <v>172</v>
      </c>
      <c r="C94" t="s">
        <v>173</v>
      </c>
      <c r="D94" t="s">
        <v>174</v>
      </c>
      <c r="E94" t="s">
        <v>175</v>
      </c>
    </row>
    <row r="95" spans="1:5" x14ac:dyDescent="0.3">
      <c r="A95">
        <v>1</v>
      </c>
      <c r="B95" t="s">
        <v>164</v>
      </c>
      <c r="D95">
        <v>5</v>
      </c>
    </row>
    <row r="96" spans="1:5" x14ac:dyDescent="0.3">
      <c r="A96">
        <v>2</v>
      </c>
      <c r="B96" t="s">
        <v>154</v>
      </c>
      <c r="C96" t="s">
        <v>57</v>
      </c>
      <c r="D96">
        <v>1</v>
      </c>
      <c r="E96" t="s">
        <v>58</v>
      </c>
    </row>
    <row r="97" spans="1:5" x14ac:dyDescent="0.3">
      <c r="A97">
        <v>3</v>
      </c>
      <c r="B97" t="s">
        <v>153</v>
      </c>
      <c r="C97" t="s">
        <v>3</v>
      </c>
      <c r="D97">
        <v>1</v>
      </c>
      <c r="E97" t="s">
        <v>4</v>
      </c>
    </row>
    <row r="98" spans="1:5" x14ac:dyDescent="0.3">
      <c r="A98">
        <v>4</v>
      </c>
      <c r="B98" t="s">
        <v>76</v>
      </c>
      <c r="C98" t="s">
        <v>77</v>
      </c>
      <c r="D98">
        <v>1</v>
      </c>
      <c r="E98" t="s">
        <v>152</v>
      </c>
    </row>
    <row r="99" spans="1:5" x14ac:dyDescent="0.3">
      <c r="A99">
        <v>5</v>
      </c>
      <c r="B99" t="s">
        <v>85</v>
      </c>
      <c r="C99" t="s">
        <v>149</v>
      </c>
      <c r="D99">
        <v>1</v>
      </c>
      <c r="E99" t="s">
        <v>150</v>
      </c>
    </row>
    <row r="100" spans="1:5" x14ac:dyDescent="0.3">
      <c r="A100">
        <v>6</v>
      </c>
      <c r="B100" t="s">
        <v>73</v>
      </c>
      <c r="C100" t="s">
        <v>135</v>
      </c>
      <c r="D100">
        <v>1</v>
      </c>
      <c r="E100" t="s">
        <v>75</v>
      </c>
    </row>
    <row r="101" spans="1:5" x14ac:dyDescent="0.3">
      <c r="A101">
        <v>7</v>
      </c>
      <c r="B101" t="s">
        <v>151</v>
      </c>
      <c r="C101" t="s">
        <v>77</v>
      </c>
      <c r="D101">
        <v>1</v>
      </c>
      <c r="E101" s="1">
        <v>180</v>
      </c>
    </row>
    <row r="102" spans="1:5" x14ac:dyDescent="0.3">
      <c r="A102">
        <v>8</v>
      </c>
      <c r="B102" t="s">
        <v>165</v>
      </c>
      <c r="C102" t="s">
        <v>138</v>
      </c>
      <c r="D102">
        <v>2</v>
      </c>
      <c r="E102" t="s">
        <v>139</v>
      </c>
    </row>
    <row r="103" spans="1:5" x14ac:dyDescent="0.3">
      <c r="A103">
        <v>9</v>
      </c>
      <c r="B103" t="s">
        <v>115</v>
      </c>
      <c r="C103" t="s">
        <v>155</v>
      </c>
      <c r="D103">
        <v>1</v>
      </c>
      <c r="E103" t="s">
        <v>28</v>
      </c>
    </row>
    <row r="104" spans="1:5" x14ac:dyDescent="0.3">
      <c r="A104">
        <v>10</v>
      </c>
      <c r="B104" t="s">
        <v>140</v>
      </c>
      <c r="C104" t="s">
        <v>24</v>
      </c>
      <c r="D104">
        <v>1</v>
      </c>
      <c r="E104" t="s">
        <v>25</v>
      </c>
    </row>
    <row r="105" spans="1:5" x14ac:dyDescent="0.3">
      <c r="A105">
        <v>11</v>
      </c>
      <c r="B105" t="s">
        <v>166</v>
      </c>
      <c r="C105" t="s">
        <v>33</v>
      </c>
      <c r="D105">
        <v>8</v>
      </c>
      <c r="E105" t="s">
        <v>34</v>
      </c>
    </row>
    <row r="106" spans="1:5" x14ac:dyDescent="0.3">
      <c r="A106">
        <v>12</v>
      </c>
      <c r="B106" t="s">
        <v>167</v>
      </c>
      <c r="C106" t="s">
        <v>39</v>
      </c>
      <c r="D106">
        <v>1</v>
      </c>
      <c r="E106" t="s">
        <v>134</v>
      </c>
    </row>
    <row r="107" spans="1:5" x14ac:dyDescent="0.3">
      <c r="A107">
        <v>13</v>
      </c>
      <c r="B107" t="s">
        <v>144</v>
      </c>
      <c r="C107" t="s">
        <v>77</v>
      </c>
      <c r="D107">
        <v>1</v>
      </c>
      <c r="E107" t="s">
        <v>145</v>
      </c>
    </row>
    <row r="108" spans="1:5" x14ac:dyDescent="0.3">
      <c r="A108">
        <v>14</v>
      </c>
      <c r="B108" t="s">
        <v>41</v>
      </c>
      <c r="C108" t="s">
        <v>142</v>
      </c>
      <c r="D108">
        <v>1</v>
      </c>
      <c r="E108" t="s">
        <v>143</v>
      </c>
    </row>
    <row r="109" spans="1:5" x14ac:dyDescent="0.3">
      <c r="A109">
        <v>15</v>
      </c>
      <c r="B109" t="s">
        <v>11</v>
      </c>
      <c r="C109" t="s">
        <v>42</v>
      </c>
      <c r="D109">
        <v>1</v>
      </c>
      <c r="E109" t="s">
        <v>43</v>
      </c>
    </row>
    <row r="110" spans="1:5" x14ac:dyDescent="0.3">
      <c r="A110">
        <v>16</v>
      </c>
      <c r="B110" t="s">
        <v>168</v>
      </c>
      <c r="C110" t="s">
        <v>169</v>
      </c>
      <c r="D110">
        <v>1</v>
      </c>
      <c r="E110" t="s">
        <v>176</v>
      </c>
    </row>
    <row r="111" spans="1:5" x14ac:dyDescent="0.3">
      <c r="A111">
        <v>17</v>
      </c>
      <c r="B111" t="s">
        <v>170</v>
      </c>
      <c r="C111" t="s">
        <v>102</v>
      </c>
      <c r="D111">
        <v>4</v>
      </c>
      <c r="E111" t="s">
        <v>171</v>
      </c>
    </row>
    <row r="113" spans="1:5" x14ac:dyDescent="0.3">
      <c r="A113" t="s">
        <v>203</v>
      </c>
    </row>
    <row r="114" spans="1:5" x14ac:dyDescent="0.3">
      <c r="A114" t="s">
        <v>0</v>
      </c>
      <c r="B114" t="s">
        <v>172</v>
      </c>
      <c r="C114" t="s">
        <v>173</v>
      </c>
      <c r="D114" t="s">
        <v>174</v>
      </c>
      <c r="E114" t="s">
        <v>175</v>
      </c>
    </row>
    <row r="115" spans="1:5" x14ac:dyDescent="0.3">
      <c r="A115">
        <v>1</v>
      </c>
      <c r="B115" t="s">
        <v>204</v>
      </c>
      <c r="C115" t="s">
        <v>77</v>
      </c>
      <c r="D115">
        <v>3</v>
      </c>
      <c r="E115" t="s">
        <v>28</v>
      </c>
    </row>
    <row r="116" spans="1:5" x14ac:dyDescent="0.3">
      <c r="A116">
        <v>2</v>
      </c>
      <c r="B116" t="s">
        <v>205</v>
      </c>
      <c r="C116" t="s">
        <v>54</v>
      </c>
      <c r="D116">
        <v>2</v>
      </c>
      <c r="E116" t="s">
        <v>55</v>
      </c>
    </row>
    <row r="117" spans="1:5" x14ac:dyDescent="0.3">
      <c r="A117">
        <v>3</v>
      </c>
      <c r="B117" t="s">
        <v>206</v>
      </c>
      <c r="C117" t="s">
        <v>207</v>
      </c>
      <c r="D117">
        <v>1</v>
      </c>
      <c r="E117" t="s">
        <v>208</v>
      </c>
    </row>
    <row r="118" spans="1:5" x14ac:dyDescent="0.3">
      <c r="A118">
        <v>4</v>
      </c>
      <c r="B118" t="s">
        <v>209</v>
      </c>
      <c r="C118" t="s">
        <v>57</v>
      </c>
      <c r="D118">
        <v>1</v>
      </c>
      <c r="E118" t="s">
        <v>58</v>
      </c>
    </row>
    <row r="119" spans="1:5" x14ac:dyDescent="0.3">
      <c r="A119">
        <v>5</v>
      </c>
      <c r="B119" t="s">
        <v>17</v>
      </c>
      <c r="C119" t="s">
        <v>210</v>
      </c>
      <c r="D119">
        <v>1</v>
      </c>
      <c r="E119" t="s">
        <v>211</v>
      </c>
    </row>
    <row r="120" spans="1:5" x14ac:dyDescent="0.3">
      <c r="A120">
        <v>6</v>
      </c>
      <c r="B120" t="s">
        <v>140</v>
      </c>
      <c r="C120" t="s">
        <v>24</v>
      </c>
      <c r="D120">
        <v>1</v>
      </c>
      <c r="E120" t="s">
        <v>25</v>
      </c>
    </row>
    <row r="121" spans="1:5" x14ac:dyDescent="0.3">
      <c r="A121">
        <v>7</v>
      </c>
      <c r="B121" t="s">
        <v>212</v>
      </c>
      <c r="C121" t="s">
        <v>3</v>
      </c>
      <c r="D121">
        <v>1</v>
      </c>
      <c r="E121" t="s">
        <v>4</v>
      </c>
    </row>
    <row r="122" spans="1:5" x14ac:dyDescent="0.3">
      <c r="A122">
        <v>8</v>
      </c>
      <c r="B122" t="s">
        <v>127</v>
      </c>
      <c r="C122" t="s">
        <v>213</v>
      </c>
      <c r="D122">
        <v>1</v>
      </c>
      <c r="E122" t="s">
        <v>208</v>
      </c>
    </row>
    <row r="123" spans="1:5" x14ac:dyDescent="0.3">
      <c r="A123">
        <v>9</v>
      </c>
      <c r="B123" t="s">
        <v>11</v>
      </c>
      <c r="C123" t="s">
        <v>42</v>
      </c>
      <c r="D123">
        <v>1</v>
      </c>
      <c r="E123" t="s">
        <v>43</v>
      </c>
    </row>
    <row r="124" spans="1:5" x14ac:dyDescent="0.3">
      <c r="A124">
        <v>10</v>
      </c>
      <c r="B124" t="s">
        <v>214</v>
      </c>
      <c r="C124" t="s">
        <v>79</v>
      </c>
      <c r="D124">
        <v>4</v>
      </c>
      <c r="E124" t="s">
        <v>79</v>
      </c>
    </row>
    <row r="125" spans="1:5" x14ac:dyDescent="0.3">
      <c r="A125">
        <v>11</v>
      </c>
      <c r="B125" t="s">
        <v>215</v>
      </c>
      <c r="C125" t="s">
        <v>33</v>
      </c>
      <c r="D125">
        <v>14</v>
      </c>
      <c r="E125" t="s">
        <v>34</v>
      </c>
    </row>
    <row r="126" spans="1:5" x14ac:dyDescent="0.3">
      <c r="A126">
        <v>12</v>
      </c>
      <c r="B126" t="s">
        <v>216</v>
      </c>
      <c r="C126" t="s">
        <v>102</v>
      </c>
      <c r="D126">
        <v>4</v>
      </c>
      <c r="E12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CE7D-E3CC-4260-8BD3-B5A1313CB237}">
  <dimension ref="A1:O110"/>
  <sheetViews>
    <sheetView tabSelected="1" topLeftCell="C13" zoomScale="70" zoomScaleNormal="70" workbookViewId="0">
      <selection activeCell="I43" sqref="I43"/>
    </sheetView>
  </sheetViews>
  <sheetFormatPr baseColWidth="10" defaultRowHeight="14.4" x14ac:dyDescent="0.3"/>
  <cols>
    <col min="1" max="1" width="13.44140625" bestFit="1" customWidth="1"/>
    <col min="2" max="2" width="68.44140625" bestFit="1" customWidth="1"/>
    <col min="3" max="3" width="61.6640625" bestFit="1" customWidth="1"/>
    <col min="4" max="4" width="9.33203125" bestFit="1" customWidth="1"/>
    <col min="5" max="5" width="37.109375" bestFit="1" customWidth="1"/>
    <col min="7" max="7" width="14" customWidth="1"/>
    <col min="9" max="9" width="13.88671875" bestFit="1" customWidth="1"/>
  </cols>
  <sheetData>
    <row r="1" spans="1:15" ht="15" thickBot="1" x14ac:dyDescent="0.35">
      <c r="A1" s="13" t="s">
        <v>51</v>
      </c>
    </row>
    <row r="2" spans="1:15" x14ac:dyDescent="0.3">
      <c r="A2" s="5" t="s">
        <v>0</v>
      </c>
      <c r="B2" s="3" t="s">
        <v>172</v>
      </c>
      <c r="C2" s="3" t="s">
        <v>173</v>
      </c>
      <c r="D2" s="3" t="s">
        <v>174</v>
      </c>
      <c r="E2" s="4" t="s">
        <v>175</v>
      </c>
      <c r="G2" t="s">
        <v>199</v>
      </c>
    </row>
    <row r="3" spans="1:15" x14ac:dyDescent="0.3">
      <c r="A3" s="5">
        <v>1</v>
      </c>
      <c r="B3" s="6" t="s">
        <v>2</v>
      </c>
      <c r="C3" s="6" t="s">
        <v>3</v>
      </c>
      <c r="D3" s="6">
        <v>1</v>
      </c>
      <c r="E3" s="7" t="s">
        <v>4</v>
      </c>
      <c r="H3" t="s">
        <v>51</v>
      </c>
      <c r="I3" t="s">
        <v>225</v>
      </c>
      <c r="J3" t="s">
        <v>226</v>
      </c>
      <c r="K3" t="s">
        <v>227</v>
      </c>
      <c r="L3" t="s">
        <v>228</v>
      </c>
      <c r="M3" t="s">
        <v>203</v>
      </c>
      <c r="N3" t="s">
        <v>231</v>
      </c>
      <c r="O3" t="s">
        <v>229</v>
      </c>
    </row>
    <row r="4" spans="1:15" x14ac:dyDescent="0.3">
      <c r="A4" s="5">
        <v>2</v>
      </c>
      <c r="B4" s="6" t="s">
        <v>5</v>
      </c>
      <c r="C4" s="6" t="s">
        <v>6</v>
      </c>
      <c r="D4" s="6">
        <v>4</v>
      </c>
      <c r="E4" s="7" t="s">
        <v>183</v>
      </c>
      <c r="G4" t="s">
        <v>200</v>
      </c>
    </row>
    <row r="5" spans="1:15" x14ac:dyDescent="0.3">
      <c r="A5" s="5">
        <v>3</v>
      </c>
      <c r="B5" s="6" t="s">
        <v>8</v>
      </c>
      <c r="C5" s="6" t="s">
        <v>9</v>
      </c>
      <c r="D5" s="6">
        <v>4</v>
      </c>
      <c r="E5" s="7" t="s">
        <v>10</v>
      </c>
      <c r="G5" t="s">
        <v>201</v>
      </c>
      <c r="H5">
        <f>D12</f>
        <v>1</v>
      </c>
      <c r="I5">
        <v>1</v>
      </c>
      <c r="J5">
        <v>2</v>
      </c>
      <c r="K5">
        <v>1</v>
      </c>
      <c r="L5">
        <v>1</v>
      </c>
      <c r="O5">
        <f>SUM(H5:N5)</f>
        <v>6</v>
      </c>
    </row>
    <row r="6" spans="1:15" x14ac:dyDescent="0.3">
      <c r="A6" s="5">
        <v>4</v>
      </c>
      <c r="B6" s="6" t="s">
        <v>11</v>
      </c>
      <c r="C6" s="6" t="s">
        <v>12</v>
      </c>
      <c r="D6" s="6">
        <v>1</v>
      </c>
      <c r="E6" s="7" t="s">
        <v>180</v>
      </c>
      <c r="G6" t="s">
        <v>202</v>
      </c>
      <c r="K6">
        <v>3</v>
      </c>
      <c r="L6">
        <v>2</v>
      </c>
      <c r="O6">
        <f t="shared" ref="O6:O9" si="0">SUM(H6:N6)</f>
        <v>5</v>
      </c>
    </row>
    <row r="7" spans="1:15" x14ac:dyDescent="0.3">
      <c r="A7" s="5">
        <v>5</v>
      </c>
      <c r="B7" s="6" t="s">
        <v>14</v>
      </c>
      <c r="C7" s="6" t="s">
        <v>15</v>
      </c>
      <c r="D7" s="6">
        <v>1</v>
      </c>
      <c r="E7" s="7" t="s">
        <v>181</v>
      </c>
      <c r="G7" t="s">
        <v>222</v>
      </c>
      <c r="I7">
        <f>D22</f>
        <v>3</v>
      </c>
      <c r="J7">
        <v>1</v>
      </c>
      <c r="K7">
        <v>1</v>
      </c>
      <c r="M7">
        <v>2</v>
      </c>
      <c r="O7">
        <f t="shared" si="0"/>
        <v>7</v>
      </c>
    </row>
    <row r="8" spans="1:15" x14ac:dyDescent="0.3">
      <c r="A8" s="5">
        <v>6</v>
      </c>
      <c r="B8" s="6" t="s">
        <v>17</v>
      </c>
      <c r="C8" s="6" t="s">
        <v>18</v>
      </c>
      <c r="D8" s="6">
        <v>1</v>
      </c>
      <c r="E8" s="7" t="s">
        <v>191</v>
      </c>
      <c r="G8" t="s">
        <v>223</v>
      </c>
      <c r="I8">
        <f>D23</f>
        <v>2</v>
      </c>
      <c r="K8">
        <v>1</v>
      </c>
      <c r="L8">
        <v>1</v>
      </c>
      <c r="M8">
        <v>1</v>
      </c>
      <c r="O8">
        <f t="shared" si="0"/>
        <v>5</v>
      </c>
    </row>
    <row r="9" spans="1:15" x14ac:dyDescent="0.3">
      <c r="A9" s="5">
        <v>9</v>
      </c>
      <c r="B9" s="6" t="s">
        <v>26</v>
      </c>
      <c r="C9" s="6" t="s">
        <v>27</v>
      </c>
      <c r="D9" s="6">
        <v>1</v>
      </c>
      <c r="E9" s="7" t="s">
        <v>28</v>
      </c>
      <c r="G9" t="s">
        <v>224</v>
      </c>
      <c r="M9">
        <v>1</v>
      </c>
      <c r="O9">
        <f t="shared" si="0"/>
        <v>1</v>
      </c>
    </row>
    <row r="10" spans="1:15" x14ac:dyDescent="0.3">
      <c r="A10" s="5">
        <v>10</v>
      </c>
      <c r="B10" s="6" t="s">
        <v>29</v>
      </c>
      <c r="C10" s="6" t="s">
        <v>30</v>
      </c>
      <c r="D10" s="6">
        <v>4</v>
      </c>
      <c r="E10" s="7" t="s">
        <v>31</v>
      </c>
    </row>
    <row r="11" spans="1:15" x14ac:dyDescent="0.3">
      <c r="A11" s="5">
        <v>12</v>
      </c>
      <c r="B11" s="6" t="s">
        <v>35</v>
      </c>
      <c r="C11" s="6" t="s">
        <v>36</v>
      </c>
      <c r="D11" s="6">
        <v>1</v>
      </c>
      <c r="E11" s="7" t="s">
        <v>37</v>
      </c>
      <c r="G11" t="s">
        <v>182</v>
      </c>
    </row>
    <row r="12" spans="1:15" x14ac:dyDescent="0.3">
      <c r="A12" s="5">
        <v>13</v>
      </c>
      <c r="B12" s="6" t="s">
        <v>38</v>
      </c>
      <c r="C12" s="6" t="s">
        <v>39</v>
      </c>
      <c r="D12" s="6">
        <v>1</v>
      </c>
      <c r="E12" s="7" t="s">
        <v>184</v>
      </c>
    </row>
    <row r="13" spans="1:15" x14ac:dyDescent="0.3">
      <c r="A13" s="5">
        <v>14</v>
      </c>
      <c r="B13" s="6" t="s">
        <v>41</v>
      </c>
      <c r="C13" s="6" t="s">
        <v>42</v>
      </c>
      <c r="D13" s="6">
        <v>1</v>
      </c>
      <c r="E13" s="7" t="s">
        <v>43</v>
      </c>
      <c r="G13" t="s">
        <v>232</v>
      </c>
      <c r="I13">
        <v>1</v>
      </c>
      <c r="J13">
        <v>1</v>
      </c>
    </row>
    <row r="14" spans="1:15" x14ac:dyDescent="0.3">
      <c r="A14" s="5">
        <v>15</v>
      </c>
      <c r="B14" s="6" t="s">
        <v>178</v>
      </c>
      <c r="C14" s="6" t="s">
        <v>36</v>
      </c>
      <c r="D14" s="6">
        <v>2</v>
      </c>
      <c r="E14" s="7" t="s">
        <v>45</v>
      </c>
    </row>
    <row r="15" spans="1:15" x14ac:dyDescent="0.3">
      <c r="A15" s="8">
        <v>16</v>
      </c>
      <c r="B15" s="9" t="s">
        <v>46</v>
      </c>
      <c r="C15" s="9" t="s">
        <v>36</v>
      </c>
      <c r="D15" s="9">
        <v>2</v>
      </c>
      <c r="E15" s="10" t="s">
        <v>177</v>
      </c>
    </row>
    <row r="17" spans="1:15" x14ac:dyDescent="0.3">
      <c r="H17" t="s">
        <v>51</v>
      </c>
      <c r="I17" t="s">
        <v>225</v>
      </c>
      <c r="J17" t="s">
        <v>226</v>
      </c>
      <c r="K17" t="s">
        <v>227</v>
      </c>
      <c r="L17" t="s">
        <v>228</v>
      </c>
      <c r="M17" t="s">
        <v>203</v>
      </c>
      <c r="N17" t="s">
        <v>231</v>
      </c>
      <c r="O17" t="s">
        <v>229</v>
      </c>
    </row>
    <row r="18" spans="1:15" x14ac:dyDescent="0.3">
      <c r="G18" t="s">
        <v>230</v>
      </c>
      <c r="H18">
        <f>30+32+16</f>
        <v>78</v>
      </c>
      <c r="I18">
        <f>20</f>
        <v>20</v>
      </c>
      <c r="J18">
        <f>40+4</f>
        <v>44</v>
      </c>
      <c r="K18">
        <f>2+30+16</f>
        <v>48</v>
      </c>
      <c r="L18">
        <v>30</v>
      </c>
      <c r="M18">
        <f>30+15</f>
        <v>45</v>
      </c>
      <c r="O18">
        <f>SUM(H18:M18)</f>
        <v>265</v>
      </c>
    </row>
    <row r="19" spans="1:15" ht="15" thickBot="1" x14ac:dyDescent="0.35"/>
    <row r="20" spans="1:15" ht="15" thickBot="1" x14ac:dyDescent="0.35">
      <c r="A20" s="13" t="s">
        <v>52</v>
      </c>
    </row>
    <row r="21" spans="1:15" x14ac:dyDescent="0.3">
      <c r="A21" s="5" t="s">
        <v>0</v>
      </c>
      <c r="B21" s="3" t="s">
        <v>172</v>
      </c>
      <c r="C21" s="3" t="s">
        <v>173</v>
      </c>
      <c r="D21" s="3" t="s">
        <v>174</v>
      </c>
      <c r="E21" s="4" t="s">
        <v>175</v>
      </c>
    </row>
    <row r="22" spans="1:15" x14ac:dyDescent="0.3">
      <c r="A22" s="5">
        <v>1</v>
      </c>
      <c r="B22" s="6" t="s">
        <v>53</v>
      </c>
      <c r="C22" s="6" t="s">
        <v>54</v>
      </c>
      <c r="D22" s="6">
        <v>3</v>
      </c>
      <c r="E22" s="7" t="s">
        <v>185</v>
      </c>
    </row>
    <row r="23" spans="1:15" x14ac:dyDescent="0.3">
      <c r="A23" s="5">
        <v>2</v>
      </c>
      <c r="B23" s="6" t="s">
        <v>56</v>
      </c>
      <c r="C23" s="6" t="s">
        <v>57</v>
      </c>
      <c r="D23" s="6">
        <v>2</v>
      </c>
      <c r="E23" s="7" t="s">
        <v>186</v>
      </c>
      <c r="H23" t="s">
        <v>51</v>
      </c>
      <c r="I23" t="s">
        <v>225</v>
      </c>
      <c r="J23" t="s">
        <v>226</v>
      </c>
      <c r="K23" t="s">
        <v>227</v>
      </c>
      <c r="L23" t="s">
        <v>228</v>
      </c>
      <c r="M23" t="s">
        <v>203</v>
      </c>
      <c r="N23" t="s">
        <v>231</v>
      </c>
      <c r="O23" t="s">
        <v>229</v>
      </c>
    </row>
    <row r="24" spans="1:15" x14ac:dyDescent="0.3">
      <c r="A24" s="5">
        <v>3</v>
      </c>
      <c r="B24" s="6" t="s">
        <v>59</v>
      </c>
      <c r="C24" s="6" t="s">
        <v>60</v>
      </c>
      <c r="D24" s="6">
        <v>1</v>
      </c>
      <c r="E24" s="7" t="s">
        <v>61</v>
      </c>
      <c r="G24" t="s">
        <v>236</v>
      </c>
    </row>
    <row r="25" spans="1:15" x14ac:dyDescent="0.3">
      <c r="A25" s="5">
        <v>4</v>
      </c>
      <c r="B25" s="6" t="s">
        <v>62</v>
      </c>
      <c r="C25" s="6" t="s">
        <v>63</v>
      </c>
      <c r="D25" s="6">
        <v>2</v>
      </c>
      <c r="E25" s="7" t="s">
        <v>64</v>
      </c>
      <c r="G25" t="s">
        <v>237</v>
      </c>
      <c r="I25">
        <v>2</v>
      </c>
      <c r="O25">
        <f>SUM(H25:N25)</f>
        <v>2</v>
      </c>
    </row>
    <row r="26" spans="1:15" x14ac:dyDescent="0.3">
      <c r="A26" s="5">
        <v>5</v>
      </c>
      <c r="B26" s="6" t="s">
        <v>65</v>
      </c>
      <c r="C26" s="6" t="s">
        <v>63</v>
      </c>
      <c r="D26" s="6">
        <v>1</v>
      </c>
      <c r="E26" s="7" t="s">
        <v>66</v>
      </c>
      <c r="G26" t="s">
        <v>240</v>
      </c>
      <c r="K26">
        <v>1</v>
      </c>
      <c r="O26">
        <f t="shared" ref="O26:O29" si="1">SUM(H26:N26)</f>
        <v>1</v>
      </c>
    </row>
    <row r="27" spans="1:15" x14ac:dyDescent="0.3">
      <c r="A27" s="5">
        <v>6</v>
      </c>
      <c r="B27" s="6" t="s">
        <v>67</v>
      </c>
      <c r="C27" s="6" t="s">
        <v>68</v>
      </c>
      <c r="D27" s="6">
        <v>1</v>
      </c>
      <c r="E27" s="7" t="s">
        <v>188</v>
      </c>
      <c r="G27" t="s">
        <v>241</v>
      </c>
      <c r="K27">
        <v>1</v>
      </c>
      <c r="L27">
        <v>1</v>
      </c>
      <c r="O27">
        <f t="shared" si="1"/>
        <v>2</v>
      </c>
    </row>
    <row r="28" spans="1:15" x14ac:dyDescent="0.3">
      <c r="A28" s="5">
        <v>7</v>
      </c>
      <c r="B28" s="6" t="s">
        <v>70</v>
      </c>
      <c r="C28" s="6" t="s">
        <v>71</v>
      </c>
      <c r="D28" s="6">
        <v>1</v>
      </c>
      <c r="E28" s="7" t="s">
        <v>187</v>
      </c>
      <c r="G28" t="s">
        <v>238</v>
      </c>
      <c r="J28">
        <v>1</v>
      </c>
      <c r="O28">
        <f t="shared" si="1"/>
        <v>1</v>
      </c>
    </row>
    <row r="29" spans="1:15" x14ac:dyDescent="0.3">
      <c r="A29" s="5">
        <v>8</v>
      </c>
      <c r="B29" s="6" t="s">
        <v>73</v>
      </c>
      <c r="C29" s="6" t="s">
        <v>74</v>
      </c>
      <c r="D29" s="6">
        <v>1</v>
      </c>
      <c r="E29" s="7" t="s">
        <v>189</v>
      </c>
      <c r="G29" t="s">
        <v>239</v>
      </c>
      <c r="K29">
        <v>2</v>
      </c>
      <c r="L29">
        <v>2</v>
      </c>
      <c r="O29">
        <f t="shared" si="1"/>
        <v>4</v>
      </c>
    </row>
    <row r="30" spans="1:15" x14ac:dyDescent="0.3">
      <c r="A30" s="5">
        <v>9</v>
      </c>
      <c r="B30" s="6" t="s">
        <v>76</v>
      </c>
      <c r="C30" s="6" t="s">
        <v>77</v>
      </c>
      <c r="D30" s="6">
        <v>1</v>
      </c>
      <c r="E30" s="11">
        <v>1600</v>
      </c>
    </row>
    <row r="31" spans="1:15" x14ac:dyDescent="0.3">
      <c r="A31" s="5">
        <v>11</v>
      </c>
      <c r="B31" s="6" t="s">
        <v>80</v>
      </c>
      <c r="C31" s="6" t="s">
        <v>81</v>
      </c>
      <c r="D31" s="6">
        <v>1</v>
      </c>
      <c r="E31" s="7" t="s">
        <v>190</v>
      </c>
    </row>
    <row r="32" spans="1:15" x14ac:dyDescent="0.3">
      <c r="A32" s="5">
        <v>12</v>
      </c>
      <c r="B32" s="6" t="s">
        <v>83</v>
      </c>
      <c r="C32" s="6" t="s">
        <v>81</v>
      </c>
      <c r="D32" s="6">
        <v>1</v>
      </c>
      <c r="E32" s="7" t="s">
        <v>190</v>
      </c>
    </row>
    <row r="33" spans="1:15" x14ac:dyDescent="0.3">
      <c r="A33" s="5">
        <v>14</v>
      </c>
      <c r="B33" s="6" t="s">
        <v>85</v>
      </c>
      <c r="C33" s="6" t="s">
        <v>86</v>
      </c>
      <c r="D33" s="6">
        <v>1</v>
      </c>
      <c r="E33" s="7" t="s">
        <v>87</v>
      </c>
      <c r="H33" t="s">
        <v>51</v>
      </c>
      <c r="I33" t="s">
        <v>225</v>
      </c>
      <c r="J33" t="s">
        <v>226</v>
      </c>
      <c r="K33" t="s">
        <v>227</v>
      </c>
      <c r="L33" t="s">
        <v>228</v>
      </c>
      <c r="M33" t="s">
        <v>203</v>
      </c>
      <c r="N33" t="s">
        <v>231</v>
      </c>
      <c r="O33" t="s">
        <v>229</v>
      </c>
    </row>
    <row r="34" spans="1:15" x14ac:dyDescent="0.3">
      <c r="A34" s="5">
        <v>15</v>
      </c>
      <c r="B34" s="6" t="s">
        <v>88</v>
      </c>
      <c r="C34" s="6" t="s">
        <v>39</v>
      </c>
      <c r="D34" s="6">
        <v>1</v>
      </c>
      <c r="E34" s="7" t="s">
        <v>184</v>
      </c>
      <c r="G34" t="s">
        <v>242</v>
      </c>
    </row>
    <row r="35" spans="1:15" x14ac:dyDescent="0.3">
      <c r="A35" s="5">
        <v>16</v>
      </c>
      <c r="B35" s="6" t="s">
        <v>89</v>
      </c>
      <c r="C35" s="6" t="s">
        <v>90</v>
      </c>
      <c r="D35" s="6">
        <v>3</v>
      </c>
      <c r="E35" s="7" t="s">
        <v>91</v>
      </c>
      <c r="G35" t="s">
        <v>243</v>
      </c>
      <c r="H35">
        <v>4</v>
      </c>
      <c r="K35">
        <v>1</v>
      </c>
      <c r="O35">
        <f>SUM(H35:N35)</f>
        <v>5</v>
      </c>
    </row>
    <row r="36" spans="1:15" x14ac:dyDescent="0.3">
      <c r="A36" s="5">
        <v>17</v>
      </c>
      <c r="B36" s="6" t="s">
        <v>44</v>
      </c>
      <c r="C36" s="6" t="s">
        <v>92</v>
      </c>
      <c r="D36" s="6">
        <v>1</v>
      </c>
      <c r="E36" s="7" t="s">
        <v>93</v>
      </c>
      <c r="G36" t="s">
        <v>246</v>
      </c>
      <c r="J36">
        <v>2</v>
      </c>
      <c r="O36">
        <f t="shared" ref="O36:O40" si="2">SUM(H36:N36)</f>
        <v>2</v>
      </c>
    </row>
    <row r="37" spans="1:15" x14ac:dyDescent="0.3">
      <c r="A37" s="5">
        <v>18</v>
      </c>
      <c r="B37" s="6" t="s">
        <v>14</v>
      </c>
      <c r="C37" s="6" t="s">
        <v>15</v>
      </c>
      <c r="D37" s="6">
        <v>1</v>
      </c>
      <c r="E37" s="7" t="s">
        <v>181</v>
      </c>
      <c r="G37" t="s">
        <v>37</v>
      </c>
      <c r="H37">
        <v>1</v>
      </c>
      <c r="K37">
        <v>2</v>
      </c>
      <c r="L37">
        <v>2</v>
      </c>
      <c r="M37">
        <v>2</v>
      </c>
      <c r="O37">
        <f t="shared" si="2"/>
        <v>7</v>
      </c>
    </row>
    <row r="38" spans="1:15" x14ac:dyDescent="0.3">
      <c r="A38" s="8">
        <v>20</v>
      </c>
      <c r="B38" s="9" t="s">
        <v>96</v>
      </c>
      <c r="C38" s="9" t="s">
        <v>77</v>
      </c>
      <c r="D38" s="9">
        <v>2</v>
      </c>
      <c r="E38" s="12" t="s">
        <v>192</v>
      </c>
      <c r="G38" t="s">
        <v>45</v>
      </c>
      <c r="H38">
        <v>2</v>
      </c>
      <c r="J38">
        <v>2</v>
      </c>
      <c r="K38">
        <v>2</v>
      </c>
      <c r="L38">
        <v>2</v>
      </c>
      <c r="M38">
        <v>2</v>
      </c>
      <c r="O38">
        <f t="shared" si="2"/>
        <v>10</v>
      </c>
    </row>
    <row r="39" spans="1:15" ht="15" thickBot="1" x14ac:dyDescent="0.35">
      <c r="G39" t="s">
        <v>244</v>
      </c>
      <c r="H39">
        <v>2</v>
      </c>
      <c r="O39">
        <f t="shared" si="2"/>
        <v>2</v>
      </c>
    </row>
    <row r="40" spans="1:15" ht="15" thickBot="1" x14ac:dyDescent="0.35">
      <c r="A40" s="13" t="s">
        <v>97</v>
      </c>
      <c r="G40" t="s">
        <v>245</v>
      </c>
      <c r="I40">
        <v>1</v>
      </c>
      <c r="O40">
        <f t="shared" si="2"/>
        <v>1</v>
      </c>
    </row>
    <row r="41" spans="1:15" x14ac:dyDescent="0.3">
      <c r="A41" s="5" t="s">
        <v>0</v>
      </c>
      <c r="B41" s="3" t="s">
        <v>172</v>
      </c>
      <c r="C41" s="3" t="s">
        <v>173</v>
      </c>
      <c r="D41" s="3" t="s">
        <v>174</v>
      </c>
      <c r="E41" s="4" t="s">
        <v>175</v>
      </c>
    </row>
    <row r="42" spans="1:15" x14ac:dyDescent="0.3">
      <c r="A42" s="5">
        <v>2</v>
      </c>
      <c r="B42" s="6" t="s">
        <v>70</v>
      </c>
      <c r="C42" s="6" t="s">
        <v>100</v>
      </c>
      <c r="D42" s="6">
        <v>1</v>
      </c>
      <c r="E42" s="7" t="s">
        <v>193</v>
      </c>
    </row>
    <row r="43" spans="1:15" x14ac:dyDescent="0.3">
      <c r="A43" s="5">
        <v>5</v>
      </c>
      <c r="B43" s="6" t="s">
        <v>105</v>
      </c>
      <c r="C43" s="6" t="s">
        <v>54</v>
      </c>
      <c r="D43" s="6">
        <v>1</v>
      </c>
      <c r="E43" s="7" t="s">
        <v>194</v>
      </c>
    </row>
    <row r="44" spans="1:15" x14ac:dyDescent="0.3">
      <c r="A44" s="5">
        <v>7</v>
      </c>
      <c r="B44" s="6" t="s">
        <v>41</v>
      </c>
      <c r="C44" s="6" t="s">
        <v>108</v>
      </c>
      <c r="D44" s="6">
        <v>1</v>
      </c>
      <c r="E44" s="7" t="s">
        <v>109</v>
      </c>
    </row>
    <row r="45" spans="1:15" x14ac:dyDescent="0.3">
      <c r="A45" s="5">
        <v>8</v>
      </c>
      <c r="B45" s="6" t="s">
        <v>110</v>
      </c>
      <c r="C45" s="6" t="s">
        <v>39</v>
      </c>
      <c r="D45" s="6">
        <v>1</v>
      </c>
      <c r="E45" s="7" t="s">
        <v>195</v>
      </c>
    </row>
    <row r="46" spans="1:15" x14ac:dyDescent="0.3">
      <c r="A46" s="5">
        <v>9</v>
      </c>
      <c r="B46" s="6" t="s">
        <v>112</v>
      </c>
      <c r="C46" s="6" t="s">
        <v>179</v>
      </c>
      <c r="D46" s="6">
        <v>2</v>
      </c>
      <c r="E46" s="7" t="s">
        <v>114</v>
      </c>
    </row>
    <row r="47" spans="1:15" x14ac:dyDescent="0.3">
      <c r="A47" s="5">
        <v>10</v>
      </c>
      <c r="B47" s="6" t="s">
        <v>115</v>
      </c>
      <c r="C47" s="6" t="s">
        <v>77</v>
      </c>
      <c r="D47" s="6">
        <v>1</v>
      </c>
      <c r="E47" s="7" t="s">
        <v>196</v>
      </c>
    </row>
    <row r="48" spans="1:15" x14ac:dyDescent="0.3">
      <c r="A48" s="5">
        <v>11</v>
      </c>
      <c r="B48" s="6" t="s">
        <v>117</v>
      </c>
      <c r="C48" s="6" t="s">
        <v>118</v>
      </c>
      <c r="D48" s="6">
        <v>1</v>
      </c>
      <c r="E48" s="7" t="s">
        <v>119</v>
      </c>
    </row>
    <row r="49" spans="1:5" x14ac:dyDescent="0.3">
      <c r="A49" s="5">
        <v>12</v>
      </c>
      <c r="B49" s="6" t="s">
        <v>76</v>
      </c>
      <c r="C49" s="6" t="s">
        <v>120</v>
      </c>
      <c r="D49" s="6">
        <v>1</v>
      </c>
      <c r="E49" s="7" t="s">
        <v>197</v>
      </c>
    </row>
    <row r="50" spans="1:5" x14ac:dyDescent="0.3">
      <c r="A50" s="5">
        <v>13</v>
      </c>
      <c r="B50" s="6" t="s">
        <v>17</v>
      </c>
      <c r="C50" s="6" t="s">
        <v>39</v>
      </c>
      <c r="D50" s="6">
        <v>1</v>
      </c>
      <c r="E50" s="7" t="s">
        <v>184</v>
      </c>
    </row>
    <row r="51" spans="1:5" x14ac:dyDescent="0.3">
      <c r="A51" s="5">
        <v>15</v>
      </c>
      <c r="B51" s="6" t="s">
        <v>46</v>
      </c>
      <c r="C51" s="6" t="s">
        <v>179</v>
      </c>
      <c r="D51" s="6">
        <v>2</v>
      </c>
      <c r="E51" s="7" t="s">
        <v>123</v>
      </c>
    </row>
    <row r="52" spans="1:5" x14ac:dyDescent="0.3">
      <c r="A52" s="5">
        <v>16</v>
      </c>
      <c r="B52" s="6" t="s">
        <v>124</v>
      </c>
      <c r="C52" s="6" t="s">
        <v>125</v>
      </c>
      <c r="D52" s="6">
        <v>1</v>
      </c>
      <c r="E52" s="7" t="s">
        <v>198</v>
      </c>
    </row>
    <row r="53" spans="1:5" x14ac:dyDescent="0.3">
      <c r="A53" s="5">
        <v>18</v>
      </c>
      <c r="B53" s="6" t="s">
        <v>127</v>
      </c>
      <c r="C53" s="6" t="s">
        <v>71</v>
      </c>
      <c r="D53" s="6">
        <v>1</v>
      </c>
      <c r="E53" s="7" t="s">
        <v>187</v>
      </c>
    </row>
    <row r="54" spans="1:5" x14ac:dyDescent="0.3">
      <c r="A54" s="8">
        <v>19</v>
      </c>
      <c r="B54" s="9" t="s">
        <v>11</v>
      </c>
      <c r="C54" s="9" t="s">
        <v>129</v>
      </c>
      <c r="D54" s="9">
        <v>1</v>
      </c>
      <c r="E54" s="10" t="s">
        <v>130</v>
      </c>
    </row>
    <row r="57" spans="1:5" ht="15" thickBot="1" x14ac:dyDescent="0.35"/>
    <row r="58" spans="1:5" ht="15" thickBot="1" x14ac:dyDescent="0.35">
      <c r="A58" s="13" t="s">
        <v>131</v>
      </c>
    </row>
    <row r="59" spans="1:5" x14ac:dyDescent="0.3">
      <c r="A59" s="5" t="s">
        <v>0</v>
      </c>
      <c r="B59" s="3" t="s">
        <v>172</v>
      </c>
      <c r="C59" s="3" t="s">
        <v>173</v>
      </c>
      <c r="D59" s="3" t="s">
        <v>174</v>
      </c>
      <c r="E59" s="4" t="s">
        <v>175</v>
      </c>
    </row>
    <row r="60" spans="1:5" x14ac:dyDescent="0.3">
      <c r="A60" s="5">
        <v>1</v>
      </c>
      <c r="B60" s="6" t="s">
        <v>132</v>
      </c>
      <c r="C60" s="6" t="s">
        <v>133</v>
      </c>
      <c r="D60" s="6">
        <v>1</v>
      </c>
      <c r="E60" s="7" t="s">
        <v>234</v>
      </c>
    </row>
    <row r="61" spans="1:5" x14ac:dyDescent="0.3">
      <c r="A61" s="5">
        <v>2</v>
      </c>
      <c r="B61" s="6" t="s">
        <v>73</v>
      </c>
      <c r="C61" s="6" t="s">
        <v>135</v>
      </c>
      <c r="D61" s="6">
        <v>1</v>
      </c>
      <c r="E61" s="7" t="s">
        <v>75</v>
      </c>
    </row>
    <row r="62" spans="1:5" x14ac:dyDescent="0.3">
      <c r="A62" s="5">
        <v>3</v>
      </c>
      <c r="B62" s="6" t="s">
        <v>136</v>
      </c>
      <c r="C62" s="6" t="s">
        <v>39</v>
      </c>
      <c r="D62" s="6">
        <v>1</v>
      </c>
      <c r="E62" s="7" t="s">
        <v>184</v>
      </c>
    </row>
    <row r="63" spans="1:5" x14ac:dyDescent="0.3">
      <c r="A63" s="5">
        <v>4</v>
      </c>
      <c r="B63" s="6" t="s">
        <v>137</v>
      </c>
      <c r="C63" s="6" t="s">
        <v>138</v>
      </c>
      <c r="D63" s="6">
        <v>1</v>
      </c>
      <c r="E63" s="7" t="s">
        <v>233</v>
      </c>
    </row>
    <row r="64" spans="1:5" x14ac:dyDescent="0.3">
      <c r="A64" s="5">
        <v>5</v>
      </c>
      <c r="B64" s="6" t="s">
        <v>11</v>
      </c>
      <c r="C64" s="6" t="s">
        <v>42</v>
      </c>
      <c r="D64" s="6">
        <v>1</v>
      </c>
      <c r="E64" s="7" t="s">
        <v>43</v>
      </c>
    </row>
    <row r="65" spans="1:5" x14ac:dyDescent="0.3">
      <c r="A65" s="5">
        <v>6</v>
      </c>
      <c r="B65" s="6" t="s">
        <v>48</v>
      </c>
      <c r="C65" s="6" t="s">
        <v>30</v>
      </c>
      <c r="D65" s="6">
        <v>1</v>
      </c>
      <c r="E65" s="7" t="s">
        <v>31</v>
      </c>
    </row>
    <row r="66" spans="1:5" x14ac:dyDescent="0.3">
      <c r="A66" s="5">
        <v>8</v>
      </c>
      <c r="B66" s="6" t="s">
        <v>141</v>
      </c>
      <c r="C66" s="6" t="s">
        <v>142</v>
      </c>
      <c r="D66" s="6">
        <v>1</v>
      </c>
      <c r="E66" s="7" t="s">
        <v>143</v>
      </c>
    </row>
    <row r="67" spans="1:5" x14ac:dyDescent="0.3">
      <c r="A67" s="5">
        <v>9</v>
      </c>
      <c r="B67" s="6" t="s">
        <v>144</v>
      </c>
      <c r="C67" s="6" t="s">
        <v>77</v>
      </c>
      <c r="D67" s="6">
        <v>1</v>
      </c>
      <c r="E67" s="7" t="s">
        <v>145</v>
      </c>
    </row>
    <row r="68" spans="1:5" x14ac:dyDescent="0.3">
      <c r="A68" s="5">
        <v>10</v>
      </c>
      <c r="B68" s="6" t="s">
        <v>146</v>
      </c>
      <c r="C68" s="6" t="s">
        <v>9</v>
      </c>
      <c r="D68" s="6">
        <v>1</v>
      </c>
      <c r="E68" s="7" t="s">
        <v>147</v>
      </c>
    </row>
    <row r="69" spans="1:5" x14ac:dyDescent="0.3">
      <c r="A69" s="5">
        <v>11</v>
      </c>
      <c r="B69" s="6" t="s">
        <v>148</v>
      </c>
      <c r="C69" s="6" t="s">
        <v>6</v>
      </c>
      <c r="D69" s="6">
        <v>1</v>
      </c>
      <c r="E69" s="7" t="s">
        <v>183</v>
      </c>
    </row>
    <row r="70" spans="1:5" x14ac:dyDescent="0.3">
      <c r="A70" s="5">
        <v>12</v>
      </c>
      <c r="B70" s="6" t="s">
        <v>85</v>
      </c>
      <c r="C70" s="6" t="s">
        <v>149</v>
      </c>
      <c r="D70" s="6">
        <v>1</v>
      </c>
      <c r="E70" s="7" t="s">
        <v>150</v>
      </c>
    </row>
    <row r="71" spans="1:5" x14ac:dyDescent="0.3">
      <c r="A71" s="5">
        <v>14</v>
      </c>
      <c r="B71" s="6" t="s">
        <v>151</v>
      </c>
      <c r="C71" s="6" t="s">
        <v>77</v>
      </c>
      <c r="D71" s="6">
        <v>1</v>
      </c>
      <c r="E71" s="11">
        <v>180</v>
      </c>
    </row>
    <row r="72" spans="1:5" x14ac:dyDescent="0.3">
      <c r="A72" s="5">
        <v>15</v>
      </c>
      <c r="B72" s="6" t="s">
        <v>76</v>
      </c>
      <c r="C72" s="6" t="s">
        <v>77</v>
      </c>
      <c r="D72" s="6">
        <v>1</v>
      </c>
      <c r="E72" s="7" t="s">
        <v>152</v>
      </c>
    </row>
    <row r="73" spans="1:5" x14ac:dyDescent="0.3">
      <c r="A73" s="5">
        <v>16</v>
      </c>
      <c r="B73" s="6" t="s">
        <v>153</v>
      </c>
      <c r="C73" s="6" t="s">
        <v>3</v>
      </c>
      <c r="D73" s="6">
        <v>1</v>
      </c>
      <c r="E73" s="7" t="s">
        <v>4</v>
      </c>
    </row>
    <row r="74" spans="1:5" x14ac:dyDescent="0.3">
      <c r="A74" s="5">
        <v>17</v>
      </c>
      <c r="B74" s="6" t="s">
        <v>154</v>
      </c>
      <c r="C74" s="6" t="s">
        <v>57</v>
      </c>
      <c r="D74" s="6">
        <v>1</v>
      </c>
      <c r="E74" s="7" t="s">
        <v>186</v>
      </c>
    </row>
    <row r="75" spans="1:5" x14ac:dyDescent="0.3">
      <c r="A75" s="5">
        <v>18</v>
      </c>
      <c r="B75" s="6" t="s">
        <v>115</v>
      </c>
      <c r="C75" s="6" t="s">
        <v>155</v>
      </c>
      <c r="D75" s="6">
        <v>1</v>
      </c>
      <c r="E75" s="7" t="s">
        <v>28</v>
      </c>
    </row>
    <row r="76" spans="1:5" x14ac:dyDescent="0.3">
      <c r="A76" s="5">
        <v>19</v>
      </c>
      <c r="B76" s="6" t="s">
        <v>156</v>
      </c>
      <c r="C76" s="6" t="s">
        <v>77</v>
      </c>
      <c r="D76" s="6">
        <v>1</v>
      </c>
      <c r="E76" s="7" t="s">
        <v>157</v>
      </c>
    </row>
    <row r="77" spans="1:5" x14ac:dyDescent="0.3">
      <c r="A77" s="5">
        <v>21</v>
      </c>
      <c r="B77" s="6" t="s">
        <v>159</v>
      </c>
      <c r="C77" s="6" t="s">
        <v>102</v>
      </c>
      <c r="D77" s="6">
        <v>2</v>
      </c>
      <c r="E77" s="7" t="s">
        <v>45</v>
      </c>
    </row>
    <row r="78" spans="1:5" x14ac:dyDescent="0.3">
      <c r="A78" s="8">
        <v>22</v>
      </c>
      <c r="B78" s="9" t="s">
        <v>161</v>
      </c>
      <c r="C78" s="9" t="s">
        <v>102</v>
      </c>
      <c r="D78" s="9">
        <v>2</v>
      </c>
      <c r="E78" s="10" t="s">
        <v>37</v>
      </c>
    </row>
    <row r="79" spans="1:5" ht="15" thickBot="1" x14ac:dyDescent="0.35"/>
    <row r="80" spans="1:5" ht="15" thickBot="1" x14ac:dyDescent="0.35">
      <c r="A80" s="13" t="s">
        <v>163</v>
      </c>
    </row>
    <row r="81" spans="1:5" x14ac:dyDescent="0.3">
      <c r="A81" s="5" t="s">
        <v>0</v>
      </c>
      <c r="B81" s="3" t="s">
        <v>172</v>
      </c>
      <c r="C81" s="3" t="s">
        <v>173</v>
      </c>
      <c r="D81" s="3" t="s">
        <v>174</v>
      </c>
      <c r="E81" s="4" t="s">
        <v>175</v>
      </c>
    </row>
    <row r="82" spans="1:5" x14ac:dyDescent="0.3">
      <c r="A82" s="5">
        <v>2</v>
      </c>
      <c r="B82" s="6" t="s">
        <v>154</v>
      </c>
      <c r="C82" s="6" t="s">
        <v>57</v>
      </c>
      <c r="D82" s="6">
        <v>1</v>
      </c>
      <c r="E82" s="7" t="s">
        <v>186</v>
      </c>
    </row>
    <row r="83" spans="1:5" x14ac:dyDescent="0.3">
      <c r="A83" s="5">
        <v>3</v>
      </c>
      <c r="B83" s="6" t="s">
        <v>153</v>
      </c>
      <c r="C83" s="6" t="s">
        <v>3</v>
      </c>
      <c r="D83" s="6">
        <v>1</v>
      </c>
      <c r="E83" s="7" t="s">
        <v>4</v>
      </c>
    </row>
    <row r="84" spans="1:5" x14ac:dyDescent="0.3">
      <c r="A84" s="5">
        <v>4</v>
      </c>
      <c r="B84" s="6" t="s">
        <v>76</v>
      </c>
      <c r="C84" s="6" t="s">
        <v>77</v>
      </c>
      <c r="D84" s="6">
        <v>1</v>
      </c>
      <c r="E84" s="7" t="s">
        <v>152</v>
      </c>
    </row>
    <row r="85" spans="1:5" x14ac:dyDescent="0.3">
      <c r="A85" s="5">
        <v>5</v>
      </c>
      <c r="B85" s="6" t="s">
        <v>85</v>
      </c>
      <c r="C85" s="6" t="s">
        <v>149</v>
      </c>
      <c r="D85" s="6">
        <v>1</v>
      </c>
      <c r="E85" s="7" t="s">
        <v>150</v>
      </c>
    </row>
    <row r="86" spans="1:5" x14ac:dyDescent="0.3">
      <c r="A86" s="5">
        <v>6</v>
      </c>
      <c r="B86" s="6" t="s">
        <v>73</v>
      </c>
      <c r="C86" s="6" t="s">
        <v>135</v>
      </c>
      <c r="D86" s="6">
        <v>1</v>
      </c>
      <c r="E86" s="7" t="s">
        <v>75</v>
      </c>
    </row>
    <row r="87" spans="1:5" x14ac:dyDescent="0.3">
      <c r="A87" s="5">
        <v>7</v>
      </c>
      <c r="B87" s="6" t="s">
        <v>151</v>
      </c>
      <c r="C87" s="6" t="s">
        <v>77</v>
      </c>
      <c r="D87" s="6">
        <v>1</v>
      </c>
      <c r="E87" s="11">
        <v>180</v>
      </c>
    </row>
    <row r="88" spans="1:5" x14ac:dyDescent="0.3">
      <c r="A88" s="5">
        <v>8</v>
      </c>
      <c r="B88" s="6" t="s">
        <v>165</v>
      </c>
      <c r="C88" s="6" t="s">
        <v>138</v>
      </c>
      <c r="D88" s="6">
        <v>2</v>
      </c>
      <c r="E88" s="7" t="s">
        <v>235</v>
      </c>
    </row>
    <row r="89" spans="1:5" x14ac:dyDescent="0.3">
      <c r="A89" s="5">
        <v>9</v>
      </c>
      <c r="B89" s="6" t="s">
        <v>115</v>
      </c>
      <c r="C89" s="6" t="s">
        <v>155</v>
      </c>
      <c r="D89" s="6">
        <v>1</v>
      </c>
      <c r="E89" s="7" t="s">
        <v>28</v>
      </c>
    </row>
    <row r="90" spans="1:5" x14ac:dyDescent="0.3">
      <c r="A90" s="5">
        <v>12</v>
      </c>
      <c r="B90" s="6" t="s">
        <v>167</v>
      </c>
      <c r="C90" s="6" t="s">
        <v>39</v>
      </c>
      <c r="D90" s="6">
        <v>1</v>
      </c>
      <c r="E90" s="7" t="s">
        <v>184</v>
      </c>
    </row>
    <row r="91" spans="1:5" x14ac:dyDescent="0.3">
      <c r="A91" s="5">
        <v>13</v>
      </c>
      <c r="B91" s="6" t="s">
        <v>144</v>
      </c>
      <c r="C91" s="6" t="s">
        <v>77</v>
      </c>
      <c r="D91" s="6">
        <v>1</v>
      </c>
      <c r="E91" s="7" t="s">
        <v>145</v>
      </c>
    </row>
    <row r="92" spans="1:5" x14ac:dyDescent="0.3">
      <c r="A92" s="5">
        <v>14</v>
      </c>
      <c r="B92" s="6" t="s">
        <v>41</v>
      </c>
      <c r="C92" s="6" t="s">
        <v>142</v>
      </c>
      <c r="D92" s="6">
        <v>1</v>
      </c>
      <c r="E92" s="7" t="s">
        <v>143</v>
      </c>
    </row>
    <row r="93" spans="1:5" x14ac:dyDescent="0.3">
      <c r="A93" s="5">
        <v>15</v>
      </c>
      <c r="B93" s="6" t="s">
        <v>11</v>
      </c>
      <c r="C93" s="6" t="s">
        <v>42</v>
      </c>
      <c r="D93" s="6">
        <v>1</v>
      </c>
      <c r="E93" s="7" t="s">
        <v>43</v>
      </c>
    </row>
    <row r="94" spans="1:5" x14ac:dyDescent="0.3">
      <c r="A94" s="5">
        <v>16</v>
      </c>
      <c r="B94" s="6" t="s">
        <v>168</v>
      </c>
      <c r="C94" s="6" t="s">
        <v>169</v>
      </c>
      <c r="D94" s="6">
        <v>1</v>
      </c>
      <c r="E94" s="7" t="s">
        <v>176</v>
      </c>
    </row>
    <row r="95" spans="1:5" x14ac:dyDescent="0.3">
      <c r="A95" s="8">
        <v>17</v>
      </c>
      <c r="B95" s="6" t="s">
        <v>159</v>
      </c>
      <c r="C95" s="6" t="s">
        <v>102</v>
      </c>
      <c r="D95" s="6">
        <v>2</v>
      </c>
      <c r="E95" s="7" t="s">
        <v>45</v>
      </c>
    </row>
    <row r="96" spans="1:5" x14ac:dyDescent="0.3">
      <c r="A96" s="6"/>
      <c r="B96" s="9" t="s">
        <v>161</v>
      </c>
      <c r="C96" s="9" t="s">
        <v>102</v>
      </c>
      <c r="D96" s="9">
        <v>2</v>
      </c>
      <c r="E96" s="10" t="s">
        <v>37</v>
      </c>
    </row>
    <row r="97" spans="1:5" ht="15" thickBot="1" x14ac:dyDescent="0.35"/>
    <row r="98" spans="1:5" x14ac:dyDescent="0.3">
      <c r="A98" s="14" t="s">
        <v>203</v>
      </c>
    </row>
    <row r="99" spans="1:5" x14ac:dyDescent="0.3">
      <c r="A99" s="2" t="s">
        <v>0</v>
      </c>
      <c r="B99" s="3" t="s">
        <v>172</v>
      </c>
      <c r="C99" s="3" t="s">
        <v>173</v>
      </c>
      <c r="D99" s="3" t="s">
        <v>174</v>
      </c>
      <c r="E99" s="4" t="s">
        <v>175</v>
      </c>
    </row>
    <row r="100" spans="1:5" x14ac:dyDescent="0.3">
      <c r="A100" s="5">
        <v>1</v>
      </c>
      <c r="B100" s="6" t="s">
        <v>204</v>
      </c>
      <c r="C100" s="6" t="s">
        <v>77</v>
      </c>
      <c r="D100" s="6">
        <v>3</v>
      </c>
      <c r="E100" s="7" t="s">
        <v>28</v>
      </c>
    </row>
    <row r="101" spans="1:5" x14ac:dyDescent="0.3">
      <c r="A101" s="5">
        <v>2</v>
      </c>
      <c r="B101" s="6" t="s">
        <v>205</v>
      </c>
      <c r="C101" s="6" t="s">
        <v>54</v>
      </c>
      <c r="D101" s="6">
        <v>2</v>
      </c>
      <c r="E101" s="7" t="s">
        <v>185</v>
      </c>
    </row>
    <row r="102" spans="1:5" x14ac:dyDescent="0.3">
      <c r="A102" s="5">
        <v>3</v>
      </c>
      <c r="B102" s="6" t="s">
        <v>206</v>
      </c>
      <c r="C102" s="6" t="s">
        <v>207</v>
      </c>
      <c r="D102" s="6">
        <v>1</v>
      </c>
      <c r="E102" s="7" t="s">
        <v>219</v>
      </c>
    </row>
    <row r="103" spans="1:5" x14ac:dyDescent="0.3">
      <c r="A103" s="5">
        <v>4</v>
      </c>
      <c r="B103" s="6" t="s">
        <v>209</v>
      </c>
      <c r="C103" s="6" t="s">
        <v>57</v>
      </c>
      <c r="D103" s="6">
        <v>1</v>
      </c>
      <c r="E103" s="7" t="s">
        <v>186</v>
      </c>
    </row>
    <row r="104" spans="1:5" x14ac:dyDescent="0.3">
      <c r="A104" s="5">
        <v>5</v>
      </c>
      <c r="B104" s="6" t="s">
        <v>17</v>
      </c>
      <c r="C104" s="6" t="s">
        <v>210</v>
      </c>
      <c r="D104" s="6">
        <v>1</v>
      </c>
      <c r="E104" s="7" t="s">
        <v>220</v>
      </c>
    </row>
    <row r="105" spans="1:5" x14ac:dyDescent="0.3">
      <c r="A105" s="5">
        <v>7</v>
      </c>
      <c r="B105" s="6" t="s">
        <v>212</v>
      </c>
      <c r="C105" s="6" t="s">
        <v>3</v>
      </c>
      <c r="D105" s="6">
        <v>1</v>
      </c>
      <c r="E105" s="7" t="s">
        <v>4</v>
      </c>
    </row>
    <row r="106" spans="1:5" x14ac:dyDescent="0.3">
      <c r="A106" s="5">
        <v>8</v>
      </c>
      <c r="B106" s="6" t="s">
        <v>127</v>
      </c>
      <c r="C106" s="6" t="s">
        <v>213</v>
      </c>
      <c r="D106" s="6">
        <v>1</v>
      </c>
      <c r="E106" s="7" t="s">
        <v>221</v>
      </c>
    </row>
    <row r="107" spans="1:5" x14ac:dyDescent="0.3">
      <c r="A107" s="5">
        <v>9</v>
      </c>
      <c r="B107" s="6" t="s">
        <v>11</v>
      </c>
      <c r="C107" s="6" t="s">
        <v>42</v>
      </c>
      <c r="D107" s="6">
        <v>1</v>
      </c>
      <c r="E107" s="7" t="s">
        <v>43</v>
      </c>
    </row>
    <row r="108" spans="1:5" x14ac:dyDescent="0.3">
      <c r="A108" s="5"/>
      <c r="B108" s="15" t="s">
        <v>217</v>
      </c>
      <c r="C108" s="15" t="s">
        <v>102</v>
      </c>
      <c r="D108" s="6"/>
      <c r="E108" s="7" t="s">
        <v>45</v>
      </c>
    </row>
    <row r="109" spans="1:5" x14ac:dyDescent="0.3">
      <c r="A109" s="6">
        <v>12</v>
      </c>
      <c r="B109" s="6" t="s">
        <v>218</v>
      </c>
      <c r="C109" s="6" t="s">
        <v>102</v>
      </c>
      <c r="D109" s="6">
        <v>4</v>
      </c>
      <c r="E109" s="6" t="s">
        <v>37</v>
      </c>
    </row>
    <row r="110" spans="1:5" x14ac:dyDescent="0.3">
      <c r="A110" s="6">
        <v>2</v>
      </c>
      <c r="B110" s="6" t="s">
        <v>205</v>
      </c>
      <c r="C110" s="6" t="s">
        <v>54</v>
      </c>
      <c r="D110" s="6">
        <v>2</v>
      </c>
      <c r="E110" s="6" t="s"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Version Kicad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tom rousseau</cp:lastModifiedBy>
  <dcterms:created xsi:type="dcterms:W3CDTF">2022-05-09T06:01:24Z</dcterms:created>
  <dcterms:modified xsi:type="dcterms:W3CDTF">2022-05-10T16:01:55Z</dcterms:modified>
</cp:coreProperties>
</file>