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ours\5A\Robotech\"/>
    </mc:Choice>
  </mc:AlternateContent>
  <xr:revisionPtr revIDLastSave="0" documentId="13_ncr:1_{4721D91E-C109-4FA6-91BA-16976050F36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DCdEluVQDpScRZYmqcAomFY+k4Q=="/>
    </ext>
  </extLst>
</workbook>
</file>

<file path=xl/calcChain.xml><?xml version="1.0" encoding="utf-8"?>
<calcChain xmlns="http://schemas.openxmlformats.org/spreadsheetml/2006/main">
  <c r="L30" i="1" l="1"/>
  <c r="J28" i="1" l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L52" i="1" l="1"/>
  <c r="L55" i="1" l="1"/>
  <c r="L57" i="1"/>
  <c r="L58" i="1"/>
  <c r="L59" i="1"/>
  <c r="L60" i="1"/>
  <c r="L61" i="1"/>
  <c r="L62" i="1"/>
  <c r="L56" i="1"/>
  <c r="L54" i="1"/>
  <c r="L53" i="1"/>
  <c r="L51" i="1"/>
  <c r="L50" i="1"/>
  <c r="L49" i="1"/>
  <c r="L48" i="1"/>
  <c r="L47" i="1"/>
  <c r="L46" i="1"/>
  <c r="L45" i="1"/>
  <c r="L44" i="1"/>
  <c r="L43" i="1"/>
  <c r="L42" i="1"/>
  <c r="J27" i="1" l="1"/>
  <c r="L27" i="1" s="1"/>
  <c r="L28" i="1"/>
  <c r="L29" i="1"/>
  <c r="L64" i="1"/>
  <c r="L31" i="1"/>
  <c r="L32" i="1"/>
  <c r="L33" i="1"/>
  <c r="L34" i="1"/>
  <c r="L35" i="1"/>
  <c r="L36" i="1"/>
  <c r="L37" i="1"/>
  <c r="L38" i="1"/>
  <c r="L39" i="1"/>
  <c r="L40" i="1"/>
  <c r="L41" i="1"/>
</calcChain>
</file>

<file path=xl/sharedStrings.xml><?xml version="1.0" encoding="utf-8"?>
<sst xmlns="http://schemas.openxmlformats.org/spreadsheetml/2006/main" count="105" uniqueCount="94">
  <si>
    <t xml:space="preserve"> </t>
  </si>
  <si>
    <t xml:space="preserve">   </t>
  </si>
  <si>
    <t>ANNEXE AU BON DE COMMANDE</t>
  </si>
  <si>
    <t>Demandeur :</t>
  </si>
  <si>
    <t xml:space="preserve">Numéro du Centre de Coût : </t>
  </si>
  <si>
    <t xml:space="preserve">Désignation du C.C. : </t>
  </si>
  <si>
    <t>N° Elément d'Organigramme Technique de Projet (EOTP)</t>
  </si>
  <si>
    <t>*</t>
  </si>
  <si>
    <t xml:space="preserve">: </t>
  </si>
  <si>
    <t>Suite à donner à la commande :</t>
  </si>
  <si>
    <t xml:space="preserve">Objet de la commande : </t>
  </si>
  <si>
    <t>Robotech Nancy</t>
  </si>
  <si>
    <t>à expédier</t>
  </si>
  <si>
    <t>Nom du fournisseur :</t>
  </si>
  <si>
    <t>Adresse postale :</t>
  </si>
  <si>
    <t xml:space="preserve">à remettre au demandeur </t>
  </si>
  <si>
    <t>Adresse électronique :</t>
  </si>
  <si>
    <t>renseigner obligatoirement cette rubrique si vous utilisez les crédits relatifs à un EOTP.</t>
  </si>
  <si>
    <t>Un n° EOTP est attribué pour toutes les opérations nécessitant un suivi comme par exemple : projets retenus en Dossier Sur Projet DSP ou</t>
  </si>
  <si>
    <t>contrat quadriennal, subventions ANR, contrats de recherche (SAIC), opérations immobilières de maintenance lourde, colloques ….</t>
  </si>
  <si>
    <t>Chaque fois qu'une opération sera affectée d'un n° EOTP, le porteur de projet en sera informé par remise d'une fiche spécifique.</t>
  </si>
  <si>
    <t>DESIGNATION</t>
  </si>
  <si>
    <t>Quantité</t>
  </si>
  <si>
    <t>Prix HT</t>
  </si>
  <si>
    <t>T.V.A</t>
  </si>
  <si>
    <t>Prix TTC</t>
  </si>
  <si>
    <t>Coût global de cette commande (estimatif en l'absence de devis) TTC</t>
  </si>
  <si>
    <t>Visa du Responsable du centre de coût (C.C.).</t>
  </si>
  <si>
    <t>Visa du Service Technique Informatique 
(pour les commandes de nature informatique)</t>
  </si>
  <si>
    <t>Date :</t>
  </si>
  <si>
    <t>Signature :</t>
  </si>
  <si>
    <r>
      <t xml:space="preserve"> 2,rue Jean Lamour - 54 519 Vandoeuvre-lès-Nancy cedex - </t>
    </r>
    <r>
      <rPr>
        <b/>
        <sz val="8"/>
        <rFont val="Arial"/>
      </rPr>
      <t>Tél</t>
    </r>
    <r>
      <rPr>
        <sz val="8"/>
        <rFont val="Arial"/>
      </rPr>
      <t xml:space="preserve"> : 03 83 68 50 00 - </t>
    </r>
    <r>
      <rPr>
        <b/>
        <sz val="8"/>
        <rFont val="Arial"/>
      </rPr>
      <t>Fax</t>
    </r>
    <r>
      <rPr>
        <sz val="8"/>
        <rFont val="Arial"/>
      </rPr>
      <t xml:space="preserve"> : 03 83 68 50 01</t>
    </r>
  </si>
  <si>
    <t>à remettre au coursier de Polytech Nancy</t>
  </si>
  <si>
    <t>Accumulateur 3.2V 1.2Ah Lithium phosphate ENIX Energies</t>
  </si>
  <si>
    <t>Câble multiconducteur Blindé RS PRO 300 V, 4 G 0,22 mm², 24 AWG Noir, 25m</t>
  </si>
  <si>
    <t>Gaine Tressée 5mm RS PRO, Noir en PET, 5m</t>
  </si>
  <si>
    <t>Antenne WiFi Omnidirectionnelle SMA RP Externe WiFi2,4 GHz</t>
  </si>
  <si>
    <t>Connecteur femelle pour CI, 10 contacts, 1 rangée, Traversant, Droit, au pas de 2mm</t>
  </si>
  <si>
    <t>Câble coaxial Cinch Connectors 415, RG-316, 50 Ω, Avec connecteur, 460mm, RoHS2</t>
  </si>
  <si>
    <t>Régulateur de commutation, Vin 6.5 → 36V c.c., Vout 5V c.c., 2A</t>
  </si>
  <si>
    <t>Régulateur de tension linéaire, 3.3 V, 1A, 3+Tab broches SOT-223, montage CMS</t>
  </si>
  <si>
    <t>Régulateur de commutation, Vin 15 → 36V c.c., Vout 12V c.c., 2A</t>
  </si>
  <si>
    <t>Pompe de charge, ICL7660CBAZ, Inverseur Step Up, SOIC, 8 broches</t>
  </si>
  <si>
    <t>Contact de batterie pour 1 pile(s) A, AA Keystone type Ressort à lame</t>
  </si>
  <si>
    <t>Embase pour CI 3M, 303, 10 pôles , 2.54mm, 2 rangées , 1.0A, Droit</t>
  </si>
  <si>
    <t>Pointe de test à ressort, RS PRO, 2.54mm, 3A</t>
  </si>
  <si>
    <t>Translateur de tension, FXMA108BQX, FXMA, 3-State DQFN 20 broches</t>
  </si>
  <si>
    <t>Transceiver CAN, 1Mbit/s 1 ISO 11898-2, Normal-Mode SOIC, 8 broches</t>
  </si>
  <si>
    <t>Carte de développement STMicroelectronics STM32 Nucleo-32</t>
  </si>
  <si>
    <t>Capteur à effet Hall Linéaire SOIC 8 broches</t>
  </si>
  <si>
    <t>Amplificateur d'instrumentation, ±12 V, ±15 V, ±3 V, ±5 V, ±9 V 120kHz, 73dB, SOIC 8 broches</t>
  </si>
  <si>
    <t>Amplificateur d'instrumentation, ±2.3 to ±18V 1MHz, 110dB, SOIC 8 broches</t>
  </si>
  <si>
    <t>In Circuit Debugger/Programmer</t>
  </si>
  <si>
    <t>Tresse à dessouder, Chemtronics, 1.5m x 2mm, Sans nettoyant</t>
  </si>
  <si>
    <t>Flux de soudure Weller, Bouteille de 100ml</t>
  </si>
  <si>
    <t>Crème à braser SMD291AX50T3, 50g Pot</t>
  </si>
  <si>
    <t>Microcontrôleur, 32bit, 20 Ko RAM, 64 Ko, 72MHz, LQFP 48, série STM32F</t>
  </si>
  <si>
    <t>818-3005</t>
  </si>
  <si>
    <t>660-0435</t>
  </si>
  <si>
    <t>408-198</t>
  </si>
  <si>
    <t>798-5377</t>
  </si>
  <si>
    <t>605-8796</t>
  </si>
  <si>
    <t>885-7520</t>
  </si>
  <si>
    <t>906-8487</t>
  </si>
  <si>
    <t>921-5557</t>
  </si>
  <si>
    <t>751-5183</t>
  </si>
  <si>
    <t>906-8493</t>
  </si>
  <si>
    <t>171-7800</t>
  </si>
  <si>
    <t>172-5980</t>
  </si>
  <si>
    <t>828-0364</t>
  </si>
  <si>
    <t>261-5092</t>
  </si>
  <si>
    <t>807-6121</t>
  </si>
  <si>
    <t>133-0714</t>
  </si>
  <si>
    <t>909-2862</t>
  </si>
  <si>
    <t>680-7135</t>
  </si>
  <si>
    <t>523-0212</t>
  </si>
  <si>
    <t>183-1888</t>
  </si>
  <si>
    <t>714-1701</t>
  </si>
  <si>
    <t>314-0993</t>
  </si>
  <si>
    <t>489-589</t>
  </si>
  <si>
    <t>146-6191</t>
  </si>
  <si>
    <t>402-279</t>
  </si>
  <si>
    <t>Adresse électronique : marie-lise.lemarquis@univ.lorraine.fr</t>
  </si>
  <si>
    <t>Nom : Noizette Jean-Luc</t>
  </si>
  <si>
    <t>Date : 28/10/2020</t>
  </si>
  <si>
    <t>NOIZETTE Jean-Luc</t>
  </si>
  <si>
    <t>Projet robotique (Robotech)</t>
  </si>
  <si>
    <t>x</t>
  </si>
  <si>
    <t>Christophe.Arnould@rs-components.com</t>
  </si>
  <si>
    <t>RS Components SAS</t>
  </si>
  <si>
    <t>60031 Beauvais cedex</t>
  </si>
  <si>
    <t>Rue Norman King - CS 40453</t>
  </si>
  <si>
    <t>802-9416</t>
  </si>
  <si>
    <t>Carte de développement STMicroelectronics STM32 Nucleo-64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</si>
</sst>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[$€]_-;\-* #,##0.00\ [$€]_-;_-* &quot;-&quot;??\ [$€]_-;_-@"/>
    <numFmt numFmtId="165" formatCode="_-* #,##0.000\ [$€]_-;\-* #,##0.000\ [$€]_-;_-* &quot;-&quot;??\ [$€]_-;_-@"/>
    <numFmt numFmtId="166" formatCode="_-* #,##0.00\ [$€-1]_-;\-* #,##0.00\ [$€-1]_-;_-* &quot;-&quot;??\ [$€-1]_-;_-@"/>
    <numFmt numFmtId="167" formatCode="d\ mmmm\ yyyy"/>
    <numFmt numFmtId="168" formatCode="_-* #,##0.0000\ [$€]_-;\-* #,##0.0000\ [$€]_-;_-* &quot;-&quot;??\ [$€]_-;_-@"/>
    <numFmt numFmtId="169" formatCode="_-* #,##0.000\ &quot;€&quot;_-;\-* #,##0.000\ &quot;€&quot;_-;_-* &quot;-&quot;??\ &quot;€&quot;_-;_-@_-"/>
    <numFmt numFmtId="170" formatCode="_-* #,##0.00\ [$€-803]_-;\-* #,##0.00\ [$€-803]_-;_-* &quot;-&quot;??\ [$€-803]_-;_-@_-"/>
  </numFmts>
  <fonts count="28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sz val="10"/>
      <color theme="1"/>
      <name val="Times New Roman"/>
    </font>
    <font>
      <b/>
      <sz val="14"/>
      <color theme="1"/>
      <name val="Arial"/>
    </font>
    <font>
      <sz val="10"/>
      <color theme="1"/>
      <name val="Calibri"/>
    </font>
    <font>
      <b/>
      <sz val="12"/>
      <color theme="1"/>
      <name val="Arimo"/>
    </font>
    <font>
      <b/>
      <sz val="8"/>
      <color theme="1"/>
      <name val="Arial"/>
    </font>
    <font>
      <b/>
      <sz val="10"/>
      <color theme="1"/>
      <name val="Arimo"/>
    </font>
    <font>
      <b/>
      <sz val="10"/>
      <color theme="1"/>
      <name val="Arial"/>
    </font>
    <font>
      <sz val="16"/>
      <color theme="1"/>
      <name val="Arial"/>
    </font>
    <font>
      <b/>
      <sz val="9"/>
      <color theme="1"/>
      <name val="Arimo"/>
    </font>
    <font>
      <sz val="10"/>
      <name val="Arial"/>
    </font>
    <font>
      <sz val="10"/>
      <color theme="1"/>
      <name val="Arimo"/>
    </font>
    <font>
      <sz val="14"/>
      <color theme="1"/>
      <name val="Arial"/>
    </font>
    <font>
      <sz val="8"/>
      <color theme="1"/>
      <name val="Arial"/>
    </font>
    <font>
      <i/>
      <sz val="10"/>
      <color theme="1"/>
      <name val="Arimo"/>
    </font>
    <font>
      <b/>
      <sz val="11"/>
      <color theme="1"/>
      <name val="Arial"/>
    </font>
    <font>
      <sz val="8"/>
      <color theme="1"/>
      <name val="Arimo"/>
    </font>
    <font>
      <b/>
      <sz val="8"/>
      <name val="Arial"/>
    </font>
    <font>
      <sz val="8"/>
      <name val="Arial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3" xfId="0" applyFont="1" applyFill="1" applyBorder="1"/>
    <xf numFmtId="0" fontId="1" fillId="0" borderId="2" xfId="0" applyFont="1" applyBorder="1"/>
    <xf numFmtId="0" fontId="13" fillId="0" borderId="0" xfId="0" applyFont="1"/>
    <xf numFmtId="0" fontId="1" fillId="0" borderId="4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/>
    <xf numFmtId="164" fontId="1" fillId="0" borderId="7" xfId="0" applyNumberFormat="1" applyFont="1" applyBorder="1" applyAlignment="1"/>
    <xf numFmtId="164" fontId="1" fillId="0" borderId="10" xfId="0" applyNumberFormat="1" applyFont="1" applyBorder="1"/>
    <xf numFmtId="164" fontId="1" fillId="0" borderId="9" xfId="0" applyNumberFormat="1" applyFont="1" applyBorder="1"/>
    <xf numFmtId="164" fontId="1" fillId="0" borderId="11" xfId="0" applyNumberFormat="1" applyFont="1" applyBorder="1" applyAlignment="1"/>
    <xf numFmtId="164" fontId="1" fillId="0" borderId="7" xfId="0" applyNumberFormat="1" applyFont="1" applyBorder="1"/>
    <xf numFmtId="165" fontId="1" fillId="0" borderId="7" xfId="0" applyNumberFormat="1" applyFont="1" applyBorder="1"/>
    <xf numFmtId="164" fontId="1" fillId="0" borderId="12" xfId="0" applyNumberFormat="1" applyFont="1" applyBorder="1"/>
    <xf numFmtId="0" fontId="1" fillId="0" borderId="13" xfId="0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2" fontId="1" fillId="0" borderId="0" xfId="0" applyNumberFormat="1" applyFont="1"/>
    <xf numFmtId="166" fontId="17" fillId="0" borderId="15" xfId="0" applyNumberFormat="1" applyFont="1" applyBorder="1"/>
    <xf numFmtId="166" fontId="17" fillId="0" borderId="16" xfId="0" applyNumberFormat="1" applyFont="1" applyBorder="1"/>
    <xf numFmtId="0" fontId="1" fillId="0" borderId="12" xfId="0" applyFont="1" applyBorder="1"/>
    <xf numFmtId="167" fontId="1" fillId="0" borderId="0" xfId="0" applyNumberFormat="1" applyFont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/>
    <xf numFmtId="164" fontId="21" fillId="0" borderId="7" xfId="0" applyNumberFormat="1" applyFont="1" applyBorder="1" applyAlignment="1"/>
    <xf numFmtId="0" fontId="0" fillId="0" borderId="17" xfId="0" applyFont="1" applyBorder="1" applyAlignment="1"/>
    <xf numFmtId="0" fontId="21" fillId="0" borderId="3" xfId="0" applyFont="1" applyBorder="1"/>
    <xf numFmtId="0" fontId="24" fillId="0" borderId="8" xfId="0" applyFont="1" applyBorder="1" applyAlignment="1"/>
    <xf numFmtId="0" fontId="23" fillId="0" borderId="0" xfId="0" applyFont="1" applyAlignment="1"/>
    <xf numFmtId="0" fontId="22" fillId="0" borderId="0" xfId="0" applyFont="1" applyAlignment="1"/>
    <xf numFmtId="0" fontId="22" fillId="3" borderId="0" xfId="0" applyFont="1" applyFill="1" applyAlignment="1">
      <alignment horizontal="left"/>
    </xf>
    <xf numFmtId="0" fontId="0" fillId="0" borderId="3" xfId="0" applyFill="1" applyBorder="1"/>
    <xf numFmtId="168" fontId="1" fillId="0" borderId="7" xfId="0" applyNumberFormat="1" applyFont="1" applyBorder="1"/>
    <xf numFmtId="169" fontId="1" fillId="0" borderId="7" xfId="0" applyNumberFormat="1" applyFont="1" applyBorder="1"/>
    <xf numFmtId="170" fontId="0" fillId="0" borderId="0" xfId="0" applyNumberFormat="1" applyFont="1" applyAlignment="1"/>
    <xf numFmtId="164" fontId="1" fillId="0" borderId="5" xfId="0" applyNumberFormat="1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12" fillId="0" borderId="4" xfId="0" applyFont="1" applyBorder="1" applyAlignment="1"/>
    <xf numFmtId="0" fontId="12" fillId="0" borderId="8" xfId="0" applyFont="1" applyBorder="1" applyAlignment="1"/>
    <xf numFmtId="0" fontId="12" fillId="0" borderId="6" xfId="0" applyFont="1" applyBorder="1" applyAlignment="1"/>
    <xf numFmtId="0" fontId="18" fillId="0" borderId="0" xfId="0" applyFont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2" fillId="0" borderId="9" xfId="0" applyFont="1" applyBorder="1" applyAlignment="1"/>
    <xf numFmtId="0" fontId="18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/>
    <xf numFmtId="0" fontId="1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21" fillId="0" borderId="0" xfId="0" applyFont="1"/>
    <xf numFmtId="0" fontId="21" fillId="0" borderId="7" xfId="0" applyFont="1" applyBorder="1"/>
    <xf numFmtId="0" fontId="21" fillId="0" borderId="7" xfId="0" applyFont="1" applyBorder="1" applyAlignment="1"/>
    <xf numFmtId="0" fontId="21" fillId="0" borderId="1" xfId="0" applyFont="1" applyBorder="1"/>
    <xf numFmtId="0" fontId="21" fillId="0" borderId="2" xfId="0" applyFont="1" applyBorder="1"/>
    <xf numFmtId="0" fontId="25" fillId="0" borderId="4" xfId="1" applyBorder="1"/>
    <xf numFmtId="0" fontId="21" fillId="2" borderId="2" xfId="0" applyFont="1" applyFill="1" applyBorder="1"/>
    <xf numFmtId="0" fontId="27" fillId="0" borderId="18" xfId="0" applyFont="1" applyBorder="1" applyAlignment="1">
      <alignment vertical="center" wrapText="1"/>
    </xf>
    <xf numFmtId="0" fontId="1" fillId="0" borderId="3" xfId="0" applyFont="1" applyBorder="1"/>
    <xf numFmtId="0" fontId="1" fillId="0" borderId="18" xfId="0" applyFont="1" applyBorder="1"/>
    <xf numFmtId="0" fontId="26" fillId="0" borderId="3" xfId="0" applyFont="1" applyFill="1" applyBorder="1"/>
    <xf numFmtId="0" fontId="23" fillId="0" borderId="0" xfId="0" applyFont="1"/>
    <xf numFmtId="164" fontId="1" fillId="0" borderId="19" xfId="0" applyNumberFormat="1" applyFont="1" applyBorder="1"/>
    <xf numFmtId="164" fontId="1" fillId="0" borderId="20" xfId="0" applyNumberFormat="1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638175</xdr:colOff>
      <xdr:row>1</xdr:row>
      <xdr:rowOff>161925</xdr:rowOff>
    </xdr:from>
    <xdr:ext cx="923925" cy="295275"/>
    <xdr:pic>
      <xdr:nvPicPr>
        <xdr:cNvPr id="2" name="image2.jpg" descr="logo udl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1</xdr:row>
      <xdr:rowOff>47625</xdr:rowOff>
    </xdr:from>
    <xdr:ext cx="1285875" cy="390525"/>
    <xdr:pic>
      <xdr:nvPicPr>
        <xdr:cNvPr id="3" name="image1.png" descr="POLYTECH NANCY_Quadri_HD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ophe.Arnould@rs-compon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selection activeCell="P52" sqref="P52"/>
    </sheetView>
  </sheetViews>
  <sheetFormatPr baseColWidth="10" defaultColWidth="14.42578125" defaultRowHeight="15" customHeight="1"/>
  <cols>
    <col min="1" max="1" width="2.28515625" customWidth="1"/>
    <col min="2" max="2" width="1" customWidth="1"/>
    <col min="3" max="3" width="13.5703125" customWidth="1"/>
    <col min="4" max="4" width="11.140625" customWidth="1"/>
    <col min="5" max="5" width="10.7109375" customWidth="1"/>
    <col min="6" max="6" width="3.28515625" customWidth="1"/>
    <col min="7" max="7" width="28.42578125" customWidth="1"/>
    <col min="8" max="8" width="8" customWidth="1"/>
    <col min="9" max="9" width="10.28515625" customWidth="1"/>
    <col min="10" max="10" width="11.28515625" customWidth="1"/>
    <col min="11" max="11" width="2.28515625" customWidth="1"/>
    <col min="12" max="12" width="12.42578125" customWidth="1"/>
    <col min="13" max="13" width="4.42578125" customWidth="1"/>
    <col min="14" max="26" width="10.7109375" customWidth="1"/>
  </cols>
  <sheetData>
    <row r="1" spans="1:15" ht="3.7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2.75" customHeight="1">
      <c r="A2" s="41"/>
      <c r="B2" s="42"/>
      <c r="C2" s="1"/>
      <c r="D2" s="2"/>
      <c r="E2" s="57" t="s">
        <v>0</v>
      </c>
      <c r="F2" s="58"/>
      <c r="G2" s="58"/>
      <c r="H2" s="58"/>
      <c r="I2" s="58"/>
      <c r="J2" s="42"/>
      <c r="K2" s="42"/>
      <c r="L2" s="42"/>
      <c r="M2" s="41"/>
      <c r="N2" s="41"/>
      <c r="O2" s="3" t="s">
        <v>0</v>
      </c>
    </row>
    <row r="3" spans="1:15" ht="12.75" customHeight="1">
      <c r="A3" s="4"/>
      <c r="B3" s="41"/>
      <c r="C3" s="41"/>
      <c r="D3" s="41"/>
      <c r="E3" s="41"/>
      <c r="F3" s="41"/>
      <c r="G3" s="42"/>
      <c r="H3" s="42"/>
      <c r="I3" s="42"/>
      <c r="J3" s="42"/>
      <c r="K3" s="42"/>
      <c r="L3" s="42"/>
      <c r="M3" s="41"/>
      <c r="N3" s="41"/>
      <c r="O3" s="41"/>
    </row>
    <row r="4" spans="1:15" ht="12.75" customHeight="1">
      <c r="A4" s="3" t="s">
        <v>1</v>
      </c>
      <c r="B4" s="41"/>
      <c r="C4" s="41"/>
      <c r="D4" s="41"/>
      <c r="E4" s="41"/>
      <c r="F4" s="41"/>
      <c r="G4" s="42"/>
      <c r="H4" s="42"/>
      <c r="I4" s="42"/>
      <c r="J4" s="5"/>
      <c r="K4" s="5"/>
      <c r="L4" s="6"/>
      <c r="M4" s="41"/>
      <c r="N4" s="41"/>
      <c r="O4" s="41"/>
    </row>
    <row r="5" spans="1:15" ht="12.75" customHeight="1">
      <c r="A5" s="41"/>
      <c r="B5" s="41"/>
      <c r="C5" s="41"/>
      <c r="D5" s="41"/>
      <c r="E5" s="41"/>
      <c r="F5" s="41"/>
      <c r="G5" s="42"/>
      <c r="H5" s="42"/>
      <c r="I5" s="42"/>
      <c r="J5" s="6"/>
      <c r="K5" s="6"/>
      <c r="L5" s="6"/>
      <c r="M5" s="41"/>
      <c r="N5" s="41"/>
      <c r="O5" s="41"/>
    </row>
    <row r="6" spans="1:15" ht="18" customHeight="1">
      <c r="A6" s="41"/>
      <c r="B6" s="41"/>
      <c r="C6" s="41"/>
      <c r="D6" s="41"/>
      <c r="E6" s="57" t="s">
        <v>2</v>
      </c>
      <c r="F6" s="58"/>
      <c r="G6" s="58"/>
      <c r="H6" s="58"/>
      <c r="I6" s="58"/>
      <c r="J6" s="6"/>
      <c r="K6" s="6"/>
      <c r="L6" s="6"/>
      <c r="M6" s="41"/>
      <c r="N6" s="41"/>
      <c r="O6" s="41"/>
    </row>
    <row r="7" spans="1:15" ht="18" customHeight="1">
      <c r="A7" s="41"/>
      <c r="B7" s="41"/>
      <c r="C7" s="41"/>
      <c r="D7" s="41"/>
      <c r="E7" s="41"/>
      <c r="F7" s="41"/>
      <c r="G7" s="7" t="s">
        <v>3</v>
      </c>
      <c r="H7" s="8"/>
      <c r="I7" s="73" t="s">
        <v>85</v>
      </c>
      <c r="J7" s="5"/>
      <c r="K7" s="5"/>
      <c r="L7" s="6"/>
      <c r="M7" s="41"/>
      <c r="N7" s="41"/>
      <c r="O7" s="41"/>
    </row>
    <row r="8" spans="1:15" ht="19.5" customHeight="1">
      <c r="A8" s="41"/>
      <c r="B8" s="41"/>
      <c r="C8" s="41"/>
      <c r="D8" s="41"/>
      <c r="E8" s="41"/>
      <c r="F8" s="41"/>
      <c r="G8" s="7" t="s">
        <v>4</v>
      </c>
      <c r="H8" s="9"/>
      <c r="I8" s="41"/>
      <c r="J8" s="10"/>
      <c r="K8" s="11" t="s">
        <v>0</v>
      </c>
      <c r="L8" s="6" t="s">
        <v>0</v>
      </c>
      <c r="M8" s="41"/>
      <c r="N8" s="41"/>
      <c r="O8" s="41"/>
    </row>
    <row r="9" spans="1:15" ht="18" customHeight="1">
      <c r="A9" s="3" t="s">
        <v>0</v>
      </c>
      <c r="B9" s="41"/>
      <c r="C9" s="41"/>
      <c r="D9" s="41"/>
      <c r="E9" s="41"/>
      <c r="F9" s="41"/>
      <c r="G9" s="7" t="s">
        <v>5</v>
      </c>
      <c r="H9" s="6"/>
      <c r="I9" s="70" t="s">
        <v>86</v>
      </c>
      <c r="J9" s="6"/>
      <c r="K9" s="6"/>
      <c r="L9" s="6"/>
      <c r="M9" s="41"/>
      <c r="N9" s="41"/>
      <c r="O9" s="41"/>
    </row>
    <row r="10" spans="1:15" ht="18.75" customHeight="1">
      <c r="A10" s="41"/>
      <c r="B10" s="41"/>
      <c r="C10" s="41"/>
      <c r="D10" s="41"/>
      <c r="E10" s="41"/>
      <c r="F10" s="41"/>
      <c r="G10" s="7" t="s">
        <v>6</v>
      </c>
      <c r="H10" s="9"/>
      <c r="I10" s="6"/>
      <c r="J10" s="6"/>
      <c r="K10" s="11" t="s">
        <v>7</v>
      </c>
      <c r="L10" s="10" t="s">
        <v>8</v>
      </c>
      <c r="M10" s="41"/>
      <c r="N10" s="41"/>
      <c r="O10" s="41"/>
    </row>
    <row r="11" spans="1:15" ht="19.5" customHeight="1">
      <c r="A11" s="3" t="s">
        <v>9</v>
      </c>
      <c r="B11" s="41"/>
      <c r="C11" s="41"/>
      <c r="D11" s="41"/>
      <c r="E11" s="41"/>
      <c r="F11" s="41"/>
      <c r="G11" s="7" t="s">
        <v>10</v>
      </c>
      <c r="H11" s="12"/>
      <c r="I11" s="5" t="s">
        <v>11</v>
      </c>
      <c r="J11" s="5"/>
      <c r="K11" s="5"/>
      <c r="L11" s="5"/>
      <c r="M11" s="41"/>
      <c r="N11" s="41"/>
      <c r="O11" s="41"/>
    </row>
    <row r="12" spans="1:15" ht="4.5" customHeight="1">
      <c r="A12" s="41"/>
      <c r="B12" s="41"/>
      <c r="C12" s="41"/>
      <c r="D12" s="41"/>
      <c r="E12" s="41"/>
      <c r="F12" s="41"/>
      <c r="G12" s="7"/>
      <c r="H12" s="12"/>
      <c r="I12" s="6"/>
      <c r="J12" s="6"/>
      <c r="K12" s="6"/>
      <c r="L12" s="6"/>
      <c r="M12" s="41"/>
      <c r="N12" s="41"/>
      <c r="O12" s="41"/>
    </row>
    <row r="13" spans="1:15" ht="14.25" customHeight="1">
      <c r="A13" s="76" t="s">
        <v>87</v>
      </c>
      <c r="B13" s="41"/>
      <c r="C13" s="3" t="s">
        <v>12</v>
      </c>
      <c r="D13" s="41"/>
      <c r="E13" s="41"/>
      <c r="F13" s="41"/>
      <c r="G13" s="7" t="s">
        <v>13</v>
      </c>
      <c r="H13" s="9"/>
      <c r="I13" s="77" t="s">
        <v>89</v>
      </c>
      <c r="J13" s="77"/>
      <c r="K13" s="5"/>
      <c r="L13" s="5"/>
      <c r="M13" s="41"/>
      <c r="N13" s="41"/>
      <c r="O13" s="41"/>
    </row>
    <row r="14" spans="1:15" ht="5.25" customHeight="1">
      <c r="A14" s="13"/>
      <c r="B14" s="41"/>
      <c r="C14" s="41"/>
      <c r="D14" s="41"/>
      <c r="E14" s="41"/>
      <c r="F14" s="41"/>
      <c r="G14" s="9"/>
      <c r="H14" s="9"/>
      <c r="I14" s="6"/>
      <c r="J14" s="6"/>
      <c r="K14" s="6"/>
      <c r="L14" s="6"/>
      <c r="M14" s="41"/>
      <c r="N14" s="41"/>
      <c r="O14" s="41"/>
    </row>
    <row r="15" spans="1:15" ht="12" customHeight="1">
      <c r="A15" s="74"/>
      <c r="B15" s="41"/>
      <c r="C15" s="3" t="s">
        <v>32</v>
      </c>
      <c r="D15" s="41"/>
      <c r="E15" s="41"/>
      <c r="F15" s="41"/>
      <c r="G15" s="7" t="s">
        <v>14</v>
      </c>
      <c r="H15" s="9"/>
      <c r="I15" s="5" t="s">
        <v>90</v>
      </c>
      <c r="J15" s="5"/>
      <c r="K15" s="5"/>
      <c r="L15" s="5"/>
      <c r="M15" s="41"/>
      <c r="N15" s="41"/>
      <c r="O15" s="41"/>
    </row>
    <row r="16" spans="1:15" ht="6" customHeight="1">
      <c r="A16" s="41"/>
      <c r="B16" s="41"/>
      <c r="C16" s="41"/>
      <c r="D16" s="41"/>
      <c r="E16" s="41"/>
      <c r="F16" s="41"/>
      <c r="G16" s="15"/>
      <c r="H16" s="9"/>
      <c r="I16" s="6"/>
      <c r="J16" s="6"/>
      <c r="K16" s="6"/>
      <c r="L16" s="6"/>
      <c r="M16" s="41"/>
      <c r="N16" s="41"/>
      <c r="O16" s="41"/>
    </row>
    <row r="17" spans="1:14" ht="13.5" customHeight="1">
      <c r="A17" s="14"/>
      <c r="B17" s="41"/>
      <c r="C17" s="3" t="s">
        <v>15</v>
      </c>
      <c r="D17" s="41"/>
      <c r="E17" s="41"/>
      <c r="F17" s="41"/>
      <c r="G17" s="79" t="s">
        <v>0</v>
      </c>
      <c r="H17" s="79"/>
      <c r="I17" s="5" t="s">
        <v>91</v>
      </c>
      <c r="J17" s="5"/>
      <c r="K17" s="5"/>
      <c r="L17" s="5"/>
      <c r="M17" s="41"/>
    </row>
    <row r="18" spans="1:14" ht="12.75" customHeight="1">
      <c r="A18" s="6"/>
      <c r="B18" s="41"/>
      <c r="C18" s="41"/>
      <c r="D18" s="41"/>
      <c r="E18" s="41"/>
      <c r="F18" s="41"/>
      <c r="G18" s="78"/>
      <c r="H18" s="78"/>
      <c r="I18" s="6"/>
      <c r="J18" s="6"/>
      <c r="K18" s="6"/>
      <c r="L18" s="6"/>
      <c r="M18" s="41"/>
    </row>
    <row r="19" spans="1:14" ht="5.25" customHeight="1">
      <c r="A19" s="41"/>
      <c r="B19" s="41"/>
      <c r="C19" s="41"/>
      <c r="D19" s="41"/>
      <c r="E19" s="6"/>
      <c r="F19" s="6"/>
      <c r="G19" s="79" t="s">
        <v>0</v>
      </c>
      <c r="H19" s="79"/>
      <c r="I19" s="5"/>
      <c r="J19" s="5"/>
      <c r="K19" s="5"/>
      <c r="L19" s="5"/>
      <c r="M19" s="41"/>
    </row>
    <row r="20" spans="1:14" ht="19.5" customHeight="1">
      <c r="A20" s="41"/>
      <c r="B20" s="41"/>
      <c r="C20" s="41"/>
      <c r="D20" s="41"/>
      <c r="E20" s="6"/>
      <c r="F20" s="6"/>
      <c r="G20" s="7" t="s">
        <v>16</v>
      </c>
      <c r="H20" s="6"/>
      <c r="I20" s="75" t="s">
        <v>88</v>
      </c>
      <c r="J20" s="16"/>
      <c r="K20" s="16"/>
      <c r="L20" s="16"/>
      <c r="M20" s="41"/>
    </row>
    <row r="21" spans="1:14" ht="12.75" customHeight="1">
      <c r="A21" s="17" t="s">
        <v>7</v>
      </c>
      <c r="B21" s="18" t="s">
        <v>17</v>
      </c>
      <c r="C21" s="18"/>
      <c r="D21" s="41"/>
      <c r="E21" s="41"/>
      <c r="F21" s="6"/>
      <c r="G21" s="6"/>
      <c r="H21" s="9"/>
      <c r="I21" s="6"/>
      <c r="J21" s="6"/>
      <c r="K21" s="6"/>
      <c r="L21" s="6"/>
      <c r="M21" s="6"/>
    </row>
    <row r="22" spans="1:14" ht="12.75" customHeight="1">
      <c r="A22" s="18" t="s">
        <v>18</v>
      </c>
      <c r="B22" s="18"/>
      <c r="C22" s="41"/>
      <c r="D22" s="41"/>
      <c r="E22" s="6"/>
      <c r="F22" s="6"/>
      <c r="G22" s="19"/>
      <c r="H22" s="6"/>
      <c r="I22" s="6"/>
      <c r="J22" s="6"/>
      <c r="K22" s="6"/>
      <c r="L22" s="6"/>
      <c r="M22" s="41"/>
    </row>
    <row r="23" spans="1:14" ht="12.75" customHeight="1">
      <c r="A23" s="18" t="s">
        <v>19</v>
      </c>
      <c r="B23" s="18"/>
      <c r="C23" s="41"/>
      <c r="D23" s="41"/>
      <c r="E23" s="6"/>
      <c r="F23" s="6"/>
      <c r="G23" s="19"/>
      <c r="H23" s="6"/>
      <c r="I23" s="6"/>
      <c r="J23" s="6"/>
      <c r="K23" s="6"/>
      <c r="L23" s="6"/>
      <c r="M23" s="41"/>
    </row>
    <row r="24" spans="1:14" ht="12.75" customHeight="1">
      <c r="A24" s="18" t="s">
        <v>20</v>
      </c>
      <c r="B24" s="18"/>
      <c r="C24" s="41"/>
      <c r="D24" s="41"/>
      <c r="E24" s="6"/>
      <c r="F24" s="6"/>
      <c r="G24" s="19"/>
      <c r="H24" s="6"/>
      <c r="I24" s="6"/>
      <c r="J24" s="6"/>
      <c r="K24" s="6"/>
      <c r="L24" s="6"/>
      <c r="M24" s="41"/>
    </row>
    <row r="25" spans="1:14" ht="12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1:14" ht="19.5" customHeight="1">
      <c r="A26" s="41"/>
      <c r="B26" s="41"/>
      <c r="C26" s="59" t="s">
        <v>21</v>
      </c>
      <c r="D26" s="60"/>
      <c r="E26" s="61"/>
      <c r="F26" s="60"/>
      <c r="G26" s="62"/>
      <c r="H26" s="20" t="s">
        <v>22</v>
      </c>
      <c r="I26" s="43" t="s">
        <v>23</v>
      </c>
      <c r="J26" s="43" t="s">
        <v>24</v>
      </c>
      <c r="K26" s="21"/>
      <c r="L26" s="22" t="s">
        <v>25</v>
      </c>
      <c r="M26" s="41"/>
    </row>
    <row r="27" spans="1:14" ht="19.5" customHeight="1">
      <c r="A27" s="41"/>
      <c r="B27" s="41"/>
      <c r="C27" s="52" t="s">
        <v>57</v>
      </c>
      <c r="D27" s="48" t="s">
        <v>33</v>
      </c>
      <c r="E27" s="46"/>
      <c r="H27" s="23">
        <v>10</v>
      </c>
      <c r="I27" s="45">
        <v>11.05</v>
      </c>
      <c r="J27" s="25">
        <f t="shared" ref="J27:J62" si="0">0.2*H27*I27</f>
        <v>22.1</v>
      </c>
      <c r="K27" s="26"/>
      <c r="L27" s="27">
        <f>I27*H27+J27</f>
        <v>132.6</v>
      </c>
      <c r="M27" s="41"/>
      <c r="N27" s="55"/>
    </row>
    <row r="28" spans="1:14" ht="19.5" customHeight="1">
      <c r="A28" s="41"/>
      <c r="B28" s="41"/>
      <c r="C28" s="52" t="s">
        <v>58</v>
      </c>
      <c r="D28" s="49" t="s">
        <v>34</v>
      </c>
      <c r="E28" s="47"/>
      <c r="F28" s="6"/>
      <c r="G28" s="6"/>
      <c r="H28" s="23">
        <v>1</v>
      </c>
      <c r="I28" s="24">
        <v>31.44</v>
      </c>
      <c r="J28" s="25">
        <f t="shared" si="0"/>
        <v>6.2880000000000003</v>
      </c>
      <c r="K28" s="26"/>
      <c r="L28" s="27">
        <f t="shared" ref="L28:L62" si="1">I28*H28+J28</f>
        <v>37.728000000000002</v>
      </c>
      <c r="M28" s="41"/>
      <c r="N28" s="55"/>
    </row>
    <row r="29" spans="1:14" ht="19.5" customHeight="1">
      <c r="A29" s="41"/>
      <c r="B29" s="41"/>
      <c r="C29" s="52" t="s">
        <v>59</v>
      </c>
      <c r="D29" s="50" t="s">
        <v>35</v>
      </c>
      <c r="E29" s="6"/>
      <c r="F29" s="6"/>
      <c r="G29" s="6"/>
      <c r="H29" s="40">
        <v>1</v>
      </c>
      <c r="I29" s="28">
        <v>3.64</v>
      </c>
      <c r="J29" s="25">
        <f t="shared" si="0"/>
        <v>0.72800000000000009</v>
      </c>
      <c r="K29" s="26"/>
      <c r="L29" s="27">
        <f t="shared" si="1"/>
        <v>4.3680000000000003</v>
      </c>
      <c r="M29" s="41"/>
      <c r="N29" s="55"/>
    </row>
    <row r="30" spans="1:14" ht="19.5" customHeight="1">
      <c r="A30" s="41"/>
      <c r="B30" s="41"/>
      <c r="C30" s="52" t="s">
        <v>60</v>
      </c>
      <c r="D30" s="50" t="s">
        <v>36</v>
      </c>
      <c r="E30" s="6"/>
      <c r="F30" s="6"/>
      <c r="G30" s="6"/>
      <c r="H30" s="40">
        <v>2</v>
      </c>
      <c r="I30" s="28">
        <v>4.18</v>
      </c>
      <c r="J30" s="25">
        <f t="shared" si="0"/>
        <v>1.6719999999999999</v>
      </c>
      <c r="K30" s="26"/>
      <c r="L30" s="27">
        <f>I30*H30+J30</f>
        <v>10.032</v>
      </c>
      <c r="M30" s="41"/>
      <c r="N30" s="55"/>
    </row>
    <row r="31" spans="1:14" ht="19.5" customHeight="1">
      <c r="A31" s="41"/>
      <c r="B31" s="41"/>
      <c r="C31" s="80" t="s">
        <v>61</v>
      </c>
      <c r="D31" s="50" t="s">
        <v>37</v>
      </c>
      <c r="E31" s="6"/>
      <c r="F31" s="6"/>
      <c r="G31" s="6"/>
      <c r="H31" s="40">
        <v>5</v>
      </c>
      <c r="I31" s="53">
        <v>1.4339999999999999</v>
      </c>
      <c r="J31" s="25">
        <f t="shared" si="0"/>
        <v>1.4339999999999999</v>
      </c>
      <c r="K31" s="26"/>
      <c r="L31" s="27">
        <f t="shared" si="1"/>
        <v>8.6039999999999992</v>
      </c>
      <c r="M31" s="41"/>
      <c r="N31" s="55"/>
    </row>
    <row r="32" spans="1:14" ht="19.5" customHeight="1">
      <c r="A32" s="41"/>
      <c r="B32" s="41"/>
      <c r="C32" s="52" t="s">
        <v>62</v>
      </c>
      <c r="D32" s="51" t="s">
        <v>38</v>
      </c>
      <c r="E32" s="6"/>
      <c r="F32" s="6"/>
      <c r="G32" s="6"/>
      <c r="H32" s="40">
        <v>2</v>
      </c>
      <c r="I32" s="28">
        <v>11.02</v>
      </c>
      <c r="J32" s="25">
        <f t="shared" si="0"/>
        <v>4.4080000000000004</v>
      </c>
      <c r="K32" s="26"/>
      <c r="L32" s="27">
        <f t="shared" si="1"/>
        <v>26.448</v>
      </c>
      <c r="M32" s="41"/>
      <c r="N32" s="55"/>
    </row>
    <row r="33" spans="3:14" ht="19.5" customHeight="1">
      <c r="C33" s="52" t="s">
        <v>63</v>
      </c>
      <c r="D33" s="50" t="s">
        <v>39</v>
      </c>
      <c r="E33" s="6"/>
      <c r="F33" s="6"/>
      <c r="G33" s="6"/>
      <c r="H33" s="40">
        <v>2</v>
      </c>
      <c r="I33" s="28">
        <v>11.25</v>
      </c>
      <c r="J33" s="25">
        <f t="shared" si="0"/>
        <v>4.5</v>
      </c>
      <c r="K33" s="26"/>
      <c r="L33" s="27">
        <f t="shared" si="1"/>
        <v>27</v>
      </c>
      <c r="N33" s="55"/>
    </row>
    <row r="34" spans="3:14" ht="19.5" customHeight="1">
      <c r="C34" s="52" t="s">
        <v>64</v>
      </c>
      <c r="D34" s="50" t="s">
        <v>42</v>
      </c>
      <c r="E34" s="6"/>
      <c r="F34" s="6"/>
      <c r="G34" s="6"/>
      <c r="H34" s="40">
        <v>5</v>
      </c>
      <c r="I34" s="29">
        <v>1.5980000000000001</v>
      </c>
      <c r="J34" s="25">
        <f t="shared" si="0"/>
        <v>1.5980000000000001</v>
      </c>
      <c r="K34" s="26"/>
      <c r="L34" s="27">
        <f t="shared" si="1"/>
        <v>9.588000000000001</v>
      </c>
      <c r="N34" s="55"/>
    </row>
    <row r="35" spans="3:14" ht="19.5" customHeight="1">
      <c r="C35" s="52" t="s">
        <v>65</v>
      </c>
      <c r="D35" s="50" t="s">
        <v>40</v>
      </c>
      <c r="E35" s="6"/>
      <c r="F35" s="6"/>
      <c r="G35" s="6"/>
      <c r="H35" s="40">
        <v>25</v>
      </c>
      <c r="I35" s="54">
        <v>0.33200000000000002</v>
      </c>
      <c r="J35" s="25">
        <f t="shared" si="0"/>
        <v>1.6600000000000001</v>
      </c>
      <c r="K35" s="30"/>
      <c r="L35" s="27">
        <f t="shared" si="1"/>
        <v>9.9600000000000009</v>
      </c>
      <c r="N35" s="55"/>
    </row>
    <row r="36" spans="3:14" ht="19.5" customHeight="1">
      <c r="C36" s="52" t="s">
        <v>66</v>
      </c>
      <c r="D36" s="50" t="s">
        <v>41</v>
      </c>
      <c r="E36" s="6"/>
      <c r="F36" s="6"/>
      <c r="G36" s="6"/>
      <c r="H36" s="40">
        <v>1</v>
      </c>
      <c r="I36" s="28">
        <v>11.25</v>
      </c>
      <c r="J36" s="25">
        <f t="shared" si="0"/>
        <v>2.25</v>
      </c>
      <c r="K36" s="30"/>
      <c r="L36" s="27">
        <f t="shared" si="1"/>
        <v>13.5</v>
      </c>
      <c r="N36" s="55"/>
    </row>
    <row r="37" spans="3:14" ht="19.5" customHeight="1">
      <c r="C37" s="52" t="s">
        <v>67</v>
      </c>
      <c r="D37" s="50" t="s">
        <v>43</v>
      </c>
      <c r="E37" s="6"/>
      <c r="F37" s="6"/>
      <c r="G37" s="6"/>
      <c r="H37" s="40">
        <v>2</v>
      </c>
      <c r="I37" s="28">
        <v>2.75</v>
      </c>
      <c r="J37" s="25">
        <f t="shared" si="0"/>
        <v>1.1000000000000001</v>
      </c>
      <c r="K37" s="30"/>
      <c r="L37" s="27">
        <f t="shared" si="1"/>
        <v>6.6</v>
      </c>
      <c r="N37" s="55"/>
    </row>
    <row r="38" spans="3:14" ht="19.5" customHeight="1">
      <c r="C38" s="52" t="s">
        <v>68</v>
      </c>
      <c r="D38" s="50" t="s">
        <v>43</v>
      </c>
      <c r="E38" s="6"/>
      <c r="F38" s="6"/>
      <c r="G38" s="6"/>
      <c r="H38" s="40">
        <v>2</v>
      </c>
      <c r="I38" s="28">
        <v>3.47</v>
      </c>
      <c r="J38" s="25">
        <f t="shared" si="0"/>
        <v>1.3880000000000001</v>
      </c>
      <c r="K38" s="30"/>
      <c r="L38" s="27">
        <f t="shared" si="1"/>
        <v>8.3280000000000012</v>
      </c>
      <c r="N38" s="55"/>
    </row>
    <row r="39" spans="3:14" ht="19.5" customHeight="1">
      <c r="C39" s="80" t="s">
        <v>69</v>
      </c>
      <c r="D39" s="50" t="s">
        <v>44</v>
      </c>
      <c r="E39" s="6"/>
      <c r="F39" s="6"/>
      <c r="G39" s="6"/>
      <c r="H39" s="40">
        <v>20</v>
      </c>
      <c r="I39" s="28">
        <v>0.37</v>
      </c>
      <c r="J39" s="25">
        <f t="shared" si="0"/>
        <v>1.48</v>
      </c>
      <c r="K39" s="30"/>
      <c r="L39" s="27">
        <f t="shared" si="1"/>
        <v>8.8800000000000008</v>
      </c>
      <c r="N39" s="55"/>
    </row>
    <row r="40" spans="3:14" ht="19.5" customHeight="1">
      <c r="C40" s="80" t="s">
        <v>70</v>
      </c>
      <c r="D40" s="50" t="s">
        <v>45</v>
      </c>
      <c r="E40" s="6"/>
      <c r="F40" s="6"/>
      <c r="G40" s="6"/>
      <c r="H40" s="40">
        <v>10</v>
      </c>
      <c r="I40" s="29">
        <v>1.744</v>
      </c>
      <c r="J40" s="25">
        <f t="shared" si="0"/>
        <v>3.488</v>
      </c>
      <c r="K40" s="30"/>
      <c r="L40" s="27">
        <f t="shared" si="1"/>
        <v>20.928000000000001</v>
      </c>
      <c r="N40" s="55"/>
    </row>
    <row r="41" spans="3:14" ht="19.5" customHeight="1">
      <c r="C41" s="52" t="s">
        <v>71</v>
      </c>
      <c r="D41" s="50" t="s">
        <v>46</v>
      </c>
      <c r="E41" s="6"/>
      <c r="F41" s="6"/>
      <c r="G41" s="6"/>
      <c r="H41" s="40">
        <v>5</v>
      </c>
      <c r="I41" s="29">
        <v>1.1419999999999999</v>
      </c>
      <c r="J41" s="25">
        <f t="shared" si="0"/>
        <v>1.1419999999999999</v>
      </c>
      <c r="K41" s="30"/>
      <c r="L41" s="27">
        <f t="shared" si="1"/>
        <v>6.8519999999999985</v>
      </c>
      <c r="N41" s="55"/>
    </row>
    <row r="42" spans="3:14" s="44" customFormat="1" ht="19.5" customHeight="1">
      <c r="C42" s="52" t="s">
        <v>72</v>
      </c>
      <c r="D42" s="50" t="s">
        <v>47</v>
      </c>
      <c r="E42" s="6"/>
      <c r="F42" s="6"/>
      <c r="G42" s="6"/>
      <c r="H42" s="40">
        <v>5</v>
      </c>
      <c r="I42" s="28">
        <v>1.99</v>
      </c>
      <c r="J42" s="25">
        <f t="shared" si="0"/>
        <v>1.99</v>
      </c>
      <c r="K42" s="30"/>
      <c r="L42" s="27">
        <f t="shared" si="1"/>
        <v>11.94</v>
      </c>
      <c r="N42" s="55"/>
    </row>
    <row r="43" spans="3:14" s="44" customFormat="1" ht="19.5" customHeight="1">
      <c r="C43" s="80" t="s">
        <v>73</v>
      </c>
      <c r="D43" s="50" t="s">
        <v>48</v>
      </c>
      <c r="E43" s="6"/>
      <c r="F43" s="6"/>
      <c r="G43" s="6"/>
      <c r="H43" s="40">
        <v>2</v>
      </c>
      <c r="I43" s="28">
        <v>9.2799999999999994</v>
      </c>
      <c r="J43" s="25">
        <f t="shared" si="0"/>
        <v>3.7119999999999997</v>
      </c>
      <c r="K43" s="30"/>
      <c r="L43" s="27">
        <f t="shared" si="1"/>
        <v>22.271999999999998</v>
      </c>
      <c r="N43" s="55"/>
    </row>
    <row r="44" spans="3:14" s="44" customFormat="1" ht="19.5" customHeight="1">
      <c r="C44" s="52" t="s">
        <v>74</v>
      </c>
      <c r="D44" s="50" t="s">
        <v>49</v>
      </c>
      <c r="E44" s="6"/>
      <c r="F44" s="6"/>
      <c r="G44" s="6"/>
      <c r="H44" s="40">
        <v>1</v>
      </c>
      <c r="I44" s="28">
        <v>5.88</v>
      </c>
      <c r="J44" s="25">
        <f t="shared" si="0"/>
        <v>1.1759999999999999</v>
      </c>
      <c r="K44" s="30"/>
      <c r="L44" s="27">
        <f t="shared" si="1"/>
        <v>7.056</v>
      </c>
      <c r="N44" s="55"/>
    </row>
    <row r="45" spans="3:14" s="44" customFormat="1" ht="19.5" customHeight="1">
      <c r="C45" s="52" t="s">
        <v>75</v>
      </c>
      <c r="D45" s="50" t="s">
        <v>50</v>
      </c>
      <c r="E45" s="6"/>
      <c r="F45" s="6"/>
      <c r="G45" s="6"/>
      <c r="H45" s="40">
        <v>2</v>
      </c>
      <c r="I45" s="28">
        <v>8.2100000000000009</v>
      </c>
      <c r="J45" s="25">
        <f t="shared" si="0"/>
        <v>3.2840000000000007</v>
      </c>
      <c r="K45" s="30"/>
      <c r="L45" s="27">
        <f t="shared" si="1"/>
        <v>19.704000000000001</v>
      </c>
      <c r="N45" s="55"/>
    </row>
    <row r="46" spans="3:14" s="44" customFormat="1" ht="19.5" customHeight="1">
      <c r="C46" s="52" t="s">
        <v>76</v>
      </c>
      <c r="D46" s="50" t="s">
        <v>51</v>
      </c>
      <c r="E46" s="6"/>
      <c r="F46" s="6"/>
      <c r="G46" s="6"/>
      <c r="H46" s="40">
        <v>2</v>
      </c>
      <c r="I46" s="28">
        <v>8.2100000000000009</v>
      </c>
      <c r="J46" s="25">
        <f t="shared" si="0"/>
        <v>3.2840000000000007</v>
      </c>
      <c r="K46" s="30"/>
      <c r="L46" s="27">
        <f t="shared" si="1"/>
        <v>19.704000000000001</v>
      </c>
      <c r="N46" s="55"/>
    </row>
    <row r="47" spans="3:14" s="44" customFormat="1" ht="19.5" customHeight="1">
      <c r="C47" s="52" t="s">
        <v>77</v>
      </c>
      <c r="D47" s="50" t="s">
        <v>52</v>
      </c>
      <c r="E47" s="6"/>
      <c r="F47" s="6"/>
      <c r="G47" s="6"/>
      <c r="H47" s="40">
        <v>1</v>
      </c>
      <c r="I47" s="28">
        <v>19.079999999999998</v>
      </c>
      <c r="J47" s="25">
        <f t="shared" si="0"/>
        <v>3.8159999999999998</v>
      </c>
      <c r="K47" s="30"/>
      <c r="L47" s="27">
        <f t="shared" si="1"/>
        <v>22.895999999999997</v>
      </c>
      <c r="N47" s="55"/>
    </row>
    <row r="48" spans="3:14" s="44" customFormat="1" ht="19.5" customHeight="1">
      <c r="C48" s="52" t="s">
        <v>78</v>
      </c>
      <c r="D48" s="50" t="s">
        <v>53</v>
      </c>
      <c r="E48" s="6"/>
      <c r="F48" s="6"/>
      <c r="G48" s="6"/>
      <c r="H48" s="40">
        <v>1</v>
      </c>
      <c r="I48" s="28">
        <v>4.32</v>
      </c>
      <c r="J48" s="25">
        <f t="shared" si="0"/>
        <v>0.8640000000000001</v>
      </c>
      <c r="K48" s="30"/>
      <c r="L48" s="27">
        <f t="shared" si="1"/>
        <v>5.1840000000000002</v>
      </c>
      <c r="N48" s="55"/>
    </row>
    <row r="49" spans="3:15" s="44" customFormat="1" ht="19.5" customHeight="1">
      <c r="C49" s="52" t="s">
        <v>79</v>
      </c>
      <c r="D49" s="50" t="s">
        <v>54</v>
      </c>
      <c r="E49" s="6"/>
      <c r="F49" s="6"/>
      <c r="G49" s="6"/>
      <c r="H49" s="40">
        <v>1</v>
      </c>
      <c r="I49" s="28">
        <v>17</v>
      </c>
      <c r="J49" s="25">
        <f t="shared" si="0"/>
        <v>3.4000000000000004</v>
      </c>
      <c r="K49" s="30"/>
      <c r="L49" s="27">
        <f t="shared" si="1"/>
        <v>20.399999999999999</v>
      </c>
      <c r="N49" s="55"/>
    </row>
    <row r="50" spans="3:15" s="44" customFormat="1" ht="19.5" customHeight="1">
      <c r="C50" s="52" t="s">
        <v>80</v>
      </c>
      <c r="D50" s="50" t="s">
        <v>55</v>
      </c>
      <c r="E50" s="6"/>
      <c r="F50" s="6"/>
      <c r="G50" s="6"/>
      <c r="H50" s="40">
        <v>1</v>
      </c>
      <c r="I50" s="28">
        <v>13.45</v>
      </c>
      <c r="J50" s="25">
        <f t="shared" si="0"/>
        <v>2.69</v>
      </c>
      <c r="K50" s="30"/>
      <c r="L50" s="27">
        <f t="shared" si="1"/>
        <v>16.14</v>
      </c>
      <c r="N50" s="55"/>
    </row>
    <row r="51" spans="3:15" s="44" customFormat="1" ht="19.5" customHeight="1">
      <c r="C51" s="52" t="s">
        <v>81</v>
      </c>
      <c r="D51" s="50" t="s">
        <v>56</v>
      </c>
      <c r="E51" s="6"/>
      <c r="F51" s="6"/>
      <c r="G51" s="6"/>
      <c r="H51" s="40">
        <v>5</v>
      </c>
      <c r="I51" s="28">
        <v>3.55</v>
      </c>
      <c r="J51" s="25">
        <f t="shared" si="0"/>
        <v>3.55</v>
      </c>
      <c r="K51" s="30"/>
      <c r="L51" s="27">
        <f>I51*H51+J51</f>
        <v>21.3</v>
      </c>
      <c r="N51" s="55"/>
    </row>
    <row r="52" spans="3:15" s="44" customFormat="1" ht="19.5" customHeight="1">
      <c r="C52" s="40" t="s">
        <v>92</v>
      </c>
      <c r="D52" s="81" t="s">
        <v>93</v>
      </c>
      <c r="E52" s="6"/>
      <c r="F52" s="6"/>
      <c r="G52" s="6"/>
      <c r="H52" s="40">
        <v>2</v>
      </c>
      <c r="I52" s="28">
        <v>9.4700000000000006</v>
      </c>
      <c r="J52" s="25">
        <f t="shared" si="0"/>
        <v>3.7880000000000003</v>
      </c>
      <c r="K52" s="30"/>
      <c r="L52" s="27">
        <f t="shared" ref="L52" si="2">I52*H52+J52</f>
        <v>22.728000000000002</v>
      </c>
    </row>
    <row r="53" spans="3:15" s="44" customFormat="1" ht="19.5" customHeight="1">
      <c r="C53" s="40"/>
      <c r="D53" s="6"/>
      <c r="E53" s="6"/>
      <c r="F53" s="6"/>
      <c r="G53" s="6"/>
      <c r="H53" s="40"/>
      <c r="I53" s="28"/>
      <c r="J53" s="25">
        <f t="shared" si="0"/>
        <v>0</v>
      </c>
      <c r="K53" s="30"/>
      <c r="L53" s="27">
        <f t="shared" si="1"/>
        <v>0</v>
      </c>
    </row>
    <row r="54" spans="3:15" s="44" customFormat="1" ht="19.5" customHeight="1">
      <c r="C54" s="40"/>
      <c r="D54" s="6"/>
      <c r="E54" s="6"/>
      <c r="F54" s="6"/>
      <c r="G54" s="6"/>
      <c r="H54" s="40"/>
      <c r="I54" s="28"/>
      <c r="J54" s="25">
        <f t="shared" si="0"/>
        <v>0</v>
      </c>
      <c r="K54" s="30"/>
      <c r="L54" s="27">
        <f t="shared" si="1"/>
        <v>0</v>
      </c>
    </row>
    <row r="55" spans="3:15" s="44" customFormat="1" ht="19.5" customHeight="1">
      <c r="C55" s="40"/>
      <c r="D55" s="6"/>
      <c r="E55" s="6"/>
      <c r="F55" s="6"/>
      <c r="G55" s="6"/>
      <c r="H55" s="40"/>
      <c r="I55" s="28"/>
      <c r="J55" s="25">
        <f t="shared" si="0"/>
        <v>0</v>
      </c>
      <c r="K55" s="30"/>
      <c r="L55" s="27">
        <f t="shared" si="1"/>
        <v>0</v>
      </c>
    </row>
    <row r="56" spans="3:15" s="44" customFormat="1" ht="19.5" customHeight="1">
      <c r="C56" s="40"/>
      <c r="D56" s="6"/>
      <c r="E56" s="6"/>
      <c r="F56" s="6"/>
      <c r="G56" s="6"/>
      <c r="H56" s="40"/>
      <c r="I56" s="28"/>
      <c r="J56" s="25">
        <f t="shared" si="0"/>
        <v>0</v>
      </c>
      <c r="K56" s="30"/>
      <c r="L56" s="27">
        <f t="shared" si="1"/>
        <v>0</v>
      </c>
    </row>
    <row r="57" spans="3:15" s="44" customFormat="1" ht="19.5" customHeight="1">
      <c r="C57" s="40"/>
      <c r="D57" s="6"/>
      <c r="E57" s="6"/>
      <c r="F57" s="6"/>
      <c r="G57" s="6"/>
      <c r="H57" s="40"/>
      <c r="I57" s="28"/>
      <c r="J57" s="25">
        <f t="shared" si="0"/>
        <v>0</v>
      </c>
      <c r="K57" s="30"/>
      <c r="L57" s="27">
        <f t="shared" si="1"/>
        <v>0</v>
      </c>
    </row>
    <row r="58" spans="3:15" s="44" customFormat="1" ht="19.5" customHeight="1">
      <c r="C58" s="40"/>
      <c r="D58" s="6"/>
      <c r="E58" s="6"/>
      <c r="F58" s="6"/>
      <c r="G58" s="6"/>
      <c r="H58" s="40"/>
      <c r="I58" s="28"/>
      <c r="J58" s="25">
        <f t="shared" si="0"/>
        <v>0</v>
      </c>
      <c r="K58" s="30"/>
      <c r="L58" s="27">
        <f t="shared" si="1"/>
        <v>0</v>
      </c>
    </row>
    <row r="59" spans="3:15" s="44" customFormat="1" ht="19.5" customHeight="1">
      <c r="C59" s="40"/>
      <c r="D59" s="6"/>
      <c r="E59" s="6"/>
      <c r="F59" s="6"/>
      <c r="G59" s="6"/>
      <c r="H59" s="40"/>
      <c r="I59" s="28"/>
      <c r="J59" s="25">
        <f t="shared" si="0"/>
        <v>0</v>
      </c>
      <c r="K59" s="30"/>
      <c r="L59" s="27">
        <f t="shared" si="1"/>
        <v>0</v>
      </c>
    </row>
    <row r="60" spans="3:15" s="44" customFormat="1" ht="19.5" customHeight="1">
      <c r="C60" s="40"/>
      <c r="D60" s="6"/>
      <c r="E60" s="6"/>
      <c r="F60" s="6"/>
      <c r="G60" s="6"/>
      <c r="H60" s="40"/>
      <c r="I60" s="28"/>
      <c r="J60" s="25">
        <f t="shared" si="0"/>
        <v>0</v>
      </c>
      <c r="K60" s="30"/>
      <c r="L60" s="27">
        <f t="shared" si="1"/>
        <v>0</v>
      </c>
    </row>
    <row r="61" spans="3:15" s="44" customFormat="1" ht="19.5" customHeight="1">
      <c r="C61" s="40"/>
      <c r="D61" s="6"/>
      <c r="E61" s="6"/>
      <c r="F61" s="6"/>
      <c r="G61" s="6"/>
      <c r="H61" s="40"/>
      <c r="I61" s="28"/>
      <c r="J61" s="25">
        <f t="shared" si="0"/>
        <v>0</v>
      </c>
      <c r="K61" s="30"/>
      <c r="L61" s="27">
        <f t="shared" si="1"/>
        <v>0</v>
      </c>
    </row>
    <row r="62" spans="3:15" s="44" customFormat="1" ht="19.5" customHeight="1">
      <c r="C62" s="31"/>
      <c r="D62" s="5"/>
      <c r="E62" s="5"/>
      <c r="F62" s="5"/>
      <c r="G62" s="5"/>
      <c r="H62" s="31"/>
      <c r="I62" s="32"/>
      <c r="J62" s="82">
        <f t="shared" si="0"/>
        <v>0</v>
      </c>
      <c r="K62" s="33"/>
      <c r="L62" s="83">
        <f t="shared" si="1"/>
        <v>0</v>
      </c>
    </row>
    <row r="63" spans="3:15" s="44" customFormat="1" ht="9" customHeight="1" thickBot="1">
      <c r="L63" s="34"/>
    </row>
    <row r="64" spans="3:15" s="44" customFormat="1" ht="19.5" customHeight="1" thickBot="1">
      <c r="C64" s="20" t="s">
        <v>26</v>
      </c>
      <c r="D64" s="16"/>
      <c r="E64" s="16"/>
      <c r="F64" s="16"/>
      <c r="G64" s="16"/>
      <c r="H64" s="20"/>
      <c r="I64" s="20"/>
      <c r="J64" s="56"/>
      <c r="K64" s="16"/>
      <c r="L64" s="35">
        <f>SUM(L27:L62)</f>
        <v>520.7399999999999</v>
      </c>
      <c r="N64" s="55"/>
      <c r="O64" s="55"/>
    </row>
    <row r="65" spans="3:12" s="44" customFormat="1" ht="14.25" customHeight="1">
      <c r="L65" s="36"/>
    </row>
    <row r="66" spans="3:12" s="44" customFormat="1" ht="12.75" customHeight="1">
      <c r="C66" s="64" t="s">
        <v>27</v>
      </c>
      <c r="D66" s="61"/>
      <c r="E66" s="65"/>
      <c r="F66" s="15"/>
      <c r="G66" s="66" t="s">
        <v>28</v>
      </c>
      <c r="H66" s="61"/>
      <c r="I66" s="61"/>
      <c r="J66" s="61"/>
      <c r="K66" s="61"/>
      <c r="L66" s="65"/>
    </row>
    <row r="67" spans="3:12" s="44" customFormat="1" ht="12.75" customHeight="1">
      <c r="C67" s="71" t="s">
        <v>83</v>
      </c>
      <c r="D67" s="70"/>
      <c r="E67" s="37"/>
      <c r="F67" s="6"/>
      <c r="G67" s="40"/>
      <c r="H67" s="6"/>
      <c r="I67" s="6"/>
      <c r="J67" s="6"/>
      <c r="K67" s="6"/>
      <c r="L67" s="37"/>
    </row>
    <row r="68" spans="3:12" s="44" customFormat="1" ht="12.75" customHeight="1">
      <c r="C68" s="72" t="s">
        <v>84</v>
      </c>
      <c r="D68" s="58"/>
      <c r="E68" s="67"/>
      <c r="F68" s="6"/>
      <c r="G68" s="40" t="s">
        <v>29</v>
      </c>
      <c r="H68" s="38" t="s">
        <v>0</v>
      </c>
      <c r="I68" s="68" t="s">
        <v>0</v>
      </c>
      <c r="J68" s="58"/>
      <c r="K68" s="58"/>
      <c r="L68" s="67"/>
    </row>
    <row r="69" spans="3:12" s="44" customFormat="1" ht="12.75" customHeight="1">
      <c r="C69" s="40" t="s">
        <v>30</v>
      </c>
      <c r="D69" s="6"/>
      <c r="E69" s="37"/>
      <c r="F69" s="6"/>
      <c r="G69" s="40" t="s">
        <v>30</v>
      </c>
      <c r="H69" s="6"/>
      <c r="I69" s="6"/>
      <c r="J69" s="6"/>
      <c r="K69" s="6"/>
      <c r="L69" s="37"/>
    </row>
    <row r="70" spans="3:12" s="44" customFormat="1" ht="12.75" customHeight="1">
      <c r="C70" s="31"/>
      <c r="D70" s="5"/>
      <c r="E70" s="39"/>
      <c r="F70" s="6"/>
      <c r="G70" s="31"/>
      <c r="H70" s="5"/>
      <c r="I70" s="5"/>
      <c r="J70" s="5"/>
      <c r="K70" s="5"/>
      <c r="L70" s="39"/>
    </row>
    <row r="71" spans="3:12" s="44" customFormat="1" ht="12.75" customHeight="1"/>
    <row r="72" spans="3:12" s="44" customFormat="1" ht="12.75" customHeight="1">
      <c r="C72" s="69" t="s">
        <v>31</v>
      </c>
      <c r="D72" s="61"/>
      <c r="E72" s="61"/>
      <c r="F72" s="61"/>
      <c r="G72" s="61"/>
      <c r="H72" s="61"/>
      <c r="I72" s="61"/>
      <c r="J72" s="61"/>
      <c r="K72" s="61"/>
      <c r="L72" s="61"/>
    </row>
    <row r="73" spans="3:12" s="44" customFormat="1" ht="12.75" customHeight="1">
      <c r="C73" s="63" t="s">
        <v>82</v>
      </c>
      <c r="D73" s="58"/>
      <c r="E73" s="58"/>
      <c r="F73" s="58"/>
      <c r="G73" s="58"/>
      <c r="H73" s="58"/>
      <c r="I73" s="58"/>
      <c r="J73" s="58"/>
      <c r="K73" s="58"/>
      <c r="L73" s="58"/>
    </row>
    <row r="74" spans="3:12" s="44" customFormat="1" ht="12.75" customHeight="1"/>
    <row r="75" spans="3:12" ht="12.75" customHeight="1"/>
    <row r="76" spans="3:12" ht="12.75" customHeight="1"/>
    <row r="77" spans="3:12" ht="12.75" customHeight="1"/>
    <row r="78" spans="3:12" ht="12.75" customHeight="1"/>
    <row r="79" spans="3:12" ht="12.75" customHeight="1"/>
    <row r="80" spans="3:1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E2:I2"/>
    <mergeCell ref="E6:I6"/>
    <mergeCell ref="C26:G26"/>
    <mergeCell ref="C73:L73"/>
    <mergeCell ref="C66:E66"/>
    <mergeCell ref="G66:L66"/>
    <mergeCell ref="C68:E68"/>
    <mergeCell ref="I68:L68"/>
    <mergeCell ref="C72:L72"/>
    <mergeCell ref="I13:J13"/>
  </mergeCells>
  <hyperlinks>
    <hyperlink ref="I20" r:id="rId1" xr:uid="{87B8265C-2FE6-4D88-A57A-0FFD2767EF63}"/>
  </hyperlinks>
  <printOptions horizontalCentered="1" verticalCentered="1"/>
  <pageMargins left="0.39370078740157483" right="0.39370078740157483" top="0.39370078740157483" bottom="0.39370078740157483" header="0" footer="0"/>
  <pageSetup paperSize="9"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kheops</dc:creator>
  <cp:keywords/>
  <dc:description/>
  <cp:lastModifiedBy>Hugo</cp:lastModifiedBy>
  <cp:revision/>
  <dcterms:created xsi:type="dcterms:W3CDTF">2001-09-27T11:39:38Z</dcterms:created>
  <dcterms:modified xsi:type="dcterms:W3CDTF">2020-10-28T12:23:33Z</dcterms:modified>
  <cp:category/>
  <cp:contentStatus/>
</cp:coreProperties>
</file>