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richData/rdrichvalue.xml" ContentType="application/vnd.ms-excel.rdrichvalue+xml"/>
  <Override PartName="/xl/richData/rdrichvaluestructure.xml" ContentType="application/vnd.ms-excel.rdrichvaluestructure+xml"/>
  <Override PartName="/xl/richData/rdRichValueTypes.xml" ContentType="application/vnd.ms-excel.rdrichvaluetype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3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lek\OneDrive\Bureau\Polytech\3A I2S\Semestre 5\Projet Robotech\"/>
    </mc:Choice>
  </mc:AlternateContent>
  <xr:revisionPtr revIDLastSave="218" documentId="8_{751E5447-8A2B-47E3-9723-8E77B052F65E}" xr6:coauthVersionLast="45" xr6:coauthVersionMax="45" xr10:uidLastSave="{2A451C1B-1A72-4AD2-9A0B-30A6FF1811B3}"/>
  <bookViews>
    <workbookView xWindow="-110" yWindow="-110" windowWidth="19420" windowHeight="11020" xr2:uid="{CA8E4E08-9066-4CC6-8B1D-9A8BC7E3060C}"/>
  </bookViews>
  <sheets>
    <sheet name="Sheet1 (2)" sheetId="3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J8" i="3" l="1" a="1"/>
  <c r="J8" i="3" s="1"/>
  <c r="J18" i="3"/>
  <c r="J17" i="3"/>
  <c r="J16" i="3"/>
  <c r="J15" i="3"/>
  <c r="J14" i="3"/>
  <c r="J13" i="3"/>
  <c r="J12" i="3"/>
  <c r="J11" i="3"/>
  <c r="J10" i="3"/>
  <c r="J9" i="3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2">
    <metadataType name="XLDAPR" minSupportedVersion="120000" copy="1" pasteAll="1" pasteValues="1" merge="1" splitFirst="1" rowColShift="1" clearFormats="1" clearComments="1" assign="1" coerce="1" cellMeta="1"/>
    <metadataType name="XLRICHVALUE" minSupportedVersion="120000" copy="1" pasteAll="1" pasteValues="1" merge="1" splitFirst="1" rowColShift="1" clearFormats="1" clearComments="1" assign="1" coerce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futureMetadata name="XLRICHVALUE" count="1">
    <bk>
      <extLst>
        <ext uri="{3e2802c4-a4d2-4d8b-9148-e3be6c30e623}">
          <xlrd:rvb i="0"/>
        </ext>
      </extLst>
    </bk>
  </futureMetadata>
  <cellMetadata count="1">
    <bk>
      <rc t="1" v="0"/>
    </bk>
  </cellMetadata>
  <valueMetadata count="1">
    <bk>
      <rc t="2" v="0"/>
    </bk>
  </valueMetadata>
</metadata>
</file>

<file path=xl/sharedStrings.xml><?xml version="1.0" encoding="utf-8"?>
<sst xmlns="http://schemas.openxmlformats.org/spreadsheetml/2006/main" count="104" uniqueCount="69">
  <si>
    <t>Designation</t>
  </si>
  <si>
    <t>Fournisseur</t>
  </si>
  <si>
    <t>2,5mm , 1 rangée</t>
  </si>
  <si>
    <t xml:space="preserve">RS </t>
  </si>
  <si>
    <t>Courant</t>
  </si>
  <si>
    <t>6,5A</t>
  </si>
  <si>
    <t>Type de montage</t>
  </si>
  <si>
    <t>Prix Total</t>
  </si>
  <si>
    <t>Traversant</t>
  </si>
  <si>
    <t>43045-0200</t>
  </si>
  <si>
    <t>5A</t>
  </si>
  <si>
    <t>Pas</t>
  </si>
  <si>
    <t>3mm,2 rangée</t>
  </si>
  <si>
    <t>Molex, Nano-Fit</t>
  </si>
  <si>
    <t xml:space="preserve">Nbr Poles </t>
  </si>
  <si>
    <t>105313-1206</t>
  </si>
  <si>
    <t>39-28-1243</t>
  </si>
  <si>
    <t>6A</t>
  </si>
  <si>
    <t>4,2 mm,2 rangéé</t>
  </si>
  <si>
    <t>105314-1204</t>
  </si>
  <si>
    <t>2,5mm , 2 rangée</t>
  </si>
  <si>
    <t>105313-1204</t>
  </si>
  <si>
    <t>2,5mm,1 rangée</t>
  </si>
  <si>
    <t>67491-1030</t>
  </si>
  <si>
    <t xml:space="preserve">Lien </t>
  </si>
  <si>
    <t>1,5A</t>
  </si>
  <si>
    <t>Molex, Serial ATA</t>
  </si>
  <si>
    <t>--</t>
  </si>
  <si>
    <t>https://fr.rs-online.com/web/p/fiches-femelles-pour-ci/5427416/</t>
  </si>
  <si>
    <t xml:space="preserve"> </t>
  </si>
  <si>
    <t>10018783-11110TLF</t>
  </si>
  <si>
    <t>2mm,2rangée</t>
  </si>
  <si>
    <t>Connecteur encartable femelle (BUS)</t>
  </si>
  <si>
    <t>https://fr.rs-online.com/web/p/connecteurs-de-bord-de-carte/6159518/</t>
  </si>
  <si>
    <t xml:space="preserve">Reference </t>
  </si>
  <si>
    <t>Liste des cables et adaptateurs</t>
  </si>
  <si>
    <t>43045-0600</t>
  </si>
  <si>
    <t>https://fr.rs-online.com/web/p/embases-circuits-imprimes/2332961/</t>
  </si>
  <si>
    <t>Molex,Micro-Fit 3.0 male</t>
  </si>
  <si>
    <t>Molex, Micro-Fit 3.0 male</t>
  </si>
  <si>
    <t>Molex,Nano-Fit male</t>
  </si>
  <si>
    <t>Molex,Mini-Fit Jr male</t>
  </si>
  <si>
    <t>Molex, Nano-Fit male</t>
  </si>
  <si>
    <t>https://fr.rs-online.com/web/p/embases-circuits-imprimes/2332933/</t>
  </si>
  <si>
    <t>https://docs.rs-online.com/4114/0900766b814fc0c2.pdf</t>
  </si>
  <si>
    <t xml:space="preserve">Cable en nappe </t>
  </si>
  <si>
    <t>1A</t>
  </si>
  <si>
    <t>1mm, 1 rangée</t>
  </si>
  <si>
    <t>-</t>
  </si>
  <si>
    <t>6866150-50001</t>
  </si>
  <si>
    <t>43025-0200</t>
  </si>
  <si>
    <t>Molex, Micro-Fit 3.0 female</t>
  </si>
  <si>
    <t>montage su cable</t>
  </si>
  <si>
    <t>https://fr.rs-online.com/web/p/boitiers-de-connecteurs-pour-ci/2332747/</t>
  </si>
  <si>
    <t>43025-0400</t>
  </si>
  <si>
    <t>série Micro-Fit 3.0 female</t>
  </si>
  <si>
    <t>3mm , 2 rangée</t>
  </si>
  <si>
    <t>Quantité mini</t>
  </si>
  <si>
    <t>Prix unitaire TTC</t>
  </si>
  <si>
    <t>https://fr.rs-online.com/web/p/boitiers-de-connecteurs-pour-ci/2332753/</t>
  </si>
  <si>
    <t>https://fr.rs-online.com/web/p/embases-circuits-imprimes/5109809/</t>
  </si>
  <si>
    <t>https://docs.rs-online.com/0ae1/0900766b814fc09e.pdf</t>
  </si>
  <si>
    <t>https://docs.rs-online.com/d353/0900766b814fc09c.pdf</t>
  </si>
  <si>
    <t>https://fr.rs-online.com/web/p/cables-ffc/1222531/</t>
  </si>
  <si>
    <t>Moteur</t>
  </si>
  <si>
    <t>Connecteur Puissance moteur</t>
  </si>
  <si>
    <t>Utilisation</t>
  </si>
  <si>
    <t>BUS</t>
  </si>
  <si>
    <t>105313-1202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</si>
</sst>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0\ &quot;€&quot;"/>
  </numFmts>
  <fonts count="8" x14ac:knownFonts="1">
    <font>
      <sz val="11"/>
      <color theme="1"/>
      <name val="Calibri"/>
      <family val="2"/>
      <scheme val="minor"/>
    </font>
    <font>
      <sz val="26"/>
      <color theme="1"/>
      <name val="Calibri"/>
      <family val="2"/>
      <scheme val="minor"/>
    </font>
    <font>
      <sz val="28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name val="Calibri"/>
      <family val="2"/>
      <scheme val="minor"/>
    </font>
    <font>
      <b/>
      <sz val="14"/>
      <name val="Calibri"/>
      <family val="2"/>
      <scheme val="minor"/>
    </font>
    <font>
      <sz val="12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2F2F2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7" tint="0.39997558519241921"/>
        <bgColor indexed="64"/>
      </patternFill>
    </fill>
  </fills>
  <borders count="8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theme="7"/>
      </left>
      <right/>
      <top style="thin">
        <color theme="7"/>
      </top>
      <bottom/>
      <diagonal/>
    </border>
    <border>
      <left/>
      <right/>
      <top style="thin">
        <color theme="7"/>
      </top>
      <bottom/>
      <diagonal/>
    </border>
    <border>
      <left style="thin">
        <color theme="7"/>
      </left>
      <right/>
      <top style="thin">
        <color theme="7"/>
      </top>
      <bottom style="thin">
        <color theme="7"/>
      </bottom>
      <diagonal/>
    </border>
    <border>
      <left/>
      <right/>
      <top style="thin">
        <color theme="7"/>
      </top>
      <bottom style="thin">
        <color theme="7"/>
      </bottom>
      <diagonal/>
    </border>
    <border>
      <left/>
      <right style="thin">
        <color theme="7"/>
      </right>
      <top style="thin">
        <color theme="7"/>
      </top>
      <bottom/>
      <diagonal/>
    </border>
    <border>
      <left/>
      <right style="thin">
        <color theme="7"/>
      </right>
      <top style="thin">
        <color theme="7"/>
      </top>
      <bottom style="thin">
        <color theme="7"/>
      </bottom>
      <diagonal/>
    </border>
  </borders>
  <cellStyleXfs count="3">
    <xf numFmtId="0" fontId="0" fillId="0" borderId="0"/>
    <xf numFmtId="0" fontId="4" fillId="2" borderId="1" applyNumberFormat="0" applyAlignment="0" applyProtection="0"/>
    <xf numFmtId="0" fontId="3" fillId="3" borderId="0" applyNumberFormat="0" applyBorder="0" applyAlignment="0" applyProtection="0"/>
  </cellStyleXfs>
  <cellXfs count="24">
    <xf numFmtId="0" fontId="0" fillId="0" borderId="0" xfId="0"/>
    <xf numFmtId="0" fontId="0" fillId="0" borderId="0" xfId="0" applyFill="1" applyAlignment="1">
      <alignment horizontal="center"/>
    </xf>
    <xf numFmtId="164" fontId="0" fillId="0" borderId="0" xfId="0" applyNumberFormat="1" applyFill="1" applyAlignment="1">
      <alignment horizontal="center"/>
    </xf>
    <xf numFmtId="0" fontId="0" fillId="0" borderId="0" xfId="0" applyFill="1"/>
    <xf numFmtId="0" fontId="1" fillId="0" borderId="0" xfId="0" applyFont="1" applyFill="1"/>
    <xf numFmtId="0" fontId="2" fillId="0" borderId="0" xfId="0" applyFont="1" applyFill="1"/>
    <xf numFmtId="164" fontId="0" fillId="0" borderId="0" xfId="0" applyNumberFormat="1" applyFont="1" applyFill="1" applyAlignment="1">
      <alignment horizontal="center"/>
    </xf>
    <xf numFmtId="0" fontId="6" fillId="0" borderId="0" xfId="0" applyFont="1" applyFill="1"/>
    <xf numFmtId="0" fontId="0" fillId="3" borderId="2" xfId="2" applyFont="1" applyFill="1" applyBorder="1" applyAlignment="1">
      <alignment horizontal="center"/>
    </xf>
    <xf numFmtId="0" fontId="0" fillId="3" borderId="3" xfId="2" applyFont="1" applyFill="1" applyBorder="1" applyAlignment="1">
      <alignment horizontal="center"/>
    </xf>
    <xf numFmtId="164" fontId="0" fillId="3" borderId="3" xfId="2" applyNumberFormat="1" applyFont="1" applyFill="1" applyBorder="1" applyAlignment="1">
      <alignment horizontal="center"/>
    </xf>
    <xf numFmtId="0" fontId="0" fillId="3" borderId="6" xfId="2" applyFont="1" applyFill="1" applyBorder="1" applyAlignment="1">
      <alignment horizontal="center"/>
    </xf>
    <xf numFmtId="0" fontId="0" fillId="3" borderId="4" xfId="2" applyFont="1" applyFill="1" applyBorder="1" applyAlignment="1">
      <alignment horizontal="center"/>
    </xf>
    <xf numFmtId="0" fontId="0" fillId="3" borderId="5" xfId="2" applyFont="1" applyFill="1" applyBorder="1" applyAlignment="1">
      <alignment horizontal="center"/>
    </xf>
    <xf numFmtId="164" fontId="0" fillId="3" borderId="5" xfId="2" applyNumberFormat="1" applyFont="1" applyFill="1" applyBorder="1" applyAlignment="1">
      <alignment horizontal="center"/>
    </xf>
    <xf numFmtId="0" fontId="0" fillId="3" borderId="7" xfId="2" applyFont="1" applyFill="1" applyBorder="1" applyAlignment="1">
      <alignment horizontal="center"/>
    </xf>
    <xf numFmtId="0" fontId="3" fillId="0" borderId="0" xfId="2" applyFill="1" applyAlignment="1">
      <alignment horizontal="center"/>
    </xf>
    <xf numFmtId="164" fontId="3" fillId="0" borderId="0" xfId="2" applyNumberFormat="1" applyFill="1" applyAlignment="1">
      <alignment horizontal="center"/>
    </xf>
    <xf numFmtId="0" fontId="7" fillId="0" borderId="0" xfId="0" applyFont="1" applyFill="1"/>
    <xf numFmtId="0" fontId="5" fillId="4" borderId="0" xfId="0" applyFont="1" applyFill="1" applyAlignment="1">
      <alignment horizontal="center"/>
    </xf>
    <xf numFmtId="164" fontId="5" fillId="4" borderId="0" xfId="0" applyNumberFormat="1" applyFont="1" applyFill="1" applyAlignment="1">
      <alignment horizontal="center"/>
    </xf>
    <xf numFmtId="0" fontId="5" fillId="5" borderId="0" xfId="0" applyFont="1" applyFill="1" applyAlignment="1">
      <alignment horizontal="center"/>
    </xf>
    <xf numFmtId="0" fontId="4" fillId="6" borderId="1" xfId="1" applyFill="1" applyAlignment="1">
      <alignment horizontal="center"/>
    </xf>
    <xf numFmtId="164" fontId="4" fillId="6" borderId="1" xfId="1" applyNumberFormat="1" applyFill="1" applyAlignment="1">
      <alignment horizontal="center"/>
    </xf>
  </cellXfs>
  <cellStyles count="3">
    <cellStyle name="20% - Accent4" xfId="2" builtinId="42"/>
    <cellStyle name="Calculation" xfId="1" builtinId="22"/>
    <cellStyle name="Normal" xfId="0" builtinId="0"/>
  </cellStyles>
  <dxfs count="10">
    <dxf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</dxf>
    <dxf>
      <numFmt numFmtId="164" formatCode="#,##0.00\ &quot;€&quot;"/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</dxf>
    <dxf>
      <numFmt numFmtId="164" formatCode="#,##0.00\ &quot;€&quot;"/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06/relationships/rdRichValueTypes" Target="richData/rdRichValueTypes.xml"/><Relationship Id="rId3" Type="http://schemas.openxmlformats.org/officeDocument/2006/relationships/styles" Target="styles.xml"/><Relationship Id="rId7" Type="http://schemas.microsoft.com/office/2017/06/relationships/rdRichValueStructure" Target="richData/rdrichvaluestructure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microsoft.com/office/2017/06/relationships/rdRichValue" Target="richData/rdrichvalue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Relationship Id="rId9" Type="http://schemas.openxmlformats.org/officeDocument/2006/relationships/calcChain" Target="calcChain.xml"/></Relationships>
</file>

<file path=xl/richData/rdRichValueTypes.xml><?xml version="1.0" encoding="utf-8"?>
<rvTypesInfo xmlns="http://schemas.microsoft.com/office/spreadsheetml/2017/richdata2">
  <global>
    <keyFlags>
      <key name="_Self">
        <flag name="ExcludeFromFile" value="1"/>
        <flag name="ExcludeFromCalcComparison" value="1"/>
      </key>
      <key name="_DisplayString">
        <flag name="ExcludeFromCalcComparison" value="1"/>
      </key>
      <key name="_Flags">
        <flag name="ExcludeFromCalcComparison" value="1"/>
      </key>
      <key name="_Format">
        <flag name="ExcludeFromCalcComparison" value="1"/>
      </key>
      <key name="_SubLabel">
        <flag name="ExcludeFromCalcComparison" value="1"/>
      </key>
      <key name="_Attribution">
        <flag name="ExcludeFromCalcComparison" value="1"/>
      </key>
      <key name="_Icon">
        <flag name="ExcludeFromCalcComparison" value="1"/>
      </key>
      <key name="_Display">
        <flag name="ExcludeFromCalcComparison" value="1"/>
      </key>
    </keyFlags>
  </global>
</rvTypesInfo>
</file>

<file path=xl/richData/rdrichvalue.xml><?xml version="1.0" encoding="utf-8"?>
<rvData xmlns="http://schemas.microsoft.com/office/spreadsheetml/2017/richdata" count="1">
  <rv s="0">
    <v>0</v>
    <v>8</v>
    <v>0</v>
    <v>3</v>
  </rv>
</rvData>
</file>

<file path=xl/richData/rdrichvaluestructure.xml><?xml version="1.0" encoding="utf-8"?>
<rvStructures xmlns="http://schemas.microsoft.com/office/spreadsheetml/2017/richdata" count="1">
  <s t="_error">
    <k n="colOffset" t="i"/>
    <k n="errorType" t="i"/>
    <k n="rwOffset" t="i"/>
    <k n="subType" t="i"/>
  </s>
</rvStructure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4544131E-1D4C-448D-BAA9-720275BF91D9}" name="Table15" displayName="Table15" ref="A5:I5" headerRowCount="0" insertRow="1" totalsRowShown="0" dataDxfId="0" dataCellStyle="20% - Accent4">
  <tableColumns count="9">
    <tableColumn id="3" xr3:uid="{DDC81779-14C8-4F96-AC5F-7606BADA719C}" name="Column3" dataDxfId="9" dataCellStyle="20% - Accent4"/>
    <tableColumn id="5" xr3:uid="{6F4AB555-5894-4B33-AF87-29820C493528}" name="Column5" dataDxfId="8" dataCellStyle="20% - Accent4"/>
    <tableColumn id="6" xr3:uid="{43F2AD1C-CF5F-40C5-8A9E-3B2C2DAE5F11}" name="Column6" dataDxfId="7" dataCellStyle="20% - Accent4"/>
    <tableColumn id="7" xr3:uid="{08BEA405-77B9-4977-A25C-4FD48D0AD8DA}" name="Column7" dataDxfId="6" dataCellStyle="20% - Accent4"/>
    <tableColumn id="8" xr3:uid="{BBFEC027-3FC2-4848-9DE3-8F4626077649}" name="Column8" dataDxfId="5" dataCellStyle="20% - Accent4"/>
    <tableColumn id="9" xr3:uid="{534A772C-1C9F-4C22-8AE5-B1754048CED9}" name="Column9" dataDxfId="4" dataCellStyle="20% - Accent4"/>
    <tableColumn id="10" xr3:uid="{5EFDC045-7860-466A-A4B8-EC02FB8A280C}" name="Column10" dataDxfId="3" dataCellStyle="20% - Accent4"/>
    <tableColumn id="11" xr3:uid="{81988E59-3DF4-4664-A902-A54BB284486B}" name="Column11" dataDxfId="2" dataCellStyle="20% - Accent4"/>
    <tableColumn id="12" xr3:uid="{F20195DD-F485-4BA1-9B50-B9AB45AECDF3}" name="Column12" dataDxfId="1" dataCellStyle="20% - Accent4"/>
  </tableColumns>
  <tableStyleInfo name="TableStyleLight1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fr.rs-online.com/web/p/embases-circuits-imprimes/5109809/" TargetMode="External"/><Relationship Id="rId13" Type="http://schemas.openxmlformats.org/officeDocument/2006/relationships/table" Target="../tables/table1.xml"/><Relationship Id="rId3" Type="http://schemas.openxmlformats.org/officeDocument/2006/relationships/hyperlink" Target="https://fr.rs-online.com/web/p/embases-circuits-imprimes/2332961/" TargetMode="External"/><Relationship Id="rId7" Type="http://schemas.openxmlformats.org/officeDocument/2006/relationships/hyperlink" Target="https://fr.rs-online.com/web/p/boitiers-de-connecteurs-pour-ci/2332753/" TargetMode="External"/><Relationship Id="rId12" Type="http://schemas.openxmlformats.org/officeDocument/2006/relationships/printerSettings" Target="../printerSettings/printerSettings1.bin"/><Relationship Id="rId2" Type="http://schemas.openxmlformats.org/officeDocument/2006/relationships/hyperlink" Target="https://fr.rs-online.com/web/p/connecteurs-de-bord-de-carte/6159518/" TargetMode="External"/><Relationship Id="rId1" Type="http://schemas.openxmlformats.org/officeDocument/2006/relationships/hyperlink" Target="https://fr.rs-online.com/web/p/fiches-femelles-pour-ci/5427416/" TargetMode="External"/><Relationship Id="rId6" Type="http://schemas.openxmlformats.org/officeDocument/2006/relationships/hyperlink" Target="https://fr.rs-online.com/web/p/boitiers-de-connecteurs-pour-ci/2332747/" TargetMode="External"/><Relationship Id="rId11" Type="http://schemas.openxmlformats.org/officeDocument/2006/relationships/hyperlink" Target="https://fr.rs-online.com/web/p/cables-ffc/1222531/" TargetMode="External"/><Relationship Id="rId5" Type="http://schemas.openxmlformats.org/officeDocument/2006/relationships/hyperlink" Target="https://docs.rs-online.com/4114/0900766b814fc0c2.pdf" TargetMode="External"/><Relationship Id="rId10" Type="http://schemas.openxmlformats.org/officeDocument/2006/relationships/hyperlink" Target="https://docs.rs-online.com/d353/0900766b814fc09c.pdf" TargetMode="External"/><Relationship Id="rId4" Type="http://schemas.openxmlformats.org/officeDocument/2006/relationships/hyperlink" Target="https://fr.rs-online.com/web/p/embases-circuits-imprimes/2332933/" TargetMode="External"/><Relationship Id="rId9" Type="http://schemas.openxmlformats.org/officeDocument/2006/relationships/hyperlink" Target="https://docs.rs-online.com/0ae1/0900766b814fc09e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DF7462-BDEE-417F-81B9-BE8B2608F94C}">
  <dimension ref="A2:L18"/>
  <sheetViews>
    <sheetView tabSelected="1" workbookViewId="0">
      <selection activeCell="I4" sqref="I4"/>
    </sheetView>
  </sheetViews>
  <sheetFormatPr defaultRowHeight="14.5" x14ac:dyDescent="0.35"/>
  <cols>
    <col min="1" max="1" width="23.26953125" style="3" customWidth="1"/>
    <col min="2" max="2" width="33.81640625" style="3" customWidth="1"/>
    <col min="3" max="4" width="21.81640625" style="3" customWidth="1"/>
    <col min="5" max="5" width="19" style="3" customWidth="1"/>
    <col min="6" max="6" width="21.90625" style="3" customWidth="1"/>
    <col min="7" max="7" width="12.6328125" style="3" customWidth="1"/>
    <col min="8" max="8" width="31.81640625" style="1" customWidth="1"/>
    <col min="9" max="9" width="19.1796875" style="2" customWidth="1"/>
    <col min="10" max="10" width="11.7265625" style="2" customWidth="1"/>
    <col min="11" max="11" width="63.7265625" style="3" customWidth="1"/>
    <col min="12" max="12" width="31.90625" style="3" customWidth="1"/>
    <col min="13" max="16384" width="8.7265625" style="3"/>
  </cols>
  <sheetData>
    <row r="2" spans="1:12" ht="36" x14ac:dyDescent="0.8">
      <c r="C2" s="4" t="s">
        <v>35</v>
      </c>
      <c r="F2" s="5"/>
      <c r="I2" s="6" t="s">
        <v>29</v>
      </c>
    </row>
    <row r="4" spans="1:12" customFormat="1" x14ac:dyDescent="0.35"/>
    <row r="5" spans="1:12" x14ac:dyDescent="0.35">
      <c r="A5" s="16"/>
      <c r="B5" s="16"/>
      <c r="C5" s="16"/>
      <c r="D5" s="16"/>
      <c r="E5" s="16"/>
      <c r="F5" s="17"/>
      <c r="G5" s="17"/>
      <c r="H5" s="16"/>
      <c r="I5" s="16"/>
      <c r="J5" s="3"/>
    </row>
    <row r="6" spans="1:12" s="18" customFormat="1" ht="15.5" x14ac:dyDescent="0.35">
      <c r="A6" s="22" t="s">
        <v>34</v>
      </c>
      <c r="B6" s="22" t="s">
        <v>0</v>
      </c>
      <c r="C6" s="22" t="s">
        <v>4</v>
      </c>
      <c r="D6" s="22" t="s">
        <v>14</v>
      </c>
      <c r="E6" s="22" t="s">
        <v>11</v>
      </c>
      <c r="F6" s="22" t="s">
        <v>6</v>
      </c>
      <c r="G6" s="22" t="s">
        <v>1</v>
      </c>
      <c r="H6" s="22" t="s">
        <v>57</v>
      </c>
      <c r="I6" s="23" t="s">
        <v>58</v>
      </c>
      <c r="J6" s="23" t="s">
        <v>7</v>
      </c>
      <c r="K6" s="22" t="s">
        <v>24</v>
      </c>
      <c r="L6" s="22" t="s">
        <v>66</v>
      </c>
    </row>
    <row r="7" spans="1:12" s="21" customFormat="1" x14ac:dyDescent="0.35">
      <c r="A7" s="19" t="s">
        <v>68</v>
      </c>
      <c r="B7" s="19" t="s">
        <v>13</v>
      </c>
      <c r="C7" s="19" t="s">
        <v>5</v>
      </c>
      <c r="D7" s="19">
        <v>2</v>
      </c>
      <c r="E7" s="19" t="s">
        <v>2</v>
      </c>
      <c r="F7" s="19" t="s">
        <v>8</v>
      </c>
      <c r="G7" s="19" t="s">
        <v>3</v>
      </c>
      <c r="H7" s="19">
        <v>10</v>
      </c>
      <c r="I7" s="20">
        <v>0.98</v>
      </c>
      <c r="J7" s="20">
        <v>8.1300000000000008</v>
      </c>
      <c r="K7" s="19"/>
      <c r="L7" s="19"/>
    </row>
    <row r="8" spans="1:12" x14ac:dyDescent="0.35">
      <c r="A8" s="8" t="s">
        <v>9</v>
      </c>
      <c r="B8" s="9" t="s">
        <v>39</v>
      </c>
      <c r="C8" s="9" t="s">
        <v>10</v>
      </c>
      <c r="D8" s="9">
        <v>2</v>
      </c>
      <c r="E8" s="9" t="s">
        <v>12</v>
      </c>
      <c r="F8" s="9" t="s">
        <v>8</v>
      </c>
      <c r="G8" s="9" t="s">
        <v>3</v>
      </c>
      <c r="H8" s="9">
        <v>5</v>
      </c>
      <c r="I8" s="10">
        <v>1.19</v>
      </c>
      <c r="J8" s="10" t="e" cm="1" vm="1">
        <f t="array" aca="1" ref="J8" ca="1">4:4</f>
        <v>#VALUE!</v>
      </c>
      <c r="K8" s="9" t="s">
        <v>43</v>
      </c>
      <c r="L8" s="11"/>
    </row>
    <row r="9" spans="1:12" x14ac:dyDescent="0.35">
      <c r="A9" s="8" t="s">
        <v>15</v>
      </c>
      <c r="B9" s="9" t="s">
        <v>40</v>
      </c>
      <c r="C9" s="9" t="s">
        <v>5</v>
      </c>
      <c r="D9" s="9">
        <v>6</v>
      </c>
      <c r="E9" s="9" t="s">
        <v>2</v>
      </c>
      <c r="F9" s="9" t="s">
        <v>8</v>
      </c>
      <c r="G9" s="9" t="s">
        <v>3</v>
      </c>
      <c r="H9" s="9">
        <v>10</v>
      </c>
      <c r="I9" s="10">
        <v>0.83499999999999996</v>
      </c>
      <c r="J9" s="10" t="e">
        <f>Table15[[#This Row],[Column9]]*Table15[[#This Row],[Column8]]</f>
        <v>#VALUE!</v>
      </c>
      <c r="K9" s="9" t="s">
        <v>44</v>
      </c>
      <c r="L9" s="11" t="s">
        <v>65</v>
      </c>
    </row>
    <row r="10" spans="1:12" x14ac:dyDescent="0.35">
      <c r="A10" s="8" t="s">
        <v>16</v>
      </c>
      <c r="B10" s="9" t="s">
        <v>41</v>
      </c>
      <c r="C10" s="9" t="s">
        <v>17</v>
      </c>
      <c r="D10" s="9">
        <v>24</v>
      </c>
      <c r="E10" s="9" t="s">
        <v>18</v>
      </c>
      <c r="F10" s="9" t="s">
        <v>8</v>
      </c>
      <c r="G10" s="9" t="s">
        <v>3</v>
      </c>
      <c r="H10" s="9">
        <v>5</v>
      </c>
      <c r="I10" s="10">
        <v>3.0305</v>
      </c>
      <c r="J10" s="10" t="e">
        <f>Table15[[#This Row],[Column9]]*Table15[[#This Row],[Column8]]</f>
        <v>#VALUE!</v>
      </c>
      <c r="K10" s="9" t="s">
        <v>60</v>
      </c>
      <c r="L10" s="11"/>
    </row>
    <row r="11" spans="1:12" x14ac:dyDescent="0.35">
      <c r="A11" s="8" t="s">
        <v>19</v>
      </c>
      <c r="B11" s="9" t="s">
        <v>42</v>
      </c>
      <c r="C11" s="9" t="s">
        <v>17</v>
      </c>
      <c r="D11" s="9">
        <v>4</v>
      </c>
      <c r="E11" s="9" t="s">
        <v>20</v>
      </c>
      <c r="F11" s="9" t="s">
        <v>8</v>
      </c>
      <c r="G11" s="9" t="s">
        <v>3</v>
      </c>
      <c r="H11" s="9">
        <v>10</v>
      </c>
      <c r="I11" s="10">
        <v>1.508</v>
      </c>
      <c r="J11" s="10" t="e">
        <f>Table15[[#This Row],[Column9]]*Table15[[#This Row],[Column8]]</f>
        <v>#VALUE!</v>
      </c>
      <c r="K11" s="9" t="s">
        <v>61</v>
      </c>
      <c r="L11" s="11" t="s">
        <v>64</v>
      </c>
    </row>
    <row r="12" spans="1:12" x14ac:dyDescent="0.35">
      <c r="A12" s="8" t="s">
        <v>21</v>
      </c>
      <c r="B12" s="9" t="s">
        <v>40</v>
      </c>
      <c r="C12" s="9" t="s">
        <v>5</v>
      </c>
      <c r="D12" s="9">
        <v>4</v>
      </c>
      <c r="E12" s="9" t="s">
        <v>22</v>
      </c>
      <c r="F12" s="9" t="s">
        <v>8</v>
      </c>
      <c r="G12" s="9" t="s">
        <v>3</v>
      </c>
      <c r="H12" s="9">
        <v>10</v>
      </c>
      <c r="I12" s="10">
        <v>1.804</v>
      </c>
      <c r="J12" s="10" t="e">
        <f>Table15[[#This Row],[Column9]]*Table15[[#This Row],[Column8]]</f>
        <v>#VALUE!</v>
      </c>
      <c r="K12" s="9" t="s">
        <v>62</v>
      </c>
      <c r="L12" s="11" t="s">
        <v>64</v>
      </c>
    </row>
    <row r="13" spans="1:12" x14ac:dyDescent="0.35">
      <c r="A13" s="8" t="s">
        <v>23</v>
      </c>
      <c r="B13" s="9" t="s">
        <v>26</v>
      </c>
      <c r="C13" s="9" t="s">
        <v>25</v>
      </c>
      <c r="D13" s="9">
        <v>7</v>
      </c>
      <c r="E13" s="9" t="s">
        <v>27</v>
      </c>
      <c r="F13" s="9" t="s">
        <v>8</v>
      </c>
      <c r="G13" s="9" t="s">
        <v>3</v>
      </c>
      <c r="H13" s="9">
        <v>1</v>
      </c>
      <c r="I13" s="10">
        <v>1.18</v>
      </c>
      <c r="J13" s="10" t="e">
        <f>Table15[[#This Row],[Column9]]*Table15[[#This Row],[Column8]]</f>
        <v>#VALUE!</v>
      </c>
      <c r="K13" s="9" t="s">
        <v>28</v>
      </c>
      <c r="L13" s="11" t="s">
        <v>67</v>
      </c>
    </row>
    <row r="14" spans="1:12" x14ac:dyDescent="0.35">
      <c r="A14" s="8" t="s">
        <v>30</v>
      </c>
      <c r="B14" s="9" t="s">
        <v>32</v>
      </c>
      <c r="C14" s="9" t="s">
        <v>48</v>
      </c>
      <c r="D14" s="9">
        <v>36</v>
      </c>
      <c r="E14" s="9" t="s">
        <v>31</v>
      </c>
      <c r="F14" s="9" t="s">
        <v>8</v>
      </c>
      <c r="G14" s="9" t="s">
        <v>3</v>
      </c>
      <c r="H14" s="9">
        <v>5</v>
      </c>
      <c r="I14" s="10">
        <v>0.77500000000000002</v>
      </c>
      <c r="J14" s="10" t="e">
        <f>Table15[[#This Row],[Column9]]*Table15[[#This Row],[Column8]]</f>
        <v>#VALUE!</v>
      </c>
      <c r="K14" s="9" t="s">
        <v>33</v>
      </c>
      <c r="L14" s="11" t="s">
        <v>67</v>
      </c>
    </row>
    <row r="15" spans="1:12" x14ac:dyDescent="0.35">
      <c r="A15" s="8" t="s">
        <v>36</v>
      </c>
      <c r="B15" s="9" t="s">
        <v>38</v>
      </c>
      <c r="C15" s="9" t="s">
        <v>10</v>
      </c>
      <c r="D15" s="9">
        <v>6</v>
      </c>
      <c r="E15" s="9" t="s">
        <v>12</v>
      </c>
      <c r="F15" s="9" t="s">
        <v>8</v>
      </c>
      <c r="G15" s="9" t="s">
        <v>3</v>
      </c>
      <c r="H15" s="9">
        <v>5</v>
      </c>
      <c r="I15" s="10">
        <v>1.6579999999999999</v>
      </c>
      <c r="J15" s="10" t="e">
        <f>Table15[[#This Row],[Column9]]*Table15[[#This Row],[Column8]]</f>
        <v>#VALUE!</v>
      </c>
      <c r="K15" s="9" t="s">
        <v>37</v>
      </c>
      <c r="L15" s="11" t="s">
        <v>65</v>
      </c>
    </row>
    <row r="16" spans="1:12" s="7" customFormat="1" ht="18.5" x14ac:dyDescent="0.45">
      <c r="A16" s="8" t="s">
        <v>49</v>
      </c>
      <c r="B16" s="9" t="s">
        <v>45</v>
      </c>
      <c r="C16" s="9" t="s">
        <v>46</v>
      </c>
      <c r="D16" s="9">
        <v>15</v>
      </c>
      <c r="E16" s="9" t="s">
        <v>47</v>
      </c>
      <c r="F16" s="9" t="s">
        <v>48</v>
      </c>
      <c r="G16" s="9" t="s">
        <v>3</v>
      </c>
      <c r="H16" s="9">
        <v>1</v>
      </c>
      <c r="I16" s="10">
        <v>4.08</v>
      </c>
      <c r="J16" s="10" t="e">
        <f>Table15[[#This Row],[Column9]]*Table15[[#This Row],[Column8]]</f>
        <v>#VALUE!</v>
      </c>
      <c r="K16" s="9" t="s">
        <v>63</v>
      </c>
      <c r="L16" s="11"/>
    </row>
    <row r="17" spans="1:12" x14ac:dyDescent="0.35">
      <c r="A17" s="8" t="s">
        <v>50</v>
      </c>
      <c r="B17" s="9" t="s">
        <v>51</v>
      </c>
      <c r="C17" s="9" t="s">
        <v>48</v>
      </c>
      <c r="D17" s="9">
        <v>2</v>
      </c>
      <c r="E17" s="9" t="s">
        <v>12</v>
      </c>
      <c r="F17" s="9" t="s">
        <v>52</v>
      </c>
      <c r="G17" s="9" t="s">
        <v>3</v>
      </c>
      <c r="H17" s="9">
        <v>5</v>
      </c>
      <c r="I17" s="10">
        <v>0.33800000000000002</v>
      </c>
      <c r="J17" s="10" t="e">
        <f>Table15[[#This Row],[Column9]]*Table15[[#This Row],[Column8]]</f>
        <v>#VALUE!</v>
      </c>
      <c r="K17" s="9" t="s">
        <v>53</v>
      </c>
      <c r="L17" s="11"/>
    </row>
    <row r="18" spans="1:12" x14ac:dyDescent="0.35">
      <c r="A18" s="12" t="s">
        <v>54</v>
      </c>
      <c r="B18" s="13" t="s">
        <v>55</v>
      </c>
      <c r="C18" s="13" t="s">
        <v>48</v>
      </c>
      <c r="D18" s="13">
        <v>4</v>
      </c>
      <c r="E18" s="13" t="s">
        <v>56</v>
      </c>
      <c r="F18" s="13" t="s">
        <v>52</v>
      </c>
      <c r="G18" s="13" t="s">
        <v>3</v>
      </c>
      <c r="H18" s="13">
        <v>5</v>
      </c>
      <c r="I18" s="14">
        <v>0.44</v>
      </c>
      <c r="J18" s="14" t="e">
        <f>Table15[[#This Row],[Column9]]*Table15[[#This Row],[Column8]]</f>
        <v>#VALUE!</v>
      </c>
      <c r="K18" s="13" t="s">
        <v>59</v>
      </c>
      <c r="L18" s="15" t="s">
        <v>64</v>
      </c>
    </row>
  </sheetData>
  <hyperlinks>
    <hyperlink ref="K13" r:id="rId1" xr:uid="{E808596C-4385-484F-84BC-CCB8BB2CF45E}"/>
    <hyperlink ref="K14" r:id="rId2" xr:uid="{663449E8-25AE-496B-B2EB-9042433B3369}"/>
    <hyperlink ref="K15" r:id="rId3" xr:uid="{F1F85514-83FA-45DC-A74F-E8AF0604EEC3}"/>
    <hyperlink ref="K8" r:id="rId4" xr:uid="{C996DE77-6F68-4D79-9756-D123BB8B279E}"/>
    <hyperlink ref="K9" r:id="rId5" xr:uid="{15D0B5AC-2F35-49F7-BF56-B7EB8A6F0AE8}"/>
    <hyperlink ref="K17" r:id="rId6" xr:uid="{34DCD68D-9A48-43FA-88CC-C36E838F8E5B}"/>
    <hyperlink ref="K18" r:id="rId7" xr:uid="{F3E74207-147D-4F52-AB26-41165EE298AD}"/>
    <hyperlink ref="K10" r:id="rId8" xr:uid="{812896FE-C386-4AC0-8453-6AED2F4899ED}"/>
    <hyperlink ref="K11" r:id="rId9" xr:uid="{93413C69-7967-46D3-85ED-497FDCB75890}"/>
    <hyperlink ref="K12" r:id="rId10" xr:uid="{F868DEFF-D008-4EC3-8713-7D174863017A}"/>
    <hyperlink ref="K16" r:id="rId11" xr:uid="{72B981F4-9F58-43BB-859A-6058293A18A4}"/>
  </hyperlinks>
  <pageMargins left="0.7" right="0.7" top="0.75" bottom="0.75" header="0.3" footer="0.3"/>
  <pageSetup paperSize="9" orientation="portrait" r:id="rId12"/>
  <tableParts count="1">
    <tablePart r:id="rId1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 (2)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Malek Ayeb</dc:creator>
  <cp:lastModifiedBy>Malek Ayeb</cp:lastModifiedBy>
  <dcterms:created xsi:type="dcterms:W3CDTF">2020-01-16T07:46:20Z</dcterms:created>
  <dcterms:modified xsi:type="dcterms:W3CDTF">2020-01-21T09:39:12Z</dcterms:modified>
</cp:coreProperties>
</file>