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<sst xmlns="http://schemas.openxmlformats.org/spreadsheetml/2006/main" count="76" uniqueCount="13">
  <si>
    <t xml:space="preserve">Script</t>
  </si>
  <si>
    <t xml:space="preserve">getRealCoords.py</t>
  </si>
  <si>
    <t xml:space="preserve">get3Dpoint.py</t>
  </si>
  <si>
    <t xml:space="preserve">Píxeles en Coordenadas Homogéneas </t>
  </si>
  <si>
    <t xml:space="preserve">Coordenada Mundo (m)</t>
  </si>
  <si>
    <t xml:space="preserve">Coordenada Mundo (mm)</t>
  </si>
  <si>
    <t xml:space="preserve">X</t>
  </si>
  <si>
    <t xml:space="preserve">Y</t>
  </si>
  <si>
    <t xml:space="preserve">Z</t>
  </si>
  <si>
    <t xml:space="preserve">Diferencia</t>
  </si>
  <si>
    <t xml:space="preserve">Coordenada Mundo (cm)</t>
  </si>
  <si>
    <t xml:space="preserve">Coordenadas Reales (mm)</t>
  </si>
  <si>
    <t xml:space="preserve">Coordenada Mundo Aprox (mm)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</si>
</sst>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"/>
    <numFmt numFmtId="168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9CCFF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4472C4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8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P28" activeCellId="0" sqref="P28"/>
    </sheetView>
  </sheetViews>
  <sheetFormatPr defaultColWidth="10.58984375" defaultRowHeight="14.25" zeroHeight="false" outlineLevelRow="0" outlineLevelCol="0"/>
  <cols>
    <col collapsed="false" customWidth="true" hidden="false" outlineLevel="0" max="1" min="1" style="0" width="8.56"/>
    <col collapsed="false" customWidth="true" hidden="false" outlineLevel="0" max="2" min="2" style="0" width="9.56"/>
    <col collapsed="false" customWidth="true" hidden="false" outlineLevel="0" max="3" min="3" style="0" width="15.79"/>
    <col collapsed="false" customWidth="true" hidden="false" outlineLevel="0" max="4" min="4" style="0" width="9.33"/>
    <col collapsed="false" customWidth="true" hidden="false" outlineLevel="0" max="5" min="5" style="0" width="8.89"/>
    <col collapsed="false" customWidth="true" hidden="false" outlineLevel="0" max="6" min="6" style="0" width="13.89"/>
    <col collapsed="false" customWidth="true" hidden="false" outlineLevel="0" max="7" min="7" style="0" width="9.66"/>
    <col collapsed="false" customWidth="true" hidden="false" outlineLevel="0" max="8" min="8" style="0" width="9.2"/>
    <col collapsed="false" customWidth="true" hidden="false" outlineLevel="0" max="9" min="9" style="0" width="15.56"/>
    <col collapsed="false" customWidth="true" hidden="false" outlineLevel="0" max="10" min="10" style="0" width="9.56"/>
    <col collapsed="false" customWidth="true" hidden="false" outlineLevel="0" max="11" min="11" style="0" width="10.33"/>
    <col collapsed="false" customWidth="true" hidden="false" outlineLevel="0" max="12" min="12" style="0" width="11.77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4.25" hidden="false" customHeight="false" outlineLevel="0" collapsed="false">
      <c r="A2" s="2" t="s">
        <v>1</v>
      </c>
      <c r="B2" s="2"/>
      <c r="C2" s="2"/>
      <c r="D2" s="2"/>
      <c r="E2" s="2"/>
      <c r="F2" s="2"/>
      <c r="G2" s="2" t="s">
        <v>2</v>
      </c>
      <c r="H2" s="2"/>
      <c r="I2" s="2"/>
      <c r="J2" s="2"/>
      <c r="K2" s="2"/>
      <c r="L2" s="2"/>
    </row>
    <row r="3" customFormat="false" ht="14.25" hidden="false" customHeight="false" outlineLevel="0" collapsed="false">
      <c r="A3" s="3" t="s">
        <v>3</v>
      </c>
      <c r="B3" s="3"/>
      <c r="C3" s="3"/>
      <c r="D3" s="4" t="s">
        <v>4</v>
      </c>
      <c r="E3" s="4"/>
      <c r="F3" s="4"/>
      <c r="G3" s="3" t="s">
        <v>3</v>
      </c>
      <c r="H3" s="3"/>
      <c r="I3" s="3"/>
      <c r="J3" s="4" t="s">
        <v>5</v>
      </c>
      <c r="K3" s="4"/>
      <c r="L3" s="4"/>
    </row>
    <row r="4" customFormat="false" ht="14.25" hidden="false" customHeight="false" outlineLevel="0" collapsed="false">
      <c r="A4" s="5" t="s">
        <v>6</v>
      </c>
      <c r="B4" s="6" t="s">
        <v>7</v>
      </c>
      <c r="C4" s="7" t="s">
        <v>8</v>
      </c>
      <c r="D4" s="5" t="s">
        <v>6</v>
      </c>
      <c r="E4" s="6" t="s">
        <v>7</v>
      </c>
      <c r="F4" s="7" t="s">
        <v>8</v>
      </c>
      <c r="G4" s="5" t="s">
        <v>6</v>
      </c>
      <c r="H4" s="6" t="s">
        <v>7</v>
      </c>
      <c r="I4" s="7" t="s">
        <v>8</v>
      </c>
      <c r="J4" s="5" t="s">
        <v>6</v>
      </c>
      <c r="K4" s="6" t="s">
        <v>7</v>
      </c>
      <c r="L4" s="7" t="s">
        <v>8</v>
      </c>
    </row>
    <row r="5" customFormat="false" ht="14.25" hidden="false" customHeight="false" outlineLevel="0" collapsed="false">
      <c r="A5" s="8" t="n">
        <v>256</v>
      </c>
      <c r="B5" s="8" t="n">
        <v>256</v>
      </c>
      <c r="C5" s="8" t="n">
        <v>1</v>
      </c>
      <c r="D5" s="9" t="n">
        <v>28.9</v>
      </c>
      <c r="E5" s="9" t="n">
        <v>29</v>
      </c>
      <c r="F5" s="10" t="n">
        <f aca="false">500/1000</f>
        <v>0.5</v>
      </c>
      <c r="G5" s="8" t="n">
        <v>256</v>
      </c>
      <c r="H5" s="8" t="n">
        <v>256</v>
      </c>
      <c r="I5" s="8" t="n">
        <v>1</v>
      </c>
      <c r="J5" s="8" t="n">
        <v>135.33</v>
      </c>
      <c r="K5" s="8" t="n">
        <v>83.65</v>
      </c>
      <c r="L5" s="8" t="n">
        <v>0</v>
      </c>
    </row>
    <row r="6" customFormat="false" ht="14.25" hidden="false" customHeight="false" outlineLevel="0" collapsed="false">
      <c r="A6" s="8" t="n">
        <v>300</v>
      </c>
      <c r="B6" s="8" t="n">
        <v>300</v>
      </c>
      <c r="C6" s="8" t="n">
        <v>1</v>
      </c>
      <c r="D6" s="9" t="n">
        <v>33.9</v>
      </c>
      <c r="E6" s="9" t="n">
        <v>34.01</v>
      </c>
      <c r="F6" s="10" t="n">
        <f aca="false">500/1000</f>
        <v>0.5</v>
      </c>
      <c r="G6" s="8" t="n">
        <v>300</v>
      </c>
      <c r="H6" s="8" t="n">
        <v>300</v>
      </c>
      <c r="I6" s="8" t="n">
        <v>1</v>
      </c>
      <c r="J6" s="8" t="n">
        <v>168.76</v>
      </c>
      <c r="K6" s="8" t="n">
        <v>118.62</v>
      </c>
      <c r="L6" s="8" t="n">
        <v>0</v>
      </c>
    </row>
    <row r="7" customFormat="false" ht="14.25" hidden="false" customHeight="false" outlineLevel="0" collapsed="false">
      <c r="A7" s="8" t="n">
        <v>150</v>
      </c>
      <c r="B7" s="8" t="n">
        <v>200</v>
      </c>
      <c r="C7" s="8" t="n">
        <v>1</v>
      </c>
      <c r="D7" s="9" t="n">
        <v>16.85</v>
      </c>
      <c r="E7" s="9" t="n">
        <v>22.63</v>
      </c>
      <c r="F7" s="10" t="n">
        <f aca="false">500/1000</f>
        <v>0.5</v>
      </c>
      <c r="G7" s="8" t="n">
        <v>150</v>
      </c>
      <c r="H7" s="8" t="n">
        <v>200</v>
      </c>
      <c r="I7" s="8" t="n">
        <v>1</v>
      </c>
      <c r="J7" s="8" t="n">
        <v>92.67</v>
      </c>
      <c r="K7" s="8" t="n">
        <v>-1.17</v>
      </c>
      <c r="L7" s="8" t="n">
        <v>0</v>
      </c>
    </row>
    <row r="8" customFormat="false" ht="14.25" hidden="false" customHeight="false" outlineLevel="0" collapsed="false">
      <c r="A8" s="8" t="n">
        <v>50</v>
      </c>
      <c r="B8" s="8" t="n">
        <v>450</v>
      </c>
      <c r="C8" s="8" t="n">
        <v>1</v>
      </c>
      <c r="D8" s="9" t="n">
        <v>5.49</v>
      </c>
      <c r="E8" s="9" t="n">
        <v>51.09</v>
      </c>
      <c r="F8" s="10" t="n">
        <f aca="false">500/1000</f>
        <v>0.5</v>
      </c>
      <c r="G8" s="8" t="n">
        <v>50</v>
      </c>
      <c r="H8" s="8" t="n">
        <v>450</v>
      </c>
      <c r="I8" s="8" t="n">
        <v>1</v>
      </c>
      <c r="J8" s="8" t="n">
        <v>284.66</v>
      </c>
      <c r="K8" s="8" t="n">
        <v>-64.72</v>
      </c>
      <c r="L8" s="8" t="n">
        <v>0</v>
      </c>
    </row>
    <row r="9" customFormat="false" ht="14.2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customFormat="false" ht="14.25" hidden="false" customHeight="false" outlineLevel="0" collapsed="false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customFormat="false" ht="14.25" hidden="false" customHeight="false" outlineLevel="0" collapsed="false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customFormat="false" ht="14.25" hidden="false" customHeight="false" outlineLevel="0" collapsed="false">
      <c r="A12" s="11"/>
      <c r="B12" s="11"/>
      <c r="D12" s="12" t="s">
        <v>1</v>
      </c>
      <c r="E12" s="12"/>
      <c r="F12" s="12"/>
      <c r="G12" s="12" t="s">
        <v>2</v>
      </c>
      <c r="H12" s="12"/>
      <c r="I12" s="12"/>
      <c r="J12" s="13" t="s">
        <v>9</v>
      </c>
      <c r="K12" s="13"/>
      <c r="L12" s="13"/>
      <c r="M12" s="13"/>
      <c r="N12" s="13"/>
      <c r="O12" s="13"/>
    </row>
    <row r="13" customFormat="false" ht="14.25" hidden="false" customHeight="false" outlineLevel="0" collapsed="false">
      <c r="A13" s="3" t="s">
        <v>3</v>
      </c>
      <c r="B13" s="3"/>
      <c r="C13" s="3"/>
      <c r="D13" s="4" t="s">
        <v>5</v>
      </c>
      <c r="E13" s="4"/>
      <c r="F13" s="4"/>
      <c r="G13" s="4" t="s">
        <v>5</v>
      </c>
      <c r="H13" s="4"/>
      <c r="I13" s="4"/>
      <c r="J13" s="4" t="s">
        <v>5</v>
      </c>
      <c r="K13" s="4"/>
      <c r="L13" s="4"/>
      <c r="M13" s="4" t="s">
        <v>10</v>
      </c>
      <c r="N13" s="4"/>
      <c r="O13" s="4"/>
    </row>
    <row r="14" customFormat="false" ht="14.25" hidden="false" customHeight="false" outlineLevel="0" collapsed="false">
      <c r="A14" s="5" t="s">
        <v>6</v>
      </c>
      <c r="B14" s="6" t="s">
        <v>7</v>
      </c>
      <c r="C14" s="7" t="s">
        <v>8</v>
      </c>
      <c r="D14" s="5" t="s">
        <v>6</v>
      </c>
      <c r="E14" s="6" t="s">
        <v>7</v>
      </c>
      <c r="F14" s="7" t="s">
        <v>8</v>
      </c>
      <c r="G14" s="5" t="s">
        <v>6</v>
      </c>
      <c r="H14" s="6" t="s">
        <v>7</v>
      </c>
      <c r="I14" s="7" t="s">
        <v>8</v>
      </c>
      <c r="J14" s="5" t="s">
        <v>6</v>
      </c>
      <c r="K14" s="6" t="s">
        <v>7</v>
      </c>
      <c r="L14" s="7" t="s">
        <v>8</v>
      </c>
      <c r="M14" s="5" t="s">
        <v>6</v>
      </c>
      <c r="N14" s="6" t="s">
        <v>7</v>
      </c>
      <c r="O14" s="7" t="s">
        <v>8</v>
      </c>
    </row>
    <row r="15" customFormat="false" ht="14.25" hidden="false" customHeight="false" outlineLevel="0" collapsed="false">
      <c r="A15" s="8" t="n">
        <v>256</v>
      </c>
      <c r="B15" s="8" t="n">
        <v>256</v>
      </c>
      <c r="C15" s="8" t="n">
        <v>1</v>
      </c>
      <c r="D15" s="9" t="n">
        <f aca="false">D5*1000</f>
        <v>28900</v>
      </c>
      <c r="E15" s="9" t="n">
        <f aca="false">E5*1000</f>
        <v>29000</v>
      </c>
      <c r="F15" s="14" t="n">
        <f aca="false">F5*1000</f>
        <v>500</v>
      </c>
      <c r="G15" s="8" t="n">
        <v>135.33</v>
      </c>
      <c r="H15" s="8" t="n">
        <v>83.65</v>
      </c>
      <c r="I15" s="8" t="n">
        <v>0</v>
      </c>
      <c r="J15" s="9" t="n">
        <f aca="false">D15-G15</f>
        <v>28764.67</v>
      </c>
      <c r="K15" s="9" t="n">
        <f aca="false">E15-H15</f>
        <v>28916.35</v>
      </c>
      <c r="L15" s="9" t="n">
        <f aca="false">F15-I15</f>
        <v>500</v>
      </c>
      <c r="M15" s="15" t="n">
        <f aca="false">J15/10</f>
        <v>2876.467</v>
      </c>
      <c r="N15" s="15" t="n">
        <f aca="false">K15/10</f>
        <v>2891.635</v>
      </c>
      <c r="O15" s="15" t="n">
        <f aca="false">L15/10</f>
        <v>50</v>
      </c>
    </row>
    <row r="16" customFormat="false" ht="14.25" hidden="false" customHeight="false" outlineLevel="0" collapsed="false">
      <c r="A16" s="8" t="n">
        <v>300</v>
      </c>
      <c r="B16" s="8" t="n">
        <v>300</v>
      </c>
      <c r="C16" s="8" t="n">
        <v>1</v>
      </c>
      <c r="D16" s="9" t="n">
        <f aca="false">D6*1000</f>
        <v>33900</v>
      </c>
      <c r="E16" s="9" t="n">
        <f aca="false">E6*1000</f>
        <v>34010</v>
      </c>
      <c r="F16" s="14" t="n">
        <f aca="false">F6*1000</f>
        <v>500</v>
      </c>
      <c r="G16" s="8" t="n">
        <v>168.76</v>
      </c>
      <c r="H16" s="8" t="n">
        <v>118.62</v>
      </c>
      <c r="I16" s="8" t="n">
        <v>0</v>
      </c>
      <c r="J16" s="9" t="n">
        <f aca="false">D16-G16</f>
        <v>33731.24</v>
      </c>
      <c r="K16" s="9" t="n">
        <f aca="false">E16-H16</f>
        <v>33891.38</v>
      </c>
      <c r="L16" s="9" t="n">
        <f aca="false">F16-I16</f>
        <v>500</v>
      </c>
      <c r="M16" s="15" t="n">
        <f aca="false">J16/10</f>
        <v>3373.124</v>
      </c>
      <c r="N16" s="15" t="n">
        <f aca="false">K16/10</f>
        <v>3389.138</v>
      </c>
      <c r="O16" s="15" t="n">
        <f aca="false">L16/10</f>
        <v>50</v>
      </c>
    </row>
    <row r="17" customFormat="false" ht="14.25" hidden="false" customHeight="false" outlineLevel="0" collapsed="false">
      <c r="A17" s="8" t="n">
        <v>150</v>
      </c>
      <c r="B17" s="8" t="n">
        <v>200</v>
      </c>
      <c r="C17" s="8" t="n">
        <v>1</v>
      </c>
      <c r="D17" s="9" t="n">
        <f aca="false">D7*1000</f>
        <v>16850</v>
      </c>
      <c r="E17" s="9" t="n">
        <f aca="false">E7*1000</f>
        <v>22630</v>
      </c>
      <c r="F17" s="14" t="n">
        <f aca="false">F7*1000</f>
        <v>500</v>
      </c>
      <c r="G17" s="8" t="n">
        <v>92.67</v>
      </c>
      <c r="H17" s="8" t="n">
        <v>-1.17</v>
      </c>
      <c r="I17" s="8" t="n">
        <v>0</v>
      </c>
      <c r="J17" s="9" t="n">
        <f aca="false">D17-G17</f>
        <v>16757.33</v>
      </c>
      <c r="K17" s="9" t="n">
        <f aca="false">E17-H17</f>
        <v>22631.17</v>
      </c>
      <c r="L17" s="9" t="n">
        <f aca="false">F17-I17</f>
        <v>500</v>
      </c>
      <c r="M17" s="15" t="n">
        <f aca="false">J17/10</f>
        <v>1675.733</v>
      </c>
      <c r="N17" s="15" t="n">
        <f aca="false">K17/10</f>
        <v>2263.117</v>
      </c>
      <c r="O17" s="15" t="n">
        <f aca="false">L17/10</f>
        <v>50</v>
      </c>
    </row>
    <row r="18" customFormat="false" ht="14.25" hidden="false" customHeight="false" outlineLevel="0" collapsed="false">
      <c r="A18" s="8" t="n">
        <v>50</v>
      </c>
      <c r="B18" s="8" t="n">
        <v>450</v>
      </c>
      <c r="C18" s="8" t="n">
        <v>1</v>
      </c>
      <c r="D18" s="9" t="n">
        <f aca="false">D8*1000</f>
        <v>5490</v>
      </c>
      <c r="E18" s="9" t="n">
        <f aca="false">E8*1000</f>
        <v>51090</v>
      </c>
      <c r="F18" s="14" t="n">
        <f aca="false">F8*1000</f>
        <v>500</v>
      </c>
      <c r="G18" s="8" t="n">
        <v>284.66</v>
      </c>
      <c r="H18" s="8" t="n">
        <v>-64.72</v>
      </c>
      <c r="I18" s="8" t="n">
        <v>0</v>
      </c>
      <c r="J18" s="9" t="n">
        <f aca="false">D18-G18</f>
        <v>5205.34</v>
      </c>
      <c r="K18" s="9" t="n">
        <f aca="false">E18-H18</f>
        <v>51154.72</v>
      </c>
      <c r="L18" s="9" t="n">
        <f aca="false">F18-I18</f>
        <v>500</v>
      </c>
      <c r="M18" s="15" t="n">
        <f aca="false">J18/10</f>
        <v>520.534</v>
      </c>
      <c r="N18" s="15" t="n">
        <f aca="false">K18/10</f>
        <v>5115.472</v>
      </c>
      <c r="O18" s="15" t="n">
        <f aca="false">L18/10</f>
        <v>50</v>
      </c>
    </row>
    <row r="19" customFormat="false" ht="14.25" hidden="false" customHeight="false" outlineLevel="0" collapsed="false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customFormat="false" ht="14.25" hidden="false" customHeight="false" outlineLevel="0" collapsed="false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customFormat="false" ht="14.25" hidden="false" customHeight="false" outlineLevel="0" collapsed="false">
      <c r="A21" s="11"/>
      <c r="B21" s="11"/>
      <c r="C21" s="11"/>
      <c r="J21" s="11"/>
      <c r="K21" s="11"/>
      <c r="L21" s="11"/>
    </row>
    <row r="22" customFormat="false" ht="14.25" hidden="false" customHeight="false" outlineLevel="0" collapsed="false">
      <c r="A22" s="11"/>
      <c r="B22" s="11"/>
      <c r="C22" s="11"/>
      <c r="D22" s="13" t="s">
        <v>9</v>
      </c>
      <c r="E22" s="13"/>
      <c r="F22" s="13"/>
      <c r="G22" s="13"/>
      <c r="H22" s="13"/>
      <c r="I22" s="13"/>
      <c r="J22" s="13"/>
      <c r="K22" s="13"/>
      <c r="L22" s="13"/>
    </row>
    <row r="23" customFormat="false" ht="14.25" hidden="false" customHeight="false" outlineLevel="0" collapsed="false">
      <c r="A23" s="3" t="s">
        <v>3</v>
      </c>
      <c r="B23" s="3"/>
      <c r="C23" s="3"/>
      <c r="D23" s="4" t="s">
        <v>5</v>
      </c>
      <c r="E23" s="4"/>
      <c r="F23" s="4"/>
      <c r="G23" s="4" t="s">
        <v>10</v>
      </c>
      <c r="H23" s="4"/>
      <c r="I23" s="4"/>
      <c r="J23" s="4" t="s">
        <v>4</v>
      </c>
      <c r="K23" s="4"/>
      <c r="L23" s="4"/>
    </row>
    <row r="24" customFormat="false" ht="14.25" hidden="false" customHeight="false" outlineLevel="0" collapsed="false">
      <c r="A24" s="5" t="s">
        <v>6</v>
      </c>
      <c r="B24" s="6" t="s">
        <v>7</v>
      </c>
      <c r="C24" s="7" t="s">
        <v>8</v>
      </c>
      <c r="D24" s="5" t="s">
        <v>6</v>
      </c>
      <c r="E24" s="6" t="s">
        <v>7</v>
      </c>
      <c r="F24" s="7" t="s">
        <v>8</v>
      </c>
      <c r="G24" s="5" t="s">
        <v>6</v>
      </c>
      <c r="H24" s="6" t="s">
        <v>7</v>
      </c>
      <c r="I24" s="7" t="s">
        <v>8</v>
      </c>
      <c r="J24" s="5" t="s">
        <v>6</v>
      </c>
      <c r="K24" s="6" t="s">
        <v>7</v>
      </c>
      <c r="L24" s="7" t="s">
        <v>8</v>
      </c>
    </row>
    <row r="25" customFormat="false" ht="14.25" hidden="false" customHeight="false" outlineLevel="0" collapsed="false">
      <c r="A25" s="8" t="n">
        <v>256</v>
      </c>
      <c r="B25" s="8" t="n">
        <v>256</v>
      </c>
      <c r="C25" s="8" t="n">
        <v>1</v>
      </c>
      <c r="D25" s="9" t="n">
        <f aca="false">D15-G15</f>
        <v>28764.67</v>
      </c>
      <c r="E25" s="9" t="n">
        <f aca="false">E15-H15</f>
        <v>28916.35</v>
      </c>
      <c r="F25" s="9" t="n">
        <f aca="false">F15-I15</f>
        <v>500</v>
      </c>
      <c r="G25" s="9" t="n">
        <f aca="false">D25/10</f>
        <v>2876.467</v>
      </c>
      <c r="H25" s="9" t="n">
        <f aca="false">E25/10</f>
        <v>2891.635</v>
      </c>
      <c r="I25" s="9" t="n">
        <f aca="false">F25/10</f>
        <v>50</v>
      </c>
      <c r="J25" s="15" t="n">
        <f aca="false">D25/1000</f>
        <v>28.76467</v>
      </c>
      <c r="K25" s="15" t="n">
        <f aca="false">E25/1000</f>
        <v>28.91635</v>
      </c>
      <c r="L25" s="15" t="n">
        <f aca="false">F25/1000</f>
        <v>0.5</v>
      </c>
    </row>
    <row r="26" customFormat="false" ht="14.25" hidden="false" customHeight="false" outlineLevel="0" collapsed="false">
      <c r="A26" s="8" t="n">
        <v>300</v>
      </c>
      <c r="B26" s="8" t="n">
        <v>300</v>
      </c>
      <c r="C26" s="8" t="n">
        <v>1</v>
      </c>
      <c r="D26" s="9" t="n">
        <f aca="false">D16-G16</f>
        <v>33731.24</v>
      </c>
      <c r="E26" s="9" t="n">
        <f aca="false">E16-H16</f>
        <v>33891.38</v>
      </c>
      <c r="F26" s="9" t="n">
        <f aca="false">F16-I16</f>
        <v>500</v>
      </c>
      <c r="G26" s="9" t="n">
        <f aca="false">D26/10</f>
        <v>3373.124</v>
      </c>
      <c r="H26" s="9" t="n">
        <f aca="false">E26/10</f>
        <v>3389.138</v>
      </c>
      <c r="I26" s="9" t="n">
        <f aca="false">F26/10</f>
        <v>50</v>
      </c>
      <c r="J26" s="15" t="n">
        <f aca="false">D26/1000</f>
        <v>33.73124</v>
      </c>
      <c r="K26" s="15" t="n">
        <f aca="false">E26/1000</f>
        <v>33.89138</v>
      </c>
      <c r="L26" s="15" t="n">
        <f aca="false">F26/1000</f>
        <v>0.5</v>
      </c>
    </row>
    <row r="27" customFormat="false" ht="14.25" hidden="false" customHeight="false" outlineLevel="0" collapsed="false">
      <c r="A27" s="8" t="n">
        <v>150</v>
      </c>
      <c r="B27" s="8" t="n">
        <v>200</v>
      </c>
      <c r="C27" s="8" t="n">
        <v>1</v>
      </c>
      <c r="D27" s="9" t="n">
        <f aca="false">D17-G17</f>
        <v>16757.33</v>
      </c>
      <c r="E27" s="9" t="n">
        <f aca="false">E17-H17</f>
        <v>22631.17</v>
      </c>
      <c r="F27" s="9" t="n">
        <f aca="false">F17-I17</f>
        <v>500</v>
      </c>
      <c r="G27" s="9" t="n">
        <f aca="false">D27/10</f>
        <v>1675.733</v>
      </c>
      <c r="H27" s="9" t="n">
        <f aca="false">E27/10</f>
        <v>2263.117</v>
      </c>
      <c r="I27" s="9" t="n">
        <f aca="false">F27/10</f>
        <v>50</v>
      </c>
      <c r="J27" s="15" t="n">
        <f aca="false">D27/1000</f>
        <v>16.75733</v>
      </c>
      <c r="K27" s="15" t="n">
        <f aca="false">E27/1000</f>
        <v>22.63117</v>
      </c>
      <c r="L27" s="15" t="n">
        <f aca="false">F27/1000</f>
        <v>0.5</v>
      </c>
    </row>
    <row r="28" customFormat="false" ht="14.25" hidden="false" customHeight="false" outlineLevel="0" collapsed="false">
      <c r="A28" s="8" t="n">
        <v>50</v>
      </c>
      <c r="B28" s="8" t="n">
        <v>450</v>
      </c>
      <c r="C28" s="8" t="n">
        <v>1</v>
      </c>
      <c r="D28" s="9" t="n">
        <f aca="false">D18-G18</f>
        <v>5205.34</v>
      </c>
      <c r="E28" s="9" t="n">
        <f aca="false">E18-H18</f>
        <v>51154.72</v>
      </c>
      <c r="F28" s="9" t="n">
        <f aca="false">F18-I18</f>
        <v>500</v>
      </c>
      <c r="G28" s="9" t="n">
        <f aca="false">D28/10</f>
        <v>520.534</v>
      </c>
      <c r="H28" s="9" t="n">
        <f aca="false">E28/10</f>
        <v>5115.472</v>
      </c>
      <c r="I28" s="9" t="n">
        <f aca="false">F28/10</f>
        <v>50</v>
      </c>
      <c r="J28" s="15" t="n">
        <f aca="false">D28/1000</f>
        <v>5.20534</v>
      </c>
      <c r="K28" s="15" t="n">
        <f aca="false">E28/1000</f>
        <v>51.15472</v>
      </c>
      <c r="L28" s="15" t="n">
        <f aca="false">F28/1000</f>
        <v>0.5</v>
      </c>
    </row>
    <row r="32" customFormat="false" ht="13.8" hidden="false" customHeight="false" outlineLevel="0" collapsed="false">
      <c r="D32" s="12" t="s">
        <v>2</v>
      </c>
      <c r="E32" s="12"/>
      <c r="F32" s="12"/>
      <c r="G32" s="12"/>
      <c r="H32" s="12"/>
      <c r="I32" s="12"/>
      <c r="J32" s="12"/>
      <c r="K32" s="12"/>
      <c r="L32" s="12"/>
    </row>
    <row r="33" customFormat="false" ht="13.8" hidden="false" customHeight="false" outlineLevel="0" collapsed="false">
      <c r="A33" s="3" t="s">
        <v>3</v>
      </c>
      <c r="B33" s="3"/>
      <c r="C33" s="3"/>
      <c r="D33" s="4" t="s">
        <v>11</v>
      </c>
      <c r="E33" s="4"/>
      <c r="F33" s="4"/>
      <c r="G33" s="4" t="s">
        <v>5</v>
      </c>
      <c r="H33" s="4"/>
      <c r="I33" s="4"/>
      <c r="J33" s="4" t="s">
        <v>12</v>
      </c>
      <c r="K33" s="4"/>
      <c r="L33" s="4"/>
    </row>
    <row r="34" customFormat="false" ht="13.8" hidden="false" customHeight="false" outlineLevel="0" collapsed="false">
      <c r="A34" s="5" t="s">
        <v>6</v>
      </c>
      <c r="B34" s="6" t="s">
        <v>7</v>
      </c>
      <c r="C34" s="7" t="s">
        <v>8</v>
      </c>
      <c r="D34" s="5" t="s">
        <v>6</v>
      </c>
      <c r="E34" s="6" t="s">
        <v>7</v>
      </c>
      <c r="F34" s="7" t="s">
        <v>8</v>
      </c>
      <c r="G34" s="5" t="s">
        <v>6</v>
      </c>
      <c r="H34" s="6" t="s">
        <v>7</v>
      </c>
      <c r="I34" s="7" t="s">
        <v>8</v>
      </c>
      <c r="J34" s="5" t="s">
        <v>6</v>
      </c>
      <c r="K34" s="6" t="s">
        <v>7</v>
      </c>
      <c r="L34" s="7" t="s">
        <v>8</v>
      </c>
    </row>
    <row r="35" customFormat="false" ht="13.8" hidden="false" customHeight="false" outlineLevel="0" collapsed="false">
      <c r="A35" s="8" t="n">
        <v>256</v>
      </c>
      <c r="B35" s="8" t="n">
        <v>256</v>
      </c>
      <c r="C35" s="8" t="n">
        <v>1</v>
      </c>
      <c r="D35" s="8" t="n">
        <v>590</v>
      </c>
      <c r="E35" s="8" t="n">
        <v>90</v>
      </c>
      <c r="F35" s="8" t="n">
        <v>390</v>
      </c>
      <c r="G35" s="8" t="n">
        <v>-253.19</v>
      </c>
      <c r="H35" s="8" t="n">
        <v>0.122</v>
      </c>
      <c r="I35" s="8" t="n">
        <v>-290.82</v>
      </c>
      <c r="J35" s="16" t="n">
        <v>-32.2</v>
      </c>
      <c r="K35" s="16" t="n">
        <v>10.24</v>
      </c>
      <c r="L35" s="16" t="n">
        <v>0</v>
      </c>
    </row>
    <row r="36" customFormat="false" ht="13.8" hidden="false" customHeight="false" outlineLevel="0" collapsed="false">
      <c r="A36" s="8" t="n">
        <v>300</v>
      </c>
      <c r="B36" s="8" t="n">
        <v>300</v>
      </c>
      <c r="C36" s="8" t="n">
        <v>1</v>
      </c>
      <c r="D36" s="8" t="n">
        <v>515</v>
      </c>
      <c r="E36" s="8" t="n">
        <v>35</v>
      </c>
      <c r="F36" s="8" t="n">
        <v>390</v>
      </c>
      <c r="G36" s="8" t="n">
        <v>-253.015</v>
      </c>
      <c r="H36" s="8" t="n">
        <v>0.36</v>
      </c>
      <c r="I36" s="8" t="n">
        <v>-290.98</v>
      </c>
      <c r="J36" s="16" t="n">
        <v>-6.05</v>
      </c>
      <c r="K36" s="16" t="n">
        <v>31.59</v>
      </c>
      <c r="L36" s="16" t="n">
        <v>0</v>
      </c>
    </row>
    <row r="37" customFormat="false" ht="13.8" hidden="false" customHeight="false" outlineLevel="0" collapsed="false">
      <c r="A37" s="8" t="n">
        <v>150</v>
      </c>
      <c r="B37" s="8" t="n">
        <v>200</v>
      </c>
      <c r="C37" s="8" t="n">
        <v>1</v>
      </c>
      <c r="D37" s="8" t="n">
        <v>655</v>
      </c>
      <c r="E37" s="8" t="n">
        <v>170</v>
      </c>
      <c r="F37" s="8" t="n">
        <v>390</v>
      </c>
      <c r="G37" s="8" t="n">
        <v>-253.627</v>
      </c>
      <c r="H37" s="8" t="n">
        <v>-0.1805</v>
      </c>
      <c r="I37" s="8" t="n">
        <v>-290.045</v>
      </c>
      <c r="J37" s="16" t="n">
        <v>-86.58</v>
      </c>
      <c r="K37" s="16" t="n">
        <v>-13.67</v>
      </c>
      <c r="L37" s="16" t="n">
        <v>0</v>
      </c>
    </row>
    <row r="38" customFormat="false" ht="13.8" hidden="false" customHeight="false" outlineLevel="0" collapsed="false">
      <c r="A38" s="8" t="n">
        <v>50</v>
      </c>
      <c r="B38" s="8" t="n">
        <v>450</v>
      </c>
      <c r="C38" s="8" t="n">
        <v>1</v>
      </c>
      <c r="D38" s="8" t="n">
        <v>355</v>
      </c>
      <c r="E38" s="8" t="n">
        <v>170</v>
      </c>
      <c r="F38" s="8" t="n">
        <v>390</v>
      </c>
      <c r="G38" s="8" t="n">
        <v>-254.0355</v>
      </c>
      <c r="H38" s="8" t="n">
        <v>1.171</v>
      </c>
      <c r="I38" s="8" t="n">
        <v>-290.095</v>
      </c>
      <c r="J38" s="16" t="n">
        <v>-129.04</v>
      </c>
      <c r="K38" s="16" t="n">
        <v>81.25</v>
      </c>
      <c r="L38" s="16" t="n">
        <v>0</v>
      </c>
    </row>
  </sheetData>
  <mergeCells count="25">
    <mergeCell ref="A1:L1"/>
    <mergeCell ref="A2:F2"/>
    <mergeCell ref="G2:L2"/>
    <mergeCell ref="A3:C3"/>
    <mergeCell ref="D3:F3"/>
    <mergeCell ref="G3:I3"/>
    <mergeCell ref="J3:L3"/>
    <mergeCell ref="D12:F12"/>
    <mergeCell ref="G12:I12"/>
    <mergeCell ref="J12:O12"/>
    <mergeCell ref="A13:C13"/>
    <mergeCell ref="D13:F13"/>
    <mergeCell ref="G13:I13"/>
    <mergeCell ref="J13:L13"/>
    <mergeCell ref="M13:O13"/>
    <mergeCell ref="D22:L22"/>
    <mergeCell ref="A23:C23"/>
    <mergeCell ref="D23:F23"/>
    <mergeCell ref="G23:I23"/>
    <mergeCell ref="J23:L23"/>
    <mergeCell ref="D32:L32"/>
    <mergeCell ref="A33:C33"/>
    <mergeCell ref="D33:F33"/>
    <mergeCell ref="G33:I33"/>
    <mergeCell ref="J33:L3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2024-03-31T11:50:46Z</dcterms:created>
  <dc:creator>David  Campoamor [ROBOTPLUS]</dc:creator>
  <dc:description/>
  <dc:language>es-ES</dc:language>
  <cp:lastModifiedBy/>
  <dcterms:modified xsi:type="dcterms:W3CDTF">2024-04-13T12:22:42Z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