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4557AE57-033C-426A-B1ED-CA2DEE32171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ruebas Distancias Fresas" sheetId="1" r:id="rId1"/>
    <sheet name="Comparaciones Resultado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36" i="1"/>
  <c r="AA35" i="1"/>
  <c r="AA34" i="1"/>
  <c r="U36" i="1"/>
  <c r="U35" i="1"/>
  <c r="U34" i="1"/>
  <c r="AA8" i="1"/>
  <c r="AA9" i="1"/>
  <c r="AA10" i="1"/>
  <c r="AA11" i="1"/>
  <c r="AA12" i="1"/>
  <c r="AA13" i="1"/>
  <c r="AA14" i="1"/>
  <c r="AA15" i="1"/>
  <c r="AA16" i="1"/>
  <c r="AA7" i="1"/>
  <c r="I62" i="1"/>
  <c r="O37" i="1"/>
  <c r="O36" i="1"/>
  <c r="O35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52" i="1"/>
  <c r="I151" i="1"/>
  <c r="I150" i="1"/>
  <c r="I140" i="1"/>
  <c r="I141" i="1"/>
  <c r="I142" i="1"/>
  <c r="I143" i="1"/>
  <c r="I144" i="1"/>
  <c r="I145" i="1"/>
  <c r="I146" i="1"/>
  <c r="I147" i="1"/>
  <c r="I148" i="1"/>
  <c r="I139" i="1"/>
  <c r="I134" i="1"/>
  <c r="I133" i="1"/>
  <c r="I132" i="1"/>
  <c r="I122" i="1"/>
  <c r="I123" i="1"/>
  <c r="I124" i="1"/>
  <c r="I125" i="1"/>
  <c r="I126" i="1"/>
  <c r="I127" i="1"/>
  <c r="I128" i="1"/>
  <c r="I129" i="1"/>
  <c r="I130" i="1"/>
  <c r="I121" i="1"/>
  <c r="I97" i="1"/>
  <c r="I96" i="1"/>
  <c r="I95" i="1"/>
  <c r="I81" i="1"/>
  <c r="I80" i="1"/>
  <c r="I79" i="1"/>
  <c r="I61" i="1"/>
  <c r="I60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K38" i="2" l="1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<sst xmlns="http://schemas.openxmlformats.org/spreadsheetml/2006/main" count="358" uniqueCount="31">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</sst>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70"/>
  <sheetViews>
    <sheetView topLeftCell="A150" workbookViewId="0">
      <selection activeCell="F156" sqref="F156:I170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" customWidth="1"/>
    <col min="12" max="12" width="12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29" t="s">
        <v>0</v>
      </c>
      <c r="B1" s="30"/>
      <c r="C1" s="31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v>1.0821041362364801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29" t="s">
        <v>4</v>
      </c>
      <c r="C5" s="30"/>
      <c r="D5" s="30"/>
      <c r="E5" s="31"/>
      <c r="F5" s="29" t="s">
        <v>5</v>
      </c>
      <c r="G5" s="30"/>
      <c r="H5" s="30"/>
      <c r="I5" s="30"/>
      <c r="J5" s="31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29" t="s">
        <v>4</v>
      </c>
      <c r="C21" s="30"/>
      <c r="D21" s="30"/>
      <c r="E21" s="31"/>
      <c r="F21" s="29" t="s">
        <v>5</v>
      </c>
      <c r="G21" s="30"/>
      <c r="H21" s="30"/>
      <c r="I21" s="30"/>
      <c r="J21" s="31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29" t="s">
        <v>0</v>
      </c>
      <c r="B30" s="30"/>
      <c r="C30" s="31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v>1.0297442586766501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29" t="s">
        <v>4</v>
      </c>
      <c r="C35" s="30"/>
      <c r="D35" s="30"/>
      <c r="E35" s="31"/>
      <c r="F35" s="29" t="s">
        <v>5</v>
      </c>
      <c r="G35" s="30"/>
      <c r="H35" s="30"/>
      <c r="I35" s="30"/>
      <c r="J35" s="31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29" t="s">
        <v>0</v>
      </c>
      <c r="B101" s="30"/>
      <c r="C101" s="31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v>1.0297442586766501</v>
      </c>
    </row>
    <row r="106" spans="1:10">
      <c r="A106" s="3"/>
      <c r="B106" s="29" t="s">
        <v>4</v>
      </c>
      <c r="C106" s="30"/>
      <c r="D106" s="30"/>
      <c r="E106" s="31"/>
      <c r="F106" s="29" t="s">
        <v>5</v>
      </c>
      <c r="G106" s="30"/>
      <c r="H106" s="30"/>
      <c r="I106" s="30"/>
      <c r="J106" s="31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6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6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6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6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6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6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6:9">
      <c r="H168" s="22" t="s">
        <v>28</v>
      </c>
      <c r="I168" s="24">
        <f>MAX(I157:I166)</f>
        <v>260.79330374331289</v>
      </c>
    </row>
    <row r="169" spans="6:9">
      <c r="H169" s="22" t="s">
        <v>29</v>
      </c>
      <c r="I169" s="24">
        <f>MIN(I157:I166)</f>
        <v>5.6943166593056276</v>
      </c>
    </row>
    <row r="170" spans="6:9">
      <c r="H170" s="22" t="s">
        <v>30</v>
      </c>
      <c r="I170" s="24">
        <f>SUM(I157:I166)/10</f>
        <v>138.63607009506981</v>
      </c>
    </row>
  </sheetData>
  <mergeCells count="11">
    <mergeCell ref="A30:C30"/>
    <mergeCell ref="A1:C1"/>
    <mergeCell ref="B5:E5"/>
    <mergeCell ref="F5:J5"/>
    <mergeCell ref="B21:E21"/>
    <mergeCell ref="F21:J21"/>
    <mergeCell ref="B35:E35"/>
    <mergeCell ref="F35:J35"/>
    <mergeCell ref="A101:C101"/>
    <mergeCell ref="B106:E106"/>
    <mergeCell ref="F106:J106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K56"/>
  <sheetViews>
    <sheetView tabSelected="1" workbookViewId="0">
      <selection activeCell="N51" sqref="N51"/>
    </sheetView>
  </sheetViews>
  <sheetFormatPr defaultRowHeight="15"/>
  <cols>
    <col min="1" max="1" width="11.42578125" customWidth="1"/>
    <col min="2" max="2" width="20.140625" customWidth="1"/>
    <col min="3" max="3" width="23.7109375" customWidth="1"/>
    <col min="4" max="4" width="21.5703125" customWidth="1"/>
    <col min="8" max="8" width="18.42578125" customWidth="1"/>
    <col min="9" max="9" width="20.140625" customWidth="1"/>
    <col min="10" max="10" width="23.7109375" customWidth="1"/>
    <col min="11" max="11" width="21.5703125" customWidth="1"/>
  </cols>
  <sheetData>
    <row r="1" spans="1:11">
      <c r="A1" s="29" t="s">
        <v>0</v>
      </c>
      <c r="B1" s="30"/>
      <c r="C1" s="31"/>
      <c r="H1" s="29" t="s">
        <v>0</v>
      </c>
      <c r="I1" s="30"/>
      <c r="J1" s="31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5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3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5">
        <f t="shared" si="0"/>
        <v>18.610000000000014</v>
      </c>
      <c r="H9" s="3" t="s">
        <v>20</v>
      </c>
      <c r="I9" s="3">
        <v>185</v>
      </c>
      <c r="J9" s="17">
        <v>134.88</v>
      </c>
      <c r="K9" s="3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5">
        <f t="shared" si="0"/>
        <v>4.25</v>
      </c>
      <c r="H13" s="3" t="s">
        <v>24</v>
      </c>
      <c r="I13" s="3">
        <v>255</v>
      </c>
      <c r="J13" s="17">
        <v>261.32</v>
      </c>
      <c r="K13" s="36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7">
        <f>ABS(B25-C25)</f>
        <v>0.35000000000000142</v>
      </c>
      <c r="H25" s="3" t="s">
        <v>18</v>
      </c>
      <c r="I25" s="3">
        <v>-25</v>
      </c>
      <c r="J25" s="17">
        <v>-12.35</v>
      </c>
      <c r="K25" s="37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7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7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7">
        <f t="shared" si="2"/>
        <v>12.19</v>
      </c>
      <c r="H31" s="3" t="s">
        <v>24</v>
      </c>
      <c r="I31" s="3">
        <v>0</v>
      </c>
      <c r="J31" s="17">
        <v>-1.88</v>
      </c>
      <c r="K31" s="37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7">
        <f t="shared" si="2"/>
        <v>13.670000000000002</v>
      </c>
      <c r="H32" s="3" t="s">
        <v>25</v>
      </c>
      <c r="I32" s="3">
        <v>-50</v>
      </c>
      <c r="J32" s="17">
        <v>-30.37</v>
      </c>
      <c r="K32" s="37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7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32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9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9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9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40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4" t="s">
        <v>28</v>
      </c>
      <c r="K54" s="33">
        <v>260.79330374331289</v>
      </c>
    </row>
    <row r="55" spans="1:11">
      <c r="C55" s="21" t="s">
        <v>29</v>
      </c>
      <c r="D55" s="3">
        <f>MIN(D43:D52)</f>
        <v>3.42999999999995</v>
      </c>
      <c r="J55" s="34" t="s">
        <v>29</v>
      </c>
      <c r="K55" s="33">
        <v>5.6943166593056276</v>
      </c>
    </row>
    <row r="56" spans="1:11">
      <c r="C56" s="21" t="s">
        <v>30</v>
      </c>
      <c r="D56" s="3">
        <f>SUM(D43:D52)/10</f>
        <v>105.71299999999999</v>
      </c>
      <c r="J56" s="34" t="s">
        <v>30</v>
      </c>
      <c r="K56" s="33">
        <v>138.63607009506981</v>
      </c>
    </row>
  </sheetData>
  <mergeCells count="2">
    <mergeCell ref="A1:C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2025-03-16T19:33:41Z</dcterms:modified>
  <cp:category/>
  <cp:contentStatus/>
</cp:coreProperties>
</file>