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37395" windowHeight="18960" activeTab="3"/>
  </bookViews>
  <sheets>
    <sheet name="4_Закачка за посл.месяц, м3." sheetId="6" r:id="rId1"/>
    <sheet name="3_Добыча воды за посл.месяц, т" sheetId="5" r:id="rId2"/>
    <sheet name="2_Добыча нефти за посл.месяц, " sheetId="4" r:id="rId3"/>
    <sheet name="Лист1" sheetId="1" r:id="rId4"/>
  </sheets>
  <definedNames>
    <definedName name="_xlnm._FilterDatabase" localSheetId="3" hidden="1">Лист1!$A$4:$E$94</definedName>
  </definedNames>
  <calcPr calcId="145621"/>
</workbook>
</file>

<file path=xl/calcChain.xml><?xml version="1.0" encoding="utf-8"?>
<calcChain xmlns="http://schemas.openxmlformats.org/spreadsheetml/2006/main">
  <c r="G12" i="1" l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G42" i="1"/>
  <c r="H42" i="1"/>
  <c r="I42" i="1"/>
  <c r="J42" i="1"/>
  <c r="K42" i="1"/>
  <c r="L42" i="1"/>
  <c r="G43" i="1"/>
  <c r="H43" i="1"/>
  <c r="I43" i="1"/>
  <c r="J43" i="1"/>
  <c r="K43" i="1"/>
  <c r="L43" i="1"/>
  <c r="G44" i="1"/>
  <c r="H44" i="1"/>
  <c r="I44" i="1"/>
  <c r="J44" i="1"/>
  <c r="K44" i="1"/>
  <c r="L44" i="1"/>
  <c r="G45" i="1"/>
  <c r="H45" i="1"/>
  <c r="I45" i="1"/>
  <c r="J45" i="1"/>
  <c r="K45" i="1"/>
  <c r="L45" i="1"/>
  <c r="G46" i="1"/>
  <c r="H46" i="1"/>
  <c r="I46" i="1"/>
  <c r="J46" i="1"/>
  <c r="K46" i="1"/>
  <c r="L46" i="1"/>
  <c r="G47" i="1"/>
  <c r="H47" i="1"/>
  <c r="I47" i="1"/>
  <c r="J47" i="1"/>
  <c r="K47" i="1"/>
  <c r="L47" i="1"/>
  <c r="G48" i="1"/>
  <c r="H48" i="1"/>
  <c r="I48" i="1"/>
  <c r="J48" i="1"/>
  <c r="K48" i="1"/>
  <c r="L48" i="1"/>
  <c r="G49" i="1"/>
  <c r="H49" i="1"/>
  <c r="I49" i="1"/>
  <c r="J49" i="1"/>
  <c r="K49" i="1"/>
  <c r="L49" i="1"/>
  <c r="G50" i="1"/>
  <c r="H50" i="1"/>
  <c r="I50" i="1"/>
  <c r="J50" i="1"/>
  <c r="K50" i="1"/>
  <c r="L50" i="1"/>
  <c r="G51" i="1"/>
  <c r="H51" i="1"/>
  <c r="I51" i="1"/>
  <c r="J51" i="1"/>
  <c r="K51" i="1"/>
  <c r="L51" i="1"/>
  <c r="G52" i="1"/>
  <c r="H52" i="1"/>
  <c r="I52" i="1"/>
  <c r="J52" i="1"/>
  <c r="K52" i="1"/>
  <c r="L52" i="1"/>
  <c r="G53" i="1"/>
  <c r="H53" i="1"/>
  <c r="I53" i="1"/>
  <c r="J53" i="1"/>
  <c r="K53" i="1"/>
  <c r="L53" i="1"/>
  <c r="G54" i="1"/>
  <c r="H54" i="1"/>
  <c r="I54" i="1"/>
  <c r="J54" i="1"/>
  <c r="K54" i="1"/>
  <c r="L54" i="1"/>
  <c r="G55" i="1"/>
  <c r="H55" i="1"/>
  <c r="I55" i="1"/>
  <c r="J55" i="1"/>
  <c r="K55" i="1"/>
  <c r="L55" i="1"/>
  <c r="G56" i="1"/>
  <c r="H56" i="1"/>
  <c r="I56" i="1"/>
  <c r="J56" i="1"/>
  <c r="K56" i="1"/>
  <c r="L56" i="1"/>
  <c r="G57" i="1"/>
  <c r="H57" i="1"/>
  <c r="I57" i="1"/>
  <c r="J57" i="1"/>
  <c r="K57" i="1"/>
  <c r="L57" i="1"/>
  <c r="G58" i="1"/>
  <c r="H58" i="1"/>
  <c r="I58" i="1"/>
  <c r="J58" i="1"/>
  <c r="K58" i="1"/>
  <c r="L58" i="1"/>
  <c r="G59" i="1"/>
  <c r="H59" i="1"/>
  <c r="I59" i="1"/>
  <c r="J59" i="1"/>
  <c r="K59" i="1"/>
  <c r="L59" i="1"/>
  <c r="G60" i="1"/>
  <c r="H60" i="1"/>
  <c r="I60" i="1"/>
  <c r="J60" i="1"/>
  <c r="K60" i="1"/>
  <c r="L60" i="1"/>
  <c r="G61" i="1"/>
  <c r="H61" i="1"/>
  <c r="I61" i="1"/>
  <c r="J61" i="1"/>
  <c r="K61" i="1"/>
  <c r="L61" i="1"/>
  <c r="G62" i="1"/>
  <c r="H62" i="1"/>
  <c r="I62" i="1"/>
  <c r="J62" i="1"/>
  <c r="K62" i="1"/>
  <c r="L62" i="1"/>
  <c r="G63" i="1"/>
  <c r="H63" i="1"/>
  <c r="I63" i="1"/>
  <c r="J63" i="1"/>
  <c r="K63" i="1"/>
  <c r="L63" i="1"/>
  <c r="G64" i="1"/>
  <c r="H64" i="1"/>
  <c r="I64" i="1"/>
  <c r="J64" i="1"/>
  <c r="K64" i="1"/>
  <c r="L64" i="1"/>
  <c r="G65" i="1"/>
  <c r="H65" i="1"/>
  <c r="I65" i="1"/>
  <c r="J65" i="1"/>
  <c r="K65" i="1"/>
  <c r="L65" i="1"/>
  <c r="G66" i="1"/>
  <c r="H66" i="1"/>
  <c r="I66" i="1"/>
  <c r="J66" i="1"/>
  <c r="K66" i="1"/>
  <c r="L66" i="1"/>
  <c r="G67" i="1"/>
  <c r="H67" i="1"/>
  <c r="I67" i="1"/>
  <c r="J67" i="1"/>
  <c r="K67" i="1"/>
  <c r="L67" i="1"/>
  <c r="G68" i="1"/>
  <c r="H68" i="1"/>
  <c r="L68" i="1"/>
  <c r="G69" i="1"/>
  <c r="H69" i="1"/>
  <c r="L69" i="1"/>
  <c r="G70" i="1"/>
  <c r="H70" i="1"/>
  <c r="L70" i="1"/>
  <c r="G71" i="1"/>
  <c r="H71" i="1"/>
  <c r="I71" i="1"/>
  <c r="J71" i="1"/>
  <c r="K71" i="1"/>
  <c r="L71" i="1"/>
  <c r="G72" i="1"/>
  <c r="H72" i="1"/>
  <c r="I72" i="1"/>
  <c r="J72" i="1"/>
  <c r="K72" i="1"/>
  <c r="L72" i="1"/>
  <c r="G73" i="1"/>
  <c r="H73" i="1"/>
  <c r="I73" i="1"/>
  <c r="J73" i="1"/>
  <c r="K73" i="1"/>
  <c r="L73" i="1"/>
  <c r="G74" i="1"/>
  <c r="H74" i="1"/>
  <c r="I74" i="1"/>
  <c r="J74" i="1"/>
  <c r="K74" i="1"/>
  <c r="L74" i="1"/>
  <c r="G75" i="1"/>
  <c r="H75" i="1"/>
  <c r="I75" i="1"/>
  <c r="J75" i="1"/>
  <c r="K75" i="1"/>
  <c r="L75" i="1"/>
  <c r="G76" i="1"/>
  <c r="H76" i="1"/>
  <c r="I76" i="1"/>
  <c r="J76" i="1"/>
  <c r="K76" i="1"/>
  <c r="L76" i="1"/>
  <c r="G77" i="1"/>
  <c r="H77" i="1"/>
  <c r="I77" i="1"/>
  <c r="J77" i="1"/>
  <c r="K77" i="1"/>
  <c r="L77" i="1"/>
  <c r="G78" i="1"/>
  <c r="H78" i="1"/>
  <c r="I78" i="1"/>
  <c r="J78" i="1"/>
  <c r="K78" i="1"/>
  <c r="L78" i="1"/>
  <c r="G79" i="1"/>
  <c r="H79" i="1"/>
  <c r="I79" i="1"/>
  <c r="J79" i="1"/>
  <c r="K79" i="1"/>
  <c r="L79" i="1"/>
  <c r="G80" i="1"/>
  <c r="H80" i="1"/>
  <c r="I80" i="1"/>
  <c r="J80" i="1"/>
  <c r="K80" i="1"/>
  <c r="L80" i="1"/>
  <c r="G81" i="1"/>
  <c r="H81" i="1"/>
  <c r="I81" i="1"/>
  <c r="J81" i="1"/>
  <c r="K81" i="1"/>
  <c r="L81" i="1"/>
  <c r="G82" i="1"/>
  <c r="H82" i="1"/>
  <c r="I82" i="1"/>
  <c r="J82" i="1"/>
  <c r="K82" i="1"/>
  <c r="L82" i="1"/>
  <c r="G83" i="1"/>
  <c r="H83" i="1"/>
  <c r="I83" i="1"/>
  <c r="J83" i="1"/>
  <c r="K83" i="1"/>
  <c r="L83" i="1"/>
  <c r="G84" i="1"/>
  <c r="H84" i="1"/>
  <c r="I84" i="1"/>
  <c r="J84" i="1"/>
  <c r="K84" i="1"/>
  <c r="L84" i="1"/>
  <c r="G85" i="1"/>
  <c r="H85" i="1"/>
  <c r="I85" i="1"/>
  <c r="J85" i="1"/>
  <c r="K85" i="1"/>
  <c r="L85" i="1"/>
  <c r="G86" i="1"/>
  <c r="H86" i="1"/>
  <c r="I86" i="1"/>
  <c r="J86" i="1"/>
  <c r="K86" i="1"/>
  <c r="L86" i="1"/>
  <c r="G87" i="1"/>
  <c r="H87" i="1"/>
  <c r="I87" i="1"/>
  <c r="J87" i="1"/>
  <c r="K87" i="1"/>
  <c r="L87" i="1"/>
  <c r="G88" i="1"/>
  <c r="H88" i="1"/>
  <c r="I88" i="1"/>
  <c r="J88" i="1"/>
  <c r="K88" i="1"/>
  <c r="L88" i="1"/>
  <c r="G89" i="1"/>
  <c r="H89" i="1"/>
  <c r="I89" i="1"/>
  <c r="J89" i="1"/>
  <c r="K89" i="1"/>
  <c r="L89" i="1"/>
  <c r="G90" i="1"/>
  <c r="H90" i="1"/>
  <c r="I90" i="1"/>
  <c r="J90" i="1"/>
  <c r="K90" i="1"/>
  <c r="L90" i="1"/>
  <c r="G91" i="1"/>
  <c r="H91" i="1"/>
  <c r="I91" i="1"/>
  <c r="J91" i="1"/>
  <c r="K91" i="1"/>
  <c r="L91" i="1"/>
  <c r="G92" i="1"/>
  <c r="H92" i="1"/>
  <c r="I92" i="1"/>
  <c r="J92" i="1"/>
  <c r="K92" i="1"/>
  <c r="L92" i="1"/>
  <c r="G93" i="1"/>
  <c r="H93" i="1"/>
  <c r="I93" i="1"/>
  <c r="J93" i="1"/>
  <c r="K93" i="1"/>
  <c r="L93" i="1"/>
  <c r="G94" i="1"/>
  <c r="H94" i="1"/>
  <c r="I94" i="1"/>
  <c r="J94" i="1"/>
  <c r="K94" i="1"/>
  <c r="L94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L5" i="1"/>
  <c r="K5" i="1"/>
  <c r="J5" i="1"/>
  <c r="I5" i="1"/>
  <c r="H5" i="1"/>
  <c r="G5" i="1"/>
</calcChain>
</file>

<file path=xl/comments1.xml><?xml version="1.0" encoding="utf-8"?>
<comments xmlns="http://schemas.openxmlformats.org/spreadsheetml/2006/main">
  <authors>
    <author>Сазонов Евгений Олегович</author>
  </authors>
  <commentList>
    <comment ref="A4" authorId="0">
      <text>
        <r>
          <rPr>
            <b/>
            <sz val="9"/>
            <color indexed="81"/>
            <rFont val="Tahoma"/>
            <charset val="1"/>
          </rPr>
          <t>Примененные фильтры:
Not available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Примененные фильтры:
Not available</t>
        </r>
      </text>
    </comment>
  </commentList>
</comments>
</file>

<file path=xl/sharedStrings.xml><?xml version="1.0" encoding="utf-8"?>
<sst xmlns="http://schemas.openxmlformats.org/spreadsheetml/2006/main" count="128" uniqueCount="15">
  <si>
    <t>Скважина №</t>
  </si>
  <si>
    <t>Дата</t>
  </si>
  <si>
    <t>Добыча нефти за посл.месяц, т</t>
  </si>
  <si>
    <t>Добыча воды за посл.месяц, т</t>
  </si>
  <si>
    <t>Закачка за посл.месяц, м3.</t>
  </si>
  <si>
    <t>16ДРТ</t>
  </si>
  <si>
    <t>01.09.2012</t>
  </si>
  <si>
    <t>01.10.2012</t>
  </si>
  <si>
    <t>01.11.2012</t>
  </si>
  <si>
    <t>216БТМ</t>
  </si>
  <si>
    <t>220БТМ</t>
  </si>
  <si>
    <t>224БТМ</t>
  </si>
  <si>
    <t>225БТМ</t>
  </si>
  <si>
    <t>48ДРТ</t>
  </si>
  <si>
    <t>wefa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</si>
</sst>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yyyy"/>
    <numFmt numFmtId="165" formatCode="0.0"/>
    <numFmt numFmtId="169" formatCode="0.000"/>
  </numFmts>
  <fonts count="2" x14ac:knownFonts="1">
    <font>
      <sz val="11"/>
      <color theme="1"/>
      <name val="Calibri"/>
      <family val="2"/>
      <charset val="204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49" fontId="0" fillId="0" borderId="0" xfId="0" applyNumberFormat="1"/>
    <xf numFmtId="14" fontId="0" fillId="0" borderId="0" xfId="0" applyNumberFormat="1"/>
    <xf numFmtId="165" fontId="0" fillId="0" borderId="0" xfId="0" applyNumberFormat="1"/>
    <xf numFmtId="49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65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0" xfId="0"/>
    <xf numFmtId="49" fontId="0" fillId="0" borderId="0" xfId="0" applyNumberFormat="1"/>
    <xf numFmtId="14" fontId="0" fillId="0" borderId="0" xfId="0" applyNumberFormat="1"/>
    <xf numFmtId="165" fontId="0" fillId="0" borderId="0" xfId="0" applyNumberFormat="1"/>
    <xf numFmtId="1" fontId="0" fillId="0" borderId="0" xfId="0" applyNumberFormat="1"/>
    <xf numFmtId="16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7.5703125" style="1" bestFit="1" customWidth="1"/>
    <col min="2" max="2" width="6.5703125" style="4" bestFit="1" customWidth="1"/>
    <col min="3" max="6" width="7.85546875" style="4" bestFit="1" customWidth="1"/>
    <col min="7" max="7" width="5" style="4" bestFit="1" customWidth="1"/>
    <col min="8" max="8" width="6.5703125" style="4" bestFit="1" customWidth="1"/>
    <col min="9" max="19" width="5" style="4" bestFit="1" customWidth="1"/>
    <col min="20" max="20" width="5.5703125" style="4" bestFit="1" customWidth="1"/>
    <col min="21" max="21" width="5" style="4" bestFit="1" customWidth="1"/>
    <col min="22" max="22" width="6.5703125" style="4" bestFit="1" customWidth="1"/>
    <col min="23" max="27" width="5" style="4" bestFit="1" customWidth="1"/>
    <col min="28" max="28" width="6.5703125" style="4" bestFit="1" customWidth="1"/>
    <col min="29" max="29" width="5.5703125" style="4" bestFit="1" customWidth="1"/>
    <col min="30" max="34" width="5" style="4" bestFit="1" customWidth="1"/>
    <col min="35" max="36" width="6.5703125" style="4" bestFit="1" customWidth="1"/>
  </cols>
  <sheetData>
    <row r="1" spans="1:36" s="10" customFormat="1" ht="24.95" customHeight="1" x14ac:dyDescent="0.25">
      <c r="A1" s="9"/>
      <c r="B1" s="10" t="s">
        <v>5</v>
      </c>
      <c r="C1" s="10" t="s">
        <v>9</v>
      </c>
      <c r="D1" s="10" t="s">
        <v>10</v>
      </c>
      <c r="E1" s="10" t="s">
        <v>11</v>
      </c>
      <c r="F1" s="10" t="s">
        <v>12</v>
      </c>
      <c r="G1" s="10">
        <v>3405</v>
      </c>
      <c r="H1" s="10">
        <v>3406</v>
      </c>
      <c r="I1" s="10">
        <v>3408</v>
      </c>
      <c r="J1" s="10">
        <v>3410</v>
      </c>
      <c r="K1" s="10">
        <v>3577</v>
      </c>
      <c r="L1" s="10">
        <v>3578</v>
      </c>
      <c r="M1" s="10">
        <v>3579</v>
      </c>
      <c r="N1" s="10">
        <v>3580</v>
      </c>
      <c r="O1" s="10">
        <v>3581</v>
      </c>
      <c r="P1" s="10">
        <v>3582</v>
      </c>
      <c r="Q1" s="10">
        <v>3583</v>
      </c>
      <c r="R1" s="10">
        <v>3584</v>
      </c>
      <c r="S1" s="10">
        <v>3585</v>
      </c>
      <c r="T1" s="10">
        <v>3586</v>
      </c>
      <c r="U1" s="10">
        <v>3587</v>
      </c>
      <c r="V1" s="10">
        <v>3588</v>
      </c>
      <c r="W1" s="10">
        <v>3613</v>
      </c>
      <c r="X1" s="10">
        <v>3630</v>
      </c>
      <c r="Y1" s="10">
        <v>3631</v>
      </c>
      <c r="Z1" s="10">
        <v>3632</v>
      </c>
      <c r="AA1" s="10">
        <v>3633</v>
      </c>
      <c r="AB1" s="10">
        <v>3635</v>
      </c>
      <c r="AC1" s="10">
        <v>3642</v>
      </c>
      <c r="AD1" s="10">
        <v>3643</v>
      </c>
      <c r="AE1" s="10">
        <v>3645</v>
      </c>
      <c r="AF1" s="10">
        <v>3646</v>
      </c>
      <c r="AG1" s="10">
        <v>3647</v>
      </c>
      <c r="AH1" s="10">
        <v>3649</v>
      </c>
      <c r="AI1" s="10">
        <v>3650</v>
      </c>
      <c r="AJ1" s="10" t="s">
        <v>13</v>
      </c>
    </row>
    <row r="2" spans="1:36" x14ac:dyDescent="0.25">
      <c r="A2" s="1">
        <v>41153</v>
      </c>
      <c r="C2" s="4">
        <v>0</v>
      </c>
      <c r="D2" s="4">
        <v>0</v>
      </c>
      <c r="E2" s="4">
        <v>1091</v>
      </c>
      <c r="F2" s="4">
        <v>0</v>
      </c>
      <c r="G2" s="4">
        <v>0</v>
      </c>
      <c r="H2" s="4">
        <v>2619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677</v>
      </c>
      <c r="U2" s="4">
        <v>0</v>
      </c>
      <c r="V2" s="4">
        <v>1758</v>
      </c>
      <c r="W2" s="4">
        <v>0</v>
      </c>
      <c r="Y2" s="4">
        <v>0</v>
      </c>
      <c r="Z2" s="4">
        <v>0</v>
      </c>
      <c r="AA2" s="4">
        <v>0</v>
      </c>
      <c r="AB2" s="4">
        <v>1200</v>
      </c>
      <c r="AC2" s="4">
        <v>657</v>
      </c>
      <c r="AD2" s="4">
        <v>0</v>
      </c>
      <c r="AE2" s="4">
        <v>0</v>
      </c>
      <c r="AF2" s="4">
        <v>0</v>
      </c>
      <c r="AH2" s="4">
        <v>0</v>
      </c>
      <c r="AI2" s="4">
        <v>2343</v>
      </c>
    </row>
    <row r="3" spans="1:36" x14ac:dyDescent="0.25">
      <c r="A3" s="1">
        <v>41183</v>
      </c>
      <c r="C3" s="4">
        <v>0</v>
      </c>
      <c r="D3" s="4">
        <v>0</v>
      </c>
      <c r="E3" s="4">
        <v>1423</v>
      </c>
      <c r="F3" s="4">
        <v>0</v>
      </c>
      <c r="G3" s="4">
        <v>0</v>
      </c>
      <c r="H3" s="4">
        <v>2935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783</v>
      </c>
      <c r="U3" s="4">
        <v>0</v>
      </c>
      <c r="V3" s="4">
        <v>2519</v>
      </c>
      <c r="W3" s="4">
        <v>0</v>
      </c>
      <c r="Y3" s="4">
        <v>0</v>
      </c>
      <c r="Z3" s="4">
        <v>0</v>
      </c>
      <c r="AA3" s="4">
        <v>0</v>
      </c>
      <c r="AB3" s="4">
        <v>1330</v>
      </c>
      <c r="AC3" s="4">
        <v>800</v>
      </c>
      <c r="AD3" s="4">
        <v>0</v>
      </c>
      <c r="AE3" s="4">
        <v>0</v>
      </c>
      <c r="AF3" s="4">
        <v>0</v>
      </c>
      <c r="AH3" s="4">
        <v>0</v>
      </c>
      <c r="AI3" s="4">
        <v>2330</v>
      </c>
    </row>
    <row r="4" spans="1:36" x14ac:dyDescent="0.25">
      <c r="A4" s="1">
        <v>41214</v>
      </c>
      <c r="C4" s="4">
        <v>0</v>
      </c>
      <c r="D4" s="4">
        <v>0</v>
      </c>
      <c r="E4" s="4">
        <v>1074</v>
      </c>
      <c r="F4" s="4">
        <v>0</v>
      </c>
      <c r="G4" s="4">
        <v>0</v>
      </c>
      <c r="H4" s="4">
        <v>2684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896</v>
      </c>
      <c r="U4" s="4">
        <v>0</v>
      </c>
      <c r="V4" s="4">
        <v>2346</v>
      </c>
      <c r="W4" s="4">
        <v>0</v>
      </c>
      <c r="Y4" s="4">
        <v>0</v>
      </c>
      <c r="Z4" s="4">
        <v>0</v>
      </c>
      <c r="AA4" s="4">
        <v>0</v>
      </c>
      <c r="AB4" s="4">
        <v>1660</v>
      </c>
      <c r="AC4" s="4">
        <v>904</v>
      </c>
      <c r="AD4" s="4">
        <v>0</v>
      </c>
      <c r="AE4" s="4">
        <v>0</v>
      </c>
      <c r="AF4" s="4">
        <v>0</v>
      </c>
      <c r="AH4" s="4">
        <v>0</v>
      </c>
      <c r="AI4" s="4">
        <v>2256</v>
      </c>
    </row>
    <row r="5" spans="1:36" x14ac:dyDescent="0.25">
      <c r="A5" s="1">
        <v>41244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H5" s="4">
        <v>0</v>
      </c>
      <c r="AI5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7.5703125" style="1" bestFit="1" customWidth="1"/>
    <col min="2" max="2" width="6.5703125" style="4" bestFit="1" customWidth="1"/>
    <col min="3" max="6" width="7.85546875" style="4" bestFit="1" customWidth="1"/>
    <col min="7" max="7" width="5.5703125" style="4" bestFit="1" customWidth="1"/>
    <col min="8" max="9" width="5" style="4" bestFit="1" customWidth="1"/>
    <col min="10" max="13" width="5.5703125" style="4" bestFit="1" customWidth="1"/>
    <col min="14" max="14" width="5" style="4" bestFit="1" customWidth="1"/>
    <col min="15" max="16" width="5.5703125" style="4" bestFit="1" customWidth="1"/>
    <col min="17" max="18" width="5" style="4" bestFit="1" customWidth="1"/>
    <col min="19" max="19" width="5.5703125" style="4" bestFit="1" customWidth="1"/>
    <col min="20" max="30" width="5" style="4" bestFit="1" customWidth="1"/>
    <col min="31" max="31" width="5.5703125" style="4" bestFit="1" customWidth="1"/>
    <col min="32" max="35" width="5" style="4" bestFit="1" customWidth="1"/>
    <col min="36" max="36" width="6.5703125" style="4" bestFit="1" customWidth="1"/>
  </cols>
  <sheetData>
    <row r="1" spans="1:36" s="10" customFormat="1" ht="24.95" customHeight="1" x14ac:dyDescent="0.25">
      <c r="A1" s="9"/>
      <c r="B1" s="10" t="s">
        <v>5</v>
      </c>
      <c r="C1" s="10" t="s">
        <v>9</v>
      </c>
      <c r="D1" s="10" t="s">
        <v>10</v>
      </c>
      <c r="E1" s="10" t="s">
        <v>11</v>
      </c>
      <c r="F1" s="10" t="s">
        <v>12</v>
      </c>
      <c r="G1" s="10">
        <v>3405</v>
      </c>
      <c r="H1" s="10">
        <v>3406</v>
      </c>
      <c r="I1" s="10">
        <v>3408</v>
      </c>
      <c r="J1" s="10">
        <v>3410</v>
      </c>
      <c r="K1" s="10">
        <v>3577</v>
      </c>
      <c r="L1" s="10">
        <v>3578</v>
      </c>
      <c r="M1" s="10">
        <v>3579</v>
      </c>
      <c r="N1" s="10">
        <v>3580</v>
      </c>
      <c r="O1" s="10">
        <v>3581</v>
      </c>
      <c r="P1" s="10">
        <v>3582</v>
      </c>
      <c r="Q1" s="10">
        <v>3583</v>
      </c>
      <c r="R1" s="10">
        <v>3584</v>
      </c>
      <c r="S1" s="10">
        <v>3585</v>
      </c>
      <c r="T1" s="10">
        <v>3586</v>
      </c>
      <c r="U1" s="10">
        <v>3587</v>
      </c>
      <c r="V1" s="10">
        <v>3588</v>
      </c>
      <c r="W1" s="10">
        <v>3613</v>
      </c>
      <c r="X1" s="10">
        <v>3630</v>
      </c>
      <c r="Y1" s="10">
        <v>3631</v>
      </c>
      <c r="Z1" s="10">
        <v>3632</v>
      </c>
      <c r="AA1" s="10">
        <v>3633</v>
      </c>
      <c r="AB1" s="10">
        <v>3635</v>
      </c>
      <c r="AC1" s="10">
        <v>3642</v>
      </c>
      <c r="AD1" s="10">
        <v>3643</v>
      </c>
      <c r="AE1" s="10">
        <v>3645</v>
      </c>
      <c r="AF1" s="10">
        <v>3646</v>
      </c>
      <c r="AG1" s="10">
        <v>3647</v>
      </c>
      <c r="AH1" s="10">
        <v>3649</v>
      </c>
      <c r="AI1" s="10">
        <v>3650</v>
      </c>
      <c r="AJ1" s="10" t="s">
        <v>13</v>
      </c>
    </row>
    <row r="2" spans="1:36" x14ac:dyDescent="0.25">
      <c r="A2" s="1">
        <v>41153</v>
      </c>
      <c r="C2" s="4">
        <v>13.3</v>
      </c>
      <c r="D2" s="4">
        <v>2.7</v>
      </c>
      <c r="E2" s="4">
        <v>0</v>
      </c>
      <c r="F2" s="4">
        <v>43.6</v>
      </c>
      <c r="G2" s="4">
        <v>180.3</v>
      </c>
      <c r="H2" s="4">
        <v>0</v>
      </c>
      <c r="J2" s="4">
        <v>41.7</v>
      </c>
      <c r="K2" s="4">
        <v>131.30000000000001</v>
      </c>
      <c r="L2" s="4">
        <v>110.7</v>
      </c>
      <c r="M2" s="4">
        <v>165.2</v>
      </c>
      <c r="N2" s="4">
        <v>47.5</v>
      </c>
      <c r="O2" s="4">
        <v>236.5</v>
      </c>
      <c r="P2" s="4">
        <v>304.89999999999998</v>
      </c>
      <c r="Q2" s="4">
        <v>77.400000000000006</v>
      </c>
      <c r="R2" s="4">
        <v>60.9</v>
      </c>
      <c r="S2" s="4">
        <v>63.5</v>
      </c>
      <c r="T2" s="4">
        <v>0</v>
      </c>
      <c r="U2" s="4">
        <v>76</v>
      </c>
      <c r="V2" s="4">
        <v>0</v>
      </c>
      <c r="W2" s="4">
        <v>37.5</v>
      </c>
      <c r="Y2" s="4">
        <v>1.9</v>
      </c>
      <c r="Z2" s="4">
        <v>0</v>
      </c>
      <c r="AA2" s="4">
        <v>19.100000000000001</v>
      </c>
      <c r="AB2" s="4">
        <v>0</v>
      </c>
      <c r="AC2" s="4">
        <v>0</v>
      </c>
      <c r="AD2" s="4">
        <v>28.2</v>
      </c>
      <c r="AE2" s="4">
        <v>32</v>
      </c>
      <c r="AF2" s="4">
        <v>83.8</v>
      </c>
      <c r="AH2" s="4">
        <v>37.299999999999997</v>
      </c>
      <c r="AI2" s="4">
        <v>0</v>
      </c>
    </row>
    <row r="3" spans="1:36" x14ac:dyDescent="0.25">
      <c r="A3" s="1">
        <v>41183</v>
      </c>
      <c r="C3" s="4">
        <v>13.5</v>
      </c>
      <c r="D3" s="4">
        <v>3.1</v>
      </c>
      <c r="E3" s="4">
        <v>0</v>
      </c>
      <c r="F3" s="4">
        <v>31</v>
      </c>
      <c r="G3" s="4">
        <v>171.9</v>
      </c>
      <c r="H3" s="4">
        <v>0</v>
      </c>
      <c r="J3" s="4">
        <v>136.6</v>
      </c>
      <c r="K3" s="4">
        <v>30.9</v>
      </c>
      <c r="L3" s="4">
        <v>117.4</v>
      </c>
      <c r="M3" s="4">
        <v>206.2</v>
      </c>
      <c r="N3" s="4">
        <v>49.2</v>
      </c>
      <c r="O3" s="4">
        <v>224.1</v>
      </c>
      <c r="P3" s="4">
        <v>330.5</v>
      </c>
      <c r="Q3" s="4">
        <v>64.5</v>
      </c>
      <c r="R3" s="4">
        <v>64.5</v>
      </c>
      <c r="S3" s="4">
        <v>97.8</v>
      </c>
      <c r="T3" s="4">
        <v>0</v>
      </c>
      <c r="U3" s="4">
        <v>65.099999999999994</v>
      </c>
      <c r="V3" s="4">
        <v>0</v>
      </c>
      <c r="W3" s="4">
        <v>53.3</v>
      </c>
      <c r="Y3" s="4">
        <v>1.9</v>
      </c>
      <c r="Z3" s="4">
        <v>0</v>
      </c>
      <c r="AA3" s="4">
        <v>29.7</v>
      </c>
      <c r="AB3" s="4">
        <v>0</v>
      </c>
      <c r="AC3" s="4">
        <v>0</v>
      </c>
      <c r="AD3" s="4">
        <v>30.9</v>
      </c>
      <c r="AE3" s="4">
        <v>153.5</v>
      </c>
      <c r="AF3" s="4">
        <v>85.3</v>
      </c>
      <c r="AH3" s="4">
        <v>39.4</v>
      </c>
      <c r="AI3" s="4">
        <v>0</v>
      </c>
    </row>
    <row r="4" spans="1:36" x14ac:dyDescent="0.25">
      <c r="A4" s="1">
        <v>41214</v>
      </c>
      <c r="C4" s="4">
        <v>11.3</v>
      </c>
      <c r="D4" s="4">
        <v>2.8</v>
      </c>
      <c r="E4" s="4">
        <v>0</v>
      </c>
      <c r="F4" s="4">
        <v>53.1</v>
      </c>
      <c r="G4" s="4">
        <v>149.30000000000001</v>
      </c>
      <c r="H4" s="4">
        <v>0</v>
      </c>
      <c r="J4" s="4">
        <v>126.3</v>
      </c>
      <c r="K4" s="4">
        <v>109.8</v>
      </c>
      <c r="L4" s="4">
        <v>112.9</v>
      </c>
      <c r="M4" s="4">
        <v>171.1</v>
      </c>
      <c r="N4" s="4">
        <v>22.7</v>
      </c>
      <c r="O4" s="4">
        <v>172.4</v>
      </c>
      <c r="P4" s="4">
        <v>315.10000000000002</v>
      </c>
      <c r="Q4" s="4">
        <v>78</v>
      </c>
      <c r="R4" s="4">
        <v>1</v>
      </c>
      <c r="S4" s="4">
        <v>100</v>
      </c>
      <c r="T4" s="4">
        <v>0</v>
      </c>
      <c r="U4" s="4">
        <v>64.3</v>
      </c>
      <c r="V4" s="4">
        <v>0</v>
      </c>
      <c r="W4" s="4">
        <v>55.3</v>
      </c>
      <c r="Y4" s="4">
        <v>1.6</v>
      </c>
      <c r="Z4" s="4">
        <v>0</v>
      </c>
      <c r="AA4" s="4">
        <v>25</v>
      </c>
      <c r="AB4" s="4">
        <v>0</v>
      </c>
      <c r="AC4" s="4">
        <v>0</v>
      </c>
      <c r="AD4" s="4">
        <v>31.1</v>
      </c>
      <c r="AE4" s="4">
        <v>98.1</v>
      </c>
      <c r="AF4" s="4">
        <v>77.2</v>
      </c>
      <c r="AH4" s="4">
        <v>26</v>
      </c>
      <c r="AI4" s="4">
        <v>0</v>
      </c>
    </row>
    <row r="5" spans="1:36" x14ac:dyDescent="0.25">
      <c r="A5" s="1">
        <v>41244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H5" s="4">
        <v>0</v>
      </c>
      <c r="AI5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7.5703125" style="1" bestFit="1" customWidth="1"/>
    <col min="2" max="2" width="6.5703125" style="4" bestFit="1" customWidth="1"/>
    <col min="3" max="6" width="7.85546875" style="4" bestFit="1" customWidth="1"/>
    <col min="7" max="7" width="5.5703125" style="4" bestFit="1" customWidth="1"/>
    <col min="8" max="9" width="5" style="4" bestFit="1" customWidth="1"/>
    <col min="10" max="10" width="5.5703125" style="4" bestFit="1" customWidth="1"/>
    <col min="11" max="11" width="5" style="4" bestFit="1" customWidth="1"/>
    <col min="12" max="17" width="5.5703125" style="4" bestFit="1" customWidth="1"/>
    <col min="18" max="18" width="5" style="4" bestFit="1" customWidth="1"/>
    <col min="19" max="19" width="5.5703125" style="4" bestFit="1" customWidth="1"/>
    <col min="20" max="20" width="5" style="4" bestFit="1" customWidth="1"/>
    <col min="21" max="21" width="5.5703125" style="4" bestFit="1" customWidth="1"/>
    <col min="22" max="22" width="5" style="4" bestFit="1" customWidth="1"/>
    <col min="23" max="23" width="5.5703125" style="4" bestFit="1" customWidth="1"/>
    <col min="24" max="26" width="5" style="4" bestFit="1" customWidth="1"/>
    <col min="27" max="27" width="5.5703125" style="4" bestFit="1" customWidth="1"/>
    <col min="28" max="30" width="5" style="4" bestFit="1" customWidth="1"/>
    <col min="31" max="32" width="5.5703125" style="4" bestFit="1" customWidth="1"/>
    <col min="33" max="33" width="5" style="4" bestFit="1" customWidth="1"/>
    <col min="34" max="34" width="5.5703125" style="4" bestFit="1" customWidth="1"/>
    <col min="35" max="35" width="5" style="4" bestFit="1" customWidth="1"/>
    <col min="36" max="36" width="6.5703125" style="4" bestFit="1" customWidth="1"/>
  </cols>
  <sheetData>
    <row r="1" spans="1:36" s="10" customFormat="1" ht="24.95" customHeight="1" x14ac:dyDescent="0.25">
      <c r="A1" s="9"/>
      <c r="B1" s="10" t="s">
        <v>5</v>
      </c>
      <c r="C1" s="10" t="s">
        <v>9</v>
      </c>
      <c r="D1" s="10" t="s">
        <v>10</v>
      </c>
      <c r="E1" s="10" t="s">
        <v>11</v>
      </c>
      <c r="F1" s="10" t="s">
        <v>12</v>
      </c>
      <c r="G1" s="10">
        <v>3405</v>
      </c>
      <c r="H1" s="10">
        <v>3406</v>
      </c>
      <c r="I1" s="10">
        <v>3408</v>
      </c>
      <c r="J1" s="10">
        <v>3410</v>
      </c>
      <c r="K1" s="10">
        <v>3577</v>
      </c>
      <c r="L1" s="10">
        <v>3578</v>
      </c>
      <c r="M1" s="10">
        <v>3579</v>
      </c>
      <c r="N1" s="10">
        <v>3580</v>
      </c>
      <c r="O1" s="10">
        <v>3581</v>
      </c>
      <c r="P1" s="10">
        <v>3582</v>
      </c>
      <c r="Q1" s="10">
        <v>3583</v>
      </c>
      <c r="R1" s="10">
        <v>3584</v>
      </c>
      <c r="S1" s="10">
        <v>3585</v>
      </c>
      <c r="T1" s="10">
        <v>3586</v>
      </c>
      <c r="U1" s="10">
        <v>3587</v>
      </c>
      <c r="V1" s="10">
        <v>3588</v>
      </c>
      <c r="W1" s="10">
        <v>3613</v>
      </c>
      <c r="X1" s="10">
        <v>3630</v>
      </c>
      <c r="Y1" s="10">
        <v>3631</v>
      </c>
      <c r="Z1" s="10">
        <v>3632</v>
      </c>
      <c r="AA1" s="10">
        <v>3633</v>
      </c>
      <c r="AB1" s="10">
        <v>3635</v>
      </c>
      <c r="AC1" s="10">
        <v>3642</v>
      </c>
      <c r="AD1" s="10">
        <v>3643</v>
      </c>
      <c r="AE1" s="10">
        <v>3645</v>
      </c>
      <c r="AF1" s="10">
        <v>3646</v>
      </c>
      <c r="AG1" s="10">
        <v>3647</v>
      </c>
      <c r="AH1" s="10">
        <v>3649</v>
      </c>
      <c r="AI1" s="10">
        <v>3650</v>
      </c>
      <c r="AJ1" s="10" t="s">
        <v>13</v>
      </c>
    </row>
    <row r="2" spans="1:36" x14ac:dyDescent="0.25">
      <c r="A2" s="1">
        <v>41153</v>
      </c>
      <c r="C2" s="4">
        <v>108.5</v>
      </c>
      <c r="D2" s="4">
        <v>11.1</v>
      </c>
      <c r="E2" s="4">
        <v>0</v>
      </c>
      <c r="F2" s="4">
        <v>10.7</v>
      </c>
      <c r="G2" s="4">
        <v>264.89999999999998</v>
      </c>
      <c r="H2" s="4">
        <v>0</v>
      </c>
      <c r="J2" s="4">
        <v>126.3</v>
      </c>
      <c r="K2" s="4">
        <v>67.2</v>
      </c>
      <c r="L2" s="4">
        <v>302.2</v>
      </c>
      <c r="M2" s="4">
        <v>243.9</v>
      </c>
      <c r="N2" s="4">
        <v>208.2</v>
      </c>
      <c r="O2" s="4">
        <v>249.5</v>
      </c>
      <c r="P2" s="4">
        <v>495.1</v>
      </c>
      <c r="Q2" s="4">
        <v>185.3</v>
      </c>
      <c r="R2" s="4">
        <v>4.3</v>
      </c>
      <c r="S2" s="4">
        <v>375.4</v>
      </c>
      <c r="T2" s="4">
        <v>0</v>
      </c>
      <c r="U2" s="4">
        <v>303.2</v>
      </c>
      <c r="V2" s="4">
        <v>0</v>
      </c>
      <c r="W2" s="4">
        <v>246.7</v>
      </c>
      <c r="Y2" s="4">
        <v>12</v>
      </c>
      <c r="Z2" s="4">
        <v>0</v>
      </c>
      <c r="AA2" s="4">
        <v>178.7</v>
      </c>
      <c r="AB2" s="4">
        <v>0</v>
      </c>
      <c r="AC2" s="4">
        <v>0</v>
      </c>
      <c r="AD2" s="4">
        <v>50.5</v>
      </c>
      <c r="AE2" s="4">
        <v>57.9</v>
      </c>
      <c r="AF2" s="4">
        <v>561.4</v>
      </c>
      <c r="AH2" s="4">
        <v>169.4</v>
      </c>
      <c r="AI2" s="4">
        <v>0</v>
      </c>
    </row>
    <row r="3" spans="1:36" x14ac:dyDescent="0.25">
      <c r="A3" s="1">
        <v>41183</v>
      </c>
      <c r="C3" s="4">
        <v>114.4</v>
      </c>
      <c r="D3" s="4">
        <v>11.7</v>
      </c>
      <c r="E3" s="4">
        <v>0</v>
      </c>
      <c r="F3" s="4">
        <v>5</v>
      </c>
      <c r="G3" s="4">
        <v>259</v>
      </c>
      <c r="H3" s="4">
        <v>0</v>
      </c>
      <c r="J3" s="4">
        <v>607.29999999999995</v>
      </c>
      <c r="K3" s="4">
        <v>17.100000000000001</v>
      </c>
      <c r="L3" s="4">
        <v>317.2</v>
      </c>
      <c r="M3" s="4">
        <v>216.6</v>
      </c>
      <c r="N3" s="4">
        <v>208.7</v>
      </c>
      <c r="O3" s="4">
        <v>230.3</v>
      </c>
      <c r="P3" s="4">
        <v>523</v>
      </c>
      <c r="Q3" s="4">
        <v>170.6</v>
      </c>
      <c r="R3" s="4">
        <v>3.7</v>
      </c>
      <c r="S3" s="4">
        <v>423</v>
      </c>
      <c r="T3" s="4">
        <v>0</v>
      </c>
      <c r="U3" s="4">
        <v>311.3</v>
      </c>
      <c r="V3" s="4">
        <v>0</v>
      </c>
      <c r="W3" s="4">
        <v>245.8</v>
      </c>
      <c r="Y3" s="4">
        <v>12.6</v>
      </c>
      <c r="Z3" s="4">
        <v>0</v>
      </c>
      <c r="AA3" s="4">
        <v>182.8</v>
      </c>
      <c r="AB3" s="4">
        <v>0</v>
      </c>
      <c r="AC3" s="4">
        <v>0</v>
      </c>
      <c r="AD3" s="4">
        <v>45.1</v>
      </c>
      <c r="AE3" s="4">
        <v>379</v>
      </c>
      <c r="AF3" s="4">
        <v>556.70000000000005</v>
      </c>
      <c r="AH3" s="4">
        <v>180.3</v>
      </c>
      <c r="AI3" s="4">
        <v>0</v>
      </c>
    </row>
    <row r="4" spans="1:36" x14ac:dyDescent="0.25">
      <c r="A4" s="1">
        <v>41214</v>
      </c>
      <c r="C4" s="4">
        <v>108.9</v>
      </c>
      <c r="D4" s="4">
        <v>11.5</v>
      </c>
      <c r="E4" s="4">
        <v>0</v>
      </c>
      <c r="F4" s="4">
        <v>13.3</v>
      </c>
      <c r="G4" s="4">
        <v>247.6</v>
      </c>
      <c r="H4" s="4">
        <v>0</v>
      </c>
      <c r="J4" s="4">
        <v>580.5</v>
      </c>
      <c r="K4" s="4">
        <v>69.400000000000006</v>
      </c>
      <c r="L4" s="4">
        <v>307.89999999999998</v>
      </c>
      <c r="M4" s="4">
        <v>210.6</v>
      </c>
      <c r="N4" s="4">
        <v>73.2</v>
      </c>
      <c r="O4" s="4">
        <v>211.7</v>
      </c>
      <c r="P4" s="4">
        <v>509.6</v>
      </c>
      <c r="Q4" s="4">
        <v>197.9</v>
      </c>
      <c r="R4" s="4">
        <v>0.1</v>
      </c>
      <c r="S4" s="4">
        <v>413.8</v>
      </c>
      <c r="T4" s="4">
        <v>0</v>
      </c>
      <c r="U4" s="4">
        <v>305</v>
      </c>
      <c r="V4" s="4">
        <v>0</v>
      </c>
      <c r="W4" s="4">
        <v>237.7</v>
      </c>
      <c r="Y4" s="4">
        <v>12.4</v>
      </c>
      <c r="Z4" s="4">
        <v>0</v>
      </c>
      <c r="AA4" s="4">
        <v>167</v>
      </c>
      <c r="AB4" s="4">
        <v>0</v>
      </c>
      <c r="AC4" s="4">
        <v>0</v>
      </c>
      <c r="AD4" s="4">
        <v>46.6</v>
      </c>
      <c r="AE4" s="4">
        <v>334</v>
      </c>
      <c r="AF4" s="4">
        <v>579</v>
      </c>
      <c r="AH4" s="4">
        <v>175.4</v>
      </c>
      <c r="AI4" s="4">
        <v>0</v>
      </c>
    </row>
    <row r="5" spans="1:36" x14ac:dyDescent="0.25">
      <c r="A5" s="1">
        <v>41244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H5" s="4">
        <v>0</v>
      </c>
      <c r="AI5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4"/>
  <sheetViews>
    <sheetView tabSelected="1" workbookViewId="0">
      <pane xSplit="1" ySplit="4" topLeftCell="B5" activePane="bottomRight" state="frozen"/>
      <selection pane="topRight" activeCell="B1" sqref="B1"/>
      <selection pane="bottomLeft" activeCell="A2" sqref="A2"/>
      <selection pane="bottomRight" activeCell="R7" sqref="R7"/>
    </sheetView>
  </sheetViews>
  <sheetFormatPr defaultRowHeight="15" x14ac:dyDescent="0.25"/>
  <cols>
    <col min="1" max="1" width="8.85546875" style="2" bestFit="1" customWidth="1"/>
    <col min="2" max="2" width="10.140625" style="3" bestFit="1" customWidth="1"/>
    <col min="3" max="4" width="13.42578125" style="4" bestFit="1" customWidth="1"/>
    <col min="5" max="5" width="10.28515625" style="4" bestFit="1" customWidth="1"/>
    <col min="6" max="6" width="10.28515625" style="4" customWidth="1"/>
    <col min="9" max="9" width="9.5703125" bestFit="1" customWidth="1"/>
    <col min="10" max="10" width="9.42578125" bestFit="1" customWidth="1"/>
    <col min="11" max="11" width="10.5703125" bestFit="1" customWidth="1"/>
    <col min="12" max="12" width="9.42578125" bestFit="1" customWidth="1"/>
  </cols>
  <sheetData>
    <row r="1" spans="1:14" s="11" customFormat="1" x14ac:dyDescent="0.25">
      <c r="A1" s="12"/>
      <c r="B1" s="13"/>
      <c r="C1" s="14"/>
      <c r="D1" s="14"/>
      <c r="E1" s="14"/>
      <c r="F1" s="14"/>
      <c r="N1">
        <v>0.90600000000000003</v>
      </c>
    </row>
    <row r="2" spans="1:14" s="11" customFormat="1" x14ac:dyDescent="0.25">
      <c r="A2" s="12"/>
      <c r="B2" s="13"/>
      <c r="C2" s="14"/>
      <c r="D2" s="14"/>
      <c r="E2" s="14"/>
      <c r="F2" s="14"/>
      <c r="N2">
        <v>1.19</v>
      </c>
    </row>
    <row r="3" spans="1:14" s="11" customFormat="1" x14ac:dyDescent="0.25">
      <c r="A3" s="12"/>
      <c r="B3" s="13"/>
      <c r="C3" s="14"/>
      <c r="D3" s="14"/>
      <c r="E3" s="14"/>
      <c r="F3" s="14"/>
    </row>
    <row r="4" spans="1:14" s="8" customFormat="1" ht="50.1" customHeight="1" x14ac:dyDescent="0.25">
      <c r="A4" s="5" t="s">
        <v>0</v>
      </c>
      <c r="B4" s="6" t="s">
        <v>1</v>
      </c>
      <c r="C4" s="7" t="s">
        <v>2</v>
      </c>
      <c r="D4" s="7" t="s">
        <v>3</v>
      </c>
      <c r="E4" s="7" t="s">
        <v>4</v>
      </c>
      <c r="F4" s="7"/>
      <c r="G4" s="5" t="s">
        <v>0</v>
      </c>
      <c r="H4" s="6" t="s">
        <v>1</v>
      </c>
      <c r="L4" s="8" t="s">
        <v>14</v>
      </c>
    </row>
    <row r="5" spans="1:14" x14ac:dyDescent="0.25">
      <c r="A5" s="2" t="s">
        <v>9</v>
      </c>
      <c r="B5" s="3" t="s">
        <v>6</v>
      </c>
      <c r="C5" s="4">
        <v>108.5</v>
      </c>
      <c r="D5" s="4">
        <v>13.3</v>
      </c>
      <c r="E5" s="4">
        <v>0</v>
      </c>
      <c r="F5" s="15">
        <v>720</v>
      </c>
      <c r="G5" s="2" t="str">
        <f>A5</f>
        <v>216БТМ</v>
      </c>
      <c r="H5" s="2" t="str">
        <f>B5</f>
        <v>01.09.2012</v>
      </c>
      <c r="I5" s="16">
        <f>C5/$N$1/F5*24</f>
        <v>3.9919058130978655</v>
      </c>
      <c r="J5" s="16">
        <f>D5/$N$2/F5*24</f>
        <v>0.3725490196078432</v>
      </c>
      <c r="K5" s="16">
        <f>E5/F5*24</f>
        <v>0</v>
      </c>
      <c r="L5" s="16">
        <f>F5/24/(EDATE(B5,1)-B5)</f>
        <v>1</v>
      </c>
      <c r="M5">
        <v>0</v>
      </c>
      <c r="N5">
        <v>0</v>
      </c>
    </row>
    <row r="6" spans="1:14" x14ac:dyDescent="0.25">
      <c r="A6" s="2" t="s">
        <v>9</v>
      </c>
      <c r="B6" s="3" t="s">
        <v>7</v>
      </c>
      <c r="C6" s="4">
        <v>114.4</v>
      </c>
      <c r="D6" s="4">
        <v>13.5</v>
      </c>
      <c r="E6" s="4">
        <v>0</v>
      </c>
      <c r="F6" s="15">
        <v>744</v>
      </c>
      <c r="G6" s="12" t="str">
        <f t="shared" ref="G6:G12" si="0">A6</f>
        <v>216БТМ</v>
      </c>
      <c r="H6" s="12" t="str">
        <f t="shared" ref="H6:H12" si="1">B6</f>
        <v>01.10.2012</v>
      </c>
      <c r="I6" s="16">
        <f>C6/$N$1/F6*24</f>
        <v>4.0732037313964256</v>
      </c>
      <c r="J6" s="16">
        <f>D6/$N$2/F6*24</f>
        <v>0.36595283274600166</v>
      </c>
      <c r="K6" s="16">
        <f t="shared" ref="K6:K12" si="2">E6/F6*24</f>
        <v>0</v>
      </c>
      <c r="L6" s="16">
        <f t="shared" ref="L6:L12" si="3">F6/24/(EDATE(B6,1)-B6)</f>
        <v>1</v>
      </c>
      <c r="M6" s="11">
        <v>0</v>
      </c>
      <c r="N6" s="11">
        <v>0</v>
      </c>
    </row>
    <row r="7" spans="1:14" x14ac:dyDescent="0.25">
      <c r="A7" s="2" t="s">
        <v>9</v>
      </c>
      <c r="B7" s="3" t="s">
        <v>8</v>
      </c>
      <c r="C7" s="4">
        <v>108.9</v>
      </c>
      <c r="D7" s="4">
        <v>11.3</v>
      </c>
      <c r="E7" s="4">
        <v>0</v>
      </c>
      <c r="F7" s="15">
        <v>715</v>
      </c>
      <c r="G7" s="12" t="str">
        <f t="shared" si="0"/>
        <v>216БТМ</v>
      </c>
      <c r="H7" s="12" t="str">
        <f t="shared" si="1"/>
        <v>01.11.2012</v>
      </c>
      <c r="I7" s="16">
        <f>C7/$N$1/F7*24</f>
        <v>4.034640855832909</v>
      </c>
      <c r="J7" s="16">
        <f>D7/$N$2/F7*24</f>
        <v>0.31874008344596583</v>
      </c>
      <c r="K7" s="16">
        <f t="shared" si="2"/>
        <v>0</v>
      </c>
      <c r="L7" s="16">
        <f t="shared" si="3"/>
        <v>0.99305555555555558</v>
      </c>
      <c r="M7" s="11">
        <v>0</v>
      </c>
      <c r="N7" s="11">
        <v>0</v>
      </c>
    </row>
    <row r="8" spans="1:14" x14ac:dyDescent="0.25">
      <c r="A8" s="2" t="s">
        <v>10</v>
      </c>
      <c r="B8" s="3" t="s">
        <v>6</v>
      </c>
      <c r="C8" s="4">
        <v>11.1</v>
      </c>
      <c r="D8" s="4">
        <v>2.7</v>
      </c>
      <c r="E8" s="4">
        <v>0</v>
      </c>
      <c r="F8" s="15">
        <v>720</v>
      </c>
      <c r="G8" s="12" t="str">
        <f t="shared" si="0"/>
        <v>220БТМ</v>
      </c>
      <c r="H8" s="12" t="str">
        <f t="shared" si="1"/>
        <v>01.09.2012</v>
      </c>
      <c r="I8" s="16">
        <f>C8/$N$1/F8*24</f>
        <v>0.4083885209713024</v>
      </c>
      <c r="J8" s="16">
        <f>D8/$N$2/F8*24</f>
        <v>7.5630252100840345E-2</v>
      </c>
      <c r="K8" s="16">
        <f t="shared" si="2"/>
        <v>0</v>
      </c>
      <c r="L8" s="16">
        <f t="shared" si="3"/>
        <v>1</v>
      </c>
      <c r="M8" s="11">
        <v>0</v>
      </c>
      <c r="N8" s="11">
        <v>0</v>
      </c>
    </row>
    <row r="9" spans="1:14" x14ac:dyDescent="0.25">
      <c r="A9" s="2" t="s">
        <v>10</v>
      </c>
      <c r="B9" s="3" t="s">
        <v>7</v>
      </c>
      <c r="C9" s="4">
        <v>11.7</v>
      </c>
      <c r="D9" s="4">
        <v>3.1</v>
      </c>
      <c r="E9" s="4">
        <v>0</v>
      </c>
      <c r="F9" s="15">
        <v>744</v>
      </c>
      <c r="G9" s="12" t="str">
        <f t="shared" si="0"/>
        <v>220БТМ</v>
      </c>
      <c r="H9" s="12" t="str">
        <f t="shared" si="1"/>
        <v>01.10.2012</v>
      </c>
      <c r="I9" s="16">
        <f>C9/$N$1/F9*24</f>
        <v>0.41657765434736166</v>
      </c>
      <c r="J9" s="16">
        <f>D9/$N$2/F9*24</f>
        <v>8.4033613445378158E-2</v>
      </c>
      <c r="K9" s="16">
        <f t="shared" si="2"/>
        <v>0</v>
      </c>
      <c r="L9" s="16">
        <f t="shared" si="3"/>
        <v>1</v>
      </c>
      <c r="M9" s="11">
        <v>0</v>
      </c>
      <c r="N9" s="11">
        <v>0</v>
      </c>
    </row>
    <row r="10" spans="1:14" x14ac:dyDescent="0.25">
      <c r="A10" s="2" t="s">
        <v>10</v>
      </c>
      <c r="B10" s="3" t="s">
        <v>8</v>
      </c>
      <c r="C10" s="4">
        <v>11.5</v>
      </c>
      <c r="D10" s="4">
        <v>2.8</v>
      </c>
      <c r="E10" s="4">
        <v>0</v>
      </c>
      <c r="F10" s="15">
        <v>715</v>
      </c>
      <c r="G10" s="12" t="str">
        <f t="shared" si="0"/>
        <v>220БТМ</v>
      </c>
      <c r="H10" s="12" t="str">
        <f t="shared" si="1"/>
        <v>01.11.2012</v>
      </c>
      <c r="I10" s="16">
        <f>C10/$N$1/F10*24</f>
        <v>0.42606400222294266</v>
      </c>
      <c r="J10" s="16">
        <f>D10/$N$2/F10*24</f>
        <v>7.8979843685726039E-2</v>
      </c>
      <c r="K10" s="16">
        <f t="shared" si="2"/>
        <v>0</v>
      </c>
      <c r="L10" s="16">
        <f t="shared" si="3"/>
        <v>0.99305555555555558</v>
      </c>
      <c r="M10" s="11">
        <v>0</v>
      </c>
      <c r="N10" s="11">
        <v>0</v>
      </c>
    </row>
    <row r="11" spans="1:14" x14ac:dyDescent="0.25">
      <c r="A11" s="2" t="s">
        <v>11</v>
      </c>
      <c r="B11" s="3" t="s">
        <v>6</v>
      </c>
      <c r="C11" s="4">
        <v>0</v>
      </c>
      <c r="D11" s="4">
        <v>0</v>
      </c>
      <c r="E11" s="4">
        <v>1091</v>
      </c>
      <c r="F11" s="15">
        <v>600</v>
      </c>
      <c r="G11" s="12" t="str">
        <f t="shared" si="0"/>
        <v>224БТМ</v>
      </c>
      <c r="H11" s="12" t="str">
        <f t="shared" si="1"/>
        <v>01.09.2012</v>
      </c>
      <c r="I11" s="16">
        <f>C11/$N$1/F11*24</f>
        <v>0</v>
      </c>
      <c r="J11" s="16">
        <f>D11/$N$2/F11*24</f>
        <v>0</v>
      </c>
      <c r="K11" s="16">
        <f t="shared" si="2"/>
        <v>43.64</v>
      </c>
      <c r="L11" s="16">
        <f t="shared" si="3"/>
        <v>0.83333333333333337</v>
      </c>
      <c r="M11" s="11">
        <v>0</v>
      </c>
      <c r="N11" s="11">
        <v>0</v>
      </c>
    </row>
    <row r="12" spans="1:14" x14ac:dyDescent="0.25">
      <c r="A12" s="2" t="s">
        <v>11</v>
      </c>
      <c r="B12" s="3" t="s">
        <v>7</v>
      </c>
      <c r="C12" s="4">
        <v>0</v>
      </c>
      <c r="D12" s="4">
        <v>0</v>
      </c>
      <c r="E12" s="4">
        <v>1423</v>
      </c>
      <c r="F12" s="15">
        <v>744</v>
      </c>
      <c r="G12" s="12" t="str">
        <f t="shared" ref="G12:G75" si="4">A12</f>
        <v>224БТМ</v>
      </c>
      <c r="H12" s="12" t="str">
        <f t="shared" ref="H12:H75" si="5">B12</f>
        <v>01.10.2012</v>
      </c>
      <c r="I12" s="16">
        <f t="shared" ref="I12:I75" si="6">C12/$N$1/F12*24</f>
        <v>0</v>
      </c>
      <c r="J12" s="16">
        <f t="shared" ref="J12:J75" si="7">D12/$N$2/F12*24</f>
        <v>0</v>
      </c>
      <c r="K12" s="16">
        <f t="shared" ref="K12:K75" si="8">E12/F12*24</f>
        <v>45.903225806451616</v>
      </c>
      <c r="L12" s="16">
        <f t="shared" ref="L12:L75" si="9">F12/24/(EDATE(B12,1)-B12)</f>
        <v>1</v>
      </c>
      <c r="M12" s="11">
        <v>0</v>
      </c>
      <c r="N12" s="11">
        <v>0</v>
      </c>
    </row>
    <row r="13" spans="1:14" x14ac:dyDescent="0.25">
      <c r="A13" s="2" t="s">
        <v>11</v>
      </c>
      <c r="B13" s="3" t="s">
        <v>8</v>
      </c>
      <c r="C13" s="4">
        <v>0</v>
      </c>
      <c r="D13" s="4">
        <v>0</v>
      </c>
      <c r="E13" s="4">
        <v>1074</v>
      </c>
      <c r="F13" s="15">
        <v>720</v>
      </c>
      <c r="G13" s="12" t="str">
        <f t="shared" si="4"/>
        <v>224БТМ</v>
      </c>
      <c r="H13" s="12" t="str">
        <f t="shared" si="5"/>
        <v>01.11.2012</v>
      </c>
      <c r="I13" s="16">
        <f t="shared" si="6"/>
        <v>0</v>
      </c>
      <c r="J13" s="16">
        <f t="shared" si="7"/>
        <v>0</v>
      </c>
      <c r="K13" s="16">
        <f t="shared" si="8"/>
        <v>35.799999999999997</v>
      </c>
      <c r="L13" s="16">
        <f t="shared" si="9"/>
        <v>1</v>
      </c>
      <c r="M13" s="11">
        <v>0</v>
      </c>
      <c r="N13" s="11">
        <v>0</v>
      </c>
    </row>
    <row r="14" spans="1:14" x14ac:dyDescent="0.25">
      <c r="A14" s="2" t="s">
        <v>12</v>
      </c>
      <c r="B14" s="3" t="s">
        <v>6</v>
      </c>
      <c r="C14" s="4">
        <v>10.7</v>
      </c>
      <c r="D14" s="4">
        <v>43.6</v>
      </c>
      <c r="E14" s="4">
        <v>0</v>
      </c>
      <c r="F14" s="15">
        <v>587</v>
      </c>
      <c r="G14" s="12" t="str">
        <f t="shared" si="4"/>
        <v>225БТМ</v>
      </c>
      <c r="H14" s="12" t="str">
        <f t="shared" si="5"/>
        <v>01.09.2012</v>
      </c>
      <c r="I14" s="16">
        <f t="shared" si="6"/>
        <v>0.48286832812482372</v>
      </c>
      <c r="J14" s="16">
        <f t="shared" si="7"/>
        <v>1.4980029490501483</v>
      </c>
      <c r="K14" s="16">
        <f t="shared" si="8"/>
        <v>0</v>
      </c>
      <c r="L14" s="16">
        <f t="shared" si="9"/>
        <v>0.81527777777777777</v>
      </c>
      <c r="M14" s="11">
        <v>0</v>
      </c>
      <c r="N14" s="11">
        <v>0</v>
      </c>
    </row>
    <row r="15" spans="1:14" x14ac:dyDescent="0.25">
      <c r="A15" s="2" t="s">
        <v>12</v>
      </c>
      <c r="B15" s="3" t="s">
        <v>7</v>
      </c>
      <c r="C15" s="4">
        <v>5</v>
      </c>
      <c r="D15" s="4">
        <v>31</v>
      </c>
      <c r="E15" s="4">
        <v>0</v>
      </c>
      <c r="F15" s="15">
        <v>216</v>
      </c>
      <c r="G15" s="12" t="str">
        <f t="shared" si="4"/>
        <v>225БТМ</v>
      </c>
      <c r="H15" s="12" t="str">
        <f t="shared" si="5"/>
        <v>01.10.2012</v>
      </c>
      <c r="I15" s="16">
        <f t="shared" si="6"/>
        <v>0.61319597743438803</v>
      </c>
      <c r="J15" s="16">
        <f t="shared" si="7"/>
        <v>2.8944911297852474</v>
      </c>
      <c r="K15" s="16">
        <f t="shared" si="8"/>
        <v>0</v>
      </c>
      <c r="L15" s="16">
        <f t="shared" si="9"/>
        <v>0.29032258064516131</v>
      </c>
      <c r="M15" s="11">
        <v>0</v>
      </c>
      <c r="N15" s="11">
        <v>0</v>
      </c>
    </row>
    <row r="16" spans="1:14" x14ac:dyDescent="0.25">
      <c r="A16" s="2" t="s">
        <v>12</v>
      </c>
      <c r="B16" s="3" t="s">
        <v>8</v>
      </c>
      <c r="C16" s="4">
        <v>13.3</v>
      </c>
      <c r="D16" s="4">
        <v>53.1</v>
      </c>
      <c r="E16" s="4">
        <v>0</v>
      </c>
      <c r="F16" s="15">
        <v>715</v>
      </c>
      <c r="G16" s="12" t="str">
        <f t="shared" si="4"/>
        <v>225БТМ</v>
      </c>
      <c r="H16" s="12" t="str">
        <f t="shared" si="5"/>
        <v>01.11.2012</v>
      </c>
      <c r="I16" s="16">
        <f t="shared" si="6"/>
        <v>0.49275228083175104</v>
      </c>
      <c r="J16" s="16">
        <f t="shared" si="7"/>
        <v>1.4977963213257333</v>
      </c>
      <c r="K16" s="16">
        <f t="shared" si="8"/>
        <v>0</v>
      </c>
      <c r="L16" s="16">
        <f t="shared" si="9"/>
        <v>0.99305555555555558</v>
      </c>
      <c r="M16" s="11">
        <v>0</v>
      </c>
      <c r="N16" s="11">
        <v>0</v>
      </c>
    </row>
    <row r="17" spans="1:14" x14ac:dyDescent="0.25">
      <c r="A17" s="2">
        <v>3405</v>
      </c>
      <c r="B17" s="3" t="s">
        <v>6</v>
      </c>
      <c r="C17" s="4">
        <v>264.89999999999998</v>
      </c>
      <c r="D17" s="4">
        <v>180.3</v>
      </c>
      <c r="E17" s="4">
        <v>0</v>
      </c>
      <c r="F17" s="15">
        <v>720</v>
      </c>
      <c r="G17" s="12">
        <f t="shared" si="4"/>
        <v>3405</v>
      </c>
      <c r="H17" s="12" t="str">
        <f t="shared" si="5"/>
        <v>01.09.2012</v>
      </c>
      <c r="I17" s="16">
        <f t="shared" si="6"/>
        <v>9.7461368653421623</v>
      </c>
      <c r="J17" s="16">
        <f t="shared" si="7"/>
        <v>5.0504201680672267</v>
      </c>
      <c r="K17" s="16">
        <f t="shared" si="8"/>
        <v>0</v>
      </c>
      <c r="L17" s="16">
        <f t="shared" si="9"/>
        <v>1</v>
      </c>
      <c r="M17" s="11">
        <v>0</v>
      </c>
      <c r="N17" s="11">
        <v>0</v>
      </c>
    </row>
    <row r="18" spans="1:14" x14ac:dyDescent="0.25">
      <c r="A18" s="2">
        <v>3405</v>
      </c>
      <c r="B18" s="3" t="s">
        <v>7</v>
      </c>
      <c r="C18" s="4">
        <v>259</v>
      </c>
      <c r="D18" s="4">
        <v>171.9</v>
      </c>
      <c r="E18" s="4">
        <v>0</v>
      </c>
      <c r="F18" s="15">
        <v>732</v>
      </c>
      <c r="G18" s="12">
        <f t="shared" si="4"/>
        <v>3405</v>
      </c>
      <c r="H18" s="12" t="str">
        <f t="shared" si="5"/>
        <v>01.10.2012</v>
      </c>
      <c r="I18" s="16">
        <f t="shared" si="6"/>
        <v>9.3728513009807095</v>
      </c>
      <c r="J18" s="16">
        <f t="shared" si="7"/>
        <v>4.7361895577903299</v>
      </c>
      <c r="K18" s="16">
        <f t="shared" si="8"/>
        <v>0</v>
      </c>
      <c r="L18" s="16">
        <f t="shared" si="9"/>
        <v>0.9838709677419355</v>
      </c>
      <c r="M18" s="11">
        <v>0</v>
      </c>
      <c r="N18" s="11">
        <v>0</v>
      </c>
    </row>
    <row r="19" spans="1:14" x14ac:dyDescent="0.25">
      <c r="A19" s="2">
        <v>3405</v>
      </c>
      <c r="B19" s="3" t="s">
        <v>8</v>
      </c>
      <c r="C19" s="4">
        <v>247.6</v>
      </c>
      <c r="D19" s="4">
        <v>149.30000000000001</v>
      </c>
      <c r="E19" s="4">
        <v>0</v>
      </c>
      <c r="F19" s="15">
        <v>711</v>
      </c>
      <c r="G19" s="12">
        <f t="shared" si="4"/>
        <v>3405</v>
      </c>
      <c r="H19" s="12" t="str">
        <f t="shared" si="5"/>
        <v>01.11.2012</v>
      </c>
      <c r="I19" s="16">
        <f t="shared" si="6"/>
        <v>9.2249513324205239</v>
      </c>
      <c r="J19" s="16">
        <f t="shared" si="7"/>
        <v>4.2350104598801552</v>
      </c>
      <c r="K19" s="16">
        <f t="shared" si="8"/>
        <v>0</v>
      </c>
      <c r="L19" s="16">
        <f t="shared" si="9"/>
        <v>0.98750000000000004</v>
      </c>
      <c r="M19" s="11">
        <v>0</v>
      </c>
      <c r="N19" s="11">
        <v>0</v>
      </c>
    </row>
    <row r="20" spans="1:14" x14ac:dyDescent="0.25">
      <c r="A20" s="2">
        <v>3406</v>
      </c>
      <c r="B20" s="3" t="s">
        <v>6</v>
      </c>
      <c r="C20" s="4">
        <v>0</v>
      </c>
      <c r="D20" s="4">
        <v>0</v>
      </c>
      <c r="E20" s="4">
        <v>2619</v>
      </c>
      <c r="F20" s="15">
        <v>600</v>
      </c>
      <c r="G20" s="12">
        <f t="shared" si="4"/>
        <v>3406</v>
      </c>
      <c r="H20" s="12" t="str">
        <f t="shared" si="5"/>
        <v>01.09.2012</v>
      </c>
      <c r="I20" s="16">
        <f t="shared" si="6"/>
        <v>0</v>
      </c>
      <c r="J20" s="16">
        <f t="shared" si="7"/>
        <v>0</v>
      </c>
      <c r="K20" s="16">
        <f t="shared" si="8"/>
        <v>104.76</v>
      </c>
      <c r="L20" s="16">
        <f t="shared" si="9"/>
        <v>0.83333333333333337</v>
      </c>
      <c r="M20" s="11">
        <v>0</v>
      </c>
      <c r="N20" s="11">
        <v>0</v>
      </c>
    </row>
    <row r="21" spans="1:14" x14ac:dyDescent="0.25">
      <c r="A21" s="2">
        <v>3406</v>
      </c>
      <c r="B21" s="3" t="s">
        <v>7</v>
      </c>
      <c r="C21" s="4">
        <v>0</v>
      </c>
      <c r="D21" s="4">
        <v>0</v>
      </c>
      <c r="E21" s="4">
        <v>2935</v>
      </c>
      <c r="F21" s="15">
        <v>744</v>
      </c>
      <c r="G21" s="12">
        <f t="shared" si="4"/>
        <v>3406</v>
      </c>
      <c r="H21" s="12" t="str">
        <f t="shared" si="5"/>
        <v>01.10.2012</v>
      </c>
      <c r="I21" s="16">
        <f t="shared" si="6"/>
        <v>0</v>
      </c>
      <c r="J21" s="16">
        <f t="shared" si="7"/>
        <v>0</v>
      </c>
      <c r="K21" s="16">
        <f t="shared" si="8"/>
        <v>94.677419354838705</v>
      </c>
      <c r="L21" s="16">
        <f t="shared" si="9"/>
        <v>1</v>
      </c>
      <c r="M21" s="11">
        <v>0</v>
      </c>
      <c r="N21" s="11">
        <v>0</v>
      </c>
    </row>
    <row r="22" spans="1:14" x14ac:dyDescent="0.25">
      <c r="A22" s="2">
        <v>3406</v>
      </c>
      <c r="B22" s="3" t="s">
        <v>8</v>
      </c>
      <c r="C22" s="4">
        <v>0</v>
      </c>
      <c r="D22" s="4">
        <v>0</v>
      </c>
      <c r="E22" s="4">
        <v>2684</v>
      </c>
      <c r="F22" s="15">
        <v>720</v>
      </c>
      <c r="G22" s="12">
        <f t="shared" si="4"/>
        <v>3406</v>
      </c>
      <c r="H22" s="12" t="str">
        <f t="shared" si="5"/>
        <v>01.11.2012</v>
      </c>
      <c r="I22" s="16">
        <f t="shared" si="6"/>
        <v>0</v>
      </c>
      <c r="J22" s="16">
        <f t="shared" si="7"/>
        <v>0</v>
      </c>
      <c r="K22" s="16">
        <f t="shared" si="8"/>
        <v>89.466666666666669</v>
      </c>
      <c r="L22" s="16">
        <f t="shared" si="9"/>
        <v>1</v>
      </c>
      <c r="M22" s="11">
        <v>0</v>
      </c>
      <c r="N22" s="11">
        <v>0</v>
      </c>
    </row>
    <row r="23" spans="1:14" x14ac:dyDescent="0.25">
      <c r="A23" s="2">
        <v>3410</v>
      </c>
      <c r="B23" s="3" t="s">
        <v>6</v>
      </c>
      <c r="C23" s="4">
        <v>126.3</v>
      </c>
      <c r="D23" s="4">
        <v>41.7</v>
      </c>
      <c r="E23" s="4">
        <v>0</v>
      </c>
      <c r="F23" s="15">
        <v>176</v>
      </c>
      <c r="G23" s="12">
        <f t="shared" si="4"/>
        <v>3410</v>
      </c>
      <c r="H23" s="12" t="str">
        <f t="shared" si="5"/>
        <v>01.09.2012</v>
      </c>
      <c r="I23" s="16">
        <f t="shared" si="6"/>
        <v>19.009632751354605</v>
      </c>
      <c r="J23" s="16">
        <f t="shared" si="7"/>
        <v>4.7784568372803671</v>
      </c>
      <c r="K23" s="16">
        <f t="shared" si="8"/>
        <v>0</v>
      </c>
      <c r="L23" s="16">
        <f t="shared" si="9"/>
        <v>0.24444444444444444</v>
      </c>
      <c r="M23" s="11">
        <v>0</v>
      </c>
      <c r="N23" s="11">
        <v>0</v>
      </c>
    </row>
    <row r="24" spans="1:14" x14ac:dyDescent="0.25">
      <c r="A24" s="2">
        <v>3410</v>
      </c>
      <c r="B24" s="3" t="s">
        <v>7</v>
      </c>
      <c r="C24" s="4">
        <v>607.29999999999995</v>
      </c>
      <c r="D24" s="4">
        <v>136.6</v>
      </c>
      <c r="E24" s="4">
        <v>0</v>
      </c>
      <c r="F24" s="15">
        <v>744</v>
      </c>
      <c r="G24" s="12">
        <f t="shared" si="4"/>
        <v>3410</v>
      </c>
      <c r="H24" s="12" t="str">
        <f t="shared" si="5"/>
        <v>01.10.2012</v>
      </c>
      <c r="I24" s="16">
        <f t="shared" si="6"/>
        <v>21.62287260556861</v>
      </c>
      <c r="J24" s="16">
        <f t="shared" si="7"/>
        <v>3.7029005150447274</v>
      </c>
      <c r="K24" s="16">
        <f t="shared" si="8"/>
        <v>0</v>
      </c>
      <c r="L24" s="16">
        <f t="shared" si="9"/>
        <v>1</v>
      </c>
      <c r="M24" s="11">
        <v>0</v>
      </c>
      <c r="N24" s="11">
        <v>0</v>
      </c>
    </row>
    <row r="25" spans="1:14" x14ac:dyDescent="0.25">
      <c r="A25" s="2">
        <v>3410</v>
      </c>
      <c r="B25" s="3" t="s">
        <v>8</v>
      </c>
      <c r="C25" s="4">
        <v>580.5</v>
      </c>
      <c r="D25" s="4">
        <v>126.3</v>
      </c>
      <c r="E25" s="4">
        <v>0</v>
      </c>
      <c r="F25" s="15">
        <v>715</v>
      </c>
      <c r="G25" s="12">
        <f t="shared" si="4"/>
        <v>3410</v>
      </c>
      <c r="H25" s="12" t="str">
        <f t="shared" si="5"/>
        <v>01.11.2012</v>
      </c>
      <c r="I25" s="16">
        <f t="shared" si="6"/>
        <v>21.506969851340713</v>
      </c>
      <c r="J25" s="16">
        <f t="shared" si="7"/>
        <v>3.5625550919668565</v>
      </c>
      <c r="K25" s="16">
        <f t="shared" si="8"/>
        <v>0</v>
      </c>
      <c r="L25" s="16">
        <f t="shared" si="9"/>
        <v>0.99305555555555558</v>
      </c>
      <c r="M25" s="11">
        <v>0</v>
      </c>
      <c r="N25" s="11">
        <v>0</v>
      </c>
    </row>
    <row r="26" spans="1:14" x14ac:dyDescent="0.25">
      <c r="A26" s="2">
        <v>3577</v>
      </c>
      <c r="B26" s="3" t="s">
        <v>6</v>
      </c>
      <c r="C26" s="4">
        <v>67.2</v>
      </c>
      <c r="D26" s="4">
        <v>131.30000000000001</v>
      </c>
      <c r="E26" s="4">
        <v>0</v>
      </c>
      <c r="F26" s="15">
        <v>720</v>
      </c>
      <c r="G26" s="12">
        <f t="shared" si="4"/>
        <v>3577</v>
      </c>
      <c r="H26" s="12" t="str">
        <f t="shared" si="5"/>
        <v>01.09.2012</v>
      </c>
      <c r="I26" s="16">
        <f t="shared" si="6"/>
        <v>2.4724061810154523</v>
      </c>
      <c r="J26" s="16">
        <f t="shared" si="7"/>
        <v>3.677871148459384</v>
      </c>
      <c r="K26" s="16">
        <f t="shared" si="8"/>
        <v>0</v>
      </c>
      <c r="L26" s="16">
        <f t="shared" si="9"/>
        <v>1</v>
      </c>
      <c r="M26" s="11">
        <v>0</v>
      </c>
      <c r="N26" s="11">
        <v>0</v>
      </c>
    </row>
    <row r="27" spans="1:14" x14ac:dyDescent="0.25">
      <c r="A27" s="2">
        <v>3577</v>
      </c>
      <c r="B27" s="3" t="s">
        <v>7</v>
      </c>
      <c r="C27" s="4">
        <v>17.100000000000001</v>
      </c>
      <c r="D27" s="4">
        <v>30.9</v>
      </c>
      <c r="E27" s="4">
        <v>0</v>
      </c>
      <c r="F27" s="15">
        <v>180</v>
      </c>
      <c r="G27" s="12">
        <f t="shared" si="4"/>
        <v>3577</v>
      </c>
      <c r="H27" s="12" t="str">
        <f t="shared" si="5"/>
        <v>01.10.2012</v>
      </c>
      <c r="I27" s="16">
        <f t="shared" si="6"/>
        <v>2.5165562913907285</v>
      </c>
      <c r="J27" s="16">
        <f t="shared" si="7"/>
        <v>3.4621848739495795</v>
      </c>
      <c r="K27" s="16">
        <f t="shared" si="8"/>
        <v>0</v>
      </c>
      <c r="L27" s="16">
        <f t="shared" si="9"/>
        <v>0.24193548387096775</v>
      </c>
      <c r="M27" s="11">
        <v>0</v>
      </c>
      <c r="N27" s="11">
        <v>0</v>
      </c>
    </row>
    <row r="28" spans="1:14" x14ac:dyDescent="0.25">
      <c r="A28" s="2">
        <v>3577</v>
      </c>
      <c r="B28" s="3" t="s">
        <v>8</v>
      </c>
      <c r="C28" s="4">
        <v>69.400000000000006</v>
      </c>
      <c r="D28" s="4">
        <v>109.8</v>
      </c>
      <c r="E28" s="4">
        <v>0</v>
      </c>
      <c r="F28" s="15">
        <v>703</v>
      </c>
      <c r="G28" s="12">
        <f t="shared" si="4"/>
        <v>3577</v>
      </c>
      <c r="H28" s="12" t="str">
        <f t="shared" si="5"/>
        <v>01.11.2012</v>
      </c>
      <c r="I28" s="16">
        <f t="shared" si="6"/>
        <v>2.6150933087147799</v>
      </c>
      <c r="J28" s="16">
        <f t="shared" si="7"/>
        <v>3.1500053791075464</v>
      </c>
      <c r="K28" s="16">
        <f t="shared" si="8"/>
        <v>0</v>
      </c>
      <c r="L28" s="16">
        <f t="shared" si="9"/>
        <v>0.97638888888888897</v>
      </c>
      <c r="M28" s="11">
        <v>0</v>
      </c>
      <c r="N28" s="11">
        <v>0</v>
      </c>
    </row>
    <row r="29" spans="1:14" x14ac:dyDescent="0.25">
      <c r="A29" s="2">
        <v>3578</v>
      </c>
      <c r="B29" s="3" t="s">
        <v>6</v>
      </c>
      <c r="C29" s="4">
        <v>302.2</v>
      </c>
      <c r="D29" s="4">
        <v>110.7</v>
      </c>
      <c r="E29" s="4">
        <v>0</v>
      </c>
      <c r="F29" s="15">
        <v>720</v>
      </c>
      <c r="G29" s="12">
        <f t="shared" si="4"/>
        <v>3578</v>
      </c>
      <c r="H29" s="12" t="str">
        <f t="shared" si="5"/>
        <v>01.09.2012</v>
      </c>
      <c r="I29" s="16">
        <f t="shared" si="6"/>
        <v>11.118469462840324</v>
      </c>
      <c r="J29" s="16">
        <f t="shared" si="7"/>
        <v>3.1008403361344543</v>
      </c>
      <c r="K29" s="16">
        <f t="shared" si="8"/>
        <v>0</v>
      </c>
      <c r="L29" s="16">
        <f t="shared" si="9"/>
        <v>1</v>
      </c>
      <c r="M29" s="11">
        <v>0</v>
      </c>
      <c r="N29" s="11">
        <v>0</v>
      </c>
    </row>
    <row r="30" spans="1:14" x14ac:dyDescent="0.25">
      <c r="A30" s="2">
        <v>3578</v>
      </c>
      <c r="B30" s="3" t="s">
        <v>7</v>
      </c>
      <c r="C30" s="4">
        <v>317.2</v>
      </c>
      <c r="D30" s="4">
        <v>117.4</v>
      </c>
      <c r="E30" s="4">
        <v>0</v>
      </c>
      <c r="F30" s="15">
        <v>738</v>
      </c>
      <c r="G30" s="12">
        <f t="shared" si="4"/>
        <v>3578</v>
      </c>
      <c r="H30" s="12" t="str">
        <f t="shared" si="5"/>
        <v>01.10.2012</v>
      </c>
      <c r="I30" s="16">
        <f t="shared" si="6"/>
        <v>11.385703261006119</v>
      </c>
      <c r="J30" s="16">
        <f t="shared" si="7"/>
        <v>3.2083077133292344</v>
      </c>
      <c r="K30" s="16">
        <f t="shared" si="8"/>
        <v>0</v>
      </c>
      <c r="L30" s="16">
        <f t="shared" si="9"/>
        <v>0.99193548387096775</v>
      </c>
      <c r="M30" s="11">
        <v>0</v>
      </c>
      <c r="N30" s="11">
        <v>0</v>
      </c>
    </row>
    <row r="31" spans="1:14" x14ac:dyDescent="0.25">
      <c r="A31" s="2">
        <v>3578</v>
      </c>
      <c r="B31" s="3" t="s">
        <v>8</v>
      </c>
      <c r="C31" s="4">
        <v>307.89999999999998</v>
      </c>
      <c r="D31" s="4">
        <v>112.9</v>
      </c>
      <c r="E31" s="4">
        <v>0</v>
      </c>
      <c r="F31" s="15">
        <v>711</v>
      </c>
      <c r="G31" s="12">
        <f t="shared" si="4"/>
        <v>3578</v>
      </c>
      <c r="H31" s="12" t="str">
        <f t="shared" si="5"/>
        <v>01.11.2012</v>
      </c>
      <c r="I31" s="16">
        <f t="shared" si="6"/>
        <v>11.471577202149756</v>
      </c>
      <c r="J31" s="16">
        <f t="shared" si="7"/>
        <v>3.2024961883487579</v>
      </c>
      <c r="K31" s="16">
        <f t="shared" si="8"/>
        <v>0</v>
      </c>
      <c r="L31" s="16">
        <f t="shared" si="9"/>
        <v>0.98750000000000004</v>
      </c>
      <c r="M31" s="11">
        <v>0</v>
      </c>
      <c r="N31" s="11">
        <v>0</v>
      </c>
    </row>
    <row r="32" spans="1:14" x14ac:dyDescent="0.25">
      <c r="A32" s="2">
        <v>3579</v>
      </c>
      <c r="B32" s="3" t="s">
        <v>6</v>
      </c>
      <c r="C32" s="4">
        <v>243.9</v>
      </c>
      <c r="D32" s="4">
        <v>165.2</v>
      </c>
      <c r="E32" s="4">
        <v>0</v>
      </c>
      <c r="F32" s="15">
        <v>720</v>
      </c>
      <c r="G32" s="12">
        <f t="shared" si="4"/>
        <v>3579</v>
      </c>
      <c r="H32" s="12" t="str">
        <f t="shared" si="5"/>
        <v>01.09.2012</v>
      </c>
      <c r="I32" s="16">
        <f t="shared" si="6"/>
        <v>8.9735099337748352</v>
      </c>
      <c r="J32" s="16">
        <f t="shared" si="7"/>
        <v>4.6274509803921564</v>
      </c>
      <c r="K32" s="16">
        <f t="shared" si="8"/>
        <v>0</v>
      </c>
      <c r="L32" s="16">
        <f t="shared" si="9"/>
        <v>1</v>
      </c>
      <c r="M32" s="11">
        <v>0</v>
      </c>
      <c r="N32" s="11">
        <v>0</v>
      </c>
    </row>
    <row r="33" spans="1:14" x14ac:dyDescent="0.25">
      <c r="A33" s="2">
        <v>3579</v>
      </c>
      <c r="B33" s="3" t="s">
        <v>7</v>
      </c>
      <c r="C33" s="4">
        <v>216.6</v>
      </c>
      <c r="D33" s="4">
        <v>206.2</v>
      </c>
      <c r="E33" s="4">
        <v>0</v>
      </c>
      <c r="F33" s="15">
        <v>742</v>
      </c>
      <c r="G33" s="12">
        <f t="shared" si="4"/>
        <v>3579</v>
      </c>
      <c r="H33" s="12" t="str">
        <f t="shared" si="5"/>
        <v>01.10.2012</v>
      </c>
      <c r="I33" s="16">
        <f t="shared" si="6"/>
        <v>7.7328144802841798</v>
      </c>
      <c r="J33" s="16">
        <f t="shared" si="7"/>
        <v>5.6046569571224714</v>
      </c>
      <c r="K33" s="16">
        <f t="shared" si="8"/>
        <v>0</v>
      </c>
      <c r="L33" s="16">
        <f t="shared" si="9"/>
        <v>0.99731182795698925</v>
      </c>
      <c r="M33" s="11">
        <v>0</v>
      </c>
      <c r="N33" s="11">
        <v>0</v>
      </c>
    </row>
    <row r="34" spans="1:14" x14ac:dyDescent="0.25">
      <c r="A34" s="2">
        <v>3579</v>
      </c>
      <c r="B34" s="3" t="s">
        <v>8</v>
      </c>
      <c r="C34" s="4">
        <v>210.6</v>
      </c>
      <c r="D34" s="4">
        <v>171.1</v>
      </c>
      <c r="E34" s="4">
        <v>0</v>
      </c>
      <c r="F34" s="15">
        <v>715</v>
      </c>
      <c r="G34" s="12">
        <f t="shared" si="4"/>
        <v>3579</v>
      </c>
      <c r="H34" s="12" t="str">
        <f t="shared" si="5"/>
        <v>01.11.2012</v>
      </c>
      <c r="I34" s="16">
        <f t="shared" si="6"/>
        <v>7.8025285972305829</v>
      </c>
      <c r="J34" s="16">
        <f t="shared" si="7"/>
        <v>4.8262325909384733</v>
      </c>
      <c r="K34" s="16">
        <f t="shared" si="8"/>
        <v>0</v>
      </c>
      <c r="L34" s="16">
        <f t="shared" si="9"/>
        <v>0.99305555555555558</v>
      </c>
      <c r="M34" s="11">
        <v>0</v>
      </c>
      <c r="N34" s="11">
        <v>0</v>
      </c>
    </row>
    <row r="35" spans="1:14" x14ac:dyDescent="0.25">
      <c r="A35" s="2">
        <v>3580</v>
      </c>
      <c r="B35" s="3" t="s">
        <v>6</v>
      </c>
      <c r="C35" s="4">
        <v>208.2</v>
      </c>
      <c r="D35" s="4">
        <v>47.5</v>
      </c>
      <c r="E35" s="4">
        <v>0</v>
      </c>
      <c r="F35" s="15">
        <v>720</v>
      </c>
      <c r="G35" s="12">
        <f t="shared" si="4"/>
        <v>3580</v>
      </c>
      <c r="H35" s="12" t="str">
        <f t="shared" si="5"/>
        <v>01.09.2012</v>
      </c>
      <c r="I35" s="16">
        <f t="shared" si="6"/>
        <v>7.660044150110374</v>
      </c>
      <c r="J35" s="16">
        <f t="shared" si="7"/>
        <v>1.330532212885154</v>
      </c>
      <c r="K35" s="16">
        <f t="shared" si="8"/>
        <v>0</v>
      </c>
      <c r="L35" s="16">
        <f t="shared" si="9"/>
        <v>1</v>
      </c>
      <c r="M35" s="11">
        <v>0</v>
      </c>
      <c r="N35" s="11">
        <v>0</v>
      </c>
    </row>
    <row r="36" spans="1:14" x14ac:dyDescent="0.25">
      <c r="A36" s="2">
        <v>3580</v>
      </c>
      <c r="B36" s="3" t="s">
        <v>7</v>
      </c>
      <c r="C36" s="4">
        <v>208.7</v>
      </c>
      <c r="D36" s="4">
        <v>49.2</v>
      </c>
      <c r="E36" s="4">
        <v>0</v>
      </c>
      <c r="F36" s="15">
        <v>738</v>
      </c>
      <c r="G36" s="12">
        <f t="shared" si="4"/>
        <v>3580</v>
      </c>
      <c r="H36" s="12" t="str">
        <f t="shared" si="5"/>
        <v>01.10.2012</v>
      </c>
      <c r="I36" s="16">
        <f t="shared" si="6"/>
        <v>7.4911610043252743</v>
      </c>
      <c r="J36" s="16">
        <f t="shared" si="7"/>
        <v>1.3445378151260505</v>
      </c>
      <c r="K36" s="16">
        <f t="shared" si="8"/>
        <v>0</v>
      </c>
      <c r="L36" s="16">
        <f t="shared" si="9"/>
        <v>0.99193548387096775</v>
      </c>
      <c r="M36" s="11">
        <v>0</v>
      </c>
      <c r="N36" s="11">
        <v>0</v>
      </c>
    </row>
    <row r="37" spans="1:14" x14ac:dyDescent="0.25">
      <c r="A37" s="2">
        <v>3580</v>
      </c>
      <c r="B37" s="3" t="s">
        <v>8</v>
      </c>
      <c r="C37" s="4">
        <v>73.2</v>
      </c>
      <c r="D37" s="4">
        <v>22.7</v>
      </c>
      <c r="E37" s="4">
        <v>0</v>
      </c>
      <c r="F37" s="15">
        <v>104</v>
      </c>
      <c r="G37" s="12">
        <f t="shared" si="4"/>
        <v>3580</v>
      </c>
      <c r="H37" s="12" t="str">
        <f t="shared" si="5"/>
        <v>01.11.2012</v>
      </c>
      <c r="I37" s="16">
        <f t="shared" si="6"/>
        <v>18.644931227712686</v>
      </c>
      <c r="J37" s="16">
        <f t="shared" si="7"/>
        <v>4.402068519715578</v>
      </c>
      <c r="K37" s="16">
        <f t="shared" si="8"/>
        <v>0</v>
      </c>
      <c r="L37" s="16">
        <f t="shared" si="9"/>
        <v>0.14444444444444443</v>
      </c>
      <c r="M37" s="11">
        <v>0</v>
      </c>
      <c r="N37" s="11">
        <v>0</v>
      </c>
    </row>
    <row r="38" spans="1:14" x14ac:dyDescent="0.25">
      <c r="A38" s="2">
        <v>3581</v>
      </c>
      <c r="B38" s="3" t="s">
        <v>6</v>
      </c>
      <c r="C38" s="4">
        <v>249.5</v>
      </c>
      <c r="D38" s="4">
        <v>236.5</v>
      </c>
      <c r="E38" s="4">
        <v>0</v>
      </c>
      <c r="F38" s="15">
        <v>720</v>
      </c>
      <c r="G38" s="12">
        <f t="shared" si="4"/>
        <v>3581</v>
      </c>
      <c r="H38" s="12" t="str">
        <f t="shared" si="5"/>
        <v>01.09.2012</v>
      </c>
      <c r="I38" s="16">
        <f t="shared" si="6"/>
        <v>9.1795437821927877</v>
      </c>
      <c r="J38" s="16">
        <f t="shared" si="7"/>
        <v>6.624649859943978</v>
      </c>
      <c r="K38" s="16">
        <f t="shared" si="8"/>
        <v>0</v>
      </c>
      <c r="L38" s="16">
        <f t="shared" si="9"/>
        <v>1</v>
      </c>
      <c r="M38" s="11">
        <v>0</v>
      </c>
      <c r="N38" s="11">
        <v>0</v>
      </c>
    </row>
    <row r="39" spans="1:14" x14ac:dyDescent="0.25">
      <c r="A39" s="2">
        <v>3581</v>
      </c>
      <c r="B39" s="3" t="s">
        <v>7</v>
      </c>
      <c r="C39" s="4">
        <v>230.3</v>
      </c>
      <c r="D39" s="4">
        <v>224.1</v>
      </c>
      <c r="E39" s="4">
        <v>0</v>
      </c>
      <c r="F39" s="15">
        <v>742</v>
      </c>
      <c r="G39" s="12">
        <f t="shared" si="4"/>
        <v>3581</v>
      </c>
      <c r="H39" s="12" t="str">
        <f t="shared" si="5"/>
        <v>01.10.2012</v>
      </c>
      <c r="I39" s="16">
        <f t="shared" si="6"/>
        <v>8.2219167812070477</v>
      </c>
      <c r="J39" s="16">
        <f t="shared" si="7"/>
        <v>6.0911911934585152</v>
      </c>
      <c r="K39" s="16">
        <f t="shared" si="8"/>
        <v>0</v>
      </c>
      <c r="L39" s="16">
        <f t="shared" si="9"/>
        <v>0.99731182795698925</v>
      </c>
      <c r="M39" s="11">
        <v>0</v>
      </c>
      <c r="N39" s="11">
        <v>0</v>
      </c>
    </row>
    <row r="40" spans="1:14" x14ac:dyDescent="0.25">
      <c r="A40" s="2">
        <v>3581</v>
      </c>
      <c r="B40" s="3" t="s">
        <v>8</v>
      </c>
      <c r="C40" s="4">
        <v>211.7</v>
      </c>
      <c r="D40" s="4">
        <v>172.4</v>
      </c>
      <c r="E40" s="4">
        <v>0</v>
      </c>
      <c r="F40" s="15">
        <v>711</v>
      </c>
      <c r="G40" s="12">
        <f t="shared" si="4"/>
        <v>3581</v>
      </c>
      <c r="H40" s="12" t="str">
        <f t="shared" si="5"/>
        <v>01.11.2012</v>
      </c>
      <c r="I40" s="16">
        <f t="shared" si="6"/>
        <v>7.8874079041737675</v>
      </c>
      <c r="J40" s="16">
        <f t="shared" si="7"/>
        <v>4.8902599014289265</v>
      </c>
      <c r="K40" s="16">
        <f t="shared" si="8"/>
        <v>0</v>
      </c>
      <c r="L40" s="16">
        <f t="shared" si="9"/>
        <v>0.98750000000000004</v>
      </c>
      <c r="M40" s="11">
        <v>0</v>
      </c>
      <c r="N40" s="11">
        <v>0</v>
      </c>
    </row>
    <row r="41" spans="1:14" x14ac:dyDescent="0.25">
      <c r="A41" s="2">
        <v>3582</v>
      </c>
      <c r="B41" s="3" t="s">
        <v>6</v>
      </c>
      <c r="C41" s="4">
        <v>495.1</v>
      </c>
      <c r="D41" s="4">
        <v>304.89999999999998</v>
      </c>
      <c r="E41" s="4">
        <v>0</v>
      </c>
      <c r="F41" s="15">
        <v>720</v>
      </c>
      <c r="G41" s="12">
        <f t="shared" si="4"/>
        <v>3582</v>
      </c>
      <c r="H41" s="12" t="str">
        <f t="shared" si="5"/>
        <v>01.09.2012</v>
      </c>
      <c r="I41" s="16">
        <f t="shared" si="6"/>
        <v>18.21559970566593</v>
      </c>
      <c r="J41" s="16">
        <f t="shared" si="7"/>
        <v>8.5406162464985993</v>
      </c>
      <c r="K41" s="16">
        <f t="shared" si="8"/>
        <v>0</v>
      </c>
      <c r="L41" s="16">
        <f t="shared" si="9"/>
        <v>1</v>
      </c>
      <c r="M41" s="11">
        <v>0</v>
      </c>
      <c r="N41" s="11">
        <v>0</v>
      </c>
    </row>
    <row r="42" spans="1:14" x14ac:dyDescent="0.25">
      <c r="A42" s="2">
        <v>3582</v>
      </c>
      <c r="B42" s="3" t="s">
        <v>7</v>
      </c>
      <c r="C42" s="4">
        <v>523</v>
      </c>
      <c r="D42" s="4">
        <v>330.5</v>
      </c>
      <c r="E42" s="4">
        <v>0</v>
      </c>
      <c r="F42" s="15">
        <v>744</v>
      </c>
      <c r="G42" s="12">
        <f t="shared" si="4"/>
        <v>3582</v>
      </c>
      <c r="H42" s="12" t="str">
        <f t="shared" si="5"/>
        <v>01.10.2012</v>
      </c>
      <c r="I42" s="16">
        <f t="shared" si="6"/>
        <v>18.621377198604286</v>
      </c>
      <c r="J42" s="16">
        <f t="shared" si="7"/>
        <v>8.9590674979669274</v>
      </c>
      <c r="K42" s="16">
        <f t="shared" si="8"/>
        <v>0</v>
      </c>
      <c r="L42" s="16">
        <f t="shared" si="9"/>
        <v>1</v>
      </c>
      <c r="M42" s="11">
        <v>0</v>
      </c>
      <c r="N42" s="11">
        <v>0</v>
      </c>
    </row>
    <row r="43" spans="1:14" x14ac:dyDescent="0.25">
      <c r="A43" s="2">
        <v>3582</v>
      </c>
      <c r="B43" s="3" t="s">
        <v>8</v>
      </c>
      <c r="C43" s="4">
        <v>509.6</v>
      </c>
      <c r="D43" s="4">
        <v>315.10000000000002</v>
      </c>
      <c r="E43" s="4">
        <v>0</v>
      </c>
      <c r="F43" s="15">
        <v>711</v>
      </c>
      <c r="G43" s="12">
        <f t="shared" si="4"/>
        <v>3582</v>
      </c>
      <c r="H43" s="12" t="str">
        <f t="shared" si="5"/>
        <v>01.11.2012</v>
      </c>
      <c r="I43" s="16">
        <f t="shared" si="6"/>
        <v>18.98641033522415</v>
      </c>
      <c r="J43" s="16">
        <f t="shared" si="7"/>
        <v>8.9380562351522883</v>
      </c>
      <c r="K43" s="16">
        <f t="shared" si="8"/>
        <v>0</v>
      </c>
      <c r="L43" s="16">
        <f t="shared" si="9"/>
        <v>0.98750000000000004</v>
      </c>
      <c r="M43" s="11">
        <v>0</v>
      </c>
      <c r="N43" s="11">
        <v>0</v>
      </c>
    </row>
    <row r="44" spans="1:14" x14ac:dyDescent="0.25">
      <c r="A44" s="2">
        <v>3583</v>
      </c>
      <c r="B44" s="3" t="s">
        <v>6</v>
      </c>
      <c r="C44" s="4">
        <v>185.3</v>
      </c>
      <c r="D44" s="4">
        <v>77.400000000000006</v>
      </c>
      <c r="E44" s="4">
        <v>0</v>
      </c>
      <c r="F44" s="15">
        <v>720</v>
      </c>
      <c r="G44" s="12">
        <f t="shared" si="4"/>
        <v>3583</v>
      </c>
      <c r="H44" s="12" t="str">
        <f t="shared" si="5"/>
        <v>01.09.2012</v>
      </c>
      <c r="I44" s="16">
        <f t="shared" si="6"/>
        <v>6.8175128771155258</v>
      </c>
      <c r="J44" s="16">
        <f t="shared" si="7"/>
        <v>2.1680672268907566</v>
      </c>
      <c r="K44" s="16">
        <f t="shared" si="8"/>
        <v>0</v>
      </c>
      <c r="L44" s="16">
        <f t="shared" si="9"/>
        <v>1</v>
      </c>
      <c r="M44" s="11">
        <v>0</v>
      </c>
      <c r="N44" s="11">
        <v>0</v>
      </c>
    </row>
    <row r="45" spans="1:14" x14ac:dyDescent="0.25">
      <c r="A45" s="2">
        <v>3583</v>
      </c>
      <c r="B45" s="3" t="s">
        <v>7</v>
      </c>
      <c r="C45" s="4">
        <v>170.6</v>
      </c>
      <c r="D45" s="4">
        <v>64.5</v>
      </c>
      <c r="E45" s="4">
        <v>0</v>
      </c>
      <c r="F45" s="15">
        <v>616</v>
      </c>
      <c r="G45" s="12">
        <f t="shared" si="4"/>
        <v>3583</v>
      </c>
      <c r="H45" s="12" t="str">
        <f t="shared" si="5"/>
        <v>01.10.2012</v>
      </c>
      <c r="I45" s="16">
        <f t="shared" si="6"/>
        <v>7.336372237034487</v>
      </c>
      <c r="J45" s="16">
        <f t="shared" si="7"/>
        <v>2.1117537924260614</v>
      </c>
      <c r="K45" s="16">
        <f t="shared" si="8"/>
        <v>0</v>
      </c>
      <c r="L45" s="16">
        <f t="shared" si="9"/>
        <v>0.82795698924731187</v>
      </c>
      <c r="M45" s="11">
        <v>0</v>
      </c>
      <c r="N45" s="11">
        <v>0</v>
      </c>
    </row>
    <row r="46" spans="1:14" x14ac:dyDescent="0.25">
      <c r="A46" s="2">
        <v>3583</v>
      </c>
      <c r="B46" s="3" t="s">
        <v>8</v>
      </c>
      <c r="C46" s="4">
        <v>197.9</v>
      </c>
      <c r="D46" s="4">
        <v>78</v>
      </c>
      <c r="E46" s="4">
        <v>0</v>
      </c>
      <c r="F46" s="15">
        <v>715</v>
      </c>
      <c r="G46" s="12">
        <f t="shared" si="4"/>
        <v>3583</v>
      </c>
      <c r="H46" s="12" t="str">
        <f t="shared" si="5"/>
        <v>01.11.2012</v>
      </c>
      <c r="I46" s="16">
        <f t="shared" si="6"/>
        <v>7.33200574260177</v>
      </c>
      <c r="J46" s="16">
        <f t="shared" si="7"/>
        <v>2.2001527883880829</v>
      </c>
      <c r="K46" s="16">
        <f t="shared" si="8"/>
        <v>0</v>
      </c>
      <c r="L46" s="16">
        <f t="shared" si="9"/>
        <v>0.99305555555555558</v>
      </c>
      <c r="M46" s="11">
        <v>0</v>
      </c>
      <c r="N46" s="11">
        <v>0</v>
      </c>
    </row>
    <row r="47" spans="1:14" x14ac:dyDescent="0.25">
      <c r="A47" s="2">
        <v>3584</v>
      </c>
      <c r="B47" s="3" t="s">
        <v>6</v>
      </c>
      <c r="C47" s="4">
        <v>4.3</v>
      </c>
      <c r="D47" s="4">
        <v>60.9</v>
      </c>
      <c r="E47" s="4">
        <v>0</v>
      </c>
      <c r="F47" s="15">
        <v>718</v>
      </c>
      <c r="G47" s="12">
        <f t="shared" si="4"/>
        <v>3584</v>
      </c>
      <c r="H47" s="12" t="str">
        <f t="shared" si="5"/>
        <v>01.09.2012</v>
      </c>
      <c r="I47" s="16">
        <f t="shared" si="6"/>
        <v>0.15864524340976591</v>
      </c>
      <c r="J47" s="16">
        <f t="shared" si="7"/>
        <v>1.7106341143699821</v>
      </c>
      <c r="K47" s="16">
        <f t="shared" si="8"/>
        <v>0</v>
      </c>
      <c r="L47" s="16">
        <f t="shared" si="9"/>
        <v>0.99722222222222223</v>
      </c>
      <c r="M47" s="11">
        <v>0</v>
      </c>
      <c r="N47" s="11">
        <v>0</v>
      </c>
    </row>
    <row r="48" spans="1:14" x14ac:dyDescent="0.25">
      <c r="A48" s="2">
        <v>3584</v>
      </c>
      <c r="B48" s="3" t="s">
        <v>7</v>
      </c>
      <c r="C48" s="4">
        <v>3.7</v>
      </c>
      <c r="D48" s="4">
        <v>64.5</v>
      </c>
      <c r="E48" s="4">
        <v>0</v>
      </c>
      <c r="F48" s="15">
        <v>744</v>
      </c>
      <c r="G48" s="12">
        <f t="shared" si="4"/>
        <v>3584</v>
      </c>
      <c r="H48" s="12" t="str">
        <f t="shared" si="5"/>
        <v>01.10.2012</v>
      </c>
      <c r="I48" s="16">
        <f t="shared" si="6"/>
        <v>0.13173823257138789</v>
      </c>
      <c r="J48" s="16">
        <f t="shared" si="7"/>
        <v>1.7484413120086741</v>
      </c>
      <c r="K48" s="16">
        <f t="shared" si="8"/>
        <v>0</v>
      </c>
      <c r="L48" s="16">
        <f t="shared" si="9"/>
        <v>1</v>
      </c>
      <c r="M48" s="11">
        <v>0</v>
      </c>
      <c r="N48" s="11">
        <v>0</v>
      </c>
    </row>
    <row r="49" spans="1:14" x14ac:dyDescent="0.25">
      <c r="A49" s="2">
        <v>3584</v>
      </c>
      <c r="B49" s="3" t="s">
        <v>8</v>
      </c>
      <c r="C49" s="4">
        <v>0.1</v>
      </c>
      <c r="D49" s="4">
        <v>1</v>
      </c>
      <c r="E49" s="4">
        <v>0</v>
      </c>
      <c r="F49" s="15">
        <v>12</v>
      </c>
      <c r="G49" s="12">
        <f t="shared" si="4"/>
        <v>3584</v>
      </c>
      <c r="H49" s="12" t="str">
        <f t="shared" si="5"/>
        <v>01.11.2012</v>
      </c>
      <c r="I49" s="16">
        <f t="shared" si="6"/>
        <v>0.22075055187637971</v>
      </c>
      <c r="J49" s="16">
        <f t="shared" si="7"/>
        <v>1.680672268907563</v>
      </c>
      <c r="K49" s="16">
        <f t="shared" si="8"/>
        <v>0</v>
      </c>
      <c r="L49" s="16">
        <f t="shared" si="9"/>
        <v>1.6666666666666666E-2</v>
      </c>
      <c r="M49" s="11">
        <v>0</v>
      </c>
      <c r="N49" s="11">
        <v>0</v>
      </c>
    </row>
    <row r="50" spans="1:14" x14ac:dyDescent="0.25">
      <c r="A50" s="2">
        <v>3585</v>
      </c>
      <c r="B50" s="3" t="s">
        <v>6</v>
      </c>
      <c r="C50" s="4">
        <v>375.4</v>
      </c>
      <c r="D50" s="4">
        <v>63.5</v>
      </c>
      <c r="E50" s="4">
        <v>0</v>
      </c>
      <c r="F50" s="15">
        <v>718</v>
      </c>
      <c r="G50" s="12">
        <f t="shared" si="4"/>
        <v>3585</v>
      </c>
      <c r="H50" s="12" t="str">
        <f t="shared" si="5"/>
        <v>01.09.2012</v>
      </c>
      <c r="I50" s="16">
        <f t="shared" si="6"/>
        <v>13.850098692099097</v>
      </c>
      <c r="J50" s="16">
        <f t="shared" si="7"/>
        <v>1.7836661126846283</v>
      </c>
      <c r="K50" s="16">
        <f t="shared" si="8"/>
        <v>0</v>
      </c>
      <c r="L50" s="16">
        <f t="shared" si="9"/>
        <v>0.99722222222222223</v>
      </c>
      <c r="M50" s="11">
        <v>0</v>
      </c>
      <c r="N50" s="11">
        <v>0</v>
      </c>
    </row>
    <row r="51" spans="1:14" x14ac:dyDescent="0.25">
      <c r="A51" s="2">
        <v>3585</v>
      </c>
      <c r="B51" s="3" t="s">
        <v>7</v>
      </c>
      <c r="C51" s="4">
        <v>423</v>
      </c>
      <c r="D51" s="4">
        <v>97.8</v>
      </c>
      <c r="E51" s="4">
        <v>0</v>
      </c>
      <c r="F51" s="15">
        <v>736</v>
      </c>
      <c r="G51" s="12">
        <f t="shared" si="4"/>
        <v>3585</v>
      </c>
      <c r="H51" s="12" t="str">
        <f t="shared" si="5"/>
        <v>01.10.2012</v>
      </c>
      <c r="I51" s="16">
        <f t="shared" si="6"/>
        <v>15.224589691909012</v>
      </c>
      <c r="J51" s="16">
        <f t="shared" si="7"/>
        <v>2.6799415418341255</v>
      </c>
      <c r="K51" s="16">
        <f t="shared" si="8"/>
        <v>0</v>
      </c>
      <c r="L51" s="16">
        <f t="shared" si="9"/>
        <v>0.989247311827957</v>
      </c>
      <c r="M51" s="11">
        <v>0</v>
      </c>
      <c r="N51" s="11">
        <v>0</v>
      </c>
    </row>
    <row r="52" spans="1:14" x14ac:dyDescent="0.25">
      <c r="A52" s="2">
        <v>3585</v>
      </c>
      <c r="B52" s="3" t="s">
        <v>8</v>
      </c>
      <c r="C52" s="4">
        <v>413.8</v>
      </c>
      <c r="D52" s="4">
        <v>100</v>
      </c>
      <c r="E52" s="4">
        <v>0</v>
      </c>
      <c r="F52" s="15">
        <v>711</v>
      </c>
      <c r="G52" s="12">
        <f t="shared" si="4"/>
        <v>3585</v>
      </c>
      <c r="H52" s="12" t="str">
        <f t="shared" si="5"/>
        <v>01.11.2012</v>
      </c>
      <c r="I52" s="16">
        <f t="shared" si="6"/>
        <v>15.417144028092139</v>
      </c>
      <c r="J52" s="16">
        <f t="shared" si="7"/>
        <v>2.8365776690423004</v>
      </c>
      <c r="K52" s="16">
        <f t="shared" si="8"/>
        <v>0</v>
      </c>
      <c r="L52" s="16">
        <f t="shared" si="9"/>
        <v>0.98750000000000004</v>
      </c>
      <c r="M52" s="11">
        <v>0</v>
      </c>
      <c r="N52" s="11">
        <v>0</v>
      </c>
    </row>
    <row r="53" spans="1:14" x14ac:dyDescent="0.25">
      <c r="A53" s="2">
        <v>3586</v>
      </c>
      <c r="B53" s="3" t="s">
        <v>6</v>
      </c>
      <c r="C53" s="4">
        <v>0</v>
      </c>
      <c r="D53" s="4">
        <v>0</v>
      </c>
      <c r="E53" s="4">
        <v>677</v>
      </c>
      <c r="F53" s="15">
        <v>600</v>
      </c>
      <c r="G53" s="12">
        <f t="shared" si="4"/>
        <v>3586</v>
      </c>
      <c r="H53" s="12" t="str">
        <f t="shared" si="5"/>
        <v>01.09.2012</v>
      </c>
      <c r="I53" s="16">
        <f t="shared" si="6"/>
        <v>0</v>
      </c>
      <c r="J53" s="16">
        <f t="shared" si="7"/>
        <v>0</v>
      </c>
      <c r="K53" s="16">
        <f t="shared" si="8"/>
        <v>27.080000000000002</v>
      </c>
      <c r="L53" s="16">
        <f t="shared" si="9"/>
        <v>0.83333333333333337</v>
      </c>
      <c r="M53" s="11">
        <v>0</v>
      </c>
      <c r="N53" s="11">
        <v>0</v>
      </c>
    </row>
    <row r="54" spans="1:14" x14ac:dyDescent="0.25">
      <c r="A54" s="2">
        <v>3586</v>
      </c>
      <c r="B54" s="3" t="s">
        <v>7</v>
      </c>
      <c r="C54" s="4">
        <v>0</v>
      </c>
      <c r="D54" s="4">
        <v>0</v>
      </c>
      <c r="E54" s="4">
        <v>783</v>
      </c>
      <c r="F54" s="15">
        <v>744</v>
      </c>
      <c r="G54" s="12">
        <f t="shared" si="4"/>
        <v>3586</v>
      </c>
      <c r="H54" s="12" t="str">
        <f t="shared" si="5"/>
        <v>01.10.2012</v>
      </c>
      <c r="I54" s="16">
        <f t="shared" si="6"/>
        <v>0</v>
      </c>
      <c r="J54" s="16">
        <f t="shared" si="7"/>
        <v>0</v>
      </c>
      <c r="K54" s="16">
        <f t="shared" si="8"/>
        <v>25.258064516129032</v>
      </c>
      <c r="L54" s="16">
        <f t="shared" si="9"/>
        <v>1</v>
      </c>
      <c r="M54" s="11">
        <v>0</v>
      </c>
      <c r="N54" s="11">
        <v>0</v>
      </c>
    </row>
    <row r="55" spans="1:14" x14ac:dyDescent="0.25">
      <c r="A55" s="2">
        <v>3586</v>
      </c>
      <c r="B55" s="3" t="s">
        <v>8</v>
      </c>
      <c r="C55" s="4">
        <v>0</v>
      </c>
      <c r="D55" s="4">
        <v>0</v>
      </c>
      <c r="E55" s="4">
        <v>896</v>
      </c>
      <c r="F55" s="15">
        <v>720</v>
      </c>
      <c r="G55" s="12">
        <f t="shared" si="4"/>
        <v>3586</v>
      </c>
      <c r="H55" s="12" t="str">
        <f t="shared" si="5"/>
        <v>01.11.2012</v>
      </c>
      <c r="I55" s="16">
        <f t="shared" si="6"/>
        <v>0</v>
      </c>
      <c r="J55" s="16">
        <f t="shared" si="7"/>
        <v>0</v>
      </c>
      <c r="K55" s="16">
        <f t="shared" si="8"/>
        <v>29.866666666666667</v>
      </c>
      <c r="L55" s="16">
        <f t="shared" si="9"/>
        <v>1</v>
      </c>
      <c r="M55" s="11">
        <v>0</v>
      </c>
      <c r="N55" s="11">
        <v>0</v>
      </c>
    </row>
    <row r="56" spans="1:14" x14ac:dyDescent="0.25">
      <c r="A56" s="2">
        <v>3587</v>
      </c>
      <c r="B56" s="3" t="s">
        <v>6</v>
      </c>
      <c r="C56" s="4">
        <v>303.2</v>
      </c>
      <c r="D56" s="4">
        <v>76</v>
      </c>
      <c r="E56" s="4">
        <v>0</v>
      </c>
      <c r="F56" s="15">
        <v>720</v>
      </c>
      <c r="G56" s="12">
        <f t="shared" si="4"/>
        <v>3587</v>
      </c>
      <c r="H56" s="12" t="str">
        <f t="shared" si="5"/>
        <v>01.09.2012</v>
      </c>
      <c r="I56" s="16">
        <f t="shared" si="6"/>
        <v>11.155261221486388</v>
      </c>
      <c r="J56" s="16">
        <f t="shared" si="7"/>
        <v>2.1288515406162465</v>
      </c>
      <c r="K56" s="16">
        <f t="shared" si="8"/>
        <v>0</v>
      </c>
      <c r="L56" s="16">
        <f t="shared" si="9"/>
        <v>1</v>
      </c>
      <c r="M56" s="11">
        <v>0</v>
      </c>
      <c r="N56" s="11">
        <v>0</v>
      </c>
    </row>
    <row r="57" spans="1:14" x14ac:dyDescent="0.25">
      <c r="A57" s="2">
        <v>3587</v>
      </c>
      <c r="B57" s="3" t="s">
        <v>7</v>
      </c>
      <c r="C57" s="4">
        <v>311.3</v>
      </c>
      <c r="D57" s="4">
        <v>65.099999999999994</v>
      </c>
      <c r="E57" s="4">
        <v>0</v>
      </c>
      <c r="F57" s="15">
        <v>740</v>
      </c>
      <c r="G57" s="12">
        <f t="shared" si="4"/>
        <v>3587</v>
      </c>
      <c r="H57" s="12" t="str">
        <f t="shared" si="5"/>
        <v>01.10.2012</v>
      </c>
      <c r="I57" s="16">
        <f t="shared" si="6"/>
        <v>11.143726507964919</v>
      </c>
      <c r="J57" s="16">
        <f t="shared" si="7"/>
        <v>1.7742448330683627</v>
      </c>
      <c r="K57" s="16">
        <f t="shared" si="8"/>
        <v>0</v>
      </c>
      <c r="L57" s="16">
        <f t="shared" si="9"/>
        <v>0.9946236559139785</v>
      </c>
      <c r="M57" s="11">
        <v>0</v>
      </c>
      <c r="N57" s="11">
        <v>0</v>
      </c>
    </row>
    <row r="58" spans="1:14" x14ac:dyDescent="0.25">
      <c r="A58" s="2">
        <v>3587</v>
      </c>
      <c r="B58" s="3" t="s">
        <v>8</v>
      </c>
      <c r="C58" s="4">
        <v>305</v>
      </c>
      <c r="D58" s="4">
        <v>64.3</v>
      </c>
      <c r="E58" s="4">
        <v>0</v>
      </c>
      <c r="F58" s="15">
        <v>715</v>
      </c>
      <c r="G58" s="12">
        <f t="shared" si="4"/>
        <v>3587</v>
      </c>
      <c r="H58" s="12" t="str">
        <f t="shared" si="5"/>
        <v>01.11.2012</v>
      </c>
      <c r="I58" s="16">
        <f t="shared" si="6"/>
        <v>11.299958319825869</v>
      </c>
      <c r="J58" s="16">
        <f t="shared" si="7"/>
        <v>1.8137156960686371</v>
      </c>
      <c r="K58" s="16">
        <f t="shared" si="8"/>
        <v>0</v>
      </c>
      <c r="L58" s="16">
        <f t="shared" si="9"/>
        <v>0.99305555555555558</v>
      </c>
      <c r="M58" s="11">
        <v>0</v>
      </c>
      <c r="N58" s="11">
        <v>0</v>
      </c>
    </row>
    <row r="59" spans="1:14" x14ac:dyDescent="0.25">
      <c r="A59" s="2">
        <v>3588</v>
      </c>
      <c r="B59" s="3" t="s">
        <v>6</v>
      </c>
      <c r="C59" s="4">
        <v>0</v>
      </c>
      <c r="D59" s="4">
        <v>0</v>
      </c>
      <c r="E59" s="4">
        <v>1758</v>
      </c>
      <c r="F59" s="15">
        <v>600</v>
      </c>
      <c r="G59" s="12">
        <f t="shared" si="4"/>
        <v>3588</v>
      </c>
      <c r="H59" s="12" t="str">
        <f t="shared" si="5"/>
        <v>01.09.2012</v>
      </c>
      <c r="I59" s="16">
        <f t="shared" si="6"/>
        <v>0</v>
      </c>
      <c r="J59" s="16">
        <f t="shared" si="7"/>
        <v>0</v>
      </c>
      <c r="K59" s="16">
        <f t="shared" si="8"/>
        <v>70.320000000000007</v>
      </c>
      <c r="L59" s="16">
        <f t="shared" si="9"/>
        <v>0.83333333333333337</v>
      </c>
      <c r="M59" s="11">
        <v>0</v>
      </c>
      <c r="N59" s="11">
        <v>0</v>
      </c>
    </row>
    <row r="60" spans="1:14" x14ac:dyDescent="0.25">
      <c r="A60" s="2">
        <v>3588</v>
      </c>
      <c r="B60" s="3" t="s">
        <v>7</v>
      </c>
      <c r="C60" s="4">
        <v>0</v>
      </c>
      <c r="D60" s="4">
        <v>0</v>
      </c>
      <c r="E60" s="4">
        <v>2519</v>
      </c>
      <c r="F60" s="15">
        <v>744</v>
      </c>
      <c r="G60" s="12">
        <f t="shared" si="4"/>
        <v>3588</v>
      </c>
      <c r="H60" s="12" t="str">
        <f t="shared" si="5"/>
        <v>01.10.2012</v>
      </c>
      <c r="I60" s="16">
        <f t="shared" si="6"/>
        <v>0</v>
      </c>
      <c r="J60" s="16">
        <f t="shared" si="7"/>
        <v>0</v>
      </c>
      <c r="K60" s="16">
        <f t="shared" si="8"/>
        <v>81.258064516129025</v>
      </c>
      <c r="L60" s="16">
        <f t="shared" si="9"/>
        <v>1</v>
      </c>
      <c r="M60" s="11">
        <v>0</v>
      </c>
      <c r="N60" s="11">
        <v>0</v>
      </c>
    </row>
    <row r="61" spans="1:14" x14ac:dyDescent="0.25">
      <c r="A61" s="2">
        <v>3588</v>
      </c>
      <c r="B61" s="3" t="s">
        <v>8</v>
      </c>
      <c r="C61" s="4">
        <v>0</v>
      </c>
      <c r="D61" s="4">
        <v>0</v>
      </c>
      <c r="E61" s="4">
        <v>2346</v>
      </c>
      <c r="F61" s="15">
        <v>720</v>
      </c>
      <c r="G61" s="12">
        <f t="shared" si="4"/>
        <v>3588</v>
      </c>
      <c r="H61" s="12" t="str">
        <f t="shared" si="5"/>
        <v>01.11.2012</v>
      </c>
      <c r="I61" s="16">
        <f t="shared" si="6"/>
        <v>0</v>
      </c>
      <c r="J61" s="16">
        <f t="shared" si="7"/>
        <v>0</v>
      </c>
      <c r="K61" s="16">
        <f t="shared" si="8"/>
        <v>78.2</v>
      </c>
      <c r="L61" s="16">
        <f t="shared" si="9"/>
        <v>1</v>
      </c>
      <c r="M61" s="11">
        <v>0</v>
      </c>
      <c r="N61" s="11">
        <v>0</v>
      </c>
    </row>
    <row r="62" spans="1:14" x14ac:dyDescent="0.25">
      <c r="A62" s="2">
        <v>3613</v>
      </c>
      <c r="B62" s="3" t="s">
        <v>6</v>
      </c>
      <c r="C62" s="4">
        <v>246.7</v>
      </c>
      <c r="D62" s="4">
        <v>37.5</v>
      </c>
      <c r="E62" s="4">
        <v>0</v>
      </c>
      <c r="F62" s="15">
        <v>710</v>
      </c>
      <c r="G62" s="12">
        <f t="shared" si="4"/>
        <v>3613</v>
      </c>
      <c r="H62" s="12" t="str">
        <f t="shared" si="5"/>
        <v>01.09.2012</v>
      </c>
      <c r="I62" s="16">
        <f t="shared" si="6"/>
        <v>9.204365264434287</v>
      </c>
      <c r="J62" s="16">
        <f t="shared" si="7"/>
        <v>1.065214818321695</v>
      </c>
      <c r="K62" s="16">
        <f t="shared" si="8"/>
        <v>0</v>
      </c>
      <c r="L62" s="16">
        <f t="shared" si="9"/>
        <v>0.98611111111111105</v>
      </c>
      <c r="M62" s="11">
        <v>0</v>
      </c>
      <c r="N62" s="11">
        <v>0</v>
      </c>
    </row>
    <row r="63" spans="1:14" x14ac:dyDescent="0.25">
      <c r="A63" s="2">
        <v>3613</v>
      </c>
      <c r="B63" s="3" t="s">
        <v>7</v>
      </c>
      <c r="C63" s="4">
        <v>245.8</v>
      </c>
      <c r="D63" s="4">
        <v>53.3</v>
      </c>
      <c r="E63" s="4">
        <v>0</v>
      </c>
      <c r="F63" s="15">
        <v>728</v>
      </c>
      <c r="G63" s="12">
        <f t="shared" si="4"/>
        <v>3613</v>
      </c>
      <c r="H63" s="12" t="str">
        <f t="shared" si="5"/>
        <v>01.10.2012</v>
      </c>
      <c r="I63" s="16">
        <f t="shared" si="6"/>
        <v>8.9440360963539778</v>
      </c>
      <c r="J63" s="16">
        <f t="shared" si="7"/>
        <v>1.4765906362545018</v>
      </c>
      <c r="K63" s="16">
        <f t="shared" si="8"/>
        <v>0</v>
      </c>
      <c r="L63" s="16">
        <f t="shared" si="9"/>
        <v>0.97849462365591389</v>
      </c>
      <c r="M63" s="11">
        <v>0</v>
      </c>
      <c r="N63" s="11">
        <v>0</v>
      </c>
    </row>
    <row r="64" spans="1:14" x14ac:dyDescent="0.25">
      <c r="A64" s="2">
        <v>3613</v>
      </c>
      <c r="B64" s="3" t="s">
        <v>8</v>
      </c>
      <c r="C64" s="4">
        <v>237.7</v>
      </c>
      <c r="D64" s="4">
        <v>55.3</v>
      </c>
      <c r="E64" s="4">
        <v>0</v>
      </c>
      <c r="F64" s="15">
        <v>715</v>
      </c>
      <c r="G64" s="12">
        <f t="shared" si="4"/>
        <v>3613</v>
      </c>
      <c r="H64" s="12" t="str">
        <f t="shared" si="5"/>
        <v>01.11.2012</v>
      </c>
      <c r="I64" s="16">
        <f t="shared" si="6"/>
        <v>8.8065576807298651</v>
      </c>
      <c r="J64" s="16">
        <f t="shared" si="7"/>
        <v>1.5598519127930892</v>
      </c>
      <c r="K64" s="16">
        <f t="shared" si="8"/>
        <v>0</v>
      </c>
      <c r="L64" s="16">
        <f t="shared" si="9"/>
        <v>0.99305555555555558</v>
      </c>
      <c r="M64" s="11">
        <v>0</v>
      </c>
      <c r="N64" s="11">
        <v>0</v>
      </c>
    </row>
    <row r="65" spans="1:14" x14ac:dyDescent="0.25">
      <c r="A65" s="2">
        <v>3631</v>
      </c>
      <c r="B65" s="3" t="s">
        <v>6</v>
      </c>
      <c r="C65" s="4">
        <v>12</v>
      </c>
      <c r="D65" s="4">
        <v>1.9</v>
      </c>
      <c r="E65" s="4">
        <v>0</v>
      </c>
      <c r="F65" s="15">
        <v>720</v>
      </c>
      <c r="G65" s="12">
        <f t="shared" si="4"/>
        <v>3631</v>
      </c>
      <c r="H65" s="12" t="str">
        <f t="shared" si="5"/>
        <v>01.09.2012</v>
      </c>
      <c r="I65" s="16">
        <f t="shared" si="6"/>
        <v>0.44150110375275936</v>
      </c>
      <c r="J65" s="16">
        <f t="shared" si="7"/>
        <v>5.3221288515406161E-2</v>
      </c>
      <c r="K65" s="16">
        <f t="shared" si="8"/>
        <v>0</v>
      </c>
      <c r="L65" s="16">
        <f t="shared" si="9"/>
        <v>1</v>
      </c>
      <c r="M65" s="11">
        <v>0</v>
      </c>
      <c r="N65" s="11">
        <v>0</v>
      </c>
    </row>
    <row r="66" spans="1:14" x14ac:dyDescent="0.25">
      <c r="A66" s="2">
        <v>3631</v>
      </c>
      <c r="B66" s="3" t="s">
        <v>7</v>
      </c>
      <c r="C66" s="4">
        <v>12.6</v>
      </c>
      <c r="D66" s="4">
        <v>1.9</v>
      </c>
      <c r="E66" s="4">
        <v>0</v>
      </c>
      <c r="F66" s="15">
        <v>744</v>
      </c>
      <c r="G66" s="12">
        <f t="shared" si="4"/>
        <v>3631</v>
      </c>
      <c r="H66" s="12" t="str">
        <f t="shared" si="5"/>
        <v>01.10.2012</v>
      </c>
      <c r="I66" s="16">
        <f t="shared" si="6"/>
        <v>0.44862208929715874</v>
      </c>
      <c r="J66" s="16">
        <f t="shared" si="7"/>
        <v>5.150447275684468E-2</v>
      </c>
      <c r="K66" s="16">
        <f t="shared" si="8"/>
        <v>0</v>
      </c>
      <c r="L66" s="16">
        <f t="shared" si="9"/>
        <v>1</v>
      </c>
      <c r="M66" s="11">
        <v>0</v>
      </c>
      <c r="N66" s="11">
        <v>0</v>
      </c>
    </row>
    <row r="67" spans="1:14" x14ac:dyDescent="0.25">
      <c r="A67" s="2">
        <v>3631</v>
      </c>
      <c r="B67" s="3" t="s">
        <v>8</v>
      </c>
      <c r="C67" s="4">
        <v>12.4</v>
      </c>
      <c r="D67" s="4">
        <v>1.6</v>
      </c>
      <c r="E67" s="4">
        <v>0</v>
      </c>
      <c r="F67" s="15">
        <v>715</v>
      </c>
      <c r="G67" s="12">
        <f t="shared" si="4"/>
        <v>3631</v>
      </c>
      <c r="H67" s="12" t="str">
        <f t="shared" si="5"/>
        <v>01.11.2012</v>
      </c>
      <c r="I67" s="16">
        <f t="shared" si="6"/>
        <v>0.45940814152734682</v>
      </c>
      <c r="J67" s="16">
        <f t="shared" si="7"/>
        <v>4.513133924898631E-2</v>
      </c>
      <c r="K67" s="16">
        <f t="shared" si="8"/>
        <v>0</v>
      </c>
      <c r="L67" s="16">
        <f t="shared" si="9"/>
        <v>0.99305555555555558</v>
      </c>
      <c r="M67" s="11">
        <v>0</v>
      </c>
      <c r="N67" s="11">
        <v>0</v>
      </c>
    </row>
    <row r="68" spans="1:14" x14ac:dyDescent="0.25">
      <c r="A68" s="2">
        <v>3632</v>
      </c>
      <c r="B68" s="3" t="s">
        <v>6</v>
      </c>
      <c r="C68" s="4">
        <v>0</v>
      </c>
      <c r="D68" s="4">
        <v>0</v>
      </c>
      <c r="E68" s="4">
        <v>0</v>
      </c>
      <c r="F68" s="15">
        <v>0</v>
      </c>
      <c r="G68" s="12">
        <f t="shared" si="4"/>
        <v>3632</v>
      </c>
      <c r="H68" s="12" t="str">
        <f t="shared" si="5"/>
        <v>01.09.2012</v>
      </c>
      <c r="I68" s="16">
        <v>0</v>
      </c>
      <c r="J68" s="16">
        <v>0</v>
      </c>
      <c r="K68" s="16">
        <v>0</v>
      </c>
      <c r="L68" s="16">
        <f t="shared" si="9"/>
        <v>0</v>
      </c>
      <c r="M68" s="11">
        <v>0</v>
      </c>
      <c r="N68" s="11">
        <v>0</v>
      </c>
    </row>
    <row r="69" spans="1:14" x14ac:dyDescent="0.25">
      <c r="A69" s="2">
        <v>3632</v>
      </c>
      <c r="B69" s="3" t="s">
        <v>7</v>
      </c>
      <c r="C69" s="4">
        <v>0</v>
      </c>
      <c r="D69" s="4">
        <v>0</v>
      </c>
      <c r="E69" s="4">
        <v>0</v>
      </c>
      <c r="F69" s="15">
        <v>0</v>
      </c>
      <c r="G69" s="12">
        <f t="shared" si="4"/>
        <v>3632</v>
      </c>
      <c r="H69" s="12" t="str">
        <f t="shared" si="5"/>
        <v>01.10.2012</v>
      </c>
      <c r="I69" s="16">
        <v>0</v>
      </c>
      <c r="J69" s="16">
        <v>0</v>
      </c>
      <c r="K69" s="16">
        <v>0</v>
      </c>
      <c r="L69" s="16">
        <f t="shared" si="9"/>
        <v>0</v>
      </c>
      <c r="M69" s="11">
        <v>0</v>
      </c>
      <c r="N69" s="11">
        <v>0</v>
      </c>
    </row>
    <row r="70" spans="1:14" x14ac:dyDescent="0.25">
      <c r="A70" s="2">
        <v>3632</v>
      </c>
      <c r="B70" s="3" t="s">
        <v>8</v>
      </c>
      <c r="C70" s="4">
        <v>0</v>
      </c>
      <c r="D70" s="4">
        <v>0</v>
      </c>
      <c r="E70" s="4">
        <v>0</v>
      </c>
      <c r="F70" s="15">
        <v>0</v>
      </c>
      <c r="G70" s="12">
        <f t="shared" si="4"/>
        <v>3632</v>
      </c>
      <c r="H70" s="12" t="str">
        <f t="shared" si="5"/>
        <v>01.11.2012</v>
      </c>
      <c r="I70" s="16">
        <v>0</v>
      </c>
      <c r="J70" s="16">
        <v>0</v>
      </c>
      <c r="K70" s="16">
        <v>0</v>
      </c>
      <c r="L70" s="16">
        <f t="shared" si="9"/>
        <v>0</v>
      </c>
      <c r="M70" s="11">
        <v>0</v>
      </c>
      <c r="N70" s="11">
        <v>0</v>
      </c>
    </row>
    <row r="71" spans="1:14" x14ac:dyDescent="0.25">
      <c r="A71" s="2">
        <v>3633</v>
      </c>
      <c r="B71" s="3" t="s">
        <v>6</v>
      </c>
      <c r="C71" s="4">
        <v>178.7</v>
      </c>
      <c r="D71" s="4">
        <v>19.100000000000001</v>
      </c>
      <c r="E71" s="4">
        <v>0</v>
      </c>
      <c r="F71" s="15">
        <v>720</v>
      </c>
      <c r="G71" s="12">
        <f t="shared" si="4"/>
        <v>3633</v>
      </c>
      <c r="H71" s="12" t="str">
        <f t="shared" si="5"/>
        <v>01.09.2012</v>
      </c>
      <c r="I71" s="16">
        <f t="shared" si="6"/>
        <v>6.5746872700515073</v>
      </c>
      <c r="J71" s="16">
        <f t="shared" si="7"/>
        <v>0.53501400560224099</v>
      </c>
      <c r="K71" s="16">
        <f t="shared" si="8"/>
        <v>0</v>
      </c>
      <c r="L71" s="16">
        <f t="shared" si="9"/>
        <v>1</v>
      </c>
      <c r="M71" s="11">
        <v>0</v>
      </c>
      <c r="N71" s="11">
        <v>0</v>
      </c>
    </row>
    <row r="72" spans="1:14" x14ac:dyDescent="0.25">
      <c r="A72" s="2">
        <v>3633</v>
      </c>
      <c r="B72" s="3" t="s">
        <v>7</v>
      </c>
      <c r="C72" s="4">
        <v>182.8</v>
      </c>
      <c r="D72" s="4">
        <v>29.7</v>
      </c>
      <c r="E72" s="4">
        <v>0</v>
      </c>
      <c r="F72" s="15">
        <v>744</v>
      </c>
      <c r="G72" s="12">
        <f t="shared" si="4"/>
        <v>3633</v>
      </c>
      <c r="H72" s="12" t="str">
        <f t="shared" si="5"/>
        <v>01.10.2012</v>
      </c>
      <c r="I72" s="16">
        <f t="shared" si="6"/>
        <v>6.5085807875810016</v>
      </c>
      <c r="J72" s="16">
        <f t="shared" si="7"/>
        <v>0.80509623204120362</v>
      </c>
      <c r="K72" s="16">
        <f t="shared" si="8"/>
        <v>0</v>
      </c>
      <c r="L72" s="16">
        <f t="shared" si="9"/>
        <v>1</v>
      </c>
      <c r="M72" s="11">
        <v>0</v>
      </c>
      <c r="N72" s="11">
        <v>0</v>
      </c>
    </row>
    <row r="73" spans="1:14" x14ac:dyDescent="0.25">
      <c r="A73" s="2">
        <v>3633</v>
      </c>
      <c r="B73" s="3" t="s">
        <v>8</v>
      </c>
      <c r="C73" s="4">
        <v>167</v>
      </c>
      <c r="D73" s="4">
        <v>25</v>
      </c>
      <c r="E73" s="4">
        <v>0</v>
      </c>
      <c r="F73" s="15">
        <v>715</v>
      </c>
      <c r="G73" s="12">
        <f t="shared" si="4"/>
        <v>3633</v>
      </c>
      <c r="H73" s="12" t="str">
        <f t="shared" si="5"/>
        <v>01.11.2012</v>
      </c>
      <c r="I73" s="16">
        <f t="shared" si="6"/>
        <v>6.1871902931505574</v>
      </c>
      <c r="J73" s="16">
        <f t="shared" si="7"/>
        <v>0.70517717576541106</v>
      </c>
      <c r="K73" s="16">
        <f t="shared" si="8"/>
        <v>0</v>
      </c>
      <c r="L73" s="16">
        <f t="shared" si="9"/>
        <v>0.99305555555555558</v>
      </c>
      <c r="M73" s="11">
        <v>0</v>
      </c>
      <c r="N73" s="11">
        <v>0</v>
      </c>
    </row>
    <row r="74" spans="1:14" x14ac:dyDescent="0.25">
      <c r="A74" s="2">
        <v>3635</v>
      </c>
      <c r="B74" s="3" t="s">
        <v>6</v>
      </c>
      <c r="C74" s="4">
        <v>0</v>
      </c>
      <c r="D74" s="4">
        <v>0</v>
      </c>
      <c r="E74" s="4">
        <v>1200</v>
      </c>
      <c r="F74" s="15">
        <v>720</v>
      </c>
      <c r="G74" s="12">
        <f t="shared" si="4"/>
        <v>3635</v>
      </c>
      <c r="H74" s="12" t="str">
        <f t="shared" si="5"/>
        <v>01.09.2012</v>
      </c>
      <c r="I74" s="16">
        <f t="shared" si="6"/>
        <v>0</v>
      </c>
      <c r="J74" s="16">
        <f t="shared" si="7"/>
        <v>0</v>
      </c>
      <c r="K74" s="16">
        <f t="shared" si="8"/>
        <v>40</v>
      </c>
      <c r="L74" s="16">
        <f t="shared" si="9"/>
        <v>1</v>
      </c>
      <c r="M74" s="11">
        <v>0</v>
      </c>
      <c r="N74" s="11">
        <v>0</v>
      </c>
    </row>
    <row r="75" spans="1:14" x14ac:dyDescent="0.25">
      <c r="A75" s="2">
        <v>3635</v>
      </c>
      <c r="B75" s="3" t="s">
        <v>7</v>
      </c>
      <c r="C75" s="4">
        <v>0</v>
      </c>
      <c r="D75" s="4">
        <v>0</v>
      </c>
      <c r="E75" s="4">
        <v>1330</v>
      </c>
      <c r="F75" s="15">
        <v>744</v>
      </c>
      <c r="G75" s="12">
        <f t="shared" si="4"/>
        <v>3635</v>
      </c>
      <c r="H75" s="12" t="str">
        <f t="shared" si="5"/>
        <v>01.10.2012</v>
      </c>
      <c r="I75" s="16">
        <f t="shared" si="6"/>
        <v>0</v>
      </c>
      <c r="J75" s="16">
        <f t="shared" si="7"/>
        <v>0</v>
      </c>
      <c r="K75" s="16">
        <f t="shared" si="8"/>
        <v>42.903225806451616</v>
      </c>
      <c r="L75" s="16">
        <f t="shared" si="9"/>
        <v>1</v>
      </c>
      <c r="M75" s="11">
        <v>0</v>
      </c>
      <c r="N75" s="11">
        <v>0</v>
      </c>
    </row>
    <row r="76" spans="1:14" x14ac:dyDescent="0.25">
      <c r="A76" s="2">
        <v>3635</v>
      </c>
      <c r="B76" s="3" t="s">
        <v>8</v>
      </c>
      <c r="C76" s="4">
        <v>0</v>
      </c>
      <c r="D76" s="4">
        <v>0</v>
      </c>
      <c r="E76" s="4">
        <v>1660</v>
      </c>
      <c r="F76" s="15">
        <v>720</v>
      </c>
      <c r="G76" s="12">
        <f t="shared" ref="G76:G94" si="10">A76</f>
        <v>3635</v>
      </c>
      <c r="H76" s="12" t="str">
        <f t="shared" ref="H76:H94" si="11">B76</f>
        <v>01.11.2012</v>
      </c>
      <c r="I76" s="16">
        <f t="shared" ref="I76:I94" si="12">C76/$N$1/F76*24</f>
        <v>0</v>
      </c>
      <c r="J76" s="16">
        <f t="shared" ref="J76:J94" si="13">D76/$N$2/F76*24</f>
        <v>0</v>
      </c>
      <c r="K76" s="16">
        <f t="shared" ref="K76:K94" si="14">E76/F76*24</f>
        <v>55.333333333333329</v>
      </c>
      <c r="L76" s="16">
        <f t="shared" ref="L76:L94" si="15">F76/24/(EDATE(B76,1)-B76)</f>
        <v>1</v>
      </c>
      <c r="M76" s="11">
        <v>0</v>
      </c>
      <c r="N76" s="11">
        <v>0</v>
      </c>
    </row>
    <row r="77" spans="1:14" x14ac:dyDescent="0.25">
      <c r="A77" s="2">
        <v>3642</v>
      </c>
      <c r="B77" s="3" t="s">
        <v>6</v>
      </c>
      <c r="C77" s="4">
        <v>0</v>
      </c>
      <c r="D77" s="4">
        <v>0</v>
      </c>
      <c r="E77" s="4">
        <v>657</v>
      </c>
      <c r="F77" s="15">
        <v>605</v>
      </c>
      <c r="G77" s="12">
        <f t="shared" si="10"/>
        <v>3642</v>
      </c>
      <c r="H77" s="12" t="str">
        <f t="shared" si="11"/>
        <v>01.09.2012</v>
      </c>
      <c r="I77" s="16">
        <f t="shared" si="12"/>
        <v>0</v>
      </c>
      <c r="J77" s="16">
        <f t="shared" si="13"/>
        <v>0</v>
      </c>
      <c r="K77" s="16">
        <f t="shared" si="14"/>
        <v>26.062809917355374</v>
      </c>
      <c r="L77" s="16">
        <f t="shared" si="15"/>
        <v>0.84027777777777779</v>
      </c>
      <c r="M77" s="11">
        <v>0</v>
      </c>
      <c r="N77" s="11">
        <v>0</v>
      </c>
    </row>
    <row r="78" spans="1:14" x14ac:dyDescent="0.25">
      <c r="A78" s="2">
        <v>3642</v>
      </c>
      <c r="B78" s="3" t="s">
        <v>7</v>
      </c>
      <c r="C78" s="4">
        <v>0</v>
      </c>
      <c r="D78" s="4">
        <v>0</v>
      </c>
      <c r="E78" s="4">
        <v>800</v>
      </c>
      <c r="F78" s="15">
        <v>712</v>
      </c>
      <c r="G78" s="12">
        <f t="shared" si="10"/>
        <v>3642</v>
      </c>
      <c r="H78" s="12" t="str">
        <f t="shared" si="11"/>
        <v>01.10.2012</v>
      </c>
      <c r="I78" s="16">
        <f t="shared" si="12"/>
        <v>0</v>
      </c>
      <c r="J78" s="16">
        <f t="shared" si="13"/>
        <v>0</v>
      </c>
      <c r="K78" s="16">
        <f t="shared" si="14"/>
        <v>26.966292134831463</v>
      </c>
      <c r="L78" s="16">
        <f t="shared" si="15"/>
        <v>0.956989247311828</v>
      </c>
      <c r="M78" s="11">
        <v>0</v>
      </c>
      <c r="N78" s="11">
        <v>0</v>
      </c>
    </row>
    <row r="79" spans="1:14" x14ac:dyDescent="0.25">
      <c r="A79" s="2">
        <v>3642</v>
      </c>
      <c r="B79" s="3" t="s">
        <v>8</v>
      </c>
      <c r="C79" s="4">
        <v>0</v>
      </c>
      <c r="D79" s="4">
        <v>0</v>
      </c>
      <c r="E79" s="4">
        <v>904</v>
      </c>
      <c r="F79" s="15">
        <v>720</v>
      </c>
      <c r="G79" s="12">
        <f t="shared" si="10"/>
        <v>3642</v>
      </c>
      <c r="H79" s="12" t="str">
        <f t="shared" si="11"/>
        <v>01.11.2012</v>
      </c>
      <c r="I79" s="16">
        <f t="shared" si="12"/>
        <v>0</v>
      </c>
      <c r="J79" s="16">
        <f t="shared" si="13"/>
        <v>0</v>
      </c>
      <c r="K79" s="16">
        <f t="shared" si="14"/>
        <v>30.133333333333333</v>
      </c>
      <c r="L79" s="16">
        <f t="shared" si="15"/>
        <v>1</v>
      </c>
      <c r="M79" s="11">
        <v>0</v>
      </c>
      <c r="N79" s="11">
        <v>0</v>
      </c>
    </row>
    <row r="80" spans="1:14" x14ac:dyDescent="0.25">
      <c r="A80" s="2">
        <v>3643</v>
      </c>
      <c r="B80" s="3" t="s">
        <v>6</v>
      </c>
      <c r="C80" s="4">
        <v>50.5</v>
      </c>
      <c r="D80" s="4">
        <v>28.2</v>
      </c>
      <c r="E80" s="4">
        <v>0</v>
      </c>
      <c r="F80" s="15">
        <v>720</v>
      </c>
      <c r="G80" s="12">
        <f t="shared" si="10"/>
        <v>3643</v>
      </c>
      <c r="H80" s="12" t="str">
        <f t="shared" si="11"/>
        <v>01.09.2012</v>
      </c>
      <c r="I80" s="16">
        <f t="shared" si="12"/>
        <v>1.8579838116261957</v>
      </c>
      <c r="J80" s="16">
        <f t="shared" si="13"/>
        <v>0.7899159663865547</v>
      </c>
      <c r="K80" s="16">
        <f t="shared" si="14"/>
        <v>0</v>
      </c>
      <c r="L80" s="16">
        <f t="shared" si="15"/>
        <v>1</v>
      </c>
      <c r="M80" s="11">
        <v>0</v>
      </c>
      <c r="N80" s="11">
        <v>0</v>
      </c>
    </row>
    <row r="81" spans="1:14" x14ac:dyDescent="0.25">
      <c r="A81" s="2">
        <v>3643</v>
      </c>
      <c r="B81" s="3" t="s">
        <v>7</v>
      </c>
      <c r="C81" s="4">
        <v>45.1</v>
      </c>
      <c r="D81" s="4">
        <v>30.9</v>
      </c>
      <c r="E81" s="4">
        <v>0</v>
      </c>
      <c r="F81" s="15">
        <v>744</v>
      </c>
      <c r="G81" s="12">
        <f t="shared" si="10"/>
        <v>3643</v>
      </c>
      <c r="H81" s="12" t="str">
        <f t="shared" si="11"/>
        <v>01.10.2012</v>
      </c>
      <c r="I81" s="16">
        <f t="shared" si="12"/>
        <v>1.6057822402620525</v>
      </c>
      <c r="J81" s="16">
        <f t="shared" si="13"/>
        <v>0.83762537272973714</v>
      </c>
      <c r="K81" s="16">
        <f t="shared" si="14"/>
        <v>0</v>
      </c>
      <c r="L81" s="16">
        <f t="shared" si="15"/>
        <v>1</v>
      </c>
      <c r="M81" s="11">
        <v>0</v>
      </c>
      <c r="N81" s="11">
        <v>0</v>
      </c>
    </row>
    <row r="82" spans="1:14" x14ac:dyDescent="0.25">
      <c r="A82" s="2">
        <v>3643</v>
      </c>
      <c r="B82" s="3" t="s">
        <v>8</v>
      </c>
      <c r="C82" s="4">
        <v>46.6</v>
      </c>
      <c r="D82" s="4">
        <v>31.1</v>
      </c>
      <c r="E82" s="4">
        <v>0</v>
      </c>
      <c r="F82" s="15">
        <v>715</v>
      </c>
      <c r="G82" s="12">
        <f t="shared" si="10"/>
        <v>3643</v>
      </c>
      <c r="H82" s="12" t="str">
        <f t="shared" si="11"/>
        <v>01.11.2012</v>
      </c>
      <c r="I82" s="16">
        <f t="shared" si="12"/>
        <v>1.7264854350947065</v>
      </c>
      <c r="J82" s="16">
        <f t="shared" si="13"/>
        <v>0.87724040665217151</v>
      </c>
      <c r="K82" s="16">
        <f t="shared" si="14"/>
        <v>0</v>
      </c>
      <c r="L82" s="16">
        <f t="shared" si="15"/>
        <v>0.99305555555555558</v>
      </c>
      <c r="M82" s="11">
        <v>0</v>
      </c>
      <c r="N82" s="11">
        <v>0</v>
      </c>
    </row>
    <row r="83" spans="1:14" x14ac:dyDescent="0.25">
      <c r="A83" s="2">
        <v>3645</v>
      </c>
      <c r="B83" s="3" t="s">
        <v>6</v>
      </c>
      <c r="C83" s="4">
        <v>57.9</v>
      </c>
      <c r="D83" s="4">
        <v>32</v>
      </c>
      <c r="E83" s="4">
        <v>0</v>
      </c>
      <c r="F83" s="15">
        <v>234</v>
      </c>
      <c r="G83" s="12">
        <f t="shared" si="10"/>
        <v>3645</v>
      </c>
      <c r="H83" s="12" t="str">
        <f t="shared" si="11"/>
        <v>01.09.2012</v>
      </c>
      <c r="I83" s="16">
        <f t="shared" si="12"/>
        <v>6.5545933095601967</v>
      </c>
      <c r="J83" s="16">
        <f t="shared" si="13"/>
        <v>2.7580262874380521</v>
      </c>
      <c r="K83" s="16">
        <f t="shared" si="14"/>
        <v>0</v>
      </c>
      <c r="L83" s="16">
        <f t="shared" si="15"/>
        <v>0.32500000000000001</v>
      </c>
      <c r="M83" s="11">
        <v>0</v>
      </c>
      <c r="N83" s="11">
        <v>0</v>
      </c>
    </row>
    <row r="84" spans="1:14" x14ac:dyDescent="0.25">
      <c r="A84" s="2">
        <v>3645</v>
      </c>
      <c r="B84" s="3" t="s">
        <v>7</v>
      </c>
      <c r="C84" s="4">
        <v>379</v>
      </c>
      <c r="D84" s="4">
        <v>153.5</v>
      </c>
      <c r="E84" s="4">
        <v>0</v>
      </c>
      <c r="F84" s="15">
        <v>744</v>
      </c>
      <c r="G84" s="12">
        <f t="shared" si="10"/>
        <v>3645</v>
      </c>
      <c r="H84" s="12" t="str">
        <f t="shared" si="11"/>
        <v>01.10.2012</v>
      </c>
      <c r="I84" s="16">
        <f t="shared" si="12"/>
        <v>13.494267606636758</v>
      </c>
      <c r="J84" s="16">
        <f t="shared" si="13"/>
        <v>4.1610192464082409</v>
      </c>
      <c r="K84" s="16">
        <f t="shared" si="14"/>
        <v>0</v>
      </c>
      <c r="L84" s="16">
        <f t="shared" si="15"/>
        <v>1</v>
      </c>
      <c r="M84" s="11">
        <v>0</v>
      </c>
      <c r="N84" s="11">
        <v>0</v>
      </c>
    </row>
    <row r="85" spans="1:14" x14ac:dyDescent="0.25">
      <c r="A85" s="2">
        <v>3645</v>
      </c>
      <c r="B85" s="3" t="s">
        <v>8</v>
      </c>
      <c r="C85" s="4">
        <v>334</v>
      </c>
      <c r="D85" s="4">
        <v>98.1</v>
      </c>
      <c r="E85" s="4">
        <v>0</v>
      </c>
      <c r="F85" s="15">
        <v>715</v>
      </c>
      <c r="G85" s="12">
        <f t="shared" si="10"/>
        <v>3645</v>
      </c>
      <c r="H85" s="12" t="str">
        <f t="shared" si="11"/>
        <v>01.11.2012</v>
      </c>
      <c r="I85" s="16">
        <f t="shared" si="12"/>
        <v>12.374380586301115</v>
      </c>
      <c r="J85" s="16">
        <f t="shared" si="13"/>
        <v>2.7671152377034729</v>
      </c>
      <c r="K85" s="16">
        <f t="shared" si="14"/>
        <v>0</v>
      </c>
      <c r="L85" s="16">
        <f t="shared" si="15"/>
        <v>0.99305555555555558</v>
      </c>
      <c r="M85" s="11">
        <v>0</v>
      </c>
      <c r="N85" s="11">
        <v>0</v>
      </c>
    </row>
    <row r="86" spans="1:14" x14ac:dyDescent="0.25">
      <c r="A86" s="2">
        <v>3646</v>
      </c>
      <c r="B86" s="3" t="s">
        <v>6</v>
      </c>
      <c r="C86" s="4">
        <v>561.4</v>
      </c>
      <c r="D86" s="4">
        <v>83.8</v>
      </c>
      <c r="E86" s="4">
        <v>0</v>
      </c>
      <c r="F86" s="15">
        <v>720</v>
      </c>
      <c r="G86" s="12">
        <f t="shared" si="10"/>
        <v>3646</v>
      </c>
      <c r="H86" s="12" t="str">
        <f t="shared" si="11"/>
        <v>01.09.2012</v>
      </c>
      <c r="I86" s="16">
        <f t="shared" si="12"/>
        <v>20.654893303899925</v>
      </c>
      <c r="J86" s="16">
        <f t="shared" si="13"/>
        <v>2.3473389355742302</v>
      </c>
      <c r="K86" s="16">
        <f t="shared" si="14"/>
        <v>0</v>
      </c>
      <c r="L86" s="16">
        <f t="shared" si="15"/>
        <v>1</v>
      </c>
      <c r="M86" s="11">
        <v>0</v>
      </c>
      <c r="N86" s="11">
        <v>0</v>
      </c>
    </row>
    <row r="87" spans="1:14" x14ac:dyDescent="0.25">
      <c r="A87" s="2">
        <v>3646</v>
      </c>
      <c r="B87" s="3" t="s">
        <v>7</v>
      </c>
      <c r="C87" s="4">
        <v>556.70000000000005</v>
      </c>
      <c r="D87" s="4">
        <v>85.3</v>
      </c>
      <c r="E87" s="4">
        <v>0</v>
      </c>
      <c r="F87" s="15">
        <v>698</v>
      </c>
      <c r="G87" s="12">
        <f t="shared" si="10"/>
        <v>3646</v>
      </c>
      <c r="H87" s="12" t="str">
        <f t="shared" si="11"/>
        <v>01.10.2012</v>
      </c>
      <c r="I87" s="16">
        <f t="shared" si="12"/>
        <v>21.127535626861992</v>
      </c>
      <c r="J87" s="16">
        <f t="shared" si="13"/>
        <v>2.4646649490741854</v>
      </c>
      <c r="K87" s="16">
        <f t="shared" si="14"/>
        <v>0</v>
      </c>
      <c r="L87" s="16">
        <f t="shared" si="15"/>
        <v>0.93817204301075263</v>
      </c>
      <c r="M87" s="11">
        <v>0</v>
      </c>
      <c r="N87" s="11">
        <v>0</v>
      </c>
    </row>
    <row r="88" spans="1:14" x14ac:dyDescent="0.25">
      <c r="A88" s="2">
        <v>3646</v>
      </c>
      <c r="B88" s="3" t="s">
        <v>8</v>
      </c>
      <c r="C88" s="4">
        <v>579</v>
      </c>
      <c r="D88" s="4">
        <v>77.2</v>
      </c>
      <c r="E88" s="4">
        <v>0</v>
      </c>
      <c r="F88" s="15">
        <v>715</v>
      </c>
      <c r="G88" s="12">
        <f t="shared" si="10"/>
        <v>3646</v>
      </c>
      <c r="H88" s="12" t="str">
        <f t="shared" si="11"/>
        <v>01.11.2012</v>
      </c>
      <c r="I88" s="16">
        <f t="shared" si="12"/>
        <v>21.451396285833372</v>
      </c>
      <c r="J88" s="16">
        <f t="shared" si="13"/>
        <v>2.17758711876359</v>
      </c>
      <c r="K88" s="16">
        <f t="shared" si="14"/>
        <v>0</v>
      </c>
      <c r="L88" s="16">
        <f t="shared" si="15"/>
        <v>0.99305555555555558</v>
      </c>
      <c r="M88" s="11">
        <v>0</v>
      </c>
      <c r="N88" s="11">
        <v>0</v>
      </c>
    </row>
    <row r="89" spans="1:14" x14ac:dyDescent="0.25">
      <c r="A89" s="2">
        <v>3649</v>
      </c>
      <c r="B89" s="3" t="s">
        <v>6</v>
      </c>
      <c r="C89" s="4">
        <v>169.4</v>
      </c>
      <c r="D89" s="4">
        <v>37.299999999999997</v>
      </c>
      <c r="E89" s="4">
        <v>0</v>
      </c>
      <c r="F89" s="15">
        <v>720</v>
      </c>
      <c r="G89" s="12">
        <f t="shared" si="10"/>
        <v>3649</v>
      </c>
      <c r="H89" s="12" t="str">
        <f t="shared" si="11"/>
        <v>01.09.2012</v>
      </c>
      <c r="I89" s="16">
        <f t="shared" si="12"/>
        <v>6.2325239146431191</v>
      </c>
      <c r="J89" s="16">
        <f t="shared" si="13"/>
        <v>1.0448179271708682</v>
      </c>
      <c r="K89" s="16">
        <f t="shared" si="14"/>
        <v>0</v>
      </c>
      <c r="L89" s="16">
        <f t="shared" si="15"/>
        <v>1</v>
      </c>
      <c r="M89" s="11">
        <v>0</v>
      </c>
      <c r="N89" s="11">
        <v>0</v>
      </c>
    </row>
    <row r="90" spans="1:14" x14ac:dyDescent="0.25">
      <c r="A90" s="2">
        <v>3649</v>
      </c>
      <c r="B90" s="3" t="s">
        <v>7</v>
      </c>
      <c r="C90" s="4">
        <v>180.3</v>
      </c>
      <c r="D90" s="4">
        <v>39.4</v>
      </c>
      <c r="E90" s="4">
        <v>0</v>
      </c>
      <c r="F90" s="15">
        <v>744</v>
      </c>
      <c r="G90" s="12">
        <f t="shared" si="10"/>
        <v>3649</v>
      </c>
      <c r="H90" s="12" t="str">
        <f t="shared" si="11"/>
        <v>01.10.2012</v>
      </c>
      <c r="I90" s="16">
        <f t="shared" si="12"/>
        <v>6.4195684682760099</v>
      </c>
      <c r="J90" s="16">
        <f t="shared" si="13"/>
        <v>1.0680401192735158</v>
      </c>
      <c r="K90" s="16">
        <f t="shared" si="14"/>
        <v>0</v>
      </c>
      <c r="L90" s="16">
        <f t="shared" si="15"/>
        <v>1</v>
      </c>
      <c r="M90" s="11">
        <v>0</v>
      </c>
      <c r="N90" s="11">
        <v>0</v>
      </c>
    </row>
    <row r="91" spans="1:14" x14ac:dyDescent="0.25">
      <c r="A91" s="2">
        <v>3649</v>
      </c>
      <c r="B91" s="3" t="s">
        <v>8</v>
      </c>
      <c r="C91" s="4">
        <v>175.4</v>
      </c>
      <c r="D91" s="4">
        <v>26</v>
      </c>
      <c r="E91" s="4">
        <v>0</v>
      </c>
      <c r="F91" s="15">
        <v>483</v>
      </c>
      <c r="G91" s="12">
        <f t="shared" si="10"/>
        <v>3649</v>
      </c>
      <c r="H91" s="12" t="str">
        <f t="shared" si="11"/>
        <v>01.11.2012</v>
      </c>
      <c r="I91" s="16">
        <f t="shared" si="12"/>
        <v>9.6197880246253415</v>
      </c>
      <c r="J91" s="16">
        <f t="shared" si="13"/>
        <v>1.0856516519651338</v>
      </c>
      <c r="K91" s="16">
        <f t="shared" si="14"/>
        <v>0</v>
      </c>
      <c r="L91" s="16">
        <f t="shared" si="15"/>
        <v>0.67083333333333328</v>
      </c>
      <c r="M91" s="11">
        <v>0</v>
      </c>
      <c r="N91" s="11">
        <v>0</v>
      </c>
    </row>
    <row r="92" spans="1:14" x14ac:dyDescent="0.25">
      <c r="A92" s="2">
        <v>3650</v>
      </c>
      <c r="B92" s="3" t="s">
        <v>6</v>
      </c>
      <c r="C92" s="4">
        <v>0</v>
      </c>
      <c r="D92" s="4">
        <v>0</v>
      </c>
      <c r="E92" s="4">
        <v>2343</v>
      </c>
      <c r="F92" s="15">
        <v>720</v>
      </c>
      <c r="G92" s="12">
        <f t="shared" si="10"/>
        <v>3650</v>
      </c>
      <c r="H92" s="12" t="str">
        <f t="shared" si="11"/>
        <v>01.09.2012</v>
      </c>
      <c r="I92" s="16">
        <f t="shared" si="12"/>
        <v>0</v>
      </c>
      <c r="J92" s="16">
        <f t="shared" si="13"/>
        <v>0</v>
      </c>
      <c r="K92" s="16">
        <f t="shared" si="14"/>
        <v>78.100000000000009</v>
      </c>
      <c r="L92" s="16">
        <f t="shared" si="15"/>
        <v>1</v>
      </c>
      <c r="M92" s="11">
        <v>0</v>
      </c>
      <c r="N92" s="11">
        <v>0</v>
      </c>
    </row>
    <row r="93" spans="1:14" x14ac:dyDescent="0.25">
      <c r="A93" s="2">
        <v>3650</v>
      </c>
      <c r="B93" s="3" t="s">
        <v>7</v>
      </c>
      <c r="C93" s="4">
        <v>0</v>
      </c>
      <c r="D93" s="4">
        <v>0</v>
      </c>
      <c r="E93" s="4">
        <v>2330</v>
      </c>
      <c r="F93" s="15">
        <v>744</v>
      </c>
      <c r="G93" s="12">
        <f t="shared" si="10"/>
        <v>3650</v>
      </c>
      <c r="H93" s="12" t="str">
        <f t="shared" si="11"/>
        <v>01.10.2012</v>
      </c>
      <c r="I93" s="16">
        <f t="shared" si="12"/>
        <v>0</v>
      </c>
      <c r="J93" s="16">
        <f t="shared" si="13"/>
        <v>0</v>
      </c>
      <c r="K93" s="16">
        <f t="shared" si="14"/>
        <v>75.161290322580641</v>
      </c>
      <c r="L93" s="16">
        <f t="shared" si="15"/>
        <v>1</v>
      </c>
      <c r="M93" s="11">
        <v>0</v>
      </c>
      <c r="N93" s="11">
        <v>0</v>
      </c>
    </row>
    <row r="94" spans="1:14" x14ac:dyDescent="0.25">
      <c r="A94" s="2">
        <v>3650</v>
      </c>
      <c r="B94" s="3" t="s">
        <v>8</v>
      </c>
      <c r="C94" s="4">
        <v>0</v>
      </c>
      <c r="D94" s="4">
        <v>0</v>
      </c>
      <c r="E94" s="4">
        <v>2256</v>
      </c>
      <c r="F94" s="15">
        <v>720</v>
      </c>
      <c r="G94" s="12">
        <f t="shared" si="10"/>
        <v>3650</v>
      </c>
      <c r="H94" s="12" t="str">
        <f t="shared" si="11"/>
        <v>01.11.2012</v>
      </c>
      <c r="I94" s="16">
        <f t="shared" si="12"/>
        <v>0</v>
      </c>
      <c r="J94" s="16">
        <f t="shared" si="13"/>
        <v>0</v>
      </c>
      <c r="K94" s="16">
        <f t="shared" si="14"/>
        <v>75.2</v>
      </c>
      <c r="L94" s="16">
        <f t="shared" si="15"/>
        <v>1</v>
      </c>
      <c r="M94" s="11">
        <v>0</v>
      </c>
      <c r="N94" s="11">
        <v>0</v>
      </c>
    </row>
  </sheetData>
  <autoFilter ref="A4:E94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4_Закачка за посл.месяц, м3.</vt:lpstr>
      <vt:lpstr>3_Добыча воды за посл.месяц, т</vt:lpstr>
      <vt:lpstr>2_Добыча нефти за посл.месяц, </vt:lpstr>
      <vt:lpstr>Лист1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Сазонов Евгений Олегович</dc:creator>
  <cp:lastModifiedBy>Сазонов Евгений Олегович</cp:lastModifiedBy>
  <dcterms:created xsi:type="dcterms:W3CDTF">2012-12-06T09:19:23Z</dcterms:created>
  <dcterms:modified xsi:type="dcterms:W3CDTF">2012-12-06T11:08:59Z</dcterms:modified>
</cp:coreProperties>
</file>