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<sst xmlns="http://schemas.openxmlformats.org/spreadsheetml/2006/main" count="169" uniqueCount="110">
  <si>
    <t>                                            PRESUPUESTO DE RESCUE 2014</t>
  </si>
  <si>
    <t>Departamento:</t>
  </si>
  <si>
    <t>Mecatrónica</t>
  </si>
  <si>
    <t>Elaboró:</t>
  </si>
  <si>
    <t>Rafael Balderas Hill</t>
  </si>
  <si>
    <t>Ext:</t>
  </si>
  <si>
    <t>Cotización del dólar:</t>
  </si>
  <si>
    <t>CANT.</t>
  </si>
  <si>
    <t>DESCRIPCIÓN</t>
  </si>
  <si>
    <t>MARCA</t>
  </si>
  <si>
    <t>MODELO (Número de Parte)</t>
  </si>
  <si>
    <t>PROVEDOR</t>
  </si>
  <si>
    <t>OBSERVACIONES</t>
  </si>
  <si>
    <t>P.UNIT DOLLAR</t>
  </si>
  <si>
    <t>P. UNIT. M.N.  </t>
  </si>
  <si>
    <t>TOTAL DOLLAR</t>
  </si>
  <si>
    <t>TOTAL M.N.</t>
  </si>
  <si>
    <t>Forma de Pago</t>
  </si>
  <si>
    <t>Sabertooth dual 60A motor driver</t>
  </si>
  <si>
    <t>Sabertooth</t>
  </si>
  <si>
    <t>Sabertooth 2X60</t>
  </si>
  <si>
    <t>Dimension Engineering</t>
  </si>
  <si>
    <t>Precio en dolares</t>
  </si>
  <si>
    <t>Tarjeta de crédito o PayPal a través de la siguiente página, http://www.dimensionengineering.com/products/sabertooth2x60</t>
  </si>
  <si>
    <t>Lipo Pack nano-tech 8000mAh 6S 25~50C </t>
  </si>
  <si>
    <t>nano-tech</t>
  </si>
  <si>
    <t>Hobby King</t>
  </si>
  <si>
    <t>PayPal a través de la siguiente página de internet, http://www.hobbyking.com/hobbyking/store/__18210__Turnigy_nano_tech_8000mAh_6S_25_50C_Lipo_Pack.html</t>
  </si>
  <si>
    <t>ZIPPY Compact 5000mAh 6S 25C Lipo Pac</t>
  </si>
  <si>
    <t>ZIPPY</t>
  </si>
  <si>
    <t>PayPal a través de la siguiente página de internet, http://www.hobbyking.com/hobbyking/store/__21373__ZIPPY_Compact_5000mAh_6S_25C_Lipo_Pack.html</t>
  </si>
  <si>
    <t>GT A-6-10 200W Balance charger &amp; discharger</t>
  </si>
  <si>
    <t>GT Power</t>
  </si>
  <si>
    <t>PayPal a través de la siguiente página de internet, http://www.hobbyking.com/hobbyking/store/__31428__GT_A_6_10_200W_Balance_charger_discharger.html</t>
  </si>
  <si>
    <t>Engranes de aluminio AISI 4140</t>
  </si>
  <si>
    <t>Engramex Engranes de México S.A de C.V</t>
  </si>
  <si>
    <t>Precio en pesos mexicanos</t>
  </si>
  <si>
    <t>Depóstio o transferencia bancaria a nombre de Engranes de México S.A. de C.V. a HSBC o Bancomer.                                                                                                                                                                            Datos HSBC: Sucursal 34, Cuenta: 013400054-7, CLABE: 021180001340005472                                                                                                                                                                                                                                     Datos Bancomer: Sucursal 0009, Cuenta: 0135543282, CLABE: 012180001355432829                                                        Una vez pagado enviar comprobante por fax o correo electrónico. eventas@engramex.com.mx y/o cobranza@engramex.com</t>
  </si>
  <si>
    <t>Cordón de soldadura en estructura de aluminio</t>
  </si>
  <si>
    <t>Servicios Integrales de Soldadura</t>
  </si>
  <si>
    <t>En efectivo o tarjeta de crédito en el Domicilio de la Empresa: Calle Cuitlahuac #10,
San Rafael Chamapa, Naucalpan,
Edo Mex, C.P. 53660
Tel:            (55) 53 00 03 90
 Cel.         04455 22 45 97 69 </t>
  </si>
  <si>
    <t>Costos Importación de los productos de la celda B8 a la cleda B11</t>
  </si>
  <si>
    <t>Conector: TERMINAL BLOCK PLUGGABLE, 2POS, 28-16AWG</t>
  </si>
  <si>
    <t>Newark</t>
  </si>
  <si>
    <t>Compra en línea a través de la página: http://mexico.newark.com/weidmuller/1526460000/terminal-block-pluggable-2pos/dp/84F448?ost=BLZ5.08</t>
  </si>
  <si>
    <t>Transistores MOSFETS</t>
  </si>
  <si>
    <t>Transistores MOSFETS: IRF640</t>
  </si>
  <si>
    <t>Compra en línea a tráves de la página: http://mexico.newark.com/webapp/wcs/stores/servlet/Search?catalogId=15003&amp;langId=52&amp;storeId=10195&amp;st=640%2CIRF640&amp;pageSize=25&amp;showResults=true</t>
  </si>
  <si>
    <t>OP-AMP</t>
  </si>
  <si>
    <t>OP-AMP AD704JNZ</t>
  </si>
  <si>
    <t>Compra en línea a través de la página: http://mexico.newark.com/webapp/wcs/stores/servlet/Search?catalogId=15003&amp;langId=52&amp;storeId=10195&amp;st=AD704JNZ&amp;pageSize=25&amp;showResults=true</t>
  </si>
  <si>
    <t>Buzzer</t>
  </si>
  <si>
    <t>AE20M-12FA</t>
  </si>
  <si>
    <t>Compra en línea a través de la página: http://mexico.newark.com/moflash-signalling/ae20m-12fa/piezo-buzzer-pulse-12v-20ma/dp/15P1091?ost=AE20M-12FA</t>
  </si>
  <si>
    <t>Regulador de voltaje</t>
  </si>
  <si>
    <t>TR05S3V3</t>
  </si>
  <si>
    <t>Compra en línea a través de la página: http://mexico.newark.com/xp-power/tr05s3v3/dc-dc-converter-0-5a-3-3v-sip/dp/90W0898</t>
  </si>
  <si>
    <t>Circuito impreso</t>
  </si>
  <si>
    <t>Circuitos Impresos y Diseños, S.A. de C.V.</t>
  </si>
  <si>
    <t>Pago en efectivo con en la empresa Circuitos Impresos y Diseños, S.A. de C.V.</t>
  </si>
  <si>
    <t>Pololu</t>
  </si>
  <si>
    <t>D15V35F5S3</t>
  </si>
  <si>
    <t>Robodacta</t>
  </si>
  <si>
    <t>Tarjeta de crédito o efectivo en la sucursal Lindavista</t>
  </si>
  <si>
    <t>Bornera pequeña</t>
  </si>
  <si>
    <t>Weidmuller</t>
  </si>
  <si>
    <t>BLZ 5.08/2</t>
  </si>
  <si>
    <t>Newark Mexico</t>
  </si>
  <si>
    <r>
      <t xml:space="preserve">Tarjeta de crédito a través de la siguiente página de internet, </t>
    </r>
    <r>
      <rPr>
        <rFont val="Arial"/>
        <charset val="1"/>
        <family val="2"/>
        <color rgb="000000FF"/>
        <sz val="8"/>
      </rPr>
      <t xml:space="preserve">http://mexico.newark.com/weidmuller/blz-5-08-2/terminal-block-pluggable-2pos/dp/87K2572</t>
    </r>
  </si>
  <si>
    <t>Base para bornera pequeña</t>
  </si>
  <si>
    <t> SL 5.08</t>
  </si>
  <si>
    <r>
      <t xml:space="preserve">Tarjeta de crédito a través de la siguiente página de internet,</t>
    </r>
    <r>
      <rPr>
        <rFont val="Arial"/>
        <family val="2"/>
        <color rgb="000000FF"/>
        <sz val="8"/>
      </rPr>
      <t xml:space="preserve">http://mexico.newark.com/weidmuller/1517260000/connector-header-5-08mm-2pos/dp/61K5021</t>
    </r>
  </si>
  <si>
    <t>Bornera grande</t>
  </si>
  <si>
    <t>Phoenix Contacts</t>
  </si>
  <si>
    <t>Mouser Electronics</t>
  </si>
  <si>
    <r>
      <t xml:space="preserve">Compra en línea a través de la página: </t>
    </r>
    <r>
      <rPr>
        <rFont val="Arial"/>
        <charset val="1"/>
        <family val="2"/>
        <color rgb="000000FF"/>
        <sz val="8"/>
      </rPr>
      <t xml:space="preserve">http://mx.mouser.com/ProductDetail/Phoenix-Contact/1902547/?qs=%2fha2pyFadujaxoCJQI8dTDmKHFKUIZh9xHqZy%252bHQ8iLlmDGmaq7wSg%3d%3d</t>
    </r>
  </si>
  <si>
    <t>Piezo Buzzer</t>
  </si>
  <si>
    <t>Kobitone</t>
  </si>
  <si>
    <t>254-35C5-ROX</t>
  </si>
  <si>
    <r>
      <t xml:space="preserve">Compra en línea a través de la página: </t>
    </r>
    <r>
      <rPr>
        <rFont val="Arial"/>
        <charset val="1"/>
        <family val="2"/>
        <color rgb="000000FF"/>
        <sz val="8"/>
      </rPr>
      <t xml:space="preserve">http://mx.mouser.com/ProductDetail/Kobitone/254-35C5-ROX/?qs=sGAEpiMZZMtRKYjLzIsEJRPWyohHAawm</t>
    </r>
  </si>
  <si>
    <t>Resistencia</t>
  </si>
  <si>
    <t>KOA speer</t>
  </si>
  <si>
    <t>MF1/4DCT52R1204F</t>
  </si>
  <si>
    <t>Headers hembra</t>
  </si>
  <si>
    <t>TE – Conectivity</t>
  </si>
  <si>
    <t>2-215309-5</t>
  </si>
  <si>
    <t>Compra en línea a través de la página:http://mx.mouser.com/ProductDetail/TE-Connectivity-AMP/2-215309-5/?qs=sGAEpiMZZMs%252bGHln7q6pm8SOCK6aAoLgsoySxk3TIp8%3d</t>
  </si>
  <si>
    <t>Anillo de ferrita</t>
  </si>
  <si>
    <t>Kemet Nec Tokin</t>
  </si>
  <si>
    <t>ESD-R-14C-2</t>
  </si>
  <si>
    <t>Compra en línea a través de la página: http://mx.mouser.com/ProductDetail/KEMET-NEC-TOKIN/ESD-R-14C-2/?qs=sGAEpiMZZMul3u5M2kZC5JcTFdIfb3Lw</t>
  </si>
  <si>
    <t>Headers hembra 4 pines</t>
  </si>
  <si>
    <t>Molex</t>
  </si>
  <si>
    <t>90147-1103</t>
  </si>
  <si>
    <t>Compra en línea a través de la página:http://mx.mouser.com/ProductDetail/Molex/90147-1104/?qs=sGAEpiMZZMs%252bGHln7q6pm8uos17B4BQAWDGOvh4EHbk%3d</t>
  </si>
  <si>
    <t>Tira de pines</t>
  </si>
  <si>
    <t>90120-0160</t>
  </si>
  <si>
    <t>Compra en línea a través de la página:http://mx.mouser.com/ProductDetail/Molex/90120-0160/?qs=sGAEpiMZZMs%252bGHln7q6pm8NDWwBzqQCN9QSk8Yzuafg%3d</t>
  </si>
  <si>
    <t>Transistor NPN</t>
  </si>
  <si>
    <t>Central Semiconductor</t>
  </si>
  <si>
    <t>2N2222A</t>
  </si>
  <si>
    <t>Compra en línea a través de la página:http://mx.mouser.com/ProductDetail/Central-Semiconductor/2N2222A/?qs=sGAEpiMZZMutncetXCRkfm67%2fG59BKhz</t>
  </si>
  <si>
    <t>Regulador de voltaje lineal</t>
  </si>
  <si>
    <t>Texas Instruments</t>
  </si>
  <si>
    <t>LM2937ET-3.3/NOPB</t>
  </si>
  <si>
    <t>Compra en línea a través de la página: http://mx.mouser.com/ProductDetail/Texas-Instruments/LM2937ET-33-NOPB/?qs=sGAEpiMZZMsGz1a6aV8DcCERHZHPu4lvUP1C3fI%2f7OU%3d</t>
  </si>
  <si>
    <t>Interfaz USB-Serial</t>
  </si>
  <si>
    <t>Waveshare</t>
  </si>
  <si>
    <t>PL2303 USB UART Board</t>
  </si>
  <si>
    <t>Compra en línea a través de la página: http://www.wvshare.com/product/PL2303-USB-UART-Board-mini.htm</t>
  </si>
</sst>
</file>

<file path=xl/styles.xml><?xml version="1.0" encoding="utf-8"?>
<styleSheet xmlns="http://schemas.openxmlformats.org/spreadsheetml/2006/main">
  <numFmts count="3">
    <numFmt formatCode="GENERAL" numFmtId="164"/>
    <numFmt formatCode="#,##0.00" numFmtId="165"/>
    <numFmt formatCode="_-* #,##0.00_-;\-* #,##0.00_-;_-* \-??_-;_-@_-" numFmtId="166"/>
  </numFmts>
  <fonts count="1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6"/>
    </font>
    <font>
      <name val="Arial"/>
      <charset val="1"/>
      <family val="2"/>
      <b val="true"/>
      <sz val="8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7"/>
    </font>
    <font>
      <name val="Arial"/>
      <charset val="1"/>
      <family val="2"/>
      <sz val="8"/>
    </font>
    <font>
      <name val="Arial"/>
      <charset val="1"/>
      <family val="2"/>
      <color rgb="000000FF"/>
      <sz val="10"/>
      <u val="single"/>
    </font>
    <font>
      <name val="Arial"/>
      <family val="2"/>
      <sz val="8"/>
    </font>
    <font>
      <name val="Arial"/>
      <charset val="1"/>
      <family val="2"/>
      <color rgb="000000FF"/>
      <sz val="8"/>
    </font>
    <font>
      <name val="Arial"/>
      <family val="2"/>
      <color rgb="000000FF"/>
      <sz val="8"/>
    </font>
    <font>
      <name val="Arial"/>
      <charset val="1"/>
      <family val="2"/>
      <color rgb="00000000"/>
      <sz val="8"/>
    </font>
  </fonts>
  <fills count="9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  <fill>
      <patternFill patternType="solid">
        <fgColor rgb="00C0C0C0"/>
        <bgColor rgb="00CCCCFF"/>
      </patternFill>
    </fill>
    <fill>
      <patternFill patternType="solid">
        <fgColor rgb="00CCFFCC"/>
        <bgColor rgb="00CCFFFF"/>
      </patternFill>
    </fill>
    <fill>
      <patternFill patternType="solid">
        <fgColor rgb="00FFFF99"/>
        <bgColor rgb="00FFFFCC"/>
      </patternFill>
    </fill>
    <fill>
      <patternFill patternType="solid">
        <fgColor rgb="0000B0F0"/>
        <bgColor rgb="000099FF"/>
      </patternFill>
    </fill>
    <fill>
      <patternFill patternType="solid">
        <fgColor rgb="000099FF"/>
        <bgColor rgb="0000B0F0"/>
      </patternFill>
    </fill>
    <fill>
      <patternFill patternType="solid">
        <fgColor rgb="00FF0000"/>
        <bgColor rgb="00993300"/>
      </patternFill>
    </fill>
  </fills>
  <borders count="1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/>
      <top style="thick"/>
      <bottom/>
      <diagonal/>
    </border>
    <border diagonalDown="false" diagonalUp="false">
      <left style="medium"/>
      <right style="thick"/>
      <top style="thick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3" fontId="5" numFmtId="164" xfId="0"/>
    <xf applyAlignment="false" applyBorder="true" applyFont="true" applyProtection="false" borderId="3" fillId="3" fontId="5" numFmtId="164" xfId="0"/>
    <xf applyAlignment="false" applyBorder="true" applyFont="true" applyProtection="false" borderId="4" fillId="3" fontId="5" numFmtId="164" xfId="0"/>
    <xf applyAlignment="false" applyBorder="false" applyFont="true" applyProtection="false" borderId="0" fillId="0" fontId="6" numFmtId="164" xfId="0"/>
    <xf applyAlignment="false" applyBorder="true" applyFont="true" applyProtection="false" borderId="5" fillId="3" fontId="5" numFmtId="164" xfId="0"/>
    <xf applyAlignment="false" applyBorder="true" applyFont="true" applyProtection="false" borderId="0" fillId="3" fontId="5" numFmtId="164" xfId="0"/>
    <xf applyAlignment="false" applyBorder="true" applyFont="true" applyProtection="false" borderId="6" fillId="3" fontId="5" numFmtId="164" xfId="0"/>
    <xf applyAlignment="true" applyBorder="true" applyFont="true" applyProtection="false" borderId="0" fillId="3" fontId="5" numFmtId="164" xfId="0">
      <alignment horizontal="left" indent="0" shrinkToFit="false" textRotation="0" vertical="bottom" wrapText="false"/>
    </xf>
    <xf applyAlignment="false" applyBorder="true" applyFont="true" applyProtection="false" borderId="7" fillId="3" fontId="5" numFmtId="164" xfId="0"/>
    <xf applyAlignment="true" applyBorder="true" applyFont="true" applyProtection="false" borderId="8" fillId="3" fontId="5" numFmtId="164" xfId="0">
      <alignment horizontal="left" indent="0" shrinkToFit="false" textRotation="0" vertical="bottom" wrapText="false"/>
    </xf>
    <xf applyAlignment="false" applyBorder="true" applyFont="true" applyProtection="false" borderId="9" fillId="3" fontId="5" numFmtId="164" xfId="0"/>
    <xf applyAlignment="false" applyBorder="true" applyFont="true" applyProtection="false" borderId="8" fillId="0" fontId="6" numFmtId="164" xfId="0"/>
    <xf applyAlignment="true" applyBorder="true" applyFont="true" applyProtection="false" borderId="10" fillId="4" fontId="7" numFmtId="164" xfId="0">
      <alignment horizontal="center" indent="0" shrinkToFit="false" textRotation="0" vertical="center" wrapText="false"/>
    </xf>
    <xf applyAlignment="true" applyBorder="true" applyFont="true" applyProtection="false" borderId="10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11" fillId="5" fontId="8" numFmtId="164" xfId="0">
      <alignment horizontal="center" indent="0" shrinkToFit="false" textRotation="0" vertical="center" wrapText="false"/>
    </xf>
    <xf applyAlignment="true" applyBorder="true" applyFont="true" applyProtection="false" borderId="12" fillId="5" fontId="8" numFmtId="164" xfId="0">
      <alignment horizontal="general" indent="0" shrinkToFit="false" textRotation="0" vertical="center" wrapText="false"/>
    </xf>
    <xf applyAlignment="true" applyBorder="true" applyFont="true" applyProtection="false" borderId="12" fillId="5" fontId="8" numFmtId="164" xfId="0">
      <alignment horizontal="center" indent="0" shrinkToFit="false" textRotation="0" vertical="center" wrapText="false"/>
    </xf>
    <xf applyAlignment="true" applyBorder="true" applyFont="true" applyProtection="false" borderId="12" fillId="5" fontId="8" numFmtId="164" xfId="0">
      <alignment horizontal="center" indent="0" shrinkToFit="false" textRotation="0" vertical="center" wrapText="true"/>
    </xf>
    <xf applyAlignment="true" applyBorder="true" applyFont="true" applyProtection="false" borderId="12" fillId="5" fontId="8" numFmtId="165" xfId="0">
      <alignment horizontal="center" indent="0" shrinkToFit="false" textRotation="0" vertical="center" wrapText="false"/>
    </xf>
    <xf applyAlignment="true" applyBorder="true" applyFont="true" applyProtection="false" borderId="13" fillId="5" fontId="8" numFmtId="165" xfId="0">
      <alignment horizontal="center" indent="0" shrinkToFit="false" textRotation="0" vertical="center" wrapText="false"/>
    </xf>
    <xf applyAlignment="true" applyBorder="true" applyFont="true" applyProtection="true" borderId="14" fillId="5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6" fontId="8" numFmtId="164" xfId="0">
      <alignment horizontal="center" indent="0" shrinkToFit="false" textRotation="0" vertical="center" wrapText="false"/>
    </xf>
    <xf applyAlignment="true" applyBorder="true" applyFont="true" applyProtection="false" borderId="12" fillId="6" fontId="8" numFmtId="164" xfId="0">
      <alignment horizontal="general" indent="0" shrinkToFit="false" textRotation="0" vertical="center" wrapText="false"/>
    </xf>
    <xf applyAlignment="true" applyBorder="true" applyFont="true" applyProtection="false" borderId="12" fillId="6" fontId="8" numFmtId="164" xfId="0">
      <alignment horizontal="center" indent="0" shrinkToFit="false" textRotation="0" vertical="center" wrapText="false"/>
    </xf>
    <xf applyAlignment="true" applyBorder="true" applyFont="true" applyProtection="false" borderId="15" fillId="6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6" fontId="8" numFmtId="164" xfId="0">
      <alignment horizontal="center" indent="0" shrinkToFit="false" textRotation="0" vertical="center" wrapText="false"/>
    </xf>
    <xf applyAlignment="true" applyBorder="true" applyFont="true" applyProtection="true" borderId="14" fillId="6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5" fontId="8" numFmtId="164" xfId="0">
      <alignment horizontal="center" indent="0" shrinkToFit="false" textRotation="0" vertical="center" wrapText="true"/>
    </xf>
    <xf applyAlignment="true" applyBorder="true" applyFont="true" applyProtection="false" borderId="12" fillId="6" fontId="8" numFmtId="164" xfId="0">
      <alignment horizontal="center" indent="0" shrinkToFit="false" textRotation="0" vertical="center" wrapText="true"/>
    </xf>
    <xf applyAlignment="true" applyBorder="true" applyFont="true" applyProtection="false" borderId="16" fillId="6" fontId="8" numFmtId="164" xfId="0">
      <alignment horizontal="center" indent="0" shrinkToFit="false" textRotation="0" vertical="center" wrapText="true"/>
    </xf>
    <xf applyAlignment="true" applyBorder="true" applyFont="true" applyProtection="false" borderId="16" fillId="5" fontId="8" numFmtId="164" xfId="0">
      <alignment horizontal="center" indent="0" shrinkToFit="false" textRotation="0" vertical="center" wrapText="false"/>
    </xf>
    <xf applyAlignment="true" applyBorder="true" applyFont="true" applyProtection="false" borderId="17" fillId="5" fontId="8" numFmtId="164" xfId="0">
      <alignment horizontal="center" indent="0" shrinkToFit="false" textRotation="0" vertical="center" wrapText="false"/>
    </xf>
    <xf applyAlignment="true" applyBorder="true" applyFont="true" applyProtection="false" borderId="17" fillId="5" fontId="8" numFmtId="164" xfId="0">
      <alignment horizontal="center" indent="0" shrinkToFit="false" textRotation="0" vertical="center" wrapText="true"/>
    </xf>
    <xf applyAlignment="true" applyBorder="true" applyFont="true" applyProtection="false" borderId="17" fillId="5" fontId="8" numFmtId="165" xfId="0">
      <alignment horizontal="center" indent="0" shrinkToFit="false" textRotation="0" vertical="center" wrapText="false"/>
    </xf>
    <xf applyAlignment="true" applyBorder="true" applyFont="true" applyProtection="true" borderId="17" fillId="5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6" fontId="8" numFmtId="164" xfId="0">
      <alignment horizontal="center" indent="0" shrinkToFit="false" textRotation="0" vertical="center" wrapText="false"/>
    </xf>
    <xf applyAlignment="true" applyBorder="true" applyFont="true" applyProtection="false" borderId="17" fillId="6" fontId="10" numFmtId="164" xfId="0">
      <alignment horizontal="center" indent="0" shrinkToFit="false" textRotation="0" vertical="center" wrapText="false"/>
    </xf>
    <xf applyAlignment="true" applyBorder="true" applyFont="true" applyProtection="true" borderId="17" fillId="6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5" fontId="10" numFmtId="164" xfId="0">
      <alignment horizontal="center" indent="0" shrinkToFit="false" textRotation="0" vertical="center" wrapText="false"/>
    </xf>
    <xf applyAlignment="true" applyBorder="true" applyFont="true" applyProtection="false" borderId="17" fillId="6" fontId="8" numFmtId="164" xfId="0">
      <alignment horizontal="center" indent="0" shrinkToFit="false" textRotation="0" vertical="center" wrapText="true"/>
    </xf>
    <xf applyAlignment="true" applyBorder="true" applyFont="true" applyProtection="false" borderId="17" fillId="5" fontId="8" numFmtId="164" xfId="0">
      <alignment horizontal="center" indent="0" shrinkToFit="false" textRotation="0" vertical="center" wrapText="true"/>
    </xf>
    <xf applyAlignment="true" applyBorder="true" applyFont="true" applyProtection="false" borderId="17" fillId="7" fontId="8" numFmtId="164" xfId="0">
      <alignment horizontal="center" indent="0" shrinkToFit="false" textRotation="0" vertical="center" wrapText="false"/>
    </xf>
    <xf applyAlignment="true" applyBorder="true" applyFont="true" applyProtection="false" borderId="17" fillId="7" fontId="8" numFmtId="164" xfId="0">
      <alignment horizontal="center" indent="0" shrinkToFit="false" textRotation="0" vertical="center" wrapText="true"/>
    </xf>
    <xf applyAlignment="true" applyBorder="true" applyFont="true" applyProtection="false" borderId="17" fillId="5" fontId="13" numFmtId="164" xfId="0">
      <alignment horizontal="center" indent="0" shrinkToFit="false" textRotation="0" vertical="bottom" wrapText="false"/>
    </xf>
    <xf applyAlignment="false" applyBorder="true" applyFont="true" applyProtection="false" borderId="17" fillId="5" fontId="13" numFmtId="164" xfId="0"/>
    <xf applyAlignment="true" applyBorder="true" applyFont="true" applyProtection="false" borderId="17" fillId="7" fontId="13" numFmtId="164" xfId="0">
      <alignment horizontal="center" indent="0" shrinkToFit="false" textRotation="0" vertical="bottom" wrapText="false"/>
    </xf>
    <xf applyAlignment="false" applyBorder="true" applyFont="true" applyProtection="false" borderId="17" fillId="7" fontId="13" numFmtId="164" xfId="0"/>
    <xf applyAlignment="true" applyBorder="true" applyFont="true" applyProtection="true" borderId="12" fillId="8" fontId="5" numFmtId="166" xfId="15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99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exico.newark.com/weidmuller/blz-5-08-2/terminal-block-pluggable-2pos/dp/87K2572" TargetMode="External"/><Relationship Id="rId2" Type="http://schemas.openxmlformats.org/officeDocument/2006/relationships/hyperlink" Target="http://mexico.newark.com/weidmuller/1517260000/connector-header-5-08mm-2pos/dp/61K5021" TargetMode="External"/><Relationship Id="rId3" Type="http://schemas.openxmlformats.org/officeDocument/2006/relationships/hyperlink" Target="http://mx.mouser.com/ProductDetail/Phoenix-Contact/1902547/?qs=%2Fha2pyFadujaxoCJQI8dTDmKHFKUIZh9xHqZy%252bHQ8iLlmDGmaq7wSg%3D%3D" TargetMode="External"/><Relationship Id="rId4" Type="http://schemas.openxmlformats.org/officeDocument/2006/relationships/hyperlink" Target="http://mx.mouser.com/ProductDetail/Kobitone/254-35C5-ROX/?qs=sGAEpiMZZMtRKYjLzIsEJRPWyohHAawm" TargetMode="External"/><Relationship Id="rId5" Type="http://schemas.openxmlformats.org/officeDocument/2006/relationships/hyperlink" Target="http://mx.mouser.com/ProductDetail/Kobitone/254-35C5-ROX/?qs=sGAEpiMZZMtRKYjLzIsEJRPWyohHAawm" TargetMode="External"/><Relationship Id="rId6" Type="http://schemas.openxmlformats.org/officeDocument/2006/relationships/hyperlink" Target="http://mx.mouser.com/ProductDetail/TE-Connectivity-AMP/2-215309-5/?qs=sGAEpiMZZMs%252bGHln7q6pm8SOCK6aAoLgsoySxk3TIp8%3D" TargetMode="External"/><Relationship Id="rId7" Type="http://schemas.openxmlformats.org/officeDocument/2006/relationships/hyperlink" Target="http://mx.mouser.com/ProductDetail/KEMET-NEC-TOKIN/ESD-R-14C-2/?qs=sGAEpiMZZMul3u5M2kZC5JcTFdIfb3Lw" TargetMode="External"/><Relationship Id="rId8" Type="http://schemas.openxmlformats.org/officeDocument/2006/relationships/hyperlink" Target="http://mx.mouser.com/ProductDetail/Molex/90147-1104/?qs=sGAEpiMZZMs%252bGHln7q6pm8uos17B4BQAWDGOvh4EHbk%3D" TargetMode="External"/><Relationship Id="rId9" Type="http://schemas.openxmlformats.org/officeDocument/2006/relationships/hyperlink" Target="http://mx.mouser.com/ProductDetail/Molex/90120-0160/?qs=sGAEpiMZZMs%252bGHln7q6pm8NDWwBzqQCN9QSk8Yzuafg%3D" TargetMode="External"/><Relationship Id="rId10" Type="http://schemas.openxmlformats.org/officeDocument/2006/relationships/hyperlink" Target="http://mx.mouser.com/ProductDetail/Central-Semiconductor/2N2222A/?qs=sGAEpiMZZMutncetXCRkfm67%2FG59BKhz" TargetMode="External"/><Relationship Id="rId11" Type="http://schemas.openxmlformats.org/officeDocument/2006/relationships/hyperlink" Target="http://mx.mouser.com/ProductDetail/Texas-Instruments/LM2937ET-33-NOPB/?qs=sGAEpiMZZMsGz1a6aV8DcCERHZHPu4lvUP1C3fI%2F7OU%3D" TargetMode="External"/><Relationship Id="rId12" Type="http://schemas.openxmlformats.org/officeDocument/2006/relationships/hyperlink" Target="http://www.wvshare.com/product/PL2303-USB-UART-Board-mini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J20" activeCellId="0" pane="topLeft" sqref="J20"/>
    </sheetView>
  </sheetViews>
  <cols>
    <col collapsed="false" hidden="false" max="1" min="1" style="0" width="10.5764705882353"/>
    <col collapsed="false" hidden="false" max="2" min="2" style="0" width="36.5803921568627"/>
    <col collapsed="false" hidden="false" max="3" min="3" style="0" width="40.8823529411765"/>
    <col collapsed="false" hidden="false" max="4" min="4" style="0" width="35.7176470588235"/>
    <col collapsed="false" hidden="false" max="5" min="5" style="0" width="29.9803921568627"/>
    <col collapsed="false" hidden="false" max="6" min="6" style="0" width="55.3725490196078"/>
    <col collapsed="false" hidden="false" max="8" min="7" style="0" width="10.5764705882353"/>
    <col collapsed="false" hidden="false" max="9" min="9" style="0" width="11.4745098039216"/>
    <col collapsed="false" hidden="false" max="10" min="10" style="0" width="10.5764705882353"/>
    <col collapsed="false" hidden="false" max="11" min="11" style="0" width="83.921568627451"/>
    <col collapsed="false" hidden="false" max="1025" min="12" style="0" width="10.5764705882353"/>
  </cols>
  <sheetData>
    <row collapsed="false" customFormat="false" customHeight="true" hidden="false" ht="2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collapsed="false" customFormat="false" customHeight="true" hidden="false" ht="15" outlineLevel="0" r="2">
      <c r="B2" s="2" t="s">
        <v>1</v>
      </c>
      <c r="C2" s="3" t="s">
        <v>2</v>
      </c>
      <c r="D2" s="4"/>
      <c r="E2" s="5"/>
      <c r="F2" s="5"/>
      <c r="G2" s="5"/>
      <c r="H2" s="5"/>
    </row>
    <row collapsed="false" customFormat="false" customHeight="true" hidden="false" ht="15" outlineLevel="0" r="3">
      <c r="B3" s="6" t="s">
        <v>3</v>
      </c>
      <c r="C3" s="7" t="s">
        <v>4</v>
      </c>
      <c r="D3" s="8"/>
      <c r="E3" s="5"/>
      <c r="F3" s="5"/>
      <c r="G3" s="5"/>
      <c r="H3" s="5"/>
    </row>
    <row collapsed="false" customFormat="false" customHeight="true" hidden="false" ht="15" outlineLevel="0" r="4">
      <c r="B4" s="6" t="s">
        <v>5</v>
      </c>
      <c r="C4" s="9"/>
      <c r="D4" s="8"/>
      <c r="E4" s="5"/>
      <c r="F4" s="5"/>
      <c r="G4" s="5"/>
      <c r="H4" s="5"/>
    </row>
    <row collapsed="false" customFormat="false" customHeight="true" hidden="false" ht="15.75" outlineLevel="0" r="5">
      <c r="B5" s="10" t="s">
        <v>6</v>
      </c>
      <c r="C5" s="11" t="n">
        <v>13.3733</v>
      </c>
      <c r="D5" s="12"/>
      <c r="E5" s="5"/>
      <c r="F5" s="5"/>
      <c r="G5" s="5"/>
      <c r="H5" s="5"/>
    </row>
    <row collapsed="false" customFormat="false" customHeight="true" hidden="false" ht="15.75" outlineLevel="0" r="6">
      <c r="A6" s="5"/>
      <c r="B6" s="5"/>
      <c r="C6" s="5"/>
      <c r="D6" s="5"/>
      <c r="E6" s="5"/>
      <c r="F6" s="13"/>
      <c r="G6" s="5"/>
      <c r="H6" s="5"/>
    </row>
    <row collapsed="false" customFormat="false" customHeight="true" hidden="false" ht="15.75" outlineLevel="0" r="7">
      <c r="A7" s="14" t="s">
        <v>7</v>
      </c>
      <c r="B7" s="14" t="s">
        <v>8</v>
      </c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 s="14" t="s">
        <v>15</v>
      </c>
      <c r="J7" s="14" t="s">
        <v>16</v>
      </c>
      <c r="K7" s="15" t="s">
        <v>17</v>
      </c>
    </row>
    <row collapsed="false" customFormat="false" customHeight="true" hidden="false" ht="23.25" outlineLevel="0" r="8">
      <c r="A8" s="16" t="n">
        <v>2</v>
      </c>
      <c r="B8" s="17" t="s">
        <v>18</v>
      </c>
      <c r="C8" s="18" t="s">
        <v>19</v>
      </c>
      <c r="D8" s="18" t="s">
        <v>20</v>
      </c>
      <c r="E8" s="18" t="s">
        <v>21</v>
      </c>
      <c r="F8" s="19" t="s">
        <v>22</v>
      </c>
      <c r="G8" s="20" t="n">
        <v>189.99</v>
      </c>
      <c r="H8" s="20" t="n">
        <f aca="false">G8*C5</f>
        <v>2540.793267</v>
      </c>
      <c r="I8" s="20" t="n">
        <f aca="false">A8*G8</f>
        <v>379.98</v>
      </c>
      <c r="J8" s="21" t="n">
        <f aca="false">I8*C5</f>
        <v>5081.586534</v>
      </c>
      <c r="K8" s="22" t="s">
        <v>23</v>
      </c>
    </row>
    <row collapsed="false" customFormat="false" customHeight="true" hidden="false" ht="23.25" outlineLevel="0" r="9">
      <c r="A9" s="23" t="n">
        <v>4</v>
      </c>
      <c r="B9" s="24" t="s">
        <v>24</v>
      </c>
      <c r="C9" s="25" t="s">
        <v>25</v>
      </c>
      <c r="D9" s="24" t="s">
        <v>24</v>
      </c>
      <c r="E9" s="25" t="s">
        <v>26</v>
      </c>
      <c r="F9" s="26" t="s">
        <v>22</v>
      </c>
      <c r="G9" s="26" t="n">
        <v>109.06</v>
      </c>
      <c r="H9" s="26" t="n">
        <f aca="false">G9*C5</f>
        <v>1458.492098</v>
      </c>
      <c r="I9" s="26" t="n">
        <f aca="false">G9*A9</f>
        <v>436.24</v>
      </c>
      <c r="J9" s="27" t="n">
        <f aca="false">I9*C5</f>
        <v>5833.968392</v>
      </c>
      <c r="K9" s="28" t="s">
        <v>27</v>
      </c>
    </row>
    <row collapsed="false" customFormat="false" customHeight="true" hidden="false" ht="23.25" outlineLevel="0" r="10">
      <c r="A10" s="18" t="n">
        <v>4</v>
      </c>
      <c r="B10" s="17" t="s">
        <v>28</v>
      </c>
      <c r="C10" s="18" t="s">
        <v>29</v>
      </c>
      <c r="D10" s="17" t="s">
        <v>28</v>
      </c>
      <c r="E10" s="18" t="s">
        <v>26</v>
      </c>
      <c r="F10" s="18" t="s">
        <v>22</v>
      </c>
      <c r="G10" s="18" t="n">
        <v>55.34</v>
      </c>
      <c r="H10" s="17" t="n">
        <f aca="false">C5*G10</f>
        <v>740.078422</v>
      </c>
      <c r="I10" s="18" t="n">
        <f aca="false">G10*A10</f>
        <v>221.36</v>
      </c>
      <c r="J10" s="18" t="n">
        <f aca="false">I10*C5</f>
        <v>2960.313688</v>
      </c>
      <c r="K10" s="29" t="s">
        <v>30</v>
      </c>
    </row>
    <row collapsed="false" customFormat="false" customHeight="true" hidden="false" ht="23.25" outlineLevel="0" r="11">
      <c r="A11" s="25" t="n">
        <v>2</v>
      </c>
      <c r="B11" s="24" t="s">
        <v>31</v>
      </c>
      <c r="C11" s="25" t="s">
        <v>32</v>
      </c>
      <c r="D11" s="24" t="s">
        <v>31</v>
      </c>
      <c r="E11" s="25" t="s">
        <v>26</v>
      </c>
      <c r="F11" s="25" t="s">
        <v>22</v>
      </c>
      <c r="G11" s="25" t="n">
        <v>42.95</v>
      </c>
      <c r="H11" s="24" t="n">
        <f aca="false">G11*C5</f>
        <v>574.383235</v>
      </c>
      <c r="I11" s="25" t="n">
        <f aca="false">G11*A11</f>
        <v>85.9</v>
      </c>
      <c r="J11" s="25" t="n">
        <f aca="false">I11*C5</f>
        <v>1148.76647</v>
      </c>
      <c r="K11" s="30" t="s">
        <v>33</v>
      </c>
    </row>
    <row collapsed="false" customFormat="false" customHeight="true" hidden="false" ht="57" outlineLevel="0" r="12">
      <c r="A12" s="18" t="n">
        <v>26</v>
      </c>
      <c r="B12" s="18" t="s">
        <v>34</v>
      </c>
      <c r="C12" s="18" t="s">
        <v>35</v>
      </c>
      <c r="D12" s="18" t="s">
        <v>34</v>
      </c>
      <c r="E12" s="18" t="s">
        <v>35</v>
      </c>
      <c r="F12" s="18" t="s">
        <v>36</v>
      </c>
      <c r="G12" s="18"/>
      <c r="H12" s="18"/>
      <c r="I12" s="18"/>
      <c r="J12" s="18" t="n">
        <v>39000</v>
      </c>
      <c r="K12" s="29" t="s">
        <v>37</v>
      </c>
    </row>
    <row collapsed="false" customFormat="false" customHeight="true" hidden="false" ht="68.25" outlineLevel="0" r="13">
      <c r="A13" s="30" t="n">
        <v>1</v>
      </c>
      <c r="B13" s="30" t="s">
        <v>38</v>
      </c>
      <c r="C13" s="30" t="s">
        <v>39</v>
      </c>
      <c r="D13" s="30" t="s">
        <v>38</v>
      </c>
      <c r="E13" s="30" t="s">
        <v>39</v>
      </c>
      <c r="F13" s="30" t="s">
        <v>36</v>
      </c>
      <c r="G13" s="30"/>
      <c r="H13" s="30"/>
      <c r="I13" s="30"/>
      <c r="J13" s="30" t="n">
        <v>1250</v>
      </c>
      <c r="K13" s="30" t="s">
        <v>40</v>
      </c>
    </row>
    <row collapsed="false" customFormat="false" customHeight="true" hidden="false" ht="23.25" outlineLevel="0" r="14">
      <c r="A14" s="18" t="n">
        <v>4</v>
      </c>
      <c r="B14" s="29" t="s">
        <v>41</v>
      </c>
      <c r="C14" s="18"/>
      <c r="D14" s="18"/>
      <c r="E14" s="18"/>
      <c r="F14" s="18"/>
      <c r="G14" s="18" t="n">
        <v>100</v>
      </c>
      <c r="H14" s="18" t="n">
        <f aca="false">G14*C5</f>
        <v>1337.33</v>
      </c>
      <c r="I14" s="18" t="n">
        <f aca="false">G14*A14</f>
        <v>400</v>
      </c>
      <c r="J14" s="18" t="n">
        <f aca="false">I14*C5</f>
        <v>5349.32</v>
      </c>
      <c r="K14" s="18"/>
    </row>
    <row collapsed="false" customFormat="false" customHeight="true" hidden="false" ht="23.25" outlineLevel="0" r="15">
      <c r="A15" s="30" t="n">
        <v>20</v>
      </c>
      <c r="B15" s="30" t="s">
        <v>42</v>
      </c>
      <c r="C15" s="30" t="s">
        <v>43</v>
      </c>
      <c r="D15" s="30" t="s">
        <v>42</v>
      </c>
      <c r="E15" s="30" t="s">
        <v>43</v>
      </c>
      <c r="F15" s="30" t="s">
        <v>22</v>
      </c>
      <c r="G15" s="30" t="n">
        <v>2.49</v>
      </c>
      <c r="H15" s="30" t="n">
        <f aca="false">G15*C5</f>
        <v>33.299517</v>
      </c>
      <c r="I15" s="30" t="n">
        <f aca="false">G15*A15</f>
        <v>49.8</v>
      </c>
      <c r="J15" s="30" t="n">
        <f aca="false">H15*A15</f>
        <v>665.99034</v>
      </c>
      <c r="K15" s="30" t="s">
        <v>44</v>
      </c>
    </row>
    <row collapsed="false" customFormat="false" customHeight="true" hidden="false" ht="34.5" outlineLevel="0" r="16">
      <c r="A16" s="18" t="n">
        <v>4</v>
      </c>
      <c r="B16" s="18" t="s">
        <v>45</v>
      </c>
      <c r="C16" s="18" t="s">
        <v>43</v>
      </c>
      <c r="D16" s="18" t="s">
        <v>46</v>
      </c>
      <c r="E16" s="18" t="s">
        <v>43</v>
      </c>
      <c r="F16" s="18" t="s">
        <v>22</v>
      </c>
      <c r="G16" s="18" t="n">
        <v>1</v>
      </c>
      <c r="H16" s="18" t="n">
        <f aca="false">G16*C5</f>
        <v>13.3733</v>
      </c>
      <c r="I16" s="18" t="n">
        <f aca="false">G16*A16</f>
        <v>4</v>
      </c>
      <c r="J16" s="18" t="n">
        <f aca="false">H16*A16</f>
        <v>53.4932</v>
      </c>
      <c r="K16" s="29" t="s">
        <v>47</v>
      </c>
    </row>
    <row collapsed="false" customFormat="false" customHeight="true" hidden="false" ht="34.5" outlineLevel="0" r="17">
      <c r="A17" s="30" t="n">
        <v>2</v>
      </c>
      <c r="B17" s="30" t="s">
        <v>48</v>
      </c>
      <c r="C17" s="30" t="s">
        <v>43</v>
      </c>
      <c r="D17" s="30" t="s">
        <v>49</v>
      </c>
      <c r="E17" s="30" t="s">
        <v>43</v>
      </c>
      <c r="F17" s="30" t="s">
        <v>22</v>
      </c>
      <c r="G17" s="30" t="n">
        <v>10</v>
      </c>
      <c r="H17" s="30" t="n">
        <f aca="false">G17*C5</f>
        <v>133.733</v>
      </c>
      <c r="I17" s="30" t="n">
        <f aca="false">G17*A17</f>
        <v>20</v>
      </c>
      <c r="J17" s="30" t="n">
        <f aca="false">H17*A17</f>
        <v>267.466</v>
      </c>
      <c r="K17" s="30" t="s">
        <v>50</v>
      </c>
    </row>
    <row collapsed="false" customFormat="false" customHeight="true" hidden="false" ht="23.25" outlineLevel="0" r="18">
      <c r="A18" s="18" t="n">
        <v>1</v>
      </c>
      <c r="B18" s="18" t="s">
        <v>51</v>
      </c>
      <c r="C18" s="18" t="s">
        <v>43</v>
      </c>
      <c r="D18" s="18" t="s">
        <v>52</v>
      </c>
      <c r="E18" s="18" t="s">
        <v>43</v>
      </c>
      <c r="F18" s="18" t="s">
        <v>22</v>
      </c>
      <c r="G18" s="18" t="n">
        <v>30.61</v>
      </c>
      <c r="H18" s="18" t="n">
        <f aca="false">G18*C5</f>
        <v>409.356713</v>
      </c>
      <c r="I18" s="18" t="n">
        <f aca="false">G18*A18</f>
        <v>30.61</v>
      </c>
      <c r="J18" s="18" t="n">
        <f aca="false">H18*A18</f>
        <v>409.356713</v>
      </c>
      <c r="K18" s="22" t="s">
        <v>53</v>
      </c>
    </row>
    <row collapsed="false" customFormat="false" customHeight="true" hidden="false" ht="22.5" outlineLevel="0" r="19">
      <c r="A19" s="31" t="n">
        <v>2</v>
      </c>
      <c r="B19" s="30" t="s">
        <v>54</v>
      </c>
      <c r="C19" s="31" t="s">
        <v>43</v>
      </c>
      <c r="D19" s="31" t="s">
        <v>55</v>
      </c>
      <c r="E19" s="31" t="s">
        <v>43</v>
      </c>
      <c r="F19" s="31" t="s">
        <v>22</v>
      </c>
      <c r="G19" s="31" t="n">
        <v>7.21</v>
      </c>
      <c r="H19" s="31" t="n">
        <f aca="false">G19*C5</f>
        <v>96.421493</v>
      </c>
      <c r="I19" s="31" t="n">
        <f aca="false">G19*A19</f>
        <v>14.42</v>
      </c>
      <c r="J19" s="31" t="n">
        <f aca="false">H19*A19</f>
        <v>192.842986</v>
      </c>
      <c r="K19" s="31" t="s">
        <v>56</v>
      </c>
    </row>
    <row collapsed="false" customFormat="false" customHeight="true" hidden="false" ht="15.75" outlineLevel="0" r="20">
      <c r="A20" s="32" t="n">
        <v>1</v>
      </c>
      <c r="B20" s="32" t="s">
        <v>57</v>
      </c>
      <c r="C20" s="32" t="s">
        <v>58</v>
      </c>
      <c r="D20" s="32" t="s">
        <v>57</v>
      </c>
      <c r="E20" s="32" t="s">
        <v>58</v>
      </c>
      <c r="F20" s="32" t="s">
        <v>36</v>
      </c>
      <c r="G20" s="32"/>
      <c r="H20" s="32"/>
      <c r="I20" s="32"/>
      <c r="J20" s="32" t="n">
        <v>1044</v>
      </c>
      <c r="K20" s="32" t="s">
        <v>59</v>
      </c>
    </row>
    <row collapsed="false" customFormat="false" customHeight="true" hidden="false" ht="22.5" outlineLevel="0" r="21">
      <c r="A21" s="33" t="n">
        <v>1</v>
      </c>
      <c r="B21" s="33" t="s">
        <v>54</v>
      </c>
      <c r="C21" s="33" t="s">
        <v>60</v>
      </c>
      <c r="D21" s="33" t="s">
        <v>61</v>
      </c>
      <c r="E21" s="33" t="s">
        <v>62</v>
      </c>
      <c r="F21" s="34" t="s">
        <v>36</v>
      </c>
      <c r="G21" s="35"/>
      <c r="H21" s="35" t="n">
        <v>260</v>
      </c>
      <c r="I21" s="35"/>
      <c r="J21" s="35" t="n">
        <f aca="false">A21*H21</f>
        <v>260</v>
      </c>
      <c r="K21" s="36" t="s">
        <v>63</v>
      </c>
    </row>
    <row collapsed="false" customFormat="false" customHeight="true" hidden="false" ht="15" outlineLevel="0" r="22">
      <c r="A22" s="37" t="n">
        <v>8</v>
      </c>
      <c r="B22" s="37" t="s">
        <v>64</v>
      </c>
      <c r="C22" s="38" t="s">
        <v>65</v>
      </c>
      <c r="D22" s="38" t="s">
        <v>66</v>
      </c>
      <c r="E22" s="37" t="s">
        <v>67</v>
      </c>
      <c r="F22" s="37" t="s">
        <v>22</v>
      </c>
      <c r="G22" s="37" t="n">
        <v>2.05</v>
      </c>
      <c r="H22" s="37" t="n">
        <f aca="false">G22*C5</f>
        <v>27.415265</v>
      </c>
      <c r="I22" s="37" t="n">
        <f aca="false">G22*A22</f>
        <v>16.4</v>
      </c>
      <c r="J22" s="37" t="n">
        <f aca="false">I22*C5</f>
        <v>219.32212</v>
      </c>
      <c r="K22" s="39" t="s">
        <v>68</v>
      </c>
    </row>
    <row collapsed="false" customFormat="false" customHeight="true" hidden="false" ht="23.25" outlineLevel="0" r="23">
      <c r="A23" s="33" t="n">
        <v>7</v>
      </c>
      <c r="B23" s="33" t="s">
        <v>69</v>
      </c>
      <c r="C23" s="33" t="s">
        <v>65</v>
      </c>
      <c r="D23" s="33" t="s">
        <v>70</v>
      </c>
      <c r="E23" s="33" t="s">
        <v>67</v>
      </c>
      <c r="F23" s="33" t="s">
        <v>22</v>
      </c>
      <c r="G23" s="33" t="n">
        <v>0.817</v>
      </c>
      <c r="H23" s="33" t="n">
        <f aca="false">G23*$C$5</f>
        <v>10.9259861</v>
      </c>
      <c r="I23" s="33" t="n">
        <f aca="false">G23*A23</f>
        <v>5.719</v>
      </c>
      <c r="J23" s="33" t="n">
        <f aca="false">I23*$C$5</f>
        <v>76.4819027</v>
      </c>
      <c r="K23" s="40" t="s">
        <v>71</v>
      </c>
    </row>
    <row collapsed="false" customFormat="false" customHeight="true" hidden="false" ht="22.5" outlineLevel="0" r="24">
      <c r="A24" s="41" t="n">
        <v>5</v>
      </c>
      <c r="B24" s="41" t="s">
        <v>72</v>
      </c>
      <c r="C24" s="41" t="s">
        <v>73</v>
      </c>
      <c r="D24" s="41" t="n">
        <v>1902547</v>
      </c>
      <c r="E24" s="41" t="s">
        <v>74</v>
      </c>
      <c r="F24" s="41" t="s">
        <v>22</v>
      </c>
      <c r="G24" s="41" t="n">
        <v>1.79</v>
      </c>
      <c r="H24" s="41" t="n">
        <f aca="false">G24*C5</f>
        <v>23.938207</v>
      </c>
      <c r="I24" s="41" t="n">
        <f aca="false">G24*A24</f>
        <v>8.95</v>
      </c>
      <c r="J24" s="41" t="n">
        <f aca="false">H24*A24</f>
        <v>119.691035</v>
      </c>
      <c r="K24" s="41" t="s">
        <v>75</v>
      </c>
    </row>
    <row collapsed="false" customFormat="false" customHeight="true" hidden="false" ht="15" outlineLevel="0" r="25">
      <c r="A25" s="33" t="n">
        <v>1</v>
      </c>
      <c r="B25" s="33" t="s">
        <v>76</v>
      </c>
      <c r="C25" s="33" t="s">
        <v>77</v>
      </c>
      <c r="D25" s="33" t="s">
        <v>78</v>
      </c>
      <c r="E25" s="33" t="s">
        <v>67</v>
      </c>
      <c r="F25" s="33" t="s">
        <v>22</v>
      </c>
      <c r="G25" s="33" t="n">
        <v>2.8</v>
      </c>
      <c r="H25" s="33" t="n">
        <f aca="false">G25*C5</f>
        <v>37.44524</v>
      </c>
      <c r="I25" s="33" t="n">
        <f aca="false">G25*A25</f>
        <v>2.8</v>
      </c>
      <c r="J25" s="33" t="n">
        <f aca="false">H25*A25</f>
        <v>37.44524</v>
      </c>
      <c r="K25" s="42" t="s">
        <v>79</v>
      </c>
    </row>
    <row collapsed="false" customFormat="false" customHeight="true" hidden="false" ht="15" outlineLevel="0" r="26">
      <c r="A26" s="41" t="n">
        <v>20</v>
      </c>
      <c r="B26" s="41" t="s">
        <v>80</v>
      </c>
      <c r="C26" s="41" t="s">
        <v>81</v>
      </c>
      <c r="D26" s="41" t="s">
        <v>82</v>
      </c>
      <c r="E26" s="41" t="s">
        <v>74</v>
      </c>
      <c r="F26" s="41" t="s">
        <v>22</v>
      </c>
      <c r="G26" s="43" t="n">
        <v>0.078</v>
      </c>
      <c r="H26" s="43" t="n">
        <f aca="false">G26*C5</f>
        <v>1.0431174</v>
      </c>
      <c r="I26" s="43" t="n">
        <f aca="false">G26*A26</f>
        <v>1.56</v>
      </c>
      <c r="J26" s="43" t="n">
        <f aca="false">H26*A26</f>
        <v>20.862348</v>
      </c>
      <c r="K26" s="44" t="s">
        <v>79</v>
      </c>
    </row>
    <row collapsed="false" customFormat="false" customHeight="true" hidden="false" ht="15.75" outlineLevel="0" r="27">
      <c r="A27" s="45" t="n">
        <v>2</v>
      </c>
      <c r="B27" s="45" t="s">
        <v>83</v>
      </c>
      <c r="C27" s="45" t="s">
        <v>84</v>
      </c>
      <c r="D27" s="45" t="s">
        <v>85</v>
      </c>
      <c r="E27" s="45" t="s">
        <v>74</v>
      </c>
      <c r="F27" s="45" t="s">
        <v>22</v>
      </c>
      <c r="G27" s="33" t="n">
        <v>5.38</v>
      </c>
      <c r="H27" s="33" t="n">
        <f aca="false">G27*$C$5</f>
        <v>71.948354</v>
      </c>
      <c r="I27" s="33" t="n">
        <f aca="false">G27*A27</f>
        <v>10.76</v>
      </c>
      <c r="J27" s="33" t="n">
        <f aca="false">H27*A27</f>
        <v>143.896708</v>
      </c>
      <c r="K27" s="46" t="s">
        <v>86</v>
      </c>
    </row>
    <row collapsed="false" customFormat="false" customHeight="true" hidden="false" ht="15" outlineLevel="0" r="28">
      <c r="A28" s="47" t="n">
        <v>2</v>
      </c>
      <c r="B28" s="47" t="s">
        <v>87</v>
      </c>
      <c r="C28" s="47" t="s">
        <v>88</v>
      </c>
      <c r="D28" s="47" t="s">
        <v>89</v>
      </c>
      <c r="E28" s="47" t="s">
        <v>74</v>
      </c>
      <c r="F28" s="47" t="s">
        <v>22</v>
      </c>
      <c r="G28" s="43" t="n">
        <v>0.338</v>
      </c>
      <c r="H28" s="43" t="n">
        <f aca="false">G28*$C$5</f>
        <v>4.5201754</v>
      </c>
      <c r="I28" s="43" t="n">
        <f aca="false">G28*A28</f>
        <v>0.676</v>
      </c>
      <c r="J28" s="43" t="n">
        <f aca="false">H28*A28</f>
        <v>9.0403508</v>
      </c>
      <c r="K28" s="48" t="s">
        <v>90</v>
      </c>
    </row>
    <row collapsed="false" customFormat="false" customHeight="true" hidden="false" ht="15" outlineLevel="0" r="29">
      <c r="A29" s="45" t="n">
        <v>5</v>
      </c>
      <c r="B29" s="45" t="s">
        <v>91</v>
      </c>
      <c r="C29" s="45" t="s">
        <v>92</v>
      </c>
      <c r="D29" s="45" t="s">
        <v>93</v>
      </c>
      <c r="E29" s="45" t="s">
        <v>74</v>
      </c>
      <c r="F29" s="45" t="s">
        <v>22</v>
      </c>
      <c r="G29" s="33" t="n">
        <v>1.61</v>
      </c>
      <c r="H29" s="33" t="n">
        <f aca="false">G29*$C$5</f>
        <v>21.531013</v>
      </c>
      <c r="I29" s="33" t="n">
        <f aca="false">G29*A29</f>
        <v>8.05</v>
      </c>
      <c r="J29" s="33" t="n">
        <f aca="false">H29*A29</f>
        <v>107.655065</v>
      </c>
      <c r="K29" s="46" t="s">
        <v>94</v>
      </c>
    </row>
    <row collapsed="false" customFormat="false" customHeight="true" hidden="false" ht="15" outlineLevel="0" r="30">
      <c r="A30" s="47" t="n">
        <v>3</v>
      </c>
      <c r="B30" s="47" t="s">
        <v>95</v>
      </c>
      <c r="C30" s="47" t="s">
        <v>92</v>
      </c>
      <c r="D30" s="47" t="s">
        <v>96</v>
      </c>
      <c r="E30" s="47" t="s">
        <v>74</v>
      </c>
      <c r="F30" s="47" t="s">
        <v>22</v>
      </c>
      <c r="G30" s="43" t="n">
        <v>3.78</v>
      </c>
      <c r="H30" s="43" t="n">
        <f aca="false">G30*$C$5</f>
        <v>50.551074</v>
      </c>
      <c r="I30" s="43" t="n">
        <f aca="false">G30*A30</f>
        <v>11.34</v>
      </c>
      <c r="J30" s="43" t="n">
        <f aca="false">H30*A30</f>
        <v>151.653222</v>
      </c>
      <c r="K30" s="48" t="s">
        <v>97</v>
      </c>
    </row>
    <row collapsed="false" customFormat="false" customHeight="true" hidden="false" ht="15" outlineLevel="0" r="31">
      <c r="A31" s="45" t="n">
        <v>1</v>
      </c>
      <c r="B31" s="45" t="s">
        <v>98</v>
      </c>
      <c r="C31" s="45" t="s">
        <v>99</v>
      </c>
      <c r="D31" s="45" t="s">
        <v>100</v>
      </c>
      <c r="E31" s="45" t="s">
        <v>74</v>
      </c>
      <c r="F31" s="45" t="s">
        <v>22</v>
      </c>
      <c r="G31" s="33" t="n">
        <v>4.78</v>
      </c>
      <c r="H31" s="33" t="n">
        <f aca="false">G31*$C$5</f>
        <v>63.924374</v>
      </c>
      <c r="I31" s="33" t="n">
        <f aca="false">G31*A31</f>
        <v>4.78</v>
      </c>
      <c r="J31" s="33" t="n">
        <f aca="false">H31*A31</f>
        <v>63.924374</v>
      </c>
      <c r="K31" s="46" t="s">
        <v>101</v>
      </c>
    </row>
    <row collapsed="false" customFormat="false" customHeight="true" hidden="false" ht="15" outlineLevel="0" r="32">
      <c r="A32" s="47" t="n">
        <v>1</v>
      </c>
      <c r="B32" s="47" t="s">
        <v>102</v>
      </c>
      <c r="C32" s="47" t="s">
        <v>103</v>
      </c>
      <c r="D32" s="47" t="s">
        <v>104</v>
      </c>
      <c r="E32" s="47" t="s">
        <v>74</v>
      </c>
      <c r="F32" s="47" t="s">
        <v>22</v>
      </c>
      <c r="G32" s="43" t="n">
        <v>2.12</v>
      </c>
      <c r="H32" s="43" t="n">
        <f aca="false">G32*$C$5</f>
        <v>28.351396</v>
      </c>
      <c r="I32" s="43" t="n">
        <f aca="false">G32*A32</f>
        <v>2.12</v>
      </c>
      <c r="J32" s="43" t="n">
        <f aca="false">H32*A32</f>
        <v>28.351396</v>
      </c>
      <c r="K32" s="48" t="s">
        <v>105</v>
      </c>
    </row>
    <row collapsed="false" customFormat="false" customHeight="true" hidden="false" ht="15" outlineLevel="0" r="33">
      <c r="A33" s="45" t="n">
        <v>1</v>
      </c>
      <c r="B33" s="45" t="s">
        <v>106</v>
      </c>
      <c r="C33" s="45" t="s">
        <v>107</v>
      </c>
      <c r="D33" s="45" t="s">
        <v>108</v>
      </c>
      <c r="E33" s="45" t="s">
        <v>107</v>
      </c>
      <c r="F33" s="45" t="s">
        <v>22</v>
      </c>
      <c r="G33" s="33" t="n">
        <v>3.99</v>
      </c>
      <c r="H33" s="33" t="n">
        <f aca="false">G33*$C$5</f>
        <v>53.359467</v>
      </c>
      <c r="I33" s="33" t="n">
        <f aca="false">G33*A33</f>
        <v>3.99</v>
      </c>
      <c r="J33" s="33" t="n">
        <f aca="false">H33*A33</f>
        <v>53.359467</v>
      </c>
      <c r="K33" s="46" t="s">
        <v>109</v>
      </c>
    </row>
    <row collapsed="false" customFormat="false" customHeight="true" hidden="false" ht="15" outlineLevel="0" r="34">
      <c r="H34" s="29" t="s">
        <v>16</v>
      </c>
      <c r="I34" s="18"/>
      <c r="J34" s="49" t="n">
        <f aca="false">J8+J9+J10+J11+J12+J13+J14+J15+J16+J17+J18+J19+J20+J21+J22+J23+J24+J25</f>
        <v>63970.0446207</v>
      </c>
    </row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K1"/>
  </mergeCells>
  <hyperlinks>
    <hyperlink display="http://mexico.newark.com/weidmuller/blz-5-08-2/terminal-block-pluggable-2pos/dp/87K2572" ref="K22" r:id="rId1"/>
    <hyperlink display="http://mexico.newark.com/weidmuller/1517260000/connector-header-5-08mm-2pos/dp/61K5021" ref="K23" r:id="rId2"/>
    <hyperlink display="http://mx.mouser.com/ProductDetail/Phoenix-Contact/1902547/?qs=%2fha2pyFadujaxoCJQI8dTDmKHFKUIZh9xHqZy%252bHQ8iLlmDGmaq7wSg%3d%3d" ref="K24" r:id="rId3"/>
    <hyperlink display="http://mx.mouser.com/ProductDetail/Kobitone/254-35C5-ROX/?qs=sGAEpiMZZMtRKYjLzIsEJRPWyohHAawm" ref="K25" r:id="rId4"/>
    <hyperlink display="http://mx.mouser.com/ProductDetail/Kobitone/254-35C5-ROX/?qs=sGAEpiMZZMtRKYjLzIsEJRPWyohHAawm" ref="K26" r:id="rId5"/>
    <hyperlink display="http://mx.mouser.com/ProductDetail/TE-Connectivity-AMP/2-215309-5/?qs=sGAEpiMZZMs%252bGHln7q6pm8SOCK6aAoLgsoySxk3TIp8%3d" ref="K27" r:id="rId6"/>
    <hyperlink display="http://mx.mouser.com/ProductDetail/KEMET-NEC-TOKIN/ESD-R-14C-2/?qs=sGAEpiMZZMul3u5M2kZC5JcTFdIfb3Lw" ref="K28" r:id="rId7"/>
    <hyperlink display="http://mx.mouser.com/ProductDetail/Molex/90147-1104/?qs=sGAEpiMZZMs%252bGHln7q6pm8uos17B4BQAWDGOvh4EHbk%3d" ref="K29" r:id="rId8"/>
    <hyperlink display="http://mx.mouser.com/ProductDetail/Molex/90120-0160/?qs=sGAEpiMZZMs%252bGHln7q6pm8NDWwBzqQCN9QSk8Yzuafg%3d" ref="K30" r:id="rId9"/>
    <hyperlink display="http://mx.mouser.com/ProductDetail/Central-Semiconductor/2N2222A/?qs=sGAEpiMZZMutncetXCRkfm67%2fG59BKhz" ref="K31" r:id="rId10"/>
    <hyperlink display="http://mx.mouser.com/ProductDetail/Texas-Instruments/LM2937ET-33-NOPB/?qs=sGAEpiMZZMsGz1a6aV8DcCERHZHPu4lvUP1C3fI%2f7OU%3d" ref="K32" r:id="rId11"/>
    <hyperlink display="http://www.wvshare.com/product/PL2303-USB-UART-Board-mini.htm" ref="K33" r:id="rId1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2013-05-10T18:59:00.00Z</dcterms:created>
  <dc:creator>ACM</dc:creator>
  <cp:lastModifiedBy>Balderas</cp:lastModifiedBy>
  <dcterms:modified xsi:type="dcterms:W3CDTF">2014-01-31T18:43:47.00Z</dcterms:modified>
  <cp:revision>0</cp:revision>
</cp:coreProperties>
</file>