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uezhao/Desktop/2022.6.3/报告/Improved_MLDS/"/>
    </mc:Choice>
  </mc:AlternateContent>
  <xr:revisionPtr revIDLastSave="0" documentId="13_ncr:1_{A1F8FDE0-21F6-5445-99C3-E478B6D5B32B}" xr6:coauthVersionLast="45" xr6:coauthVersionMax="45" xr10:uidLastSave="{00000000-0000-0000-0000-000000000000}"/>
  <bookViews>
    <workbookView xWindow="0" yWindow="500" windowWidth="28800" windowHeight="16480" activeTab="2" xr2:uid="{DE2280B3-DB40-2C49-AAFF-9FD039FAAF0A}"/>
  </bookViews>
  <sheets>
    <sheet name="原始数据" sheetId="1" r:id="rId1"/>
    <sheet name="数据处理1" sheetId="4" r:id="rId2"/>
    <sheet name="测试数据" sheetId="9" r:id="rId3"/>
    <sheet name="原始测试数据" sheetId="8" r:id="rId4"/>
    <sheet name="材料设计指导" sheetId="10" r:id="rId5"/>
    <sheet name="表格1" sheetId="2" r:id="rId6"/>
    <sheet name="表格2" sheetId="5" r:id="rId7"/>
    <sheet name="表格3" sheetId="6" r:id="rId8"/>
  </sheets>
  <definedNames>
    <definedName name="_xlnm._FilterDatabase" localSheetId="7" hidden="1">表格3!$B$109:$AP$109</definedName>
    <definedName name="_xlnm._FilterDatabase" localSheetId="1" hidden="1">数据处理1!$A$1:$S$408</definedName>
    <definedName name="_xlnm._FilterDatabase" localSheetId="3" hidden="1">原始测试数据!$A$1:$S$1</definedName>
    <definedName name="_xlnm._FilterDatabase" localSheetId="0" hidden="1">原始数据!$A$1:$AB$443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T25" i="2" l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A443" i="1" l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<sst xmlns="http://schemas.openxmlformats.org/spreadsheetml/2006/main" count="1318" uniqueCount="359">
  <si>
    <t>Cu(%)</t>
    <phoneticPr fontId="3" type="noConversion"/>
  </si>
  <si>
    <t>Fe (%)</t>
    <phoneticPr fontId="3" type="noConversion"/>
  </si>
  <si>
    <t>P(%)</t>
    <phoneticPr fontId="3" type="noConversion"/>
  </si>
  <si>
    <t>Ni(%)</t>
    <phoneticPr fontId="3" type="noConversion"/>
  </si>
  <si>
    <t>Si(%)</t>
    <phoneticPr fontId="3" type="noConversion"/>
  </si>
  <si>
    <t>Mg(%)</t>
    <phoneticPr fontId="3" type="noConversion"/>
  </si>
  <si>
    <t>Zn(%)</t>
    <phoneticPr fontId="3" type="noConversion"/>
  </si>
  <si>
    <t>Sn(%)</t>
    <phoneticPr fontId="3" type="noConversion"/>
  </si>
  <si>
    <t>Cr(%)</t>
    <phoneticPr fontId="3" type="noConversion"/>
  </si>
  <si>
    <t>Zr(%)</t>
    <phoneticPr fontId="3" type="noConversion"/>
  </si>
  <si>
    <t>RE(%)</t>
    <phoneticPr fontId="3" type="noConversion"/>
  </si>
  <si>
    <t>UTS</t>
    <phoneticPr fontId="3" type="noConversion"/>
  </si>
  <si>
    <t>EC</t>
    <phoneticPr fontId="3" type="noConversion"/>
  </si>
  <si>
    <t>Source</t>
    <phoneticPr fontId="3" type="noConversion"/>
  </si>
  <si>
    <t>www.matweb.com</t>
    <phoneticPr fontId="2" type="noConversion"/>
  </si>
  <si>
    <t>陈小祝. 引线框架用Cu-Fe-P合金制备工艺与显微组织及性能研究[D]. 广东工业大学, 2012./Chen Xiaozhu. Study on the preparation, microstructure and properties of Cu-Fe-P alloy for lead frame[D]. Guangdong University of Technology, 2012.</t>
    <phoneticPr fontId="3" type="noConversion"/>
  </si>
  <si>
    <t>张红钢. Cu-Fe-P合金高温热变形行为研究[D]. 中南大学, 2004./Zhang Honggang. Study on high temperature hot deformation behavior of Cu-Fe-P[D]. Central South University, 2004.</t>
    <phoneticPr fontId="3" type="noConversion"/>
  </si>
  <si>
    <t>师阿维. 稀土Y对C194合金组织及性能影响的研究[D]. 江西理工大学, 2008./Shi Awei. Research on the Processing and Properties of the rare-earth Y element-C194 Alloy[D].Jiangxi University of Science and Technology, 2008.</t>
    <phoneticPr fontId="3" type="noConversion"/>
  </si>
  <si>
    <t>刘平, 赵冬梅, 田保红. 高性能铜合金及其加工技术[M]. 冶金工业出版社, 2005.ISBN:7-5024-3729-0/Liu Ping, Zhan Dongmei,Tian Baohong. High Performance Copper Alloy and its Processing Technology[M]. Metallurgical industry press.</t>
    <phoneticPr fontId="3" type="noConversion"/>
  </si>
  <si>
    <r>
      <t xml:space="preserve">Tian W H, Yan C K, Nemoto M. </t>
    </r>
    <r>
      <rPr>
        <sz val="11"/>
        <color rgb="FFFF0000"/>
        <rFont val="宋体"/>
        <family val="3"/>
        <charset val="134"/>
      </rPr>
      <t>PRECIPITATION BEHAVIOR</t>
    </r>
    <r>
      <rPr>
        <sz val="12"/>
        <color theme="1"/>
        <rFont val="等线"/>
        <family val="2"/>
        <charset val="134"/>
        <scheme val="minor"/>
      </rPr>
      <t xml:space="preserve"> IN A Cu—Sn—Ni—Zn—P LEAD FRAME MATERIAL[J]. Acta Metallurgica Sinica (English letters), 2009, 16(3): 155-160. http://www.amse.org.cn/EN/Y2003/V16/I3/155
</t>
    </r>
    <phoneticPr fontId="3" type="noConversion"/>
  </si>
  <si>
    <t>刘凯. C194合金带材加工性能研究[D]. 江西理工大学, 2007./Liu Kai. Research on the Processing and Properties of the C194 Alloy strip[D]. Jiangxi University of Science and Technology, 2007.</t>
    <phoneticPr fontId="3" type="noConversion"/>
  </si>
  <si>
    <t>刘勇，陆德平，杨湘杰，等. 热处理工艺对Cu-Fe-P合金显微硬度及导电率的影响[J]. 金属热处理. 2004, 29(5): 35-37./Liu Yong, Lu Deping, Yang Xiangjie, et.al. Effect of heat treatment on micro-hardness and electrical conductivity of Cu-Fe-P alloy[J]. Heat Treatment of Meatals. 2004, 29(5): 35-37. DOI:10.13251/j.issn.0254-6051.2004.05.012</t>
  </si>
  <si>
    <t>杨后川，王东峰，孔立堵，等. 引线框架Cu-Fe-P合金的加工工艺研究[J]. 热加工工艺. 2005(1): 23-25./Yang Houchuan, Wang Dongfeng, Kong Lidu, et al. Research on processing technique of Cu-Fe-P alloy used in leadframe[J]. Hot Working Technology. 2005(1): 23-25.DOI:10.14158/j.cnki.1001-3814.2005.01.010</t>
  </si>
  <si>
    <t>戴姣燕，尹志民，宋练鹏，等. 不同处理状态下Cu-2.5Fe-0.03P合金的组织与性能演变[J]. 中国有色金属学报. 2009, 19(11): 1969-1975./Dai Jiaoyan, Yin Zhimin, Song Lianpeng, et al. The Chinese journal of nonferrous metals[J]. 2009, 19(11): 1969-1975. DOI:10.3321/j.issn:1004-0609.2009.11.013</t>
  </si>
  <si>
    <t>董琦祎，汪明朴，贾延琳，等. 磷含量对Cu-Fe-P合金组织与性能的影响[J]. 材料热处理学报. 2013, 34(6): 75-79./Dong Q, Wang M, Jia Y, et al. Effect of P content on microstructure and property of Cu-Fe-P alloys[J]. Transactions of materials and heat treatment. 2013, 34(6):75-79. DOI:10.13289/j.issn.1009-6264.2013.06.016</t>
  </si>
  <si>
    <t>曹兴民，向朝建，杨春秀，等. 一种新型Cu-Fe-P系合金材料的组织性能分析[J]. 稀有金属材料与工程. 2007, 36(S3): 527-529./Cao X, Xiang C, Yang C, et al. The microstructure and properties and properties of a new type of Cu-Fe-P alloy[J]. Rare metal materials and engineering. 2007, 36(S3): 527-529. DOI:10.3321/j.issn:1002-185x.2007.z3.126</t>
  </si>
  <si>
    <t>张御天，张满，付彭怀. Mg和Er对Cu-Fe-P合金组织性能的影响[J]. 金属热处理. 2006, 31(s1): 68-71./Zhang Y, Zhang M, Fu P. Effects of Mg and Er on microstructure and mechanical properties of Cu-Fe-P alloy[J]. Heat treatment of metals. 2006, 31(s1): 68-71. DOI:10.3969/j.issn.0254-6051.2006.z1.020</t>
  </si>
  <si>
    <t>向朝建，杨春秀，汤玉琼，等. IC引线框架用Cu-Fe-P合金耐热性能的研究[J]. 金属热处理. 2008, 33(5): 12-15./Xiang C, Yang C, Tang Y, et al. Study on heat resistance of Cu-Fe-P alloy used for IC lead frame[J]. Heat treatment of metals. 2008, 33(5): 12-15.</t>
    <phoneticPr fontId="3" type="noConversion"/>
  </si>
  <si>
    <t>林安义. 高性能连接器用低合金锡青铜[J]. 机电元件. 2001, 21(2): 24-27, 57./Lin Y. Low Alloy Tin Bronze for High Performance Connectors[J]. Electromechanical Components. 2001, 21(2): 24-27, 57. DOI:10.3969/j.issn.1000-6133.2001.02.007</t>
  </si>
  <si>
    <t>赵冬梅，董企铭，刘平，等. 高强高导铜合金合金化机理[J]. 中国有色金属学报. 2001, 11(z2): 21-24./Zhao D, Dong Q, Liu P, et al. Mechanism of alloying of copper alloy with high strength and high electrical conductivity[J]. The Chinese Journal of Nonferrous Metals. 2001, 11(z2): 21-24. DOI:10.3321/j.issn:1004-0609.2001.z2.005</t>
  </si>
  <si>
    <t>陈志宝，刘小红，陆磊，等. 稀土元素铈对Cu-Fe-P合金导电性和力学性能的影响[J]. 江西科学. 2009, 27(1): 81-83./Chan Z, Liu X, Lu L, et al. Effects of Rare-earth Element Ce on Electrical Conductivity and Mechanical Property of Cu-Fe-P Alloys[J]. Jiangxi Science. 2009, 27(1): 81-83. DOI:10.3969/j.issn.1001-3679.2009.01.021</t>
  </si>
  <si>
    <t>刘喜波，董企铭，刘平，等. 引线框架材料Cu-Fe-P合金试制产品分析[J]. 铸造. 2004, 53(9): 736-738./Liu X, Dong Q, Liu P, et al. Analysis on Cu-Fe-P Alloy Trial Production for Lead Frame Materials[J]. Foundry. 2004, 53(9): 736-738. DOI:10.3321/j.issn:1001-4977.2004.09.015</t>
  </si>
  <si>
    <t>董企铭. 双重时效对Cu-Fe-P合金组织和性能的影响[J]. 金属热处理. 2005, 30(z1): 182-184./Dong Q. Effects of Two Step Aging on the Microstructures and Properties of Cu-Fe-P Alloy[J]. Heat treatment of metals. 2005, 30(s1): 182-184. DOI:10.3969/j.issn.0254-6051.2005.z1.039</t>
  </si>
  <si>
    <t>袁振宇，董企铭，刘平，等. 时效对Cu-Fe-P合金显微硬度及导电率的影响[J]. 热加工工艺. 2002(3): 33-34./Yuan Z, Dong Q, Liu P, et al. The Influence of Aging Process on The Microhardness and Electrical Conductivity of Cu-Fe-P Alloy[J]. Hot Working Technology. 2002(3): 33-34. DOI:10.3969/j.issn.1001-3814.2002.03.014</t>
  </si>
  <si>
    <t>刘勇，陆德平，杨湘杰，等. 热处理工艺对Cu-Fe-P合金显微硬度及导电率的影响[J]. 金属热处理. 2004, 29(5): 35-37./Liu Yong, Lu Deping, Yang Xiangjie, et.al. Effect of Heat Treatment on Micro-hardness and Electrical Conductivity of Cu-Fe-P alloy[J]. Heat Treatment of Meatals. 2004, 29(5): 35-37. DOI:10.3969/j.issn.0254-6051.2004.05.012</t>
  </si>
  <si>
    <t>杨春秀，郭富安，向朝建，等. 时效态Cu-Fe-P合金组织和性能的研究[J]. 特种铸造及有色合金. 2007, 27(12): 975-978./Yang C, Guo F, Xiang C, et al. Microstructure and Properties of Aging Cu-Fe-P Alloy[J]. Special Casting &amp; Nonferrous Alloys. 2007, 27(12): 975-978. DOI:10.15980/j.tzzz.2007.12.026</t>
  </si>
  <si>
    <t>曹峰，董琦祎，廖开举，等. 形变热处理对Cu-0.7Fe-0.12P合金组织和性能的影响[J]. 粉末冶金材料科学与工程. 2015(3): 464-469./Cao F, Dong Q, Liao K, et al. Effect of thermo-mechanical treatment on microstructure and properties of Cu-0.7Fe-0.12P alloy[J]. Materials Science and Engineering of Powder Metallurgy.  2015(3): 464-469. DOI:10.3969/j.issn.1673-0224.2015.03.021</t>
  </si>
  <si>
    <t>张御天，张满，付彭怀，等. Mg和RE对Cu-Fe-P合金组织性能的影响[J]. 铸造技术. 2009, 30(4): 523-527./Zhang Y, Zhang M, Fu P. Influences of Mg and RE on the Microstructure and Properties of Cu-Fe-P Alloy[J]. Foundry Technology. 2009, 30(4): 523-527.</t>
    <phoneticPr fontId="3" type="noConversion"/>
  </si>
  <si>
    <t>蔡薇，柳瑞清，王晓娟. C194合金加工工艺与性能研究[J]. 锻压技术. 2006, 31(4): 24-27./Cai W, Liu R, Wang X. Study of C194 Alloy machining process and its property[J]. Forging &amp; Stamping Technology. 2006, 31(4): 24-27. DOI:10.3969/j.issn.1000-3940.2006.04.008</t>
  </si>
  <si>
    <t>黄国杰，谢水生，程镇康，等. 引线框架用C194铜合金工艺的研究[J]. 金属热处理. 2006, 31(11): 67-70./Huang G, Xie S, Cheng Z, et al. Study on Process of C194 Copper Alloy Applied to Lead Frame[J].Heat Treatment of Metals. 2006, 31(11): 67-70. DOI:10.3969/j.issn.0254-6051.2006.11.020</t>
  </si>
  <si>
    <t>李红英，张孝军，李周兵. 引线框架用铜合金C194热处理工艺研究[J]. 金属热处理. 2008, 33(4): 65-68./Li H, Zhang X, Li Z. Study on heat treatment process of C194 copper alloy for lead frame[J]. Heatment of Metals. 2008, 33(4): 65-68.</t>
    <phoneticPr fontId="3" type="noConversion"/>
  </si>
  <si>
    <t>黄鑫，王德志，曾菊花，等. 引线框架用KFC铜合金低温形变热处理后的组织与性能[J]. 机械工程材料. 2011(12): 59-62./Huang X, Wang D, Zeng J, et al. Micostructure and Properties of KFC Copper Alloy Used for Lead Frame after Low Temperature Thermo-Mechanical Treatment[J]. Materials for Mechanical Engineering. 2011(12): 59-62.</t>
    <phoneticPr fontId="3" type="noConversion"/>
  </si>
  <si>
    <t>Guo F A, Xiang C J, Yang C X, et al. Study of rare earth elements on the physical and mechanical properties of a Cu–Fe–P–Cr alloy[J]. Materials Science &amp; Engineering B. 2008, 147(1): 1-6. DOI:10.1016/j.mseb.2007.10.011</t>
  </si>
  <si>
    <t>王东锋,康布熙,田保红,刘平,黄金亮,赵冬梅.时效处理对Cu-Fe-P合金硬度和导电率的影响[J].洛阳工学院学报,2002(03):10-12./Wang D F, Kang B X, Tian B H, et al. Effect of Aging Treatment on Microhardness and Electrical Conductivity of Cu-Fe-P Alloy[J]. Journal of Luoyang Institute of Technology. 2002(03):10-12. IO:DOI:10.15926/j.cnki.issn1672-6871.2002.03.004</t>
    <phoneticPr fontId="3" type="noConversion"/>
  </si>
  <si>
    <t>CN101299424</t>
    <phoneticPr fontId="3" type="noConversion"/>
  </si>
  <si>
    <t>CN1482264</t>
    <phoneticPr fontId="3" type="noConversion"/>
  </si>
  <si>
    <t>CN1932056</t>
    <phoneticPr fontId="3" type="noConversion"/>
  </si>
  <si>
    <t>CN1940104</t>
    <phoneticPr fontId="3" type="noConversion"/>
  </si>
  <si>
    <t>戴姣燕,尹志民,蒋蓉蓉,宋练鹏,袁远.水平连铸-冷轧-退火工艺制备的Cu-Fe-P合金薄带特性[J].中国有色金属学报,2009,19(10):1840-1847./Dai JY, Yin ZM, Jiang RR, Song LP, Yuan Y. Features of Cu-Fe-P alloy strip prepared by process of horizontal continuous casting-cold rolling-annealing. Zhongguo Youse Jinshu Xuebao/chinese Journal of Nonferrous Metals. 2009;19:1840-7. DOI：10.19476/j.ysxb.1004.0609.2009.10.021</t>
    <phoneticPr fontId="3" type="noConversion"/>
  </si>
  <si>
    <t>Lu D, Wang J, Zeng W, Liu Y, Lu L, Sun B. Study on high-strength and high-conductivity Cu–Fe–P alloys. Materials Science &amp; Engineering A. 2006;421:254-9. DOI:10.1016/j.msea.2006.01.068</t>
  </si>
  <si>
    <t>张龙. Cu-NI-Si合金回归工艺研究[D]. 中南大学, 2014./Zhang Long. Regression Technique Research of Cu-Ni-Si Alloy[D]. Central South University, 2004.</t>
    <phoneticPr fontId="3" type="noConversion"/>
  </si>
  <si>
    <t>雷前. 超高强Cu-Ni-Si合金的相变特征及性能研究[D]. 中南大学, 2009./Lei Qian. Dynamics of phase transformation of Cu-Ni-Si alloy with super high strength and high conductivity[D]. Central South University, 2009.</t>
    <phoneticPr fontId="3" type="noConversion"/>
  </si>
  <si>
    <t>马鹏. Cu-Ni-Si合金加工工艺与性能的研究[D]. 江西理工大学, 2012./Ma Peng. Study on Processing Technology and Properties of Cu-Ni-Si Alloy[D]. Jiangxi University of Science and Technology, 2012.</t>
    <phoneticPr fontId="3" type="noConversion"/>
  </si>
  <si>
    <t>王俊峰. 引线框架用Cu-Ni-Si-Mg合金组织性能研究[D]. 河南科技大学, 2012./Wang Junfeng. Study on microstructure and properties of Cu-Ni-Si-Mg alloy used for lead frame[D]. Henan University of Science &amp; Technology, 2012.</t>
    <phoneticPr fontId="3" type="noConversion"/>
  </si>
  <si>
    <t>谢春晓. 稀土-Cu-Ni-Si引线框架铜带的加工工艺与性能研究[D]. 江西理工大学, 2007./Xie Chunxiao. Research on the Processing Technics and Properties of the Rare-earth element-Cu-Ni-Si Alloy As Lead-Frame Coil strip[D]. Jiangxi University of Science and Technology, 2007.</t>
    <phoneticPr fontId="3" type="noConversion"/>
  </si>
  <si>
    <t>刘景帅. 快速凝固CuNiSiCrZn合金的组织与性能研究[D]. 江苏科技大学, 2013./Liu Jingshuai. Study on the microstructures and properties of rapid solidified CuNiSiCrZn alloys[D]. Jiangsu University of Science and Technology, 2007.</t>
    <phoneticPr fontId="3" type="noConversion"/>
  </si>
  <si>
    <t>张良. 超高强Cu-6.0Ni-1.4Si-0.15Mg-0.1Cr合金的组织与性能[D]. 中南大学, 2011./Zhang Liang. Microstructure and Properties of Ultra High Strength Cu-6.0Ni-1.4Si-0.15Mg-0.1Cr Alloy[D]. Central South University, 2011.</t>
    <phoneticPr fontId="3" type="noConversion"/>
  </si>
  <si>
    <t>张鑫. 引线框架用Cu-Ni-Si合金制备工艺及性能研究[D]. 江西理工大学, 2013./Zhang Xin. Study on Preparation Technology and Properties of Cu-Ni-Si Alloy for Lead Frame, 2013.</t>
    <phoneticPr fontId="3" type="noConversion"/>
  </si>
  <si>
    <t>董琦祎. 低浓度Cu-Ni-Si合金的组织及性能研究[D]. 中南大学, 2010./Dong Qiyi. Microstructure and Properties of Low Concentration Cu-Ni-Si Alloy[D]. Central South University, 2010.</t>
    <phoneticPr fontId="3" type="noConversion"/>
  </si>
  <si>
    <t>张毅. 微合金化高性能Cu-Ni-Si系引线框架材料的研究[D]. 西安理工大学, 2009./Zhang Yi. Research on microalloyed Cu-Ni-Si alloy with high performance for lead frame[D]. Xi'an University of Technology, 2009.</t>
    <phoneticPr fontId="3" type="noConversion"/>
  </si>
  <si>
    <t>万珍珍. CuNiSi引线框架材料的研究进展[J]. 江西科学. 2011(03): 363-365./Wan Zhenzhen. Research Progress of Cu-Ni-Si Alloy for Lead Fram[J]. Jiangxi Science.2011(03): 363-365.</t>
    <phoneticPr fontId="3" type="noConversion"/>
  </si>
  <si>
    <t>张英，陆萌萌，胡艳艳，等. 引线框架用Cu-Ni-Si合金的发展及研究现状[J]. 上海有色金属. 2014(04): 177-182./Zhang Y, Lu M, Hu Y, et al. Development and Study of Cu-Ni-Si Alloy for Lead Frame[J]. Shanghai Nonferrous Metals. 2014(04): 177-182.</t>
    <phoneticPr fontId="3" type="noConversion"/>
  </si>
  <si>
    <t>汪黎，孙扬善，付小琴，等. Cu-Ni-Si基引线框架合金的组织和性能[J]. 东南大学学报(自然科学版). 2005, 35(5): 729-732./ Wang L, Sun Y, Fu X, et al. Microstructure and properties of Cu-Ni-Si based alloys for lead frame[J]. Dongnan Daxue Xuebao/Journal of Southeast University(Natural Science Edition), 2005, 35(5): 729-732. DOI:10.3321/j.issn:1001-0505.2005.05.016</t>
  </si>
  <si>
    <t>钟建伟. Cu-1.0Cr-0.2Zr-0.03Fe合金显微组织与性能的研究[D]. 中南大学, 2009./Zhong Jianwei. Study on Microstructure and Properties of Cu-1.0Cr-0.2Zr-0.03Fe Alloy[D]. Central South University, 2009.</t>
    <phoneticPr fontId="3" type="noConversion"/>
  </si>
  <si>
    <t>胡金力. 高强高导Cu-0.4%Cr-0.12%Zr-0.01%Si合金的组织和性能[D] 浙江大学, 2010./Hu Jinli. Microstructure and Properties of High Strength and High Conductivity Cu-0.4%Cr-0.12%Zr-0.01%Si Alloy[D]. Zhejiang University, 2010.</t>
    <phoneticPr fontId="3" type="noConversion"/>
  </si>
  <si>
    <t>曹钧力. 高强高导Cu-Cr-Zr-RE合金成分组织性能研究[D]. 合肥工业大学, 2012./Cao Junli. Study on Compositions Microstructures and Properties of High Strength and High Conductivity Cu-Cr-Zr-RE alloy[D]. Hefei University of Technology, 2012.</t>
    <phoneticPr fontId="3" type="noConversion"/>
  </si>
  <si>
    <t>潘志勇，汪明朴，李周，等. 添加微量元素对Cu-Ni-Si合金性能的影响[J]. 材料导报. 2007, 21(5): 86-89./ PAN Z, WANG M, LI Z, et al. Effect of Trace Elments on Properties of Cu-Ni-Si Alloy[J]. Materials Review, 2007, 21(5): 86-89. DOI:10.3321/j.issn:1005-023X.2007.05.022</t>
  </si>
  <si>
    <t>阳大云，刘平，康布熙，等. 时效及形变对Cu-Ni-Si合金硬度和导电率的影响[J]. 洛阳工学院学报:自然科学版. 2001, 22(2): 1-3./Da Yun Y, Ping L I U, Xi K B, et al. The Effect of Ageing and Deforming on Hardness and Electrical Conductivity of Cu-Ni-Si Alloy [J][J]. Journal of Luoyang Institute of Technology, 2001, 22(2): 1-3.  DOI:10.3969/j.issn.1672-6871.2001.02.001</t>
  </si>
  <si>
    <t>李伟，刘平，马凤仓，等. 时效与冷变形对Cu-Ni-Si合金微观组织和性能的影响[J]. 稀有金属. 2011, 35(3): 330-335./Wei L, Ping L, Fengcang M, et al. Effects of Aging and Cold Deformation on Microstructure and Properties for Cu-Ni-Si Alloy[J]. Chinese Journal of Rare Metals,2011, 35(3): 330-335. DOI:10.3969/j.issn.0258-7076.2011.03.003</t>
  </si>
  <si>
    <t>任伟，贾淑果，刘平，等. 固溶温度对Cu-Ni-Si合金性能的影响[J]. 热加工工艺. 2009, 38(8): 121-123./Wei R , Shuguo J , Ping L , et al. Effect of Solution Temperature on Properties of Cu-Ni-Si Alloy[J]. Hot Working Technology, 2009, 38(8):121-123.  DOI:10.1360/972009-1551</t>
  </si>
  <si>
    <t>肖翔鹏，黄国杰，程磊，等. 固溶时效工艺对Cu-Ni-Si合金组织和性能的影响[J]. 稀有金属. 2011, 35(5): 673-678./Xiao X, Huang G, Cheng L, et al. Effect of solution and aging technique on microstructure and properties of Cu-Ni-Si alloy[J]. Xiyou Jinshu(Chinese Journal of Rare Metals), 2011, 35(5): 673-678.   DOI:10.3969/j.issn.0258-7076.2011.05.008</t>
    <phoneticPr fontId="3" type="noConversion"/>
  </si>
  <si>
    <t>刘素芹，黄金亮，刘平，等. 电脉冲时效对Cu-Ni-Si合金组织和性能的影响[J]. 河南科技大学学报:自然科学版. 2003, 24(3): 4-6.Liu S Q, Huang J L, Liu P, et al. Effect of Electric Pulse Current on Microstructure and Properties of Cu-Ni-Si Alloy[J]. Journal of Henan University of Science and Technology, 2003, 24(3): 4-6. DOI:10.3969/j.issn.1672-6871.2003.03.002</t>
    <phoneticPr fontId="3" type="noConversion"/>
  </si>
  <si>
    <t>王东锋，霍星明，康布熙，等. 时效与冷轧对不同成分Cu-Ni-Si合金性能的影响[J]. 热加工工艺. 2007, 36(20): 15-17./Wang D, Huo X, Kang B, et al. Effect of Aging and Cold-rolling on Properties of Different Content Cu-Ni-Si Alloy. DOI:10.3969/j.issn.1001-3814.2007.20.006</t>
    <phoneticPr fontId="3" type="noConversion"/>
  </si>
  <si>
    <t>US5334346A</t>
    <phoneticPr fontId="3" type="noConversion"/>
  </si>
  <si>
    <t>王俊峰，贾淑果，陈少华，等. 热轧态Cu-Ni-Si-Mg合金的时效动力学[J]. 材料热处理学报. 2012, 33(7): 33-36./ Wang J, Huo X, Kang B, et al. Aging kinetics of Cu-Ni-Si-Mg alloy[J]. Transactions of Materials and Heat Treatment. 2012, 33(7): 33-36. DOI:10.13289/j.issn.1009-6264.2012.07.018</t>
    <phoneticPr fontId="3" type="noConversion"/>
  </si>
  <si>
    <t>陈志龙，顾彩香，任祥华. 冷变形对Cu-Ni-Si合金时效性能的影响[J]. 电工材料. 2016(4): 7-12./Cheng Z, Gu C, Ren X. Effects of Cold Deformation on Aging Performance of Cu-Ni-Si Alloys[J]. Electrical Engineering Materials,2016(4): 7-12.  DOI:10.16786/j.cnki.1671-8887.eem.2016.04.002</t>
    <phoneticPr fontId="3" type="noConversion"/>
  </si>
  <si>
    <t>范莉，刘平，于志生，等. 时效对Cu-Ni-Si-Cr合金微观组织和性能的影响[J]. 特种铸造及有色合金. 2015, 35(8): 799-801./ Fan L, Liu P, Yu Z, et al. Effect of aging treatment on microstructure and properties of Cu-Ni-Si-Cr alloy[J].Special Casting &amp; Nonferrous Alloys. 2015, 35(8): 799-801. DOI:10.15980/j.tzzz.2015.08.005</t>
    <phoneticPr fontId="3" type="noConversion"/>
  </si>
  <si>
    <t>马鹏. Cu-Ni-Si合金加工工艺与性能的研究[J]. 热处理. 2016, 31(3): 7-12./ Ma P. Processing Technology and Property of Cu-NI-Si Alloy[J]. 
Heat Treatment. 2016, 31(3): 7-12  DOI:10.3969/j.issn.1008-1690.2016.03.003</t>
    <phoneticPr fontId="3" type="noConversion"/>
  </si>
  <si>
    <t>Srivastava V C, Schneider A, Uhlenwinkel V, et al. Age-hardening characteristics of Cu–2.4 Ni–0.6 Si alloy produced by the spray forming process[J]. Journal of Materials Processing Technology, 2004, 147(2): 174-180. DOI:10.1016/j.jmatprotec.2003.12.013</t>
    <phoneticPr fontId="3" type="noConversion"/>
  </si>
  <si>
    <t>Huang F, Ma J, Ning H, et al. Precipitation in Cu–Ni–Si–Zn alloy for lead frame[J]. Materials Letters, 2003, 57(13-14): 2135-2139. DOI:10.1016/S0167-577X(02)01212-0</t>
    <phoneticPr fontId="3" type="noConversion"/>
  </si>
  <si>
    <t>Wang W, Kang H, Chen Z, et al. Effects of Cr and Zr additions on microstructure and properties of Cu-Ni-Si alloys[J]. Materials Science and Engineering: A, 2016, 673: 378-390. DOI:10.1016/j.msea.2016.07.021</t>
    <phoneticPr fontId="3" type="noConversion"/>
  </si>
  <si>
    <t>Lei Q, Li Z, Gao Y, et al. Microstructure and mechanical properties of a high strength Cu-Ni-Si alloy treated by combined aging processes[J]. Journal of Alloys and Compounds, 2017, 695: 2413-2423. DOI:10.1016/j.jallcom.2016.11.137</t>
    <phoneticPr fontId="3" type="noConversion"/>
  </si>
  <si>
    <t>Dong Q, Shen L, Wang M, et al. Microstructure and properties of Cu–2.3 Fe–0.03 P alloy during thermomechanical treatments[J]. Transactions of Nonferrous Metals Society of China, 2015, 25(5): 1551-1558. DOI:10.1016/S1003-6326(15)63757-8</t>
    <phoneticPr fontId="3" type="noConversion"/>
  </si>
  <si>
    <t>CN101348874A</t>
    <phoneticPr fontId="3" type="noConversion"/>
  </si>
  <si>
    <t>CN101333610A</t>
    <phoneticPr fontId="3" type="noConversion"/>
  </si>
  <si>
    <t>CN1600881A</t>
    <phoneticPr fontId="3" type="noConversion"/>
  </si>
  <si>
    <t>CN1477220</t>
    <phoneticPr fontId="3" type="noConversion"/>
  </si>
  <si>
    <t>CN104046843A</t>
    <phoneticPr fontId="3" type="noConversion"/>
  </si>
  <si>
    <t>Han S Z, Lee J, Lim S H, et al. Optimization of conductivity and strength in Cu-Ni-Si alloys by suppressing discontinuous precipitation[J]. Metals &amp; Materials International, 2016,22(6):1049-1054. DOI:10.1007/s12540-016-6156-9</t>
    <phoneticPr fontId="3" type="noConversion"/>
  </si>
  <si>
    <t>Zhang Y, Tian B, Volinsky A A, et al. Microstructure and Precipitate's Characterization of the Cu-Ni-Si-P Alloy[J]. Journal of Materials Engineering and Performance, 2016,25(4):1336-1341. DOI:10.1007/s11665-016-1987-6</t>
    <phoneticPr fontId="3" type="noConversion"/>
  </si>
  <si>
    <t>Wang W, Kang H, Chen Z, et al. Effects of Cr and Zr additions on microstructure and properties of Cu-Ni-Si alloys[J]. Materials Science &amp; Engineering A, 2016,673:378-390. DOI:10.1016/j.msea.2016.07.021</t>
    <phoneticPr fontId="3" type="noConversion"/>
  </si>
  <si>
    <t>Peng L, Xie H, Huang G, et al. The phase transformation and strengthening of a Cu-0.71wt% Cr alloy[J]. Journal of Alloys &amp; Compounds, 2017,708:1096-1102. DOI:10.1016/j.jallcom.2017.03.069</t>
    <phoneticPr fontId="3" type="noConversion"/>
  </si>
  <si>
    <t>Liang N, Liu J, Lin S, et al. A multiscale architectured CuCrZr alloy with high strength, electrical conductivity and thermal stability[J]. Journal of Alloys and Compounds, 2018, 735: 1389-1394. DOI:10.1016/j.jallcom.2017.11.309</t>
  </si>
  <si>
    <t>Li D, Wang Q, Jiang B, et al. Minor-alloyed Cu-Ni-Si alloys with high hardness and electric conductivity designed by a cluster formula approach[J]. Progress in Natural Science: Materials International, 2017, 27(4): 467-473. DOI:10.1016/j.pnsc.2017.06.006</t>
  </si>
  <si>
    <t>Zhang Y, Tian B, Volinsky A A, et al. Microstructure and Precipitate's Characterization of the Cu-Ni-Si-P Alloy[J]. Journal of Materials Engineering and Performance, 2016, 25(4): 1336-1341. DOI:10.1007/s11665-016-1987-6</t>
  </si>
  <si>
    <t>慕思国. 高强高导Cu-Cr-Zr系合金制备新工艺及理论研究[D].中南大学, 2008./Mu Siguo. New Technology and Theoretical Study on the Preparation of High Strength and High Conductivity Cu-Cr-Zr Alloys[D]. Central South University, 2008.</t>
    <phoneticPr fontId="3" type="noConversion"/>
  </si>
  <si>
    <t>Tomioka Y, Miyake J. A copper alloy development for leadframe[C]//Proceedings of 1995 Japan International Electronic Manufacturing Technology Symposium. IEEE, 1995: 433-436. DOI:10.1109/IEMT.1995.541079</t>
  </si>
  <si>
    <t>Sun L X, Tao N R, Lu K. A high strength and high electrical conductivity bulk CuCrZr alloy with nanotwins[J]. Scripta Materialia, 2015, 99: 73-76. DOI:10.1016/j.scriptamat.2014.11.032</t>
    <phoneticPr fontId="3" type="noConversion"/>
  </si>
  <si>
    <t>Fernee H, Nairn J, Atrens A. Cold worked Cu-Fe-Cr alloys[J]. Journal of materials science, 2001, 36(22): 5497-5510. DOI:10.1023/A:1012414605163</t>
    <phoneticPr fontId="3" type="noConversion"/>
  </si>
  <si>
    <t>Wang W, Li R, Zou C, et al. Effect of direct current pulses on mechanical and electrical properties of aged Cu–Cr–Zr alloys[J]. Materials &amp; Design, 2016, 92: 135-142. DOI:10.1016/j.matdes.2015.12.013</t>
    <phoneticPr fontId="3" type="noConversion"/>
  </si>
  <si>
    <t>Kermajani M, Raygan S, Hanayi K, et al. Influence of thermomechanical treatment on microstructure and properties of electroslag remelted Cu–Cr–Zr alloy[J]. Materials &amp; Design, 2013, 51: 688-694. DOI:10.1016/j.matdes.2013.04.062</t>
    <phoneticPr fontId="3" type="noConversion"/>
  </si>
  <si>
    <t>Watanabe C, Monzen R, Tazaki K. Mechanical properties of Cu–Cr system alloys with and without Zr and Ag[J]. Journal of materials science, 2008, 43(3): 813-819. DOI:10.1007/s10853-007-2159-8</t>
    <phoneticPr fontId="3" type="noConversion"/>
  </si>
  <si>
    <t>Su J, Dong Q, Liu P, et al. Research on aging precipitation in a Cu–Cr–Zr–Mg alloy[J]. Materials Science and Engineering: A, 2005, 392(1-2): 422-426. DOI:10.1016/j.msea.2004.09.041</t>
    <phoneticPr fontId="3" type="noConversion"/>
  </si>
  <si>
    <t>Zhang Y, Volinsky A A, Tran H T, et al. Aging behavior and precipitates analysis of the Cu–Cr–Zr–Ce alloy[J]. Materials Science and Engineering: A, 2016, 650: 248-253. DOI:10.1016/j.msea.2015.10.046</t>
  </si>
  <si>
    <t>肖翔鹏, 柳瑞清, 易志勇, 等. 二级时效形变对Cu-Cr-Zr-Mg合金组织与性能影响研究[J]. 材料导报, 2016,30(12):81-85./Xiao X, Liu R, Yi Z, et al. Two-step Deformation and Aging Research on Microstructure and Properties of Cu-Cr-Zr-Mg Alloy[J]. Materials Reports, 2016,30(12):81-85. DOI:10.11896/j.issn.1005-023X.2016.12.018</t>
  </si>
  <si>
    <t>陈小红, 刘平, 毕莉明, 等. 非真空制备Cu-Cr-Zr合金的组织与性能: 中国热处理技术路线图高层论坛暨中国热处理活动周, 2012[C]./Cheng X, Liu P, Bi L, et al. Microstructure and Property in Cast Cu-Cr-Zr Alloy Melted by Non-vacuum[C]. High-level Forum on Road Map of Heat Treatment Technology in China and the Eighth China Heat Treatment Week,2012.</t>
    <phoneticPr fontId="3" type="noConversion"/>
  </si>
  <si>
    <t>傅声华. 引线框架用Cu-Cr-Zr-Mg合金的加工工艺与性能研究[D].江西理工大学, 2009./Fu Shenghua. Study on Processing Technology and Properties of Cu-Cr-Zr-Mg Alloy for Lead Frame[D]. Jiangxi University of Science and Technology, 2009.</t>
    <phoneticPr fontId="3" type="noConversion"/>
  </si>
  <si>
    <t>彭丽军. Cu-Cr-Zr系合金微观组织演变规律及合金元素交互作用机理的研究[D]. 北京有色金属研究总院, 2014./Peng Lijun. Study on microstructure evolution of Cu-Cr-Zr system alloys and interaction mechanism between alloying elements[D]. General Research Institute for Nonferrous Metals, 2014.</t>
    <phoneticPr fontId="3" type="noConversion"/>
  </si>
  <si>
    <t>苏娟华. 大规模集成电路用高强度高导电引线框架铜合金研究[D]. 西北工业大学, 2006./Su Juanhua. Research on High Strength and High Conductivity Copper Alloys for Lead Frame Used in Large Scale Integranted Circuit[D]. Northwestern Polytechnical University, 2006.</t>
    <phoneticPr fontId="3" type="noConversion"/>
  </si>
  <si>
    <t>秦永强. 高强度高导电铜—铬—锆合金的设计、制备及性能研究[D]. 合肥工业大学, 2013./Qing Yongqiang.Design, Preparation and Properties of High Strength and High Conductivity Cu-Cr-Zr Alloy[D]. Hefie Unversity of Technology, 2013.</t>
    <phoneticPr fontId="3" type="noConversion"/>
  </si>
  <si>
    <t>占国星. Cu-Cr-Zr系合金非真空熔炼的热力学计算与试验研究[D]. 江西理工大学, 2012./Zhan Xingguo. Thermo-dynamic Calculation and Experimental Research on Non-Vacuum Melting of Cu-Cr-Zr Alloy[D]. Jiangxi University of Science and Technology, 2009.</t>
    <phoneticPr fontId="3" type="noConversion"/>
  </si>
  <si>
    <t>张婉. 形变热处理对Cu-Cr-Zr-Ni-Si合金组织与性能的影响[D].中南大学,2012./Zhang Wan. Effect of Thermo-mechanical Treatment on Microstructure and Properties of Cu-Cr-Zr-Ni-Si Alloy[D]. Central South University, 2012.</t>
    <phoneticPr fontId="3" type="noConversion"/>
  </si>
  <si>
    <t>陆峰. 不同双级时效制度下Cu-Cr-Zr-Mg合金性能的研究[D]. 江西理工大学, 2009./Lu Feng. Study on Properties of Cu-Cr-Zr-Mg Alloys under Different Two-stage Aging Systems[D]. Jiangxi Unversity of Science and Technology, 2009.</t>
    <phoneticPr fontId="3" type="noConversion"/>
  </si>
  <si>
    <t>敖学文. 高强高导Cu-Cr-Zr-Mg-Si合金时效特性研究[D]. 南昌大学, 2010./Ao Xuewen. Aging Characteristic Study of High Strength and High Conductivity Cu-Cr-Zr-Mg-Si Alloy[D]. Nanchang University, 2010.</t>
    <phoneticPr fontId="3" type="noConversion"/>
  </si>
  <si>
    <t>罗丽. 制备方法对Cu-2.0Cr-0.3Zr高浓度合金组织和性能的影响[D].中南大学, 2006./Luo Li.Effect of Preparation Method on Microstructure and Properties of Cu-2.0Cr-0.3Zr High Concentration Alloy[D]. Central South University, 2006.</t>
    <phoneticPr fontId="3" type="noConversion"/>
  </si>
  <si>
    <t>US00900.5521B2</t>
    <phoneticPr fontId="3" type="noConversion"/>
  </si>
  <si>
    <t>王宏光. 高强高导铜合金的制备和组织性能研究[D]. 东南大学 2010./Wang Hongguang. Investigation on Preparation, Microstructures and Properties of High Strength High Conductivity Copper Alloys[D]. Southeast University, 2010.</t>
    <phoneticPr fontId="3" type="noConversion"/>
  </si>
  <si>
    <t>周平建. Cu-Cr-Zr-Fe-P合金组织与性能的研究[D]. 南昌航空大学, 2015./Zhou Pingjian. Study on the microstructure and properties of Cu-Cr-Zr-Fe-P alloys[D]. Nanchang Hangkong University, 2015.</t>
    <phoneticPr fontId="3" type="noConversion"/>
  </si>
  <si>
    <t>CN102534291A</t>
    <phoneticPr fontId="3" type="noConversion"/>
  </si>
  <si>
    <t>王清平. Cr含量对铜铬锆合金性能及组织的影响[D]. 西安建筑科技大学, 2013./Wang Qingping. Studies on the effect of Cr content on microstructure and properties of Cu-Cr-Zr alloy[D]. Xi'an University of Architecture and Technology, 2013.</t>
    <phoneticPr fontId="3" type="noConversion"/>
  </si>
  <si>
    <t>Al(%)</t>
    <phoneticPr fontId="2" type="noConversion"/>
  </si>
  <si>
    <t>Be(%)</t>
    <phoneticPr fontId="2" type="noConversion"/>
  </si>
  <si>
    <t>Pb(%)</t>
    <phoneticPr fontId="2" type="noConversion"/>
  </si>
  <si>
    <t>Co(%)</t>
    <phoneticPr fontId="2" type="noConversion"/>
  </si>
  <si>
    <t>Ag(%)</t>
    <phoneticPr fontId="2" type="noConversion"/>
  </si>
  <si>
    <t>Mn(%)</t>
    <phoneticPr fontId="2" type="noConversion"/>
  </si>
  <si>
    <t>As(%)</t>
    <phoneticPr fontId="2" type="noConversion"/>
  </si>
  <si>
    <t>Ca(%)</t>
    <phoneticPr fontId="2" type="noConversion"/>
  </si>
  <si>
    <t>Ti(%)</t>
    <phoneticPr fontId="2" type="noConversion"/>
  </si>
  <si>
    <t>Sb(%)</t>
    <phoneticPr fontId="2" type="noConversion"/>
  </si>
  <si>
    <t>S(%)</t>
    <phoneticPr fontId="2" type="noConversion"/>
  </si>
  <si>
    <t>B(%)</t>
    <phoneticPr fontId="2" type="noConversion"/>
  </si>
  <si>
    <t>Bi(%)</t>
    <phoneticPr fontId="2" type="noConversion"/>
  </si>
  <si>
    <t>Se(%)</t>
    <phoneticPr fontId="2" type="noConversion"/>
  </si>
  <si>
    <t>描述统计</t>
  </si>
  <si>
    <t>最大值</t>
  </si>
  <si>
    <t>均值</t>
  </si>
  <si>
    <t>P(%)</t>
  </si>
  <si>
    <t>Ni(%)</t>
  </si>
  <si>
    <t>Si(%)</t>
  </si>
  <si>
    <t>Mg(%)</t>
  </si>
  <si>
    <t>Zn(%)</t>
  </si>
  <si>
    <t>Sn(%)</t>
  </si>
  <si>
    <t>Cr(%)</t>
  </si>
  <si>
    <t>RE(%)</t>
  </si>
  <si>
    <t>Al(%)</t>
  </si>
  <si>
    <t>Be(%)</t>
  </si>
  <si>
    <t>Pb(%)</t>
  </si>
  <si>
    <t>Co(%)</t>
  </si>
  <si>
    <t>Ag(%)</t>
  </si>
  <si>
    <t>Mn(%)</t>
  </si>
  <si>
    <t>As(%)</t>
  </si>
  <si>
    <t>Ca(%)</t>
  </si>
  <si>
    <t>Ti(%)</t>
  </si>
  <si>
    <t>Sb(%)</t>
  </si>
  <si>
    <t>S(%)</t>
  </si>
  <si>
    <t>B(%)</t>
  </si>
  <si>
    <t>Bi(%)</t>
  </si>
  <si>
    <t>Se(%)</t>
  </si>
  <si>
    <t>UTS</t>
  </si>
  <si>
    <t>EC</t>
  </si>
  <si>
    <t>最小值</t>
    <phoneticPr fontId="2" type="noConversion"/>
  </si>
  <si>
    <t>范围</t>
    <phoneticPr fontId="2" type="noConversion"/>
  </si>
  <si>
    <t>非0值个数</t>
    <phoneticPr fontId="2" type="noConversion"/>
  </si>
  <si>
    <t>0值个数</t>
    <phoneticPr fontId="2" type="noConversion"/>
  </si>
  <si>
    <t>207.0~1155.8</t>
    <phoneticPr fontId="2" type="noConversion"/>
  </si>
  <si>
    <t>0~4</t>
    <phoneticPr fontId="2" type="noConversion"/>
  </si>
  <si>
    <t>0~0.6</t>
    <phoneticPr fontId="2" type="noConversion"/>
  </si>
  <si>
    <t>0~9</t>
    <phoneticPr fontId="2" type="noConversion"/>
  </si>
  <si>
    <t>0~3.8</t>
    <phoneticPr fontId="2" type="noConversion"/>
  </si>
  <si>
    <t>0~1</t>
    <phoneticPr fontId="2" type="noConversion"/>
  </si>
  <si>
    <t>0~20</t>
    <phoneticPr fontId="2" type="noConversion"/>
  </si>
  <si>
    <t>0~16</t>
    <phoneticPr fontId="2" type="noConversion"/>
  </si>
  <si>
    <t>0~2</t>
    <phoneticPr fontId="2" type="noConversion"/>
  </si>
  <si>
    <t>0~0.5</t>
    <phoneticPr fontId="2" type="noConversion"/>
  </si>
  <si>
    <t>0~1.2</t>
    <phoneticPr fontId="2" type="noConversion"/>
  </si>
  <si>
    <t>0~10</t>
    <phoneticPr fontId="2" type="noConversion"/>
  </si>
  <si>
    <t>0~2.15</t>
    <phoneticPr fontId="2" type="noConversion"/>
  </si>
  <si>
    <t>0~6</t>
    <phoneticPr fontId="2" type="noConversion"/>
  </si>
  <si>
    <t>0~3</t>
    <phoneticPr fontId="2" type="noConversion"/>
  </si>
  <si>
    <t>0~0.7</t>
    <phoneticPr fontId="2" type="noConversion"/>
  </si>
  <si>
    <t>0~1.3</t>
    <phoneticPr fontId="2" type="noConversion"/>
  </si>
  <si>
    <t>0~0.09</t>
    <phoneticPr fontId="2" type="noConversion"/>
  </si>
  <si>
    <t>0~0.01</t>
    <phoneticPr fontId="2" type="noConversion"/>
  </si>
  <si>
    <t>0~0.1</t>
    <phoneticPr fontId="2" type="noConversion"/>
  </si>
  <si>
    <t>0~0.65</t>
    <phoneticPr fontId="2" type="noConversion"/>
  </si>
  <si>
    <t>7~98</t>
    <phoneticPr fontId="2" type="noConversion"/>
  </si>
  <si>
    <t>标准差</t>
    <phoneticPr fontId="2" type="noConversion"/>
  </si>
  <si>
    <t>Fe(%)</t>
    <phoneticPr fontId="2" type="noConversion"/>
  </si>
  <si>
    <t>Zr(%)</t>
    <phoneticPr fontId="2" type="noConversion"/>
  </si>
  <si>
    <t>方差</t>
    <phoneticPr fontId="2" type="noConversion"/>
  </si>
  <si>
    <t>最小值</t>
  </si>
  <si>
    <t>方差</t>
  </si>
  <si>
    <t>Zr(%)</t>
  </si>
  <si>
    <t>Fe(%)</t>
  </si>
  <si>
    <t>Fe(%)</t>
    <phoneticPr fontId="3" type="noConversion"/>
  </si>
  <si>
    <t>0~0.25</t>
    <phoneticPr fontId="2" type="noConversion"/>
  </si>
  <si>
    <t>相关系数</t>
    <phoneticPr fontId="2" type="noConversion"/>
  </si>
  <si>
    <t>BP神经网络</t>
    <phoneticPr fontId="2" type="noConversion"/>
  </si>
  <si>
    <t>UTS</t>
    <phoneticPr fontId="2" type="noConversion"/>
  </si>
  <si>
    <t>EC</t>
    <phoneticPr fontId="2" type="noConversion"/>
  </si>
  <si>
    <t>平均绝对误差 (MAE)</t>
    <phoneticPr fontId="2" type="noConversion"/>
  </si>
  <si>
    <t>均方误差 (MSE)</t>
    <phoneticPr fontId="2" type="noConversion"/>
  </si>
  <si>
    <t>决定系数 (R2)</t>
    <phoneticPr fontId="2" type="noConversion"/>
  </si>
  <si>
    <t>相关系数 (R）</t>
    <phoneticPr fontId="2" type="noConversion"/>
  </si>
  <si>
    <t>拟合系数</t>
    <phoneticPr fontId="2" type="noConversion"/>
  </si>
  <si>
    <t>总体</t>
    <phoneticPr fontId="2" type="noConversion"/>
  </si>
  <si>
    <t>activation</t>
    <phoneticPr fontId="2" type="noConversion"/>
  </si>
  <si>
    <t>max iter</t>
    <phoneticPr fontId="2" type="noConversion"/>
  </si>
  <si>
    <t>hidden layer sizes</t>
    <phoneticPr fontId="2" type="noConversion"/>
  </si>
  <si>
    <t>logistic</t>
    <phoneticPr fontId="2" type="noConversion"/>
  </si>
  <si>
    <t>参数</t>
    <phoneticPr fontId="2" type="noConversion"/>
  </si>
  <si>
    <t>随机森林</t>
    <phoneticPr fontId="2" type="noConversion"/>
  </si>
  <si>
    <t>n_estimators</t>
    <phoneticPr fontId="2" type="noConversion"/>
  </si>
  <si>
    <t>max_features</t>
  </si>
  <si>
    <t>max_depth</t>
  </si>
  <si>
    <t>梯度提升树</t>
    <phoneticPr fontId="2" type="noConversion"/>
  </si>
  <si>
    <t>支持向量机</t>
    <phoneticPr fontId="2" type="noConversion"/>
  </si>
  <si>
    <t>kernel</t>
    <phoneticPr fontId="2" type="noConversion"/>
  </si>
  <si>
    <t>gamma</t>
    <phoneticPr fontId="2" type="noConversion"/>
  </si>
  <si>
    <t>rbf</t>
    <phoneticPr fontId="2" type="noConversion"/>
  </si>
  <si>
    <t>C2P（成分-性能模型）</t>
    <phoneticPr fontId="2" type="noConversion"/>
  </si>
  <si>
    <t>C2P</t>
    <phoneticPr fontId="2" type="noConversion"/>
  </si>
  <si>
    <t>BP神经网络</t>
  </si>
  <si>
    <t>总体</t>
  </si>
  <si>
    <t>决策树</t>
    <phoneticPr fontId="2" type="noConversion"/>
  </si>
  <si>
    <t>XGBoost</t>
    <phoneticPr fontId="2" type="noConversion"/>
  </si>
  <si>
    <t>平均绝对误差 (MAE)</t>
  </si>
  <si>
    <t>均方误差 (MSE)</t>
  </si>
  <si>
    <t>决定系数 (R2)</t>
  </si>
  <si>
    <t>相关系数 (R）</t>
  </si>
  <si>
    <t>拟合系数</t>
  </si>
  <si>
    <t>SVR</t>
    <phoneticPr fontId="2" type="noConversion"/>
  </si>
  <si>
    <t>模型选择</t>
    <phoneticPr fontId="2" type="noConversion"/>
  </si>
  <si>
    <t>机器学习模型</t>
    <phoneticPr fontId="2" type="noConversion"/>
  </si>
  <si>
    <t>简称</t>
    <phoneticPr fontId="2" type="noConversion"/>
  </si>
  <si>
    <t>RF</t>
    <phoneticPr fontId="2" type="noConversion"/>
  </si>
  <si>
    <t>GBDT</t>
    <phoneticPr fontId="2" type="noConversion"/>
  </si>
  <si>
    <t>BP</t>
    <phoneticPr fontId="2" type="noConversion"/>
  </si>
  <si>
    <t>XGB</t>
    <phoneticPr fontId="2" type="noConversion"/>
  </si>
  <si>
    <t>Mg(%)</t>
    <phoneticPr fontId="2" type="noConversion"/>
  </si>
  <si>
    <t>Zn(%)</t>
    <phoneticPr fontId="2" type="noConversion"/>
  </si>
  <si>
    <t>Cr(%)</t>
    <phoneticPr fontId="2" type="noConversion"/>
  </si>
  <si>
    <t>P(%)</t>
    <phoneticPr fontId="2" type="noConversion"/>
  </si>
  <si>
    <t>Sn(%)</t>
    <phoneticPr fontId="2" type="noConversion"/>
  </si>
  <si>
    <t>RE(%)</t>
    <phoneticPr fontId="2" type="noConversion"/>
  </si>
  <si>
    <t>Ni</t>
    <phoneticPr fontId="2" type="noConversion"/>
  </si>
  <si>
    <t>S</t>
    <phoneticPr fontId="2" type="noConversion"/>
  </si>
  <si>
    <t>Si(%)</t>
    <phoneticPr fontId="2" type="noConversion"/>
  </si>
  <si>
    <t>参数择优</t>
    <phoneticPr fontId="2" type="noConversion"/>
  </si>
  <si>
    <t>n_estimators=50，max_depth=7</t>
    <phoneticPr fontId="2" type="noConversion"/>
  </si>
  <si>
    <t>n_estimators=30，max_depth=3</t>
    <phoneticPr fontId="2" type="noConversion"/>
  </si>
  <si>
    <t>n_estimators=50，max_depth=3</t>
    <phoneticPr fontId="2" type="noConversion"/>
  </si>
  <si>
    <t>n_estimators=200，max_depth=3</t>
    <phoneticPr fontId="2" type="noConversion"/>
  </si>
  <si>
    <t>max_depth=9</t>
    <phoneticPr fontId="2" type="noConversion"/>
  </si>
  <si>
    <t>max_depth=6</t>
    <phoneticPr fontId="2" type="noConversion"/>
  </si>
  <si>
    <t>max_depth=1</t>
    <phoneticPr fontId="2" type="noConversion"/>
  </si>
  <si>
    <t>hidden layer sizes=17，max iter=600</t>
    <phoneticPr fontId="2" type="noConversion"/>
  </si>
  <si>
    <t>hidden layer sizes=19，max iter=1600</t>
    <phoneticPr fontId="2" type="noConversion"/>
  </si>
  <si>
    <t>n_estimators=50，max_depth=9</t>
    <phoneticPr fontId="2" type="noConversion"/>
  </si>
  <si>
    <t>n_estimators=50，max_depth=5</t>
    <phoneticPr fontId="2" type="noConversion"/>
  </si>
  <si>
    <t>gamma=7.5</t>
    <phoneticPr fontId="2" type="noConversion"/>
  </si>
  <si>
    <t>gamma=1.5</t>
    <phoneticPr fontId="2" type="noConversion"/>
  </si>
  <si>
    <t>P2C</t>
    <phoneticPr fontId="2" type="noConversion"/>
  </si>
  <si>
    <t>测试集</t>
    <phoneticPr fontId="2" type="noConversion"/>
  </si>
  <si>
    <t>对数变换</t>
    <phoneticPr fontId="2" type="noConversion"/>
  </si>
  <si>
    <t>对数变换\测试集范围</t>
    <phoneticPr fontId="2" type="noConversion"/>
  </si>
  <si>
    <t>MLDS</t>
    <phoneticPr fontId="2" type="noConversion"/>
  </si>
  <si>
    <t>原始C2P</t>
    <phoneticPr fontId="2" type="noConversion"/>
  </si>
  <si>
    <t>| Index |  MAE   |  MSE   |      R2      |   R    | Fitting |</t>
  </si>
  <si>
    <t>+-------+--------+--------+--------------+--------+---------+</t>
  </si>
  <si>
    <t>原始</t>
    <phoneticPr fontId="2" type="noConversion"/>
  </si>
  <si>
    <t>|  All  | 0.2050 | 0.4075 |    0.5501    | 0.7499 |  0.4796 |</t>
    <phoneticPr fontId="2" type="noConversion"/>
  </si>
  <si>
    <t>|   Fe  | 0.3498 | 0.2578 |    0.5592    |        |         |</t>
    <phoneticPr fontId="2" type="noConversion"/>
  </si>
  <si>
    <t>|   P   | 0.0514 | 0.0092 |    0.2348    |        |         |</t>
    <phoneticPr fontId="2" type="noConversion"/>
  </si>
  <si>
    <t>|   Ni  | 0.6686 | 0.6065 |    0.5077    |        |         |</t>
    <phoneticPr fontId="2" type="noConversion"/>
  </si>
  <si>
    <t>|   Si  | 0.1680 | 0.0393 |    0.4972    |        |         |</t>
    <phoneticPr fontId="2" type="noConversion"/>
  </si>
  <si>
    <t>|   Mg  | 0.0342 | 0.0026 |   -0.0364    |        |         |</t>
    <phoneticPr fontId="2" type="noConversion"/>
  </si>
  <si>
    <t>|   Zn  | 0.8524 | 4.4598 |    0.3636    |        |         |</t>
    <phoneticPr fontId="2" type="noConversion"/>
  </si>
  <si>
    <t>|   Sn  | 0.3556 | 0.6651 |    0.8227    |        |         |</t>
    <phoneticPr fontId="2" type="noConversion"/>
  </si>
  <si>
    <t>|   Cr  | 0.1161 | 0.0307 |    0.4487    |        |         |</t>
    <phoneticPr fontId="2" type="noConversion"/>
  </si>
  <si>
    <t>|   RE  | 0.0556 | 0.0179 |    0.1557    |        |         |</t>
    <phoneticPr fontId="2" type="noConversion"/>
  </si>
  <si>
    <t>|   Zr  | 0.0423 | 0.0040 |    0.4238    |        |         |</t>
    <phoneticPr fontId="2" type="noConversion"/>
  </si>
  <si>
    <t>|   Al  | 0.1741 | 0.1602 | -269275.0918 |        |         |</t>
    <phoneticPr fontId="2" type="noConversion"/>
  </si>
  <si>
    <t>|   Pb  | 0.0356 | 0.0057 |   -1.4724    |        |         |</t>
    <phoneticPr fontId="2" type="noConversion"/>
  </si>
  <si>
    <t>|   Mn  | 0.0161 | 0.0020 |   -0.7334    |        |         |</t>
    <phoneticPr fontId="2" type="noConversion"/>
  </si>
  <si>
    <t>|   Sb  | 0.0030 | 0.0002 |    0.8194    |        |         |</t>
    <phoneticPr fontId="2" type="noConversion"/>
  </si>
  <si>
    <t>|   S   | 0.0072 | 0.0008 |   -12.2630   |        |         |</t>
    <phoneticPr fontId="2" type="noConversion"/>
  </si>
  <si>
    <t>P2C MLDS模型对比</t>
    <phoneticPr fontId="2" type="noConversion"/>
  </si>
  <si>
    <t>原始P2C</t>
    <phoneticPr fontId="2" type="noConversion"/>
  </si>
  <si>
    <t>改进P2C</t>
    <phoneticPr fontId="2" type="noConversion"/>
  </si>
  <si>
    <t>原始MLDS</t>
    <phoneticPr fontId="2" type="noConversion"/>
  </si>
  <si>
    <t>改进MLDS</t>
    <phoneticPr fontId="2" type="noConversion"/>
  </si>
  <si>
    <t xml:space="preserve"> All  | 0.1867 | 0.1666 |    0.6688    | 0.8186 |  0.6661 |</t>
    <phoneticPr fontId="2" type="noConversion"/>
  </si>
  <si>
    <t>|   Fe  |     |        |         |</t>
    <phoneticPr fontId="2" type="noConversion"/>
  </si>
  <si>
    <t>|   P   | 0.0405 | 0.0061 |    0.2578    |        |         |</t>
    <phoneticPr fontId="2" type="noConversion"/>
  </si>
  <si>
    <t>|   Ni  | 0.5227 | 0.4533 |    0.6431    |        |         |</t>
    <phoneticPr fontId="2" type="noConversion"/>
  </si>
  <si>
    <t>|   Si  | 0.1668 | 0.0427 |    0.4711    |        |         |</t>
    <phoneticPr fontId="2" type="noConversion"/>
  </si>
  <si>
    <t>|   Mg  | 0.0378 | 0.0029 |   -0.0936    |        |         |</t>
    <phoneticPr fontId="2" type="noConversion"/>
  </si>
  <si>
    <t>|   Zn  | 0.5430 | 0.4792 |    0.2476    |        |         |</t>
    <phoneticPr fontId="2" type="noConversion"/>
  </si>
  <si>
    <t>|   Sn  | 0.3988 | 0.8778 |    0.7763    |        |         |</t>
    <phoneticPr fontId="2" type="noConversion"/>
  </si>
  <si>
    <t>|   Cr  | 0.1274 | 0.0310 |    0.4602    |        |         |</t>
    <phoneticPr fontId="2" type="noConversion"/>
  </si>
  <si>
    <t>|   Zr  | 0.0469 | 0.0045 |    0.3720    |        |         |</t>
    <phoneticPr fontId="2" type="noConversion"/>
  </si>
  <si>
    <t>|   RE  | 0.0598 | 0.0190 |    0.1430    |        |         |</t>
    <phoneticPr fontId="2" type="noConversion"/>
  </si>
  <si>
    <t>|   Al  | 0.2012 | 0.1837 | -294051.7531 |        |         |</t>
    <phoneticPr fontId="2" type="noConversion"/>
  </si>
  <si>
    <t>|   Pb  | 0.0384 | 0.0059 |   -1.4825    |        |         |</t>
    <phoneticPr fontId="2" type="noConversion"/>
  </si>
  <si>
    <t>|   Mn  | 0.0229 | 0.0026 |   -1.1171    |        |         |</t>
    <phoneticPr fontId="2" type="noConversion"/>
  </si>
  <si>
    <t>|   Sb  | 0.0038 | 0.0002 |    0.8010    |        |         |</t>
    <phoneticPr fontId="2" type="noConversion"/>
  </si>
  <si>
    <t>|   S   | 0.0124 | 0.0009 |   -13.8532   |        |         |</t>
    <phoneticPr fontId="2" type="noConversion"/>
  </si>
  <si>
    <t>Wei Wang,Enyu Guo,Zongning Chen,Huijun Kang,Zhongjun Chen,Cunlei Zou,Rengeng Li,Guomao Yin,Tongmin Wang. Correlation between microstructures and mechanical properties of cryorolled CuNiSi alloys with Cr and Zr alloying[J]. Materials Characterization,2018,144.</t>
    <phoneticPr fontId="2" type="noConversion"/>
  </si>
  <si>
    <t>Q. Lei,Z. Li,T. Xiao,Y. Pang,Z.Q. Xiang,W.T. Qiu,Z. Xiao. A new ultrahigh strength Cu–Ni–Si alloy[J]. Intermetallics,2013,42.</t>
    <phoneticPr fontId="2" type="noConversion"/>
  </si>
  <si>
    <t xml:space="preserve">Xiao, T., Sheng, XF., Lei, Q. et al. Effect of Magnesium on Microstructure Refinements and Properties Enhancements in High-Strength CuNiSi Alloys. Acta Metall. Sin. (Engl. Lett.) 33, 375–384 (2020). https://doi.org/10.1007/s40195-019-00953-9
</t>
    <phoneticPr fontId="2" type="noConversion"/>
  </si>
  <si>
    <t>Huadong Fu,Sheng Xu,Wei Li,Jianxin Xie,Hongbin Zhao,Zhijun Pan. Effect of rolling and aging processes on microstructure and properties of Cu-Cr-Zr alloy[J]. Materials Science &amp; Engineering A,2017,700.</t>
    <phoneticPr fontId="2" type="noConversion"/>
  </si>
  <si>
    <t>Ao Meng,Jinfeng Nie,Kang Wei,Huijun Kang,Zhuangjia Liu,Yonghao Zhao. Optimization of strength, ductility and electrical conductivity of a Cu–Cr–Zr alloy by cold rolling and aging treatment[J]. Vacuum,2019,167.</t>
    <phoneticPr fontId="2" type="noConversion"/>
  </si>
  <si>
    <t>Rengeng Li,Enyu Guo,Zongning Chen,Huijun Kang,Wei Wang,Cunlei Zou,Tingju Li,Tongmin Wang. Optimization of the balance between high strength and high electrical conductivity in CuCrZr alloys through two-step cryorolling and aging[J]. Journal of Alloys and Compounds,2018,771(C).</t>
    <phoneticPr fontId="2" type="noConversion"/>
  </si>
  <si>
    <t>Yunpeng Wang,Ruidong Fu,Yijun Li,Liang Zhao. A high strength and high electrical conductivity Cu-Cr-Zr alloy fabricated by cryogenic friction stir processing and subsequent annealing treatment[J]. Materials Science &amp; Engineering A,2019,755.</t>
    <phoneticPr fontId="2" type="noConversion"/>
  </si>
  <si>
    <t>赵凡,刘祖铭,吕学谦,李全,彭凯.粉末冶金Cu-Cr-Zr合金的形变热处理组织及性能[J].粉末冶金材料科学与工程,2019,24(04):385-390.</t>
    <phoneticPr fontId="2" type="noConversion"/>
  </si>
  <si>
    <t>A.H. Huang,Y.F. Wang,M.S. Wang,L.Y. Song,Y.S. Li,L. Gao,C.X. Huang,Y.T. Zhu. Optimizing the strength, ductility and electrical conductivity of a Cu-Cr-Zr alloy by rotary swaging and aging treatment[J]. Materials Science &amp; Engineering A,2019,746.</t>
    <phoneticPr fontId="2" type="noConversion"/>
  </si>
  <si>
    <t>Gamin Y V , Koshmin A N , Dolbachev A P , et al. Studying the influence of radial-shear rolling on the thermo-deformation conditions of aluminum AA1050 processing[J]. Izvestiya Vysshikh Uchebnykh Zavedenij. Tsvetnaya Metallurgiya, 2020(5):70-83.</t>
    <phoneticPr fontId="2" type="noConversion"/>
  </si>
  <si>
    <t>真实值</t>
    <phoneticPr fontId="2" type="noConversion"/>
  </si>
  <si>
    <t xml:space="preserve"> </t>
    <phoneticPr fontId="2" type="noConversion"/>
  </si>
  <si>
    <t>0.00000000e+00 8.38869191e-03 7.33561217e-01 3.01498383e-02</t>
  </si>
  <si>
    <t xml:space="preserve">  5.49520965e-02 3.04337819e-02 2.36023712e-02 2.53747873e-01</t>
  </si>
  <si>
    <t xml:space="preserve">  6.80994787e-02 1.41262192e-02 3.79466903e-03 9.68066161e-06</t>
  </si>
  <si>
    <t xml:space="preserve">  8.81123999e-03 1.21369398e-06 0.00000000e+00</t>
  </si>
  <si>
    <t>编号</t>
    <phoneticPr fontId="2" type="noConversion"/>
  </si>
  <si>
    <t>成分</t>
    <phoneticPr fontId="2" type="noConversion"/>
  </si>
  <si>
    <t xml:space="preserve">Cu-0.4Cr-0.2Zr-0.15Mg </t>
    <phoneticPr fontId="2" type="noConversion"/>
  </si>
  <si>
    <t>预测成分</t>
    <phoneticPr fontId="2" type="noConversion"/>
  </si>
  <si>
    <t>Cu-0.45Cr-0.12Zr-0.03Mg(-0.04Si-0.07RE)</t>
    <phoneticPr fontId="2" type="noConversion"/>
  </si>
  <si>
    <t>抗拉强度</t>
    <phoneticPr fontId="2" type="noConversion"/>
  </si>
  <si>
    <t>导电率</t>
    <phoneticPr fontId="2" type="noConversion"/>
  </si>
  <si>
    <t>预测抗拉强度</t>
    <phoneticPr fontId="2" type="noConversion"/>
  </si>
  <si>
    <t>预测导电率</t>
    <phoneticPr fontId="2" type="noConversion"/>
  </si>
  <si>
    <t>Cu-0.4Cr-0.3Zr</t>
    <phoneticPr fontId="2" type="noConversion"/>
  </si>
  <si>
    <t>Cu-0.33Cr-0.09Zr(-0.03Mg-0.02Sn-0.02RE)</t>
    <phoneticPr fontId="2" type="noConversion"/>
  </si>
  <si>
    <t>Cu-0.3Cr-0.1Zr-0.05Mg</t>
    <phoneticPr fontId="2" type="noConversion"/>
  </si>
  <si>
    <t>Cu-0.42Cr-0.12Zr-0.03Mg(-0.02RE)</t>
    <phoneticPr fontId="2" type="noConversion"/>
  </si>
  <si>
    <t>Cu-0.79Cr-0.19Zr</t>
    <phoneticPr fontId="2" type="noConversion"/>
  </si>
  <si>
    <t>Cu-0.44Cr-0.12Zr(0.03Mg-0.02Sn)</t>
    <phoneticPr fontId="2" type="noConversion"/>
  </si>
  <si>
    <t>Cu-Cr-0.1Zr</t>
    <phoneticPr fontId="2" type="noConversion"/>
  </si>
  <si>
    <t>Cu-0.98Cr-0.057Zr</t>
    <phoneticPr fontId="2" type="noConversion"/>
  </si>
  <si>
    <t>Cu-0.28Cr-0.06Zr(-0.73Ni-0.03Si-0.05Mg-0.02Sn)</t>
    <phoneticPr fontId="2" type="noConversion"/>
  </si>
  <si>
    <t>Cu-2.09Ni-0.54Si-0.38Cr</t>
    <phoneticPr fontId="2" type="noConversion"/>
  </si>
  <si>
    <t>Cu-2.61Ni-0.7Si-0.15Cr(-0.15Al)</t>
    <phoneticPr fontId="2" type="noConversion"/>
  </si>
  <si>
    <t>Cu-2.89Ni-1.03Cr-0.92Si-0.08Zn-0.03Fe-0.03Al</t>
    <phoneticPr fontId="2" type="noConversion"/>
  </si>
  <si>
    <t>Cu-2.7Ni-0.04Cr-0.43Si-0.2Zn(-0.04P-0.03Mg-0.06Sn)</t>
    <phoneticPr fontId="2" type="noConversion"/>
  </si>
  <si>
    <t>Cu-0.46Cr-0.12Zr(-0.05Ni-0.03Si-0.02Mg-0.02Sn)</t>
    <phoneticPr fontId="2" type="noConversion"/>
  </si>
  <si>
    <t>Cu-6Ni-Si-0.15Mg-0.5Al</t>
    <phoneticPr fontId="2" type="noConversion"/>
  </si>
  <si>
    <t>Cu-6Ni-Si-0.15Mg-0.1Zr-0.5Al</t>
    <phoneticPr fontId="2" type="noConversion"/>
  </si>
  <si>
    <t>Cu-6.78-1.71Si-0.13Mg(-0.35Sn)</t>
    <phoneticPr fontId="2" type="noConversion"/>
  </si>
  <si>
    <t>Cu-6.76-1.71Si-0.13Mg(-0.35Sn)</t>
    <phoneticPr fontId="2" type="noConversion"/>
  </si>
  <si>
    <t>预测值</t>
    <phoneticPr fontId="2" type="noConversion"/>
  </si>
  <si>
    <t xml:space="preserve"> [0.00000000e+00 0.00000000e+00 0.00000000e+00 1.28879074e-02</t>
  </si>
  <si>
    <t xml:space="preserve"> [4.58865819e-03 1.26461797e-03 6.84412800e+00 1.73054603e+00</t>
  </si>
  <si>
    <t xml:space="preserve">  1.32860005e-01 0.00000000e+00 3.63354317e-01 6.99826483e-02</t>
  </si>
  <si>
    <t xml:space="preserve">  9.87081166e-03 0.00000000e+00 0.00000000e+00 0.00000000e+00</t>
  </si>
  <si>
    <t xml:space="preserve">  9.39338685e-03 0.00000000e+00 0.00000000e+00]]</t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</si>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</sst>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000_ ;[Red]\-0.0000\ "/>
    <numFmt numFmtId="179" formatCode="0.0_ "/>
  </numFmts>
  <fonts count="12">
    <font>
      <sz val="12"/>
      <color theme="1"/>
      <name val="等线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00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7" fontId="9" fillId="0" borderId="5" xfId="0" applyNumberFormat="1" applyFon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177" fontId="9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77" fontId="9" fillId="0" borderId="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9" fillId="0" borderId="9" xfId="0" applyNumberFormat="1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9" fontId="7" fillId="0" borderId="0" xfId="0" applyNumberFormat="1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E64F-116E-614F-9276-5FE61B19EE16}">
  <dimension ref="A1:AB443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9" defaultRowHeight="14"/>
  <cols>
    <col min="1" max="27" width="6.83203125" style="2" customWidth="1"/>
    <col min="28" max="28" width="150.83203125" style="2" customWidth="1"/>
    <col min="29" max="16384" width="9" style="1"/>
  </cols>
  <sheetData>
    <row r="1" spans="1:28" ht="3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120</v>
      </c>
      <c r="M1" s="6" t="s">
        <v>121</v>
      </c>
      <c r="N1" s="6" t="s">
        <v>122</v>
      </c>
      <c r="O1" s="6" t="s">
        <v>123</v>
      </c>
      <c r="P1" s="6" t="s">
        <v>124</v>
      </c>
      <c r="Q1" s="6" t="s">
        <v>125</v>
      </c>
      <c r="R1" s="6" t="s">
        <v>126</v>
      </c>
      <c r="S1" s="6" t="s">
        <v>127</v>
      </c>
      <c r="T1" s="6" t="s">
        <v>128</v>
      </c>
      <c r="U1" s="6" t="s">
        <v>129</v>
      </c>
      <c r="V1" s="6" t="s">
        <v>130</v>
      </c>
      <c r="W1" s="6" t="s">
        <v>131</v>
      </c>
      <c r="X1" s="6" t="s">
        <v>132</v>
      </c>
      <c r="Y1" s="6" t="s">
        <v>133</v>
      </c>
      <c r="Z1" s="6" t="s">
        <v>11</v>
      </c>
      <c r="AA1" s="6" t="s">
        <v>12</v>
      </c>
      <c r="AB1" s="6" t="s">
        <v>13</v>
      </c>
    </row>
    <row r="2" spans="1:28" ht="15" customHeight="1">
      <c r="A2" s="2">
        <f>100-SUM(B2:Y2)</f>
        <v>97.15</v>
      </c>
      <c r="B2" s="2">
        <v>0.2</v>
      </c>
      <c r="C2" s="2">
        <v>0</v>
      </c>
      <c r="D2" s="2">
        <v>1</v>
      </c>
      <c r="E2" s="2">
        <v>0.2</v>
      </c>
      <c r="F2" s="2">
        <v>0</v>
      </c>
      <c r="G2" s="2">
        <v>0</v>
      </c>
      <c r="H2" s="2">
        <v>0.25</v>
      </c>
      <c r="I2" s="2">
        <v>0</v>
      </c>
      <c r="J2" s="2">
        <v>0.5</v>
      </c>
      <c r="K2" s="2">
        <v>0</v>
      </c>
      <c r="L2" s="2">
        <v>0.2</v>
      </c>
      <c r="M2" s="2">
        <v>0.5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689</v>
      </c>
      <c r="AA2" s="2">
        <v>45</v>
      </c>
      <c r="AB2" s="3" t="s">
        <v>14</v>
      </c>
    </row>
    <row r="3" spans="1:28" ht="15" customHeight="1">
      <c r="A3" s="2">
        <f>100-SUM(B3:Y3)</f>
        <v>96.55</v>
      </c>
      <c r="B3" s="2">
        <v>0.2</v>
      </c>
      <c r="C3" s="2">
        <v>0</v>
      </c>
      <c r="D3" s="2">
        <v>1</v>
      </c>
      <c r="E3" s="2">
        <v>0.2</v>
      </c>
      <c r="F3" s="2">
        <v>0</v>
      </c>
      <c r="G3" s="2">
        <v>0</v>
      </c>
      <c r="H3" s="2">
        <v>0.25</v>
      </c>
      <c r="I3" s="2">
        <v>0</v>
      </c>
      <c r="J3" s="2">
        <v>0.5</v>
      </c>
      <c r="K3" s="2">
        <v>0</v>
      </c>
      <c r="L3" s="2">
        <v>0.2</v>
      </c>
      <c r="M3" s="2">
        <v>0.5</v>
      </c>
      <c r="N3" s="2">
        <v>0.6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689</v>
      </c>
      <c r="AA3" s="2">
        <v>52</v>
      </c>
      <c r="AB3" s="3" t="s">
        <v>14</v>
      </c>
    </row>
    <row r="4" spans="1:28" ht="15" customHeight="1">
      <c r="A4" s="2">
        <f>100-SUM(B4:Y4)</f>
        <v>96.75</v>
      </c>
      <c r="B4" s="2">
        <v>0.2</v>
      </c>
      <c r="C4" s="2">
        <v>0</v>
      </c>
      <c r="D4" s="2">
        <v>1.4</v>
      </c>
      <c r="E4" s="2">
        <v>0.2</v>
      </c>
      <c r="F4" s="2">
        <v>0</v>
      </c>
      <c r="G4" s="2">
        <v>0</v>
      </c>
      <c r="H4" s="2">
        <v>0.25</v>
      </c>
      <c r="I4" s="2">
        <v>0</v>
      </c>
      <c r="J4" s="2">
        <v>0.5</v>
      </c>
      <c r="K4" s="2">
        <v>0</v>
      </c>
      <c r="L4" s="2">
        <v>0.2</v>
      </c>
      <c r="M4" s="2">
        <v>0.5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896</v>
      </c>
      <c r="AA4" s="2">
        <v>45</v>
      </c>
      <c r="AB4" s="3" t="s">
        <v>14</v>
      </c>
    </row>
    <row r="5" spans="1:28" ht="15" customHeight="1">
      <c r="A5" s="2">
        <f>100-SUM(B5:Y5)</f>
        <v>96.15</v>
      </c>
      <c r="B5" s="2">
        <v>0.2</v>
      </c>
      <c r="C5" s="2">
        <v>0</v>
      </c>
      <c r="D5" s="2">
        <v>1.4</v>
      </c>
      <c r="E5" s="2">
        <v>0.2</v>
      </c>
      <c r="F5" s="2">
        <v>0</v>
      </c>
      <c r="G5" s="2">
        <v>0</v>
      </c>
      <c r="H5" s="2">
        <v>0.25</v>
      </c>
      <c r="I5" s="2">
        <v>0</v>
      </c>
      <c r="J5" s="2">
        <v>0.5</v>
      </c>
      <c r="K5" s="2">
        <v>0</v>
      </c>
      <c r="L5" s="2">
        <v>0.2</v>
      </c>
      <c r="M5" s="2">
        <v>0.5</v>
      </c>
      <c r="N5" s="2">
        <v>0.6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896</v>
      </c>
      <c r="AA5" s="2">
        <v>52</v>
      </c>
      <c r="AB5" s="3" t="s">
        <v>14</v>
      </c>
    </row>
    <row r="6" spans="1:28" ht="15" customHeight="1">
      <c r="A6" s="2">
        <f t="shared" ref="A6:A69" si="0">100-SUM(B6:Y6)</f>
        <v>96.4</v>
      </c>
      <c r="B6" s="2">
        <v>0.1</v>
      </c>
      <c r="C6" s="2">
        <v>0</v>
      </c>
      <c r="D6" s="2">
        <v>2.2000000000000002</v>
      </c>
      <c r="E6" s="2">
        <v>0.2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0.2</v>
      </c>
      <c r="M6" s="2">
        <v>0.6</v>
      </c>
      <c r="N6" s="2">
        <v>0</v>
      </c>
      <c r="O6" s="2">
        <v>0.3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793</v>
      </c>
      <c r="AA6" s="2">
        <v>48</v>
      </c>
      <c r="AB6" s="3" t="s">
        <v>14</v>
      </c>
    </row>
    <row r="7" spans="1:28" ht="15" customHeight="1">
      <c r="A7" s="2">
        <f t="shared" si="0"/>
        <v>96.3</v>
      </c>
      <c r="B7" s="2">
        <v>0.2</v>
      </c>
      <c r="C7" s="2">
        <v>0</v>
      </c>
      <c r="D7" s="2">
        <v>1.3</v>
      </c>
      <c r="E7" s="2">
        <v>0.2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0.7</v>
      </c>
      <c r="N7" s="2">
        <v>0</v>
      </c>
      <c r="O7" s="2">
        <v>1.3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827</v>
      </c>
      <c r="AA7" s="2">
        <v>45</v>
      </c>
      <c r="AB7" s="3" t="s">
        <v>14</v>
      </c>
    </row>
    <row r="8" spans="1:28" ht="15" customHeight="1">
      <c r="A8" s="2">
        <f t="shared" si="0"/>
        <v>96.54</v>
      </c>
      <c r="B8" s="2">
        <v>0.1</v>
      </c>
      <c r="C8" s="2">
        <v>0.05</v>
      </c>
      <c r="D8" s="2">
        <v>1.7</v>
      </c>
      <c r="E8" s="2">
        <v>0.35</v>
      </c>
      <c r="F8" s="2">
        <v>0.01</v>
      </c>
      <c r="G8" s="2">
        <v>0.35</v>
      </c>
      <c r="H8" s="2">
        <v>0.3</v>
      </c>
      <c r="I8" s="2">
        <v>0</v>
      </c>
      <c r="J8" s="2">
        <v>0.05</v>
      </c>
      <c r="K8" s="2">
        <v>0</v>
      </c>
      <c r="L8" s="2">
        <v>0</v>
      </c>
      <c r="M8" s="2">
        <v>0</v>
      </c>
      <c r="N8" s="2">
        <v>0.05</v>
      </c>
      <c r="O8" s="2">
        <v>0</v>
      </c>
      <c r="P8" s="2">
        <v>0.5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703</v>
      </c>
      <c r="AA8" s="2">
        <v>45</v>
      </c>
      <c r="AB8" s="3" t="s">
        <v>14</v>
      </c>
    </row>
    <row r="9" spans="1:28" ht="15" customHeight="1">
      <c r="A9" s="2">
        <f t="shared" si="0"/>
        <v>96.16</v>
      </c>
      <c r="B9" s="2">
        <v>0.1</v>
      </c>
      <c r="C9" s="2">
        <v>0.05</v>
      </c>
      <c r="D9" s="2">
        <v>1.7</v>
      </c>
      <c r="E9" s="2">
        <v>0.35</v>
      </c>
      <c r="F9" s="2">
        <v>0.01</v>
      </c>
      <c r="G9" s="2">
        <v>0.7</v>
      </c>
      <c r="H9" s="2">
        <v>0.3</v>
      </c>
      <c r="I9" s="2">
        <v>0</v>
      </c>
      <c r="J9" s="2">
        <v>0.08</v>
      </c>
      <c r="K9" s="2">
        <v>0</v>
      </c>
      <c r="L9" s="2">
        <v>0</v>
      </c>
      <c r="M9" s="2">
        <v>0</v>
      </c>
      <c r="N9" s="2">
        <v>0.05</v>
      </c>
      <c r="O9" s="2">
        <v>0</v>
      </c>
      <c r="P9" s="2">
        <v>0.5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427</v>
      </c>
      <c r="AA9" s="2">
        <v>60</v>
      </c>
      <c r="AB9" s="3" t="s">
        <v>14</v>
      </c>
    </row>
    <row r="10" spans="1:28" ht="15" customHeight="1">
      <c r="A10" s="2">
        <f t="shared" si="0"/>
        <v>97.8</v>
      </c>
      <c r="B10" s="2">
        <v>0</v>
      </c>
      <c r="C10" s="2">
        <v>0.05</v>
      </c>
      <c r="D10" s="2">
        <v>1.8</v>
      </c>
      <c r="E10" s="2">
        <v>0.35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414</v>
      </c>
      <c r="AA10" s="2">
        <v>55</v>
      </c>
      <c r="AB10" s="3" t="s">
        <v>14</v>
      </c>
    </row>
    <row r="11" spans="1:28" ht="15" customHeight="1">
      <c r="A11" s="2">
        <f t="shared" si="0"/>
        <v>96.1</v>
      </c>
      <c r="B11" s="2">
        <v>0.06</v>
      </c>
      <c r="C11" s="2">
        <v>0.09</v>
      </c>
      <c r="D11" s="2">
        <v>0.9</v>
      </c>
      <c r="E11" s="2">
        <v>0.01</v>
      </c>
      <c r="F11" s="2">
        <v>0</v>
      </c>
      <c r="G11" s="2">
        <v>0.8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0.02</v>
      </c>
      <c r="O11" s="2">
        <v>0</v>
      </c>
      <c r="P11" s="2">
        <v>0</v>
      </c>
      <c r="Q11" s="2">
        <v>0.02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579</v>
      </c>
      <c r="AA11" s="2">
        <v>30</v>
      </c>
      <c r="AB11" s="3" t="s">
        <v>14</v>
      </c>
    </row>
    <row r="12" spans="1:28" ht="15" customHeight="1">
      <c r="A12" s="2">
        <f t="shared" si="0"/>
        <v>96.82</v>
      </c>
      <c r="B12" s="2">
        <v>0.15</v>
      </c>
      <c r="C12" s="2">
        <v>0.2</v>
      </c>
      <c r="D12" s="2">
        <v>1</v>
      </c>
      <c r="E12" s="2">
        <v>0.01</v>
      </c>
      <c r="F12" s="2">
        <v>0</v>
      </c>
      <c r="G12" s="2">
        <v>1</v>
      </c>
      <c r="H12" s="2">
        <v>0.8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0.02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483</v>
      </c>
      <c r="AA12" s="2">
        <v>65</v>
      </c>
      <c r="AB12" s="3" t="s">
        <v>14</v>
      </c>
    </row>
    <row r="13" spans="1:28" ht="15" customHeight="1">
      <c r="A13" s="2">
        <f t="shared" si="0"/>
        <v>96.9</v>
      </c>
      <c r="B13" s="2">
        <v>2.2999999999999998</v>
      </c>
      <c r="C13" s="2">
        <v>0.03</v>
      </c>
      <c r="D13" s="2">
        <v>0.04</v>
      </c>
      <c r="E13" s="2">
        <v>0.09</v>
      </c>
      <c r="F13" s="2">
        <v>0</v>
      </c>
      <c r="G13" s="2">
        <v>0.4</v>
      </c>
      <c r="H13" s="2">
        <v>0.18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0.02</v>
      </c>
      <c r="O13" s="2">
        <v>0</v>
      </c>
      <c r="P13" s="2">
        <v>0</v>
      </c>
      <c r="Q13" s="2">
        <v>0.04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448</v>
      </c>
      <c r="AA13" s="2">
        <v>50</v>
      </c>
      <c r="AB13" s="3" t="s">
        <v>14</v>
      </c>
    </row>
    <row r="14" spans="1:28" ht="15" customHeight="1">
      <c r="A14" s="2">
        <f t="shared" si="0"/>
        <v>84.789999999999992</v>
      </c>
      <c r="B14" s="2">
        <v>0</v>
      </c>
      <c r="C14" s="2">
        <v>0</v>
      </c>
      <c r="D14" s="2">
        <v>1.5</v>
      </c>
      <c r="E14" s="2">
        <v>0.3</v>
      </c>
      <c r="F14" s="2">
        <v>0</v>
      </c>
      <c r="G14" s="2">
        <v>11.9</v>
      </c>
      <c r="H14" s="2">
        <v>1.5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0.01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621</v>
      </c>
      <c r="AA14" s="2">
        <v>32</v>
      </c>
      <c r="AB14" s="3" t="s">
        <v>14</v>
      </c>
    </row>
    <row r="15" spans="1:28" ht="15" customHeight="1">
      <c r="A15" s="2">
        <f t="shared" si="0"/>
        <v>88.424999999999997</v>
      </c>
      <c r="B15" s="2">
        <v>3</v>
      </c>
      <c r="C15" s="2">
        <v>1.4999999999999999E-2</v>
      </c>
      <c r="D15" s="2">
        <v>0.15</v>
      </c>
      <c r="E15" s="2">
        <v>0.1</v>
      </c>
      <c r="F15" s="2">
        <v>0</v>
      </c>
      <c r="G15" s="2">
        <v>0.1</v>
      </c>
      <c r="H15" s="2">
        <v>0.5</v>
      </c>
      <c r="I15" s="2">
        <v>0</v>
      </c>
      <c r="J15" s="2">
        <v>0</v>
      </c>
      <c r="K15" s="2">
        <v>0</v>
      </c>
      <c r="L15" s="2">
        <v>7.5</v>
      </c>
      <c r="M15" s="2">
        <v>0</v>
      </c>
      <c r="N15" s="2">
        <v>0.01</v>
      </c>
      <c r="O15" s="2">
        <v>0</v>
      </c>
      <c r="P15" s="2">
        <v>0</v>
      </c>
      <c r="Q15" s="2">
        <v>0.2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552</v>
      </c>
      <c r="AA15" s="2">
        <v>12</v>
      </c>
      <c r="AB15" s="3" t="s">
        <v>14</v>
      </c>
    </row>
    <row r="16" spans="1:28" ht="15" customHeight="1">
      <c r="A16" s="2">
        <f t="shared" si="0"/>
        <v>83.65</v>
      </c>
      <c r="B16" s="2">
        <v>4</v>
      </c>
      <c r="C16" s="2">
        <v>0</v>
      </c>
      <c r="D16" s="2">
        <v>1</v>
      </c>
      <c r="E16" s="2">
        <v>0.25</v>
      </c>
      <c r="F16" s="2">
        <v>0</v>
      </c>
      <c r="G16" s="2">
        <v>0</v>
      </c>
      <c r="H16" s="2">
        <v>0.6</v>
      </c>
      <c r="I16" s="2">
        <v>0</v>
      </c>
      <c r="J16" s="2">
        <v>0</v>
      </c>
      <c r="K16" s="2">
        <v>0</v>
      </c>
      <c r="L16" s="2">
        <v>10</v>
      </c>
      <c r="M16" s="2">
        <v>0</v>
      </c>
      <c r="N16" s="2">
        <v>0</v>
      </c>
      <c r="O16" s="2">
        <v>0</v>
      </c>
      <c r="P16" s="2">
        <v>0</v>
      </c>
      <c r="Q16" s="2">
        <v>0.5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586</v>
      </c>
      <c r="AA16" s="2">
        <v>12</v>
      </c>
      <c r="AB16" s="3" t="s">
        <v>14</v>
      </c>
    </row>
    <row r="17" spans="1:28" ht="15" customHeight="1">
      <c r="A17" s="2">
        <f t="shared" si="0"/>
        <v>88.71</v>
      </c>
      <c r="B17" s="2">
        <v>0.3</v>
      </c>
      <c r="C17" s="2">
        <v>0</v>
      </c>
      <c r="D17" s="2">
        <v>0.25</v>
      </c>
      <c r="E17" s="2">
        <v>2.2000000000000002</v>
      </c>
      <c r="F17" s="2">
        <v>0</v>
      </c>
      <c r="G17" s="2">
        <v>0.5</v>
      </c>
      <c r="H17" s="2">
        <v>0.2</v>
      </c>
      <c r="I17" s="2">
        <v>0</v>
      </c>
      <c r="J17" s="2">
        <v>0</v>
      </c>
      <c r="K17" s="2">
        <v>0</v>
      </c>
      <c r="L17" s="2">
        <v>7.6</v>
      </c>
      <c r="M17" s="2">
        <v>0</v>
      </c>
      <c r="N17" s="2">
        <v>0.05</v>
      </c>
      <c r="O17" s="2">
        <v>0</v>
      </c>
      <c r="P17" s="2">
        <v>0</v>
      </c>
      <c r="Q17" s="2">
        <v>0.1</v>
      </c>
      <c r="R17" s="2">
        <v>0.09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517</v>
      </c>
      <c r="AA17" s="2">
        <v>8</v>
      </c>
      <c r="AB17" s="3" t="s">
        <v>14</v>
      </c>
    </row>
    <row r="18" spans="1:28" ht="15" customHeight="1">
      <c r="A18" s="2">
        <f t="shared" si="0"/>
        <v>92.9</v>
      </c>
      <c r="B18" s="2">
        <v>0.2</v>
      </c>
      <c r="C18" s="2">
        <v>0</v>
      </c>
      <c r="D18" s="2">
        <v>0.2</v>
      </c>
      <c r="E18" s="2">
        <v>2.1</v>
      </c>
      <c r="F18" s="2">
        <v>0</v>
      </c>
      <c r="G18" s="2">
        <v>0.8</v>
      </c>
      <c r="H18" s="2">
        <v>0</v>
      </c>
      <c r="I18" s="2">
        <v>0</v>
      </c>
      <c r="J18" s="2">
        <v>0</v>
      </c>
      <c r="K18" s="2">
        <v>0</v>
      </c>
      <c r="L18" s="2">
        <v>3.1</v>
      </c>
      <c r="M18" s="2">
        <v>0</v>
      </c>
      <c r="N18" s="2">
        <v>0.05</v>
      </c>
      <c r="O18" s="2">
        <v>0.55000000000000004</v>
      </c>
      <c r="P18" s="2">
        <v>0</v>
      </c>
      <c r="Q18" s="2">
        <v>0.1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565</v>
      </c>
      <c r="AA18" s="2">
        <v>10</v>
      </c>
      <c r="AB18" s="3" t="s">
        <v>14</v>
      </c>
    </row>
    <row r="19" spans="1:28" ht="15" customHeight="1">
      <c r="A19" s="2">
        <f t="shared" si="0"/>
        <v>93.64</v>
      </c>
      <c r="B19" s="2">
        <v>0.25</v>
      </c>
      <c r="C19" s="2">
        <v>0</v>
      </c>
      <c r="D19" s="2">
        <v>2.7</v>
      </c>
      <c r="E19" s="2">
        <v>0.8</v>
      </c>
      <c r="F19" s="2">
        <v>0.2</v>
      </c>
      <c r="G19" s="2">
        <v>1.5</v>
      </c>
      <c r="H19" s="2">
        <v>0.8</v>
      </c>
      <c r="I19" s="2">
        <v>0.09</v>
      </c>
      <c r="J19" s="2">
        <v>0</v>
      </c>
      <c r="K19" s="2">
        <v>0</v>
      </c>
      <c r="L19" s="2">
        <v>0</v>
      </c>
      <c r="M19" s="2">
        <v>0</v>
      </c>
      <c r="N19" s="2">
        <v>0.01</v>
      </c>
      <c r="O19" s="2">
        <v>0</v>
      </c>
      <c r="P19" s="2">
        <v>0</v>
      </c>
      <c r="Q19" s="2">
        <v>0</v>
      </c>
      <c r="R19" s="2">
        <v>0</v>
      </c>
      <c r="S19" s="2">
        <v>0.01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496</v>
      </c>
      <c r="AA19" s="2">
        <v>48</v>
      </c>
      <c r="AB19" s="3" t="s">
        <v>14</v>
      </c>
    </row>
    <row r="20" spans="1:28" ht="15" customHeight="1">
      <c r="A20" s="2">
        <f t="shared" si="0"/>
        <v>92.25</v>
      </c>
      <c r="B20" s="2">
        <v>0.2</v>
      </c>
      <c r="C20" s="2">
        <v>0</v>
      </c>
      <c r="D20" s="2">
        <v>3.6</v>
      </c>
      <c r="E20" s="2">
        <v>0.9</v>
      </c>
      <c r="F20" s="2">
        <v>0</v>
      </c>
      <c r="G20" s="2">
        <v>2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0.05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827</v>
      </c>
      <c r="AA20" s="2">
        <v>41</v>
      </c>
      <c r="AB20" s="3" t="s">
        <v>14</v>
      </c>
    </row>
    <row r="21" spans="1:28" ht="15" customHeight="1">
      <c r="A21" s="2">
        <f t="shared" si="0"/>
        <v>93.68</v>
      </c>
      <c r="B21" s="2">
        <v>0.25</v>
      </c>
      <c r="C21" s="2">
        <v>0</v>
      </c>
      <c r="D21" s="2">
        <v>2</v>
      </c>
      <c r="E21" s="2">
        <v>0.5</v>
      </c>
      <c r="F21" s="2">
        <v>0.05</v>
      </c>
      <c r="G21" s="2">
        <v>1</v>
      </c>
      <c r="H21" s="2">
        <v>2.5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0.01</v>
      </c>
      <c r="O21" s="2">
        <v>0</v>
      </c>
      <c r="P21" s="2">
        <v>0</v>
      </c>
      <c r="Q21" s="2">
        <v>0</v>
      </c>
      <c r="R21" s="2">
        <v>0</v>
      </c>
      <c r="S21" s="2">
        <v>0.01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538</v>
      </c>
      <c r="AA21" s="2">
        <v>30</v>
      </c>
      <c r="AB21" s="3" t="s">
        <v>14</v>
      </c>
    </row>
    <row r="22" spans="1:28" ht="15" customHeight="1">
      <c r="A22" s="2">
        <f t="shared" si="0"/>
        <v>93.2</v>
      </c>
      <c r="B22" s="2">
        <v>1</v>
      </c>
      <c r="C22" s="2">
        <v>0.1</v>
      </c>
      <c r="D22" s="2">
        <v>3</v>
      </c>
      <c r="E22" s="2">
        <v>0.7</v>
      </c>
      <c r="F22" s="2">
        <v>0.1</v>
      </c>
      <c r="G22" s="2">
        <v>1</v>
      </c>
      <c r="H22" s="2">
        <v>0.8</v>
      </c>
      <c r="I22" s="2">
        <v>0</v>
      </c>
      <c r="J22" s="2">
        <v>0.1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614</v>
      </c>
      <c r="AA22" s="2">
        <v>45</v>
      </c>
      <c r="AB22" s="3" t="s">
        <v>14</v>
      </c>
    </row>
    <row r="23" spans="1:28" ht="15" customHeight="1">
      <c r="A23" s="2">
        <f t="shared" si="0"/>
        <v>95.48</v>
      </c>
      <c r="B23" s="2">
        <v>0</v>
      </c>
      <c r="C23" s="2">
        <v>0.02</v>
      </c>
      <c r="D23" s="2">
        <v>3.1</v>
      </c>
      <c r="E23" s="2">
        <v>0.9</v>
      </c>
      <c r="F23" s="2">
        <v>0</v>
      </c>
      <c r="G23" s="2">
        <v>0.1</v>
      </c>
      <c r="H23" s="2">
        <v>0.4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745</v>
      </c>
      <c r="AA23" s="2">
        <v>34</v>
      </c>
      <c r="AB23" s="3" t="s">
        <v>14</v>
      </c>
    </row>
    <row r="24" spans="1:28" ht="15" customHeight="1">
      <c r="A24" s="2">
        <f t="shared" si="0"/>
        <v>93.95</v>
      </c>
      <c r="B24" s="2">
        <v>0</v>
      </c>
      <c r="C24" s="2">
        <v>0.05</v>
      </c>
      <c r="D24" s="2">
        <v>3.8</v>
      </c>
      <c r="E24" s="2">
        <v>1.2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883</v>
      </c>
      <c r="AA24" s="2">
        <v>32</v>
      </c>
      <c r="AB24" s="3" t="s">
        <v>14</v>
      </c>
    </row>
    <row r="25" spans="1:28" ht="15" customHeight="1">
      <c r="A25" s="2">
        <f t="shared" si="0"/>
        <v>94.03</v>
      </c>
      <c r="B25" s="2">
        <v>0</v>
      </c>
      <c r="C25" s="2">
        <v>0</v>
      </c>
      <c r="D25" s="2">
        <v>2.5</v>
      </c>
      <c r="E25" s="2">
        <v>0.6</v>
      </c>
      <c r="F25" s="2">
        <v>0.05</v>
      </c>
      <c r="G25" s="2">
        <v>2.5</v>
      </c>
      <c r="H25" s="2">
        <v>0.3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0.02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572</v>
      </c>
      <c r="AA25" s="2">
        <v>47</v>
      </c>
      <c r="AB25" s="3" t="s">
        <v>14</v>
      </c>
    </row>
    <row r="26" spans="1:28" ht="15" customHeight="1">
      <c r="A26" s="2">
        <f t="shared" si="0"/>
        <v>94.35</v>
      </c>
      <c r="B26" s="2">
        <v>0.1</v>
      </c>
      <c r="C26" s="2">
        <v>0</v>
      </c>
      <c r="D26" s="2">
        <v>3</v>
      </c>
      <c r="E26" s="2">
        <v>0.8</v>
      </c>
      <c r="F26" s="2">
        <v>0.3</v>
      </c>
      <c r="G26" s="2">
        <v>0.8</v>
      </c>
      <c r="H26" s="2">
        <v>0.5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0.05</v>
      </c>
      <c r="O26" s="2">
        <v>0</v>
      </c>
      <c r="P26" s="2">
        <v>0</v>
      </c>
      <c r="Q26" s="2">
        <v>0.1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738</v>
      </c>
      <c r="AA26" s="2">
        <v>40</v>
      </c>
      <c r="AB26" s="3" t="s">
        <v>14</v>
      </c>
    </row>
    <row r="27" spans="1:28" ht="15" customHeight="1">
      <c r="A27" s="2">
        <f t="shared" si="0"/>
        <v>92.75</v>
      </c>
      <c r="B27" s="2">
        <v>0.1</v>
      </c>
      <c r="C27" s="2">
        <v>0</v>
      </c>
      <c r="D27" s="2">
        <v>3.5</v>
      </c>
      <c r="E27" s="2">
        <v>0.9</v>
      </c>
      <c r="F27" s="2">
        <v>0.3</v>
      </c>
      <c r="G27" s="2">
        <v>0.8</v>
      </c>
      <c r="H27" s="2">
        <v>1</v>
      </c>
      <c r="I27" s="2">
        <v>0.5</v>
      </c>
      <c r="J27" s="2">
        <v>0</v>
      </c>
      <c r="K27" s="2">
        <v>0</v>
      </c>
      <c r="L27" s="2">
        <v>0</v>
      </c>
      <c r="M27" s="2">
        <v>0</v>
      </c>
      <c r="N27" s="2">
        <v>0.05</v>
      </c>
      <c r="O27" s="2">
        <v>0</v>
      </c>
      <c r="P27" s="2">
        <v>0</v>
      </c>
      <c r="Q27" s="2">
        <v>0.1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793</v>
      </c>
      <c r="AA27" s="2">
        <v>38</v>
      </c>
      <c r="AB27" s="3" t="s">
        <v>14</v>
      </c>
    </row>
    <row r="28" spans="1:28" ht="15" customHeight="1">
      <c r="A28" s="2">
        <f t="shared" si="0"/>
        <v>90.04</v>
      </c>
      <c r="B28" s="2">
        <v>0</v>
      </c>
      <c r="C28" s="2">
        <v>0</v>
      </c>
      <c r="D28" s="2">
        <v>3.5</v>
      </c>
      <c r="E28" s="2">
        <v>0.9</v>
      </c>
      <c r="F28" s="2">
        <v>0.01</v>
      </c>
      <c r="G28" s="2">
        <v>2.5</v>
      </c>
      <c r="H28" s="4">
        <v>2</v>
      </c>
      <c r="I28" s="2">
        <v>0.01</v>
      </c>
      <c r="J28" s="2">
        <v>0.01</v>
      </c>
      <c r="K28" s="2">
        <v>0</v>
      </c>
      <c r="L28" s="2">
        <v>0</v>
      </c>
      <c r="M28" s="2">
        <v>0</v>
      </c>
      <c r="N28" s="2">
        <v>0.02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0.01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510</v>
      </c>
      <c r="AA28" s="2">
        <v>48</v>
      </c>
      <c r="AB28" s="3" t="s">
        <v>14</v>
      </c>
    </row>
    <row r="29" spans="1:28" ht="15" customHeight="1">
      <c r="A29" s="2">
        <f t="shared" si="0"/>
        <v>91.95</v>
      </c>
      <c r="B29" s="2">
        <v>0.1</v>
      </c>
      <c r="C29" s="2">
        <v>0</v>
      </c>
      <c r="D29" s="2">
        <v>4.5</v>
      </c>
      <c r="E29" s="2">
        <v>1.2</v>
      </c>
      <c r="F29" s="2">
        <v>0.3</v>
      </c>
      <c r="G29" s="2">
        <v>0.8</v>
      </c>
      <c r="H29" s="2">
        <v>0.5</v>
      </c>
      <c r="I29" s="2">
        <v>0.5</v>
      </c>
      <c r="J29" s="2">
        <v>0</v>
      </c>
      <c r="K29" s="2">
        <v>0</v>
      </c>
      <c r="L29" s="2">
        <v>0</v>
      </c>
      <c r="M29" s="2">
        <v>0</v>
      </c>
      <c r="N29" s="2">
        <v>0.05</v>
      </c>
      <c r="O29" s="2">
        <v>0</v>
      </c>
      <c r="P29" s="2">
        <v>0</v>
      </c>
      <c r="Q29" s="2">
        <v>0.1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820</v>
      </c>
      <c r="AA29" s="2">
        <v>38</v>
      </c>
      <c r="AB29" s="3" t="s">
        <v>14</v>
      </c>
    </row>
    <row r="30" spans="1:28" ht="15" customHeight="1">
      <c r="A30" s="2">
        <f t="shared" si="0"/>
        <v>92.86</v>
      </c>
      <c r="B30" s="2">
        <v>1</v>
      </c>
      <c r="C30" s="2">
        <v>0.5</v>
      </c>
      <c r="D30" s="2">
        <v>0.5</v>
      </c>
      <c r="E30" s="2">
        <v>1</v>
      </c>
      <c r="F30" s="2">
        <v>0</v>
      </c>
      <c r="G30" s="2">
        <v>0.5</v>
      </c>
      <c r="H30" s="2">
        <v>0.5</v>
      </c>
      <c r="I30" s="2">
        <v>0.09</v>
      </c>
      <c r="J30" s="2">
        <v>0</v>
      </c>
      <c r="K30" s="2">
        <v>0</v>
      </c>
      <c r="L30" s="2">
        <v>0</v>
      </c>
      <c r="M30" s="2">
        <v>0</v>
      </c>
      <c r="N30" s="2">
        <v>0.05</v>
      </c>
      <c r="O30" s="2">
        <v>3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669</v>
      </c>
      <c r="AA30" s="2">
        <v>65</v>
      </c>
      <c r="AB30" s="3" t="s">
        <v>14</v>
      </c>
    </row>
    <row r="31" spans="1:28" ht="15" customHeight="1">
      <c r="A31" s="2">
        <f t="shared" si="0"/>
        <v>92.16</v>
      </c>
      <c r="B31" s="2">
        <v>1</v>
      </c>
      <c r="C31" s="2">
        <v>0.5</v>
      </c>
      <c r="D31" s="2">
        <v>1</v>
      </c>
      <c r="E31" s="2">
        <v>1</v>
      </c>
      <c r="F31" s="2">
        <v>0.2</v>
      </c>
      <c r="G31" s="2">
        <v>0.5</v>
      </c>
      <c r="H31" s="2">
        <v>0.5</v>
      </c>
      <c r="I31" s="2">
        <v>0.09</v>
      </c>
      <c r="J31" s="2">
        <v>0</v>
      </c>
      <c r="K31" s="2">
        <v>0</v>
      </c>
      <c r="L31" s="2">
        <v>0</v>
      </c>
      <c r="M31" s="2">
        <v>0</v>
      </c>
      <c r="N31" s="2">
        <v>0.05</v>
      </c>
      <c r="O31" s="2">
        <v>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779</v>
      </c>
      <c r="AA31" s="2">
        <v>60</v>
      </c>
      <c r="AB31" s="3" t="s">
        <v>14</v>
      </c>
    </row>
    <row r="32" spans="1:28" ht="15" customHeight="1">
      <c r="A32" s="2">
        <f t="shared" si="0"/>
        <v>95.8</v>
      </c>
      <c r="B32" s="2">
        <v>0.5</v>
      </c>
      <c r="C32" s="2">
        <v>0.05</v>
      </c>
      <c r="D32" s="2">
        <v>0.05</v>
      </c>
      <c r="E32" s="2">
        <v>1</v>
      </c>
      <c r="F32" s="2">
        <v>0.05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2.5</v>
      </c>
      <c r="P32" s="2">
        <v>0</v>
      </c>
      <c r="Q32" s="2">
        <v>0.05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719.8</v>
      </c>
      <c r="AA32" s="2">
        <v>65</v>
      </c>
      <c r="AB32" s="3" t="s">
        <v>14</v>
      </c>
    </row>
    <row r="33" spans="1:28" ht="15" customHeight="1">
      <c r="A33" s="2">
        <f t="shared" si="0"/>
        <v>91.95</v>
      </c>
      <c r="B33" s="2">
        <v>0.8</v>
      </c>
      <c r="C33" s="2">
        <v>0</v>
      </c>
      <c r="D33" s="2">
        <v>0.6</v>
      </c>
      <c r="E33" s="2">
        <v>3.8</v>
      </c>
      <c r="F33" s="2">
        <v>0</v>
      </c>
      <c r="G33" s="2">
        <v>1.5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0.05</v>
      </c>
      <c r="O33" s="2">
        <v>0</v>
      </c>
      <c r="P33" s="2">
        <v>0</v>
      </c>
      <c r="Q33" s="2">
        <v>1.3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296</v>
      </c>
      <c r="AA33" s="2">
        <v>7</v>
      </c>
      <c r="AB33" s="3" t="s">
        <v>14</v>
      </c>
    </row>
    <row r="34" spans="1:28" ht="15" customHeight="1">
      <c r="A34" s="2">
        <f t="shared" si="0"/>
        <v>80.954999999999998</v>
      </c>
      <c r="B34" s="2">
        <v>0.25</v>
      </c>
      <c r="C34" s="2">
        <v>0</v>
      </c>
      <c r="D34" s="2">
        <v>0.2</v>
      </c>
      <c r="E34" s="2">
        <v>0.02</v>
      </c>
      <c r="F34" s="2">
        <v>0</v>
      </c>
      <c r="G34" s="2">
        <v>16.600000000000001</v>
      </c>
      <c r="H34" s="2">
        <v>2.5000000000000001E-2</v>
      </c>
      <c r="I34" s="2">
        <v>0</v>
      </c>
      <c r="J34" s="2">
        <v>0</v>
      </c>
      <c r="K34" s="2">
        <v>0</v>
      </c>
      <c r="L34" s="2">
        <v>1.3</v>
      </c>
      <c r="M34" s="2">
        <v>0</v>
      </c>
      <c r="N34" s="2">
        <v>0.05</v>
      </c>
      <c r="O34" s="2">
        <v>0</v>
      </c>
      <c r="P34" s="2">
        <v>0</v>
      </c>
      <c r="Q34" s="2">
        <v>0.6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253</v>
      </c>
      <c r="AA34" s="2">
        <v>23</v>
      </c>
      <c r="AB34" s="3" t="s">
        <v>14</v>
      </c>
    </row>
    <row r="35" spans="1:28" ht="15" customHeight="1">
      <c r="A35" s="2">
        <f t="shared" si="0"/>
        <v>93.4</v>
      </c>
      <c r="B35" s="2">
        <v>0</v>
      </c>
      <c r="C35" s="2">
        <v>0</v>
      </c>
      <c r="D35" s="2">
        <v>3.2</v>
      </c>
      <c r="E35" s="2">
        <v>0.8</v>
      </c>
      <c r="F35" s="2">
        <v>0</v>
      </c>
      <c r="G35" s="2">
        <v>2</v>
      </c>
      <c r="H35" s="2">
        <v>0.5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0.1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634</v>
      </c>
      <c r="AA35" s="2">
        <v>47</v>
      </c>
      <c r="AB35" s="3" t="s">
        <v>14</v>
      </c>
    </row>
    <row r="36" spans="1:28" ht="15" customHeight="1">
      <c r="A36" s="2">
        <f t="shared" si="0"/>
        <v>93.95</v>
      </c>
      <c r="B36" s="2">
        <v>0.1</v>
      </c>
      <c r="C36" s="2">
        <v>0</v>
      </c>
      <c r="D36" s="2">
        <v>4</v>
      </c>
      <c r="E36" s="2">
        <v>0.8</v>
      </c>
      <c r="F36" s="2">
        <v>0</v>
      </c>
      <c r="G36" s="2">
        <v>0.8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0.05</v>
      </c>
      <c r="O36" s="2">
        <v>0</v>
      </c>
      <c r="P36" s="2">
        <v>0.1</v>
      </c>
      <c r="Q36" s="2">
        <v>0.2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683</v>
      </c>
      <c r="AA36" s="2">
        <v>53</v>
      </c>
      <c r="AB36" s="3" t="s">
        <v>14</v>
      </c>
    </row>
    <row r="37" spans="1:28" ht="15" customHeight="1">
      <c r="A37" s="2">
        <f t="shared" si="0"/>
        <v>92.95</v>
      </c>
      <c r="B37" s="2">
        <v>0.2</v>
      </c>
      <c r="C37" s="2">
        <v>0</v>
      </c>
      <c r="D37" s="2">
        <v>4.2</v>
      </c>
      <c r="E37" s="2">
        <v>1.2</v>
      </c>
      <c r="F37" s="2">
        <v>0.3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0.05</v>
      </c>
      <c r="O37" s="2">
        <v>0</v>
      </c>
      <c r="P37" s="2">
        <v>0</v>
      </c>
      <c r="Q37" s="2">
        <v>0.1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689</v>
      </c>
      <c r="AA37" s="2">
        <v>35</v>
      </c>
      <c r="AB37" s="3" t="s">
        <v>14</v>
      </c>
    </row>
    <row r="38" spans="1:28" ht="15" customHeight="1">
      <c r="A38" s="2">
        <f t="shared" si="0"/>
        <v>93.15</v>
      </c>
      <c r="B38" s="2">
        <v>0</v>
      </c>
      <c r="C38" s="2">
        <v>0</v>
      </c>
      <c r="D38" s="2">
        <v>4.2</v>
      </c>
      <c r="E38" s="2">
        <v>1.2</v>
      </c>
      <c r="F38" s="2">
        <v>0.2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0.05</v>
      </c>
      <c r="O38" s="2">
        <v>0</v>
      </c>
      <c r="P38" s="2">
        <v>0</v>
      </c>
      <c r="Q38" s="2">
        <v>0.2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862</v>
      </c>
      <c r="AA38" s="2">
        <v>38</v>
      </c>
      <c r="AB38" s="3" t="s">
        <v>14</v>
      </c>
    </row>
    <row r="39" spans="1:28" ht="15" customHeight="1">
      <c r="A39" s="2">
        <f t="shared" si="0"/>
        <v>96.29</v>
      </c>
      <c r="B39" s="2">
        <v>0</v>
      </c>
      <c r="C39" s="2">
        <v>0.01</v>
      </c>
      <c r="D39" s="2">
        <v>3</v>
      </c>
      <c r="E39" s="2">
        <v>0.7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483</v>
      </c>
      <c r="AA39" s="2">
        <v>40</v>
      </c>
      <c r="AB39" s="3" t="s">
        <v>14</v>
      </c>
    </row>
    <row r="40" spans="1:28" ht="15" customHeight="1">
      <c r="A40" s="2">
        <f t="shared" si="0"/>
        <v>95.14</v>
      </c>
      <c r="B40" s="2">
        <v>0</v>
      </c>
      <c r="C40" s="2">
        <v>0.01</v>
      </c>
      <c r="D40" s="2">
        <v>3</v>
      </c>
      <c r="E40" s="2">
        <v>0.7</v>
      </c>
      <c r="F40" s="2">
        <v>0</v>
      </c>
      <c r="G40" s="2">
        <v>0.3</v>
      </c>
      <c r="H40" s="2">
        <v>0.8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0.05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724</v>
      </c>
      <c r="AA40" s="2">
        <v>40</v>
      </c>
      <c r="AB40" s="3" t="s">
        <v>14</v>
      </c>
    </row>
    <row r="41" spans="1:28" ht="15" customHeight="1">
      <c r="A41" s="2">
        <f t="shared" si="0"/>
        <v>92.8</v>
      </c>
      <c r="B41" s="2">
        <v>1</v>
      </c>
      <c r="C41" s="2">
        <v>0</v>
      </c>
      <c r="D41" s="2">
        <v>3</v>
      </c>
      <c r="E41" s="2">
        <v>1</v>
      </c>
      <c r="F41" s="2">
        <v>0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0.05</v>
      </c>
      <c r="O41" s="2">
        <v>0</v>
      </c>
      <c r="P41" s="2">
        <v>0</v>
      </c>
      <c r="Q41" s="2">
        <v>0.15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689</v>
      </c>
      <c r="AA41" s="2">
        <v>40</v>
      </c>
      <c r="AB41" s="3" t="s">
        <v>14</v>
      </c>
    </row>
    <row r="42" spans="1:28" ht="15" customHeight="1">
      <c r="A42" s="2">
        <f t="shared" si="0"/>
        <v>95.47</v>
      </c>
      <c r="B42" s="2">
        <v>0.25</v>
      </c>
      <c r="C42" s="2">
        <v>0</v>
      </c>
      <c r="D42" s="2">
        <v>1.5</v>
      </c>
      <c r="E42" s="2">
        <v>0.5</v>
      </c>
      <c r="F42" s="2">
        <v>0.2</v>
      </c>
      <c r="G42" s="2">
        <v>1</v>
      </c>
      <c r="H42" s="2">
        <v>1</v>
      </c>
      <c r="I42" s="2">
        <v>0.06</v>
      </c>
      <c r="J42" s="2">
        <v>0</v>
      </c>
      <c r="K42" s="2">
        <v>0</v>
      </c>
      <c r="L42" s="2">
        <v>0</v>
      </c>
      <c r="M42" s="2">
        <v>0</v>
      </c>
      <c r="N42" s="2">
        <v>0.01</v>
      </c>
      <c r="O42" s="2">
        <v>0</v>
      </c>
      <c r="P42" s="2">
        <v>0</v>
      </c>
      <c r="Q42" s="2">
        <v>0</v>
      </c>
      <c r="R42" s="2">
        <v>0</v>
      </c>
      <c r="S42" s="2">
        <v>0.01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503</v>
      </c>
      <c r="AA42" s="2">
        <v>33</v>
      </c>
      <c r="AB42" s="3" t="s">
        <v>14</v>
      </c>
    </row>
    <row r="43" spans="1:28" ht="15" customHeight="1">
      <c r="A43" s="2">
        <f t="shared" si="0"/>
        <v>96.125</v>
      </c>
      <c r="B43" s="2">
        <v>1.4999999999999999E-2</v>
      </c>
      <c r="C43" s="2">
        <v>0.04</v>
      </c>
      <c r="D43" s="2">
        <v>1.7</v>
      </c>
      <c r="E43" s="2">
        <v>0.3</v>
      </c>
      <c r="F43" s="2">
        <v>0</v>
      </c>
      <c r="G43" s="2">
        <v>0.3</v>
      </c>
      <c r="H43" s="2">
        <v>1.5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0.02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517</v>
      </c>
      <c r="AA43" s="2">
        <v>40</v>
      </c>
      <c r="AB43" s="3" t="s">
        <v>14</v>
      </c>
    </row>
    <row r="44" spans="1:28" ht="15" customHeight="1">
      <c r="A44" s="2">
        <f t="shared" si="0"/>
        <v>94.924999999999997</v>
      </c>
      <c r="B44" s="2">
        <v>1.4999999999999999E-2</v>
      </c>
      <c r="C44" s="2">
        <v>0.04</v>
      </c>
      <c r="D44" s="2">
        <v>1.7</v>
      </c>
      <c r="E44" s="2">
        <v>0.3</v>
      </c>
      <c r="F44" s="2">
        <v>0</v>
      </c>
      <c r="G44" s="2">
        <v>0.3</v>
      </c>
      <c r="H44" s="2">
        <v>2.7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0.02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586</v>
      </c>
      <c r="AA44" s="2">
        <v>30</v>
      </c>
      <c r="AB44" s="3" t="s">
        <v>14</v>
      </c>
    </row>
    <row r="45" spans="1:28" ht="15" customHeight="1">
      <c r="A45" s="2">
        <f t="shared" si="0"/>
        <v>91.15</v>
      </c>
      <c r="B45" s="2">
        <v>0.1</v>
      </c>
      <c r="C45" s="2">
        <v>0.05</v>
      </c>
      <c r="D45" s="2">
        <v>4</v>
      </c>
      <c r="E45" s="2">
        <v>1</v>
      </c>
      <c r="F45" s="2">
        <v>0.1</v>
      </c>
      <c r="G45" s="2">
        <v>2</v>
      </c>
      <c r="H45" s="2">
        <v>1</v>
      </c>
      <c r="I45" s="2">
        <v>0</v>
      </c>
      <c r="J45" s="2">
        <v>0.05</v>
      </c>
      <c r="K45" s="2">
        <v>0</v>
      </c>
      <c r="L45" s="2">
        <v>0</v>
      </c>
      <c r="M45" s="2">
        <v>0</v>
      </c>
      <c r="N45" s="2">
        <v>0.05</v>
      </c>
      <c r="O45" s="2">
        <v>0</v>
      </c>
      <c r="P45" s="2">
        <v>0.5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655</v>
      </c>
      <c r="AA45" s="2">
        <v>38</v>
      </c>
      <c r="AB45" s="3" t="s">
        <v>14</v>
      </c>
    </row>
    <row r="46" spans="1:28" ht="15" customHeight="1">
      <c r="A46" s="2">
        <f t="shared" si="0"/>
        <v>91.8</v>
      </c>
      <c r="B46" s="2">
        <v>0.1</v>
      </c>
      <c r="C46" s="2">
        <v>0.05</v>
      </c>
      <c r="D46" s="2">
        <v>4</v>
      </c>
      <c r="E46" s="2">
        <v>1</v>
      </c>
      <c r="F46" s="2">
        <v>0</v>
      </c>
      <c r="G46" s="2">
        <v>2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0.05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517</v>
      </c>
      <c r="AA46" s="2">
        <v>43</v>
      </c>
      <c r="AB46" s="3" t="s">
        <v>14</v>
      </c>
    </row>
    <row r="47" spans="1:28" ht="15" customHeight="1">
      <c r="A47" s="2">
        <f t="shared" si="0"/>
        <v>92.25</v>
      </c>
      <c r="B47" s="2">
        <v>0.5</v>
      </c>
      <c r="C47" s="2">
        <v>0</v>
      </c>
      <c r="D47" s="2">
        <v>3.4</v>
      </c>
      <c r="E47" s="2">
        <v>1.2</v>
      </c>
      <c r="F47" s="2">
        <v>0.1</v>
      </c>
      <c r="G47" s="2">
        <v>0.5</v>
      </c>
      <c r="H47" s="2">
        <v>0</v>
      </c>
      <c r="I47" s="2">
        <v>0.2</v>
      </c>
      <c r="J47" s="2">
        <v>0.1</v>
      </c>
      <c r="K47" s="2">
        <v>0</v>
      </c>
      <c r="L47" s="2">
        <v>0</v>
      </c>
      <c r="M47" s="2">
        <v>0</v>
      </c>
      <c r="N47" s="2">
        <v>0.05</v>
      </c>
      <c r="O47" s="2">
        <v>1.2</v>
      </c>
      <c r="P47" s="2">
        <v>0</v>
      </c>
      <c r="Q47" s="2">
        <v>0.5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894.9</v>
      </c>
      <c r="AA47" s="2">
        <v>45</v>
      </c>
      <c r="AB47" s="3" t="s">
        <v>14</v>
      </c>
    </row>
    <row r="48" spans="1:28" ht="15" customHeight="1">
      <c r="A48" s="2">
        <f t="shared" si="0"/>
        <v>95.6</v>
      </c>
      <c r="B48" s="2">
        <v>0</v>
      </c>
      <c r="C48" s="2">
        <v>0.2</v>
      </c>
      <c r="D48" s="2">
        <v>1.5</v>
      </c>
      <c r="E48" s="2">
        <v>0.8</v>
      </c>
      <c r="F48" s="2">
        <v>0</v>
      </c>
      <c r="G48" s="2">
        <v>0.2</v>
      </c>
      <c r="H48" s="2">
        <v>0</v>
      </c>
      <c r="I48" s="2">
        <v>0.2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1.5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848</v>
      </c>
      <c r="AA48" s="2">
        <v>52</v>
      </c>
      <c r="AB48" s="3" t="s">
        <v>14</v>
      </c>
    </row>
    <row r="49" spans="1:28" ht="15" customHeight="1">
      <c r="A49" s="2">
        <f t="shared" si="0"/>
        <v>92.7</v>
      </c>
      <c r="B49" s="2">
        <v>0.2</v>
      </c>
      <c r="C49" s="2">
        <v>0</v>
      </c>
      <c r="D49" s="2">
        <v>2.5</v>
      </c>
      <c r="E49" s="2">
        <v>1.2</v>
      </c>
      <c r="F49" s="2">
        <v>0.15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0.05</v>
      </c>
      <c r="O49" s="2">
        <v>2</v>
      </c>
      <c r="P49" s="2">
        <v>0</v>
      </c>
      <c r="Q49" s="2">
        <v>0.2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758</v>
      </c>
      <c r="AA49" s="2">
        <v>50</v>
      </c>
      <c r="AB49" s="3" t="s">
        <v>14</v>
      </c>
    </row>
    <row r="50" spans="1:28" ht="15" customHeight="1">
      <c r="A50" s="2">
        <f t="shared" si="0"/>
        <v>92.81</v>
      </c>
      <c r="B50" s="2">
        <v>0.2</v>
      </c>
      <c r="C50" s="2">
        <v>0</v>
      </c>
      <c r="D50" s="2">
        <v>2</v>
      </c>
      <c r="E50" s="2">
        <v>1</v>
      </c>
      <c r="F50" s="2">
        <v>0.04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0.05</v>
      </c>
      <c r="O50" s="2">
        <v>2</v>
      </c>
      <c r="P50" s="2">
        <v>0.7</v>
      </c>
      <c r="Q50" s="2">
        <v>0.2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896</v>
      </c>
      <c r="AA50" s="2">
        <v>50</v>
      </c>
      <c r="AB50" s="3" t="s">
        <v>14</v>
      </c>
    </row>
    <row r="51" spans="1:28" ht="15" customHeight="1">
      <c r="A51" s="2">
        <f t="shared" si="0"/>
        <v>91.65</v>
      </c>
      <c r="B51" s="2">
        <v>0.2</v>
      </c>
      <c r="C51" s="2">
        <v>0</v>
      </c>
      <c r="D51" s="2">
        <v>4.5999999999999996</v>
      </c>
      <c r="E51" s="2">
        <v>1.3</v>
      </c>
      <c r="F51" s="2">
        <v>0.2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0.05</v>
      </c>
      <c r="O51" s="2">
        <v>0.8</v>
      </c>
      <c r="P51" s="2">
        <v>0</v>
      </c>
      <c r="Q51" s="2">
        <v>0.2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1000</v>
      </c>
      <c r="AA51" s="2">
        <v>42</v>
      </c>
      <c r="AB51" s="3" t="s">
        <v>14</v>
      </c>
    </row>
    <row r="52" spans="1:28" ht="15" customHeight="1">
      <c r="A52" s="2">
        <f t="shared" si="0"/>
        <v>95.13</v>
      </c>
      <c r="B52" s="2">
        <v>0.15</v>
      </c>
      <c r="C52" s="2">
        <v>0</v>
      </c>
      <c r="D52" s="2">
        <v>3</v>
      </c>
      <c r="E52" s="2">
        <v>0.8</v>
      </c>
      <c r="F52" s="2">
        <v>0</v>
      </c>
      <c r="G52" s="2">
        <v>0.1</v>
      </c>
      <c r="H52" s="2">
        <v>0.1</v>
      </c>
      <c r="I52" s="2">
        <v>0.6</v>
      </c>
      <c r="J52" s="2">
        <v>0</v>
      </c>
      <c r="K52" s="2">
        <v>0</v>
      </c>
      <c r="L52" s="2">
        <v>0.1</v>
      </c>
      <c r="M52" s="2">
        <v>0</v>
      </c>
      <c r="N52" s="2">
        <v>0.02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689</v>
      </c>
      <c r="AA52" s="2">
        <v>48</v>
      </c>
      <c r="AB52" s="3" t="s">
        <v>14</v>
      </c>
    </row>
    <row r="53" spans="1:28" ht="15" customHeight="1">
      <c r="A53" s="2">
        <f t="shared" si="0"/>
        <v>95.48</v>
      </c>
      <c r="B53" s="2">
        <v>0.25</v>
      </c>
      <c r="C53" s="2">
        <v>0</v>
      </c>
      <c r="D53" s="2">
        <v>0.2</v>
      </c>
      <c r="E53" s="2">
        <v>0.35</v>
      </c>
      <c r="F53" s="2">
        <v>0</v>
      </c>
      <c r="G53" s="2">
        <v>0.1</v>
      </c>
      <c r="H53" s="2">
        <v>0.1</v>
      </c>
      <c r="I53" s="2">
        <v>0</v>
      </c>
      <c r="J53" s="2">
        <v>0</v>
      </c>
      <c r="K53" s="2">
        <v>0</v>
      </c>
      <c r="L53" s="2">
        <v>0.15</v>
      </c>
      <c r="M53" s="2">
        <v>2.15</v>
      </c>
      <c r="N53" s="2">
        <v>0.02</v>
      </c>
      <c r="O53" s="2">
        <v>1.2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1100</v>
      </c>
      <c r="AA53" s="2">
        <v>20</v>
      </c>
      <c r="AB53" s="3" t="s">
        <v>14</v>
      </c>
    </row>
    <row r="54" spans="1:28" ht="15" customHeight="1">
      <c r="A54" s="2">
        <f t="shared" si="0"/>
        <v>83.33</v>
      </c>
      <c r="B54" s="2">
        <v>0.3</v>
      </c>
      <c r="C54" s="2">
        <v>0.03</v>
      </c>
      <c r="D54" s="2">
        <v>2</v>
      </c>
      <c r="E54" s="2">
        <v>5.0000000000000001E-3</v>
      </c>
      <c r="F54" s="2">
        <v>0</v>
      </c>
      <c r="G54" s="2">
        <v>7.5</v>
      </c>
      <c r="H54" s="2">
        <v>3.5</v>
      </c>
      <c r="I54" s="2">
        <v>0</v>
      </c>
      <c r="J54" s="2">
        <v>0</v>
      </c>
      <c r="K54" s="2">
        <v>0</v>
      </c>
      <c r="L54" s="2">
        <v>5.0000000000000001E-3</v>
      </c>
      <c r="M54" s="2">
        <v>0</v>
      </c>
      <c r="N54" s="2">
        <v>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0.25</v>
      </c>
      <c r="V54" s="2">
        <v>0.08</v>
      </c>
      <c r="W54" s="2">
        <v>0</v>
      </c>
      <c r="X54" s="2">
        <v>0</v>
      </c>
      <c r="Y54" s="2">
        <v>0</v>
      </c>
      <c r="Z54" s="2">
        <v>255</v>
      </c>
      <c r="AA54" s="2">
        <v>20</v>
      </c>
      <c r="AB54" s="3" t="s">
        <v>14</v>
      </c>
    </row>
    <row r="55" spans="1:28" ht="15" customHeight="1">
      <c r="A55" s="2">
        <f t="shared" si="0"/>
        <v>88.9</v>
      </c>
      <c r="B55" s="2">
        <v>0.5</v>
      </c>
      <c r="C55" s="2">
        <v>0.1</v>
      </c>
      <c r="D55" s="2">
        <v>1</v>
      </c>
      <c r="E55" s="2">
        <v>0.6</v>
      </c>
      <c r="F55" s="2">
        <v>0</v>
      </c>
      <c r="G55" s="2">
        <v>3</v>
      </c>
      <c r="H55" s="2">
        <v>5</v>
      </c>
      <c r="I55" s="2">
        <v>0</v>
      </c>
      <c r="J55" s="2">
        <v>0</v>
      </c>
      <c r="K55" s="2">
        <v>0</v>
      </c>
      <c r="L55" s="2">
        <v>0.01</v>
      </c>
      <c r="M55" s="2">
        <v>0</v>
      </c>
      <c r="N55" s="2">
        <v>0.09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0.2</v>
      </c>
      <c r="V55" s="2">
        <v>0.6</v>
      </c>
      <c r="W55" s="2">
        <v>0</v>
      </c>
      <c r="X55" s="2">
        <v>0</v>
      </c>
      <c r="Y55" s="2">
        <v>0</v>
      </c>
      <c r="Z55" s="2">
        <v>248</v>
      </c>
      <c r="AA55" s="2">
        <v>16.5</v>
      </c>
      <c r="AB55" s="3" t="s">
        <v>14</v>
      </c>
    </row>
    <row r="56" spans="1:28" ht="15" customHeight="1">
      <c r="A56" s="2">
        <f t="shared" si="0"/>
        <v>80.31</v>
      </c>
      <c r="B56" s="2">
        <v>0.3</v>
      </c>
      <c r="C56" s="2">
        <v>0.05</v>
      </c>
      <c r="D56" s="2">
        <v>1</v>
      </c>
      <c r="E56" s="2">
        <v>5.0000000000000001E-3</v>
      </c>
      <c r="F56" s="2">
        <v>0</v>
      </c>
      <c r="G56" s="2">
        <v>6</v>
      </c>
      <c r="H56" s="2">
        <v>6</v>
      </c>
      <c r="I56" s="2">
        <v>0</v>
      </c>
      <c r="J56" s="2">
        <v>0</v>
      </c>
      <c r="K56" s="2">
        <v>0</v>
      </c>
      <c r="L56" s="2">
        <v>5.0000000000000001E-3</v>
      </c>
      <c r="M56" s="2">
        <v>0</v>
      </c>
      <c r="N56" s="2">
        <v>6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0.25</v>
      </c>
      <c r="V56" s="2">
        <v>0.08</v>
      </c>
      <c r="W56" s="2">
        <v>0</v>
      </c>
      <c r="X56" s="2">
        <v>0</v>
      </c>
      <c r="Y56" s="2">
        <v>0</v>
      </c>
      <c r="Z56" s="2">
        <v>255</v>
      </c>
      <c r="AA56" s="2">
        <v>15</v>
      </c>
      <c r="AB56" s="3" t="s">
        <v>14</v>
      </c>
    </row>
    <row r="57" spans="1:28" ht="15" customHeight="1">
      <c r="A57" s="2">
        <f t="shared" si="0"/>
        <v>78.569999999999993</v>
      </c>
      <c r="B57" s="2">
        <v>0.4</v>
      </c>
      <c r="C57" s="2">
        <v>0.05</v>
      </c>
      <c r="D57" s="2">
        <v>2</v>
      </c>
      <c r="E57" s="2">
        <v>5.0000000000000001E-3</v>
      </c>
      <c r="F57" s="2">
        <v>0</v>
      </c>
      <c r="G57" s="2">
        <v>14</v>
      </c>
      <c r="H57" s="2">
        <v>4</v>
      </c>
      <c r="I57" s="2">
        <v>0</v>
      </c>
      <c r="J57" s="2">
        <v>0.1</v>
      </c>
      <c r="K57" s="2">
        <v>0</v>
      </c>
      <c r="L57" s="2">
        <v>5.0000000000000001E-3</v>
      </c>
      <c r="M57" s="2">
        <v>0</v>
      </c>
      <c r="N57" s="2">
        <v>0.09</v>
      </c>
      <c r="O57" s="2">
        <v>0</v>
      </c>
      <c r="P57" s="2">
        <v>0</v>
      </c>
      <c r="Q57" s="2">
        <v>0.01</v>
      </c>
      <c r="R57" s="2">
        <v>0</v>
      </c>
      <c r="S57" s="2">
        <v>0</v>
      </c>
      <c r="T57" s="2">
        <v>0</v>
      </c>
      <c r="U57" s="2">
        <v>0.02</v>
      </c>
      <c r="V57" s="2">
        <v>0.65</v>
      </c>
      <c r="W57" s="2">
        <v>0.1</v>
      </c>
      <c r="X57" s="2">
        <v>0</v>
      </c>
      <c r="Y57" s="2">
        <v>0</v>
      </c>
      <c r="Z57" s="2">
        <v>269</v>
      </c>
      <c r="AA57" s="2">
        <v>16</v>
      </c>
      <c r="AB57" s="3" t="s">
        <v>14</v>
      </c>
    </row>
    <row r="58" spans="1:28" ht="15" customHeight="1">
      <c r="A58" s="2">
        <f t="shared" si="0"/>
        <v>78.38</v>
      </c>
      <c r="B58" s="2">
        <v>0.4</v>
      </c>
      <c r="C58" s="2">
        <v>0.05</v>
      </c>
      <c r="D58" s="2">
        <v>2</v>
      </c>
      <c r="E58" s="2">
        <v>5.0000000000000001E-3</v>
      </c>
      <c r="F58" s="2">
        <v>0</v>
      </c>
      <c r="G58" s="2">
        <v>14</v>
      </c>
      <c r="H58" s="2">
        <v>4</v>
      </c>
      <c r="I58" s="2">
        <v>0</v>
      </c>
      <c r="J58" s="2">
        <v>0.1</v>
      </c>
      <c r="K58" s="2">
        <v>0</v>
      </c>
      <c r="L58" s="2">
        <v>5.0000000000000001E-3</v>
      </c>
      <c r="M58" s="2">
        <v>0</v>
      </c>
      <c r="N58" s="2">
        <v>0.09</v>
      </c>
      <c r="O58" s="2">
        <v>0</v>
      </c>
      <c r="P58" s="2">
        <v>0</v>
      </c>
      <c r="Q58" s="2">
        <v>0.2</v>
      </c>
      <c r="R58" s="2">
        <v>0</v>
      </c>
      <c r="S58" s="2">
        <v>0</v>
      </c>
      <c r="T58" s="2">
        <v>0</v>
      </c>
      <c r="U58" s="2">
        <v>0.02</v>
      </c>
      <c r="V58" s="2">
        <v>0.65</v>
      </c>
      <c r="W58" s="2">
        <v>0.1</v>
      </c>
      <c r="X58" s="2">
        <v>0</v>
      </c>
      <c r="Y58" s="2">
        <v>0</v>
      </c>
      <c r="Z58" s="2">
        <v>265</v>
      </c>
      <c r="AA58" s="2">
        <v>16</v>
      </c>
      <c r="AB58" s="3" t="s">
        <v>14</v>
      </c>
    </row>
    <row r="59" spans="1:28" ht="15" customHeight="1">
      <c r="A59" s="2">
        <f t="shared" si="0"/>
        <v>77.64</v>
      </c>
      <c r="B59" s="2">
        <v>0.4</v>
      </c>
      <c r="C59" s="2">
        <v>0.05</v>
      </c>
      <c r="D59" s="2">
        <v>2</v>
      </c>
      <c r="E59" s="2">
        <v>0.65</v>
      </c>
      <c r="F59" s="2">
        <v>0</v>
      </c>
      <c r="G59" s="2">
        <v>14</v>
      </c>
      <c r="H59" s="2">
        <v>4</v>
      </c>
      <c r="I59" s="2">
        <v>0</v>
      </c>
      <c r="J59" s="2">
        <v>0.1</v>
      </c>
      <c r="K59" s="2">
        <v>0</v>
      </c>
      <c r="L59" s="2">
        <v>0</v>
      </c>
      <c r="M59" s="2">
        <v>0</v>
      </c>
      <c r="N59" s="2">
        <v>0.09</v>
      </c>
      <c r="O59" s="2">
        <v>0</v>
      </c>
      <c r="P59" s="2">
        <v>0</v>
      </c>
      <c r="Q59" s="2">
        <v>0.2</v>
      </c>
      <c r="R59" s="2">
        <v>0</v>
      </c>
      <c r="S59" s="2">
        <v>0</v>
      </c>
      <c r="T59" s="2">
        <v>0.1</v>
      </c>
      <c r="U59" s="2">
        <v>0.02</v>
      </c>
      <c r="V59" s="2">
        <v>0.65</v>
      </c>
      <c r="W59" s="2">
        <v>0.1</v>
      </c>
      <c r="X59" s="2">
        <v>0</v>
      </c>
      <c r="Y59" s="2">
        <v>0</v>
      </c>
      <c r="Z59" s="2">
        <v>262</v>
      </c>
      <c r="AA59" s="2">
        <v>16</v>
      </c>
      <c r="AB59" s="3" t="s">
        <v>14</v>
      </c>
    </row>
    <row r="60" spans="1:28" ht="15" customHeight="1">
      <c r="A60" s="2">
        <f t="shared" si="0"/>
        <v>74.239999999999995</v>
      </c>
      <c r="B60" s="2">
        <v>0.3</v>
      </c>
      <c r="C60" s="2">
        <v>0.05</v>
      </c>
      <c r="D60" s="2">
        <v>0.5</v>
      </c>
      <c r="E60" s="2">
        <v>0.01</v>
      </c>
      <c r="F60" s="2">
        <v>0</v>
      </c>
      <c r="G60" s="2">
        <v>20</v>
      </c>
      <c r="H60" s="2">
        <v>4.5</v>
      </c>
      <c r="I60" s="2">
        <v>0</v>
      </c>
      <c r="J60" s="2">
        <v>0</v>
      </c>
      <c r="K60" s="2">
        <v>0</v>
      </c>
      <c r="L60" s="2">
        <v>0.01</v>
      </c>
      <c r="M60" s="2">
        <v>0</v>
      </c>
      <c r="N60" s="2">
        <v>0.25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0.05</v>
      </c>
      <c r="V60" s="2">
        <v>0</v>
      </c>
      <c r="W60" s="2">
        <v>0</v>
      </c>
      <c r="X60" s="2">
        <v>0.09</v>
      </c>
      <c r="Y60" s="2">
        <v>0</v>
      </c>
      <c r="Z60" s="2">
        <v>234</v>
      </c>
      <c r="AA60" s="2">
        <v>23.4</v>
      </c>
      <c r="AB60" s="3" t="s">
        <v>14</v>
      </c>
    </row>
    <row r="61" spans="1:28" ht="15" customHeight="1">
      <c r="A61" s="2">
        <f t="shared" si="0"/>
        <v>83.97</v>
      </c>
      <c r="B61" s="2">
        <v>0.2</v>
      </c>
      <c r="C61" s="2">
        <v>0.3</v>
      </c>
      <c r="D61" s="2">
        <v>1</v>
      </c>
      <c r="E61" s="2">
        <v>5.0000000000000001E-3</v>
      </c>
      <c r="F61" s="2">
        <v>0</v>
      </c>
      <c r="G61" s="2">
        <v>1</v>
      </c>
      <c r="H61" s="2">
        <v>7</v>
      </c>
      <c r="I61" s="2">
        <v>0</v>
      </c>
      <c r="J61" s="2">
        <v>0</v>
      </c>
      <c r="K61" s="2">
        <v>0</v>
      </c>
      <c r="L61" s="2">
        <v>5.0000000000000001E-3</v>
      </c>
      <c r="M61" s="2">
        <v>0</v>
      </c>
      <c r="N61" s="2">
        <v>0.09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0.35</v>
      </c>
      <c r="V61" s="2">
        <v>0.08</v>
      </c>
      <c r="W61" s="2">
        <v>0</v>
      </c>
      <c r="X61" s="2">
        <v>6</v>
      </c>
      <c r="Y61" s="2">
        <v>0</v>
      </c>
      <c r="Z61" s="2">
        <v>276</v>
      </c>
      <c r="AA61" s="2">
        <v>14.7</v>
      </c>
      <c r="AB61" s="3" t="s">
        <v>14</v>
      </c>
    </row>
    <row r="62" spans="1:28" ht="15" customHeight="1">
      <c r="A62" s="2">
        <f t="shared" si="0"/>
        <v>82.06</v>
      </c>
      <c r="B62" s="2">
        <v>0.15</v>
      </c>
      <c r="C62" s="2">
        <v>0.4</v>
      </c>
      <c r="D62" s="2">
        <v>1</v>
      </c>
      <c r="E62" s="2">
        <v>5.0000000000000001E-3</v>
      </c>
      <c r="F62" s="2">
        <v>0</v>
      </c>
      <c r="G62" s="2">
        <v>1</v>
      </c>
      <c r="H62" s="2">
        <v>11</v>
      </c>
      <c r="I62" s="2">
        <v>0</v>
      </c>
      <c r="J62" s="2">
        <v>0</v>
      </c>
      <c r="K62" s="2">
        <v>0</v>
      </c>
      <c r="L62" s="2">
        <v>5.0000000000000001E-3</v>
      </c>
      <c r="M62" s="2">
        <v>0</v>
      </c>
      <c r="N62" s="2">
        <v>0.1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0.5</v>
      </c>
      <c r="V62" s="2">
        <v>0.08</v>
      </c>
      <c r="W62" s="2">
        <v>0</v>
      </c>
      <c r="X62" s="2">
        <v>3.7</v>
      </c>
      <c r="Y62" s="2">
        <v>0</v>
      </c>
      <c r="Z62" s="2">
        <v>241</v>
      </c>
      <c r="AA62" s="2">
        <v>10.8</v>
      </c>
      <c r="AB62" s="3" t="s">
        <v>14</v>
      </c>
    </row>
    <row r="63" spans="1:28" ht="16">
      <c r="A63" s="2">
        <f t="shared" si="0"/>
        <v>80.83</v>
      </c>
      <c r="B63" s="2">
        <v>0.3</v>
      </c>
      <c r="C63" s="2">
        <v>0.4</v>
      </c>
      <c r="D63" s="2">
        <v>1</v>
      </c>
      <c r="E63" s="2">
        <v>0.01</v>
      </c>
      <c r="F63" s="2">
        <v>0</v>
      </c>
      <c r="G63" s="2">
        <v>9</v>
      </c>
      <c r="H63" s="2">
        <v>5.5</v>
      </c>
      <c r="I63" s="2">
        <v>0</v>
      </c>
      <c r="J63" s="2">
        <v>0</v>
      </c>
      <c r="K63" s="2">
        <v>0</v>
      </c>
      <c r="L63" s="2">
        <v>0.01</v>
      </c>
      <c r="M63" s="2">
        <v>0</v>
      </c>
      <c r="N63" s="2">
        <v>0.25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0.2</v>
      </c>
      <c r="V63" s="2">
        <v>0</v>
      </c>
      <c r="W63" s="2">
        <v>0</v>
      </c>
      <c r="X63" s="2">
        <v>2</v>
      </c>
      <c r="Y63" s="2">
        <v>0.5</v>
      </c>
      <c r="Z63" s="2">
        <v>262</v>
      </c>
      <c r="AA63" s="2">
        <v>16.899999999999999</v>
      </c>
      <c r="AB63" s="3" t="s">
        <v>14</v>
      </c>
    </row>
    <row r="64" spans="1:28" ht="15" customHeight="1">
      <c r="A64" s="2">
        <f t="shared" si="0"/>
        <v>86.81</v>
      </c>
      <c r="B64" s="2">
        <v>0.3</v>
      </c>
      <c r="C64" s="2">
        <v>0.05</v>
      </c>
      <c r="D64" s="2">
        <v>1</v>
      </c>
      <c r="E64" s="2">
        <v>5.0000000000000001E-3</v>
      </c>
      <c r="F64" s="2">
        <v>0</v>
      </c>
      <c r="G64" s="2">
        <v>4</v>
      </c>
      <c r="H64" s="2">
        <v>3.7</v>
      </c>
      <c r="I64" s="2">
        <v>0</v>
      </c>
      <c r="J64" s="2">
        <v>0</v>
      </c>
      <c r="K64" s="2">
        <v>0</v>
      </c>
      <c r="L64" s="2">
        <v>5.0000000000000001E-3</v>
      </c>
      <c r="M64" s="2">
        <v>0</v>
      </c>
      <c r="N64" s="2">
        <v>0.1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0.25</v>
      </c>
      <c r="V64" s="2">
        <v>0.08</v>
      </c>
      <c r="W64" s="2">
        <v>0</v>
      </c>
      <c r="X64" s="2">
        <v>3.7</v>
      </c>
      <c r="Y64" s="2">
        <v>0</v>
      </c>
      <c r="Z64" s="2">
        <v>234</v>
      </c>
      <c r="AA64" s="2">
        <v>20.399999999999999</v>
      </c>
      <c r="AB64" s="3" t="s">
        <v>14</v>
      </c>
    </row>
    <row r="65" spans="1:28" ht="15" customHeight="1">
      <c r="A65" s="2">
        <f t="shared" si="0"/>
        <v>83.52</v>
      </c>
      <c r="B65" s="2">
        <v>0.3</v>
      </c>
      <c r="C65" s="2">
        <v>0.05</v>
      </c>
      <c r="D65" s="2">
        <v>1</v>
      </c>
      <c r="E65" s="2">
        <v>5.0000000000000001E-3</v>
      </c>
      <c r="F65" s="2">
        <v>0</v>
      </c>
      <c r="G65" s="2">
        <v>6</v>
      </c>
      <c r="H65" s="2">
        <v>6</v>
      </c>
      <c r="I65" s="2">
        <v>0</v>
      </c>
      <c r="J65" s="2">
        <v>0</v>
      </c>
      <c r="K65" s="2">
        <v>0</v>
      </c>
      <c r="L65" s="2">
        <v>5.0000000000000001E-3</v>
      </c>
      <c r="M65" s="2">
        <v>0</v>
      </c>
      <c r="N65" s="2">
        <v>0.09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0.25</v>
      </c>
      <c r="V65" s="2">
        <v>0.08</v>
      </c>
      <c r="W65" s="2">
        <v>0</v>
      </c>
      <c r="X65" s="2">
        <v>2.7</v>
      </c>
      <c r="Y65" s="2">
        <v>0</v>
      </c>
      <c r="Z65" s="2">
        <v>255</v>
      </c>
      <c r="AA65" s="2">
        <v>17.8</v>
      </c>
      <c r="AB65" s="3" t="s">
        <v>14</v>
      </c>
    </row>
    <row r="66" spans="1:28" ht="15" customHeight="1">
      <c r="A66" s="2">
        <f t="shared" si="0"/>
        <v>83.97</v>
      </c>
      <c r="B66" s="2">
        <v>0.2</v>
      </c>
      <c r="C66" s="2">
        <v>0.1</v>
      </c>
      <c r="D66" s="2">
        <v>1</v>
      </c>
      <c r="E66" s="2">
        <v>5.0000000000000001E-3</v>
      </c>
      <c r="F66" s="2">
        <v>0</v>
      </c>
      <c r="G66" s="2">
        <v>4</v>
      </c>
      <c r="H66" s="2">
        <v>7.5</v>
      </c>
      <c r="I66" s="2">
        <v>0</v>
      </c>
      <c r="J66" s="2">
        <v>0</v>
      </c>
      <c r="K66" s="2">
        <v>0</v>
      </c>
      <c r="L66" s="2">
        <v>5.0000000000000001E-3</v>
      </c>
      <c r="M66" s="2">
        <v>0</v>
      </c>
      <c r="N66" s="2">
        <v>0.09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0.35</v>
      </c>
      <c r="V66" s="2">
        <v>0.08</v>
      </c>
      <c r="W66" s="2">
        <v>0</v>
      </c>
      <c r="X66" s="2">
        <v>2.7</v>
      </c>
      <c r="Y66" s="2">
        <v>0</v>
      </c>
      <c r="Z66" s="2">
        <v>241</v>
      </c>
      <c r="AA66" s="2">
        <v>14.5</v>
      </c>
      <c r="AB66" s="3" t="s">
        <v>14</v>
      </c>
    </row>
    <row r="67" spans="1:28" ht="15" customHeight="1">
      <c r="A67" s="2">
        <f t="shared" si="0"/>
        <v>83.6</v>
      </c>
      <c r="B67" s="2">
        <v>0.35</v>
      </c>
      <c r="C67" s="2">
        <v>0.06</v>
      </c>
      <c r="D67" s="2">
        <v>0.9</v>
      </c>
      <c r="E67" s="2">
        <v>5.0000000000000001E-3</v>
      </c>
      <c r="F67" s="2">
        <v>0</v>
      </c>
      <c r="G67" s="2">
        <v>4</v>
      </c>
      <c r="H67" s="2">
        <v>7</v>
      </c>
      <c r="I67" s="2">
        <v>0</v>
      </c>
      <c r="J67" s="2">
        <v>0</v>
      </c>
      <c r="K67" s="2">
        <v>0</v>
      </c>
      <c r="L67" s="2">
        <v>5.0000000000000001E-3</v>
      </c>
      <c r="M67" s="2">
        <v>0</v>
      </c>
      <c r="N67" s="2">
        <v>0.25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0.25</v>
      </c>
      <c r="V67" s="2">
        <v>0.08</v>
      </c>
      <c r="W67" s="2">
        <v>0</v>
      </c>
      <c r="X67" s="2">
        <v>3.5</v>
      </c>
      <c r="Y67" s="2">
        <v>0</v>
      </c>
      <c r="Z67" s="2">
        <v>259</v>
      </c>
      <c r="AA67" s="2">
        <v>18</v>
      </c>
      <c r="AB67" s="3" t="s">
        <v>14</v>
      </c>
    </row>
    <row r="68" spans="1:28" ht="15" customHeight="1">
      <c r="A68" s="2">
        <f t="shared" si="0"/>
        <v>83.009999999999991</v>
      </c>
      <c r="B68" s="2">
        <v>0.3</v>
      </c>
      <c r="C68" s="2">
        <v>0.05</v>
      </c>
      <c r="D68" s="2">
        <v>1</v>
      </c>
      <c r="E68" s="2">
        <v>5.0000000000000001E-3</v>
      </c>
      <c r="F68" s="2">
        <v>0</v>
      </c>
      <c r="G68" s="2">
        <v>10</v>
      </c>
      <c r="H68" s="2">
        <v>4</v>
      </c>
      <c r="I68" s="2">
        <v>0</v>
      </c>
      <c r="J68" s="2">
        <v>0</v>
      </c>
      <c r="K68" s="2">
        <v>0</v>
      </c>
      <c r="L68" s="2">
        <v>5.0000000000000001E-3</v>
      </c>
      <c r="M68" s="2">
        <v>0</v>
      </c>
      <c r="N68" s="2">
        <v>0.1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0.25</v>
      </c>
      <c r="V68" s="2">
        <v>0.08</v>
      </c>
      <c r="W68" s="2">
        <v>0</v>
      </c>
      <c r="X68" s="2">
        <v>1.2</v>
      </c>
      <c r="Y68" s="2">
        <v>0</v>
      </c>
      <c r="Z68" s="2">
        <v>255</v>
      </c>
      <c r="AA68" s="2">
        <v>18</v>
      </c>
      <c r="AB68" s="3" t="s">
        <v>14</v>
      </c>
    </row>
    <row r="69" spans="1:28" ht="15" customHeight="1">
      <c r="A69" s="2">
        <f t="shared" si="0"/>
        <v>76.099999999999994</v>
      </c>
      <c r="B69" s="2">
        <v>0.3</v>
      </c>
      <c r="C69" s="2">
        <v>0.05</v>
      </c>
      <c r="D69" s="2">
        <v>0.5</v>
      </c>
      <c r="E69" s="2">
        <v>0.01</v>
      </c>
      <c r="F69" s="2">
        <v>0</v>
      </c>
      <c r="G69" s="2">
        <v>18</v>
      </c>
      <c r="H69" s="2">
        <v>4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0.09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0.05</v>
      </c>
      <c r="V69" s="2">
        <v>0</v>
      </c>
      <c r="W69" s="2">
        <v>0</v>
      </c>
      <c r="X69" s="2">
        <v>0.9</v>
      </c>
      <c r="Y69" s="2">
        <v>0</v>
      </c>
      <c r="Z69" s="2">
        <v>228</v>
      </c>
      <c r="AA69" s="2">
        <v>21.2</v>
      </c>
      <c r="AB69" s="3" t="s">
        <v>14</v>
      </c>
    </row>
    <row r="70" spans="1:28" ht="15" customHeight="1">
      <c r="A70" s="2">
        <f t="shared" ref="A70:A133" si="1">100-SUM(B70:Y70)</f>
        <v>79.11</v>
      </c>
      <c r="B70" s="2">
        <v>0.3</v>
      </c>
      <c r="C70" s="2">
        <v>0.05</v>
      </c>
      <c r="D70" s="2">
        <v>1</v>
      </c>
      <c r="E70" s="2">
        <v>5.0000000000000001E-3</v>
      </c>
      <c r="F70" s="2">
        <v>0</v>
      </c>
      <c r="G70" s="2">
        <v>10</v>
      </c>
      <c r="H70" s="2">
        <v>5</v>
      </c>
      <c r="I70" s="2">
        <v>0</v>
      </c>
      <c r="J70" s="2">
        <v>0</v>
      </c>
      <c r="K70" s="2">
        <v>0</v>
      </c>
      <c r="L70" s="2">
        <v>5.0000000000000001E-3</v>
      </c>
      <c r="M70" s="2">
        <v>0</v>
      </c>
      <c r="N70" s="2">
        <v>0.2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0.25</v>
      </c>
      <c r="V70" s="2">
        <v>0.08</v>
      </c>
      <c r="W70" s="2">
        <v>0</v>
      </c>
      <c r="X70" s="2">
        <v>4</v>
      </c>
      <c r="Y70" s="2">
        <v>0</v>
      </c>
      <c r="Z70" s="2">
        <v>234</v>
      </c>
      <c r="AA70" s="2">
        <v>16.8</v>
      </c>
      <c r="AB70" s="3" t="s">
        <v>14</v>
      </c>
    </row>
    <row r="71" spans="1:28" ht="15" customHeight="1">
      <c r="A71" s="2">
        <f t="shared" si="1"/>
        <v>80.789999999999992</v>
      </c>
      <c r="B71" s="2">
        <v>0.3</v>
      </c>
      <c r="C71" s="2">
        <v>0.05</v>
      </c>
      <c r="D71" s="2">
        <v>2.5</v>
      </c>
      <c r="E71" s="2">
        <v>0.01</v>
      </c>
      <c r="F71" s="2">
        <v>0</v>
      </c>
      <c r="G71" s="2">
        <v>9</v>
      </c>
      <c r="H71" s="2">
        <v>5</v>
      </c>
      <c r="I71" s="2">
        <v>0</v>
      </c>
      <c r="J71" s="2">
        <v>0</v>
      </c>
      <c r="K71" s="2">
        <v>0</v>
      </c>
      <c r="L71" s="2">
        <v>0.01</v>
      </c>
      <c r="M71" s="2">
        <v>0</v>
      </c>
      <c r="N71" s="2">
        <v>0.09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0.25</v>
      </c>
      <c r="V71" s="2">
        <v>0</v>
      </c>
      <c r="W71" s="2">
        <v>0</v>
      </c>
      <c r="X71" s="2">
        <v>2</v>
      </c>
      <c r="Y71" s="2">
        <v>0</v>
      </c>
      <c r="Z71" s="2">
        <v>221</v>
      </c>
      <c r="AA71" s="2">
        <v>14.6</v>
      </c>
      <c r="AB71" s="3" t="s">
        <v>14</v>
      </c>
    </row>
    <row r="72" spans="1:28" ht="15" customHeight="1">
      <c r="A72" s="2">
        <f t="shared" si="1"/>
        <v>84.24</v>
      </c>
      <c r="B72" s="2">
        <v>0.15</v>
      </c>
      <c r="C72" s="2">
        <v>0.05</v>
      </c>
      <c r="D72" s="2">
        <v>1</v>
      </c>
      <c r="E72" s="2">
        <v>5.0000000000000001E-3</v>
      </c>
      <c r="F72" s="2">
        <v>0</v>
      </c>
      <c r="G72" s="2">
        <v>5</v>
      </c>
      <c r="H72" s="2">
        <v>9</v>
      </c>
      <c r="I72" s="2">
        <v>0</v>
      </c>
      <c r="J72" s="2">
        <v>0</v>
      </c>
      <c r="K72" s="2">
        <v>0</v>
      </c>
      <c r="L72" s="2">
        <v>5.0000000000000001E-3</v>
      </c>
      <c r="M72" s="2">
        <v>0</v>
      </c>
      <c r="N72" s="2">
        <v>0.3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0.2</v>
      </c>
      <c r="V72" s="2">
        <v>0.05</v>
      </c>
      <c r="W72" s="2">
        <v>0</v>
      </c>
      <c r="X72" s="2">
        <v>0</v>
      </c>
      <c r="Y72" s="2">
        <v>0</v>
      </c>
      <c r="Z72" s="2">
        <v>310</v>
      </c>
      <c r="AA72" s="2">
        <v>12</v>
      </c>
      <c r="AB72" s="3" t="s">
        <v>14</v>
      </c>
    </row>
    <row r="73" spans="1:28" ht="15" customHeight="1">
      <c r="A73" s="2">
        <f t="shared" si="1"/>
        <v>84.07</v>
      </c>
      <c r="B73" s="2">
        <v>0.4</v>
      </c>
      <c r="C73" s="2">
        <v>0.05</v>
      </c>
      <c r="D73" s="2">
        <v>1</v>
      </c>
      <c r="E73" s="2">
        <v>5.0000000000000001E-3</v>
      </c>
      <c r="F73" s="2">
        <v>0</v>
      </c>
      <c r="G73" s="2">
        <v>5</v>
      </c>
      <c r="H73" s="2">
        <v>8.5</v>
      </c>
      <c r="I73" s="2">
        <v>0</v>
      </c>
      <c r="J73" s="2">
        <v>0.1</v>
      </c>
      <c r="K73" s="2">
        <v>0</v>
      </c>
      <c r="L73" s="2">
        <v>5.0000000000000001E-3</v>
      </c>
      <c r="M73" s="2">
        <v>0</v>
      </c>
      <c r="N73" s="2">
        <v>0.09</v>
      </c>
      <c r="O73" s="2">
        <v>0</v>
      </c>
      <c r="P73" s="2">
        <v>0</v>
      </c>
      <c r="Q73" s="2">
        <v>0.01</v>
      </c>
      <c r="R73" s="2">
        <v>0</v>
      </c>
      <c r="S73" s="2">
        <v>0</v>
      </c>
      <c r="T73" s="2">
        <v>0</v>
      </c>
      <c r="U73" s="2">
        <v>0.02</v>
      </c>
      <c r="V73" s="2">
        <v>0.65</v>
      </c>
      <c r="W73" s="2">
        <v>0.1</v>
      </c>
      <c r="X73" s="2">
        <v>0</v>
      </c>
      <c r="Y73" s="2">
        <v>0</v>
      </c>
      <c r="Z73" s="2">
        <v>310</v>
      </c>
      <c r="AA73" s="2">
        <v>12</v>
      </c>
      <c r="AB73" s="3" t="s">
        <v>14</v>
      </c>
    </row>
    <row r="74" spans="1:28" ht="15" customHeight="1">
      <c r="A74" s="2">
        <f t="shared" si="1"/>
        <v>84.24</v>
      </c>
      <c r="B74" s="2">
        <v>0.15</v>
      </c>
      <c r="C74" s="2">
        <v>0.05</v>
      </c>
      <c r="D74" s="2">
        <v>1</v>
      </c>
      <c r="E74" s="2">
        <v>5.0000000000000001E-3</v>
      </c>
      <c r="F74" s="2">
        <v>0</v>
      </c>
      <c r="G74" s="2">
        <v>3</v>
      </c>
      <c r="H74" s="2">
        <v>11</v>
      </c>
      <c r="I74" s="2">
        <v>0</v>
      </c>
      <c r="J74" s="2">
        <v>0</v>
      </c>
      <c r="K74" s="2">
        <v>0</v>
      </c>
      <c r="L74" s="2">
        <v>5.0000000000000001E-3</v>
      </c>
      <c r="M74" s="2">
        <v>0</v>
      </c>
      <c r="N74" s="2">
        <v>0.3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0.2</v>
      </c>
      <c r="V74" s="2">
        <v>0.05</v>
      </c>
      <c r="W74" s="2">
        <v>0</v>
      </c>
      <c r="X74" s="2">
        <v>0</v>
      </c>
      <c r="Y74" s="2">
        <v>0</v>
      </c>
      <c r="Z74" s="2">
        <v>310</v>
      </c>
      <c r="AA74" s="2">
        <v>11</v>
      </c>
      <c r="AB74" s="3" t="s">
        <v>14</v>
      </c>
    </row>
    <row r="75" spans="1:28" ht="15" customHeight="1">
      <c r="A75" s="2">
        <f t="shared" si="1"/>
        <v>85.789999999999992</v>
      </c>
      <c r="B75" s="2">
        <v>0.15</v>
      </c>
      <c r="C75" s="2">
        <v>0.3</v>
      </c>
      <c r="D75" s="2">
        <v>0.5</v>
      </c>
      <c r="E75" s="2">
        <v>5.0000000000000001E-3</v>
      </c>
      <c r="F75" s="2">
        <v>0</v>
      </c>
      <c r="G75" s="2">
        <v>0.5</v>
      </c>
      <c r="H75" s="2">
        <v>12</v>
      </c>
      <c r="I75" s="2">
        <v>0</v>
      </c>
      <c r="J75" s="2">
        <v>0</v>
      </c>
      <c r="K75" s="2">
        <v>0</v>
      </c>
      <c r="L75" s="2">
        <v>5.0000000000000001E-3</v>
      </c>
      <c r="M75" s="2">
        <v>0</v>
      </c>
      <c r="N75" s="2">
        <v>0.5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0.2</v>
      </c>
      <c r="V75" s="2">
        <v>0.05</v>
      </c>
      <c r="W75" s="2">
        <v>0</v>
      </c>
      <c r="X75" s="2">
        <v>0</v>
      </c>
      <c r="Y75" s="2">
        <v>0</v>
      </c>
      <c r="Z75" s="2">
        <v>379</v>
      </c>
      <c r="AA75" s="2">
        <v>10</v>
      </c>
      <c r="AB75" s="3" t="s">
        <v>14</v>
      </c>
    </row>
    <row r="76" spans="1:28" ht="15" customHeight="1">
      <c r="A76" s="2">
        <f t="shared" si="1"/>
        <v>81.09</v>
      </c>
      <c r="B76" s="2">
        <v>0.1</v>
      </c>
      <c r="C76" s="2">
        <v>0.05</v>
      </c>
      <c r="D76" s="2">
        <v>0.8</v>
      </c>
      <c r="E76" s="2">
        <v>5.0000000000000001E-3</v>
      </c>
      <c r="F76" s="2">
        <v>0</v>
      </c>
      <c r="G76" s="2">
        <v>1.5</v>
      </c>
      <c r="H76" s="2">
        <v>16</v>
      </c>
      <c r="I76" s="2">
        <v>0</v>
      </c>
      <c r="J76" s="2">
        <v>0</v>
      </c>
      <c r="K76" s="2">
        <v>0</v>
      </c>
      <c r="L76" s="2">
        <v>5.0000000000000001E-3</v>
      </c>
      <c r="M76" s="2">
        <v>0</v>
      </c>
      <c r="N76" s="2">
        <v>0.2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0.2</v>
      </c>
      <c r="V76" s="2">
        <v>0.05</v>
      </c>
      <c r="W76" s="2">
        <v>0</v>
      </c>
      <c r="X76" s="2">
        <v>0</v>
      </c>
      <c r="Y76" s="2">
        <v>0</v>
      </c>
      <c r="Z76" s="2">
        <v>207</v>
      </c>
      <c r="AA76" s="2">
        <v>9</v>
      </c>
      <c r="AB76" s="3" t="s">
        <v>14</v>
      </c>
    </row>
    <row r="77" spans="1:28" ht="15" customHeight="1">
      <c r="A77" s="2">
        <f t="shared" si="1"/>
        <v>85.94</v>
      </c>
      <c r="B77" s="2">
        <v>0.2</v>
      </c>
      <c r="C77" s="2">
        <v>0.3</v>
      </c>
      <c r="D77" s="2">
        <v>2</v>
      </c>
      <c r="E77" s="2">
        <v>5.0000000000000001E-3</v>
      </c>
      <c r="F77" s="2">
        <v>0</v>
      </c>
      <c r="G77" s="2">
        <v>0.25</v>
      </c>
      <c r="H77" s="2">
        <v>10.8</v>
      </c>
      <c r="I77" s="2">
        <v>0</v>
      </c>
      <c r="J77" s="2">
        <v>0</v>
      </c>
      <c r="K77" s="2">
        <v>0</v>
      </c>
      <c r="L77" s="2">
        <v>5.0000000000000001E-3</v>
      </c>
      <c r="M77" s="2">
        <v>0</v>
      </c>
      <c r="N77" s="2">
        <v>0.25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0.2</v>
      </c>
      <c r="V77" s="2">
        <v>0.05</v>
      </c>
      <c r="W77" s="2">
        <v>0</v>
      </c>
      <c r="X77" s="2">
        <v>0</v>
      </c>
      <c r="Y77" s="2">
        <v>0</v>
      </c>
      <c r="Z77" s="2">
        <v>414</v>
      </c>
      <c r="AA77" s="2">
        <v>10</v>
      </c>
      <c r="AB77" s="3" t="s">
        <v>14</v>
      </c>
    </row>
    <row r="78" spans="1:28" ht="15" customHeight="1">
      <c r="A78" s="2">
        <f t="shared" si="1"/>
        <v>83.39</v>
      </c>
      <c r="B78" s="2">
        <v>0.25</v>
      </c>
      <c r="C78" s="2">
        <v>0.05</v>
      </c>
      <c r="D78" s="2">
        <v>1</v>
      </c>
      <c r="E78" s="2">
        <v>5.0000000000000001E-3</v>
      </c>
      <c r="F78" s="2">
        <v>0</v>
      </c>
      <c r="G78" s="2">
        <v>5</v>
      </c>
      <c r="H78" s="2">
        <v>9</v>
      </c>
      <c r="I78" s="2">
        <v>0</v>
      </c>
      <c r="J78" s="2">
        <v>0</v>
      </c>
      <c r="K78" s="2">
        <v>0</v>
      </c>
      <c r="L78" s="2">
        <v>5.0000000000000001E-3</v>
      </c>
      <c r="M78" s="2">
        <v>0</v>
      </c>
      <c r="N78" s="2">
        <v>1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0.25</v>
      </c>
      <c r="V78" s="2">
        <v>0.05</v>
      </c>
      <c r="W78" s="2">
        <v>0</v>
      </c>
      <c r="X78" s="2">
        <v>0</v>
      </c>
      <c r="Y78" s="2">
        <v>0</v>
      </c>
      <c r="Z78" s="2">
        <v>275</v>
      </c>
      <c r="AA78" s="2">
        <v>12</v>
      </c>
      <c r="AB78" s="3" t="s">
        <v>14</v>
      </c>
    </row>
    <row r="79" spans="1:28" ht="15" customHeight="1">
      <c r="A79" s="2">
        <f t="shared" si="1"/>
        <v>84.039999999999992</v>
      </c>
      <c r="B79" s="2">
        <v>0.2</v>
      </c>
      <c r="C79" s="2">
        <v>0.25</v>
      </c>
      <c r="D79" s="2">
        <v>1</v>
      </c>
      <c r="E79" s="2">
        <v>5.0000000000000001E-3</v>
      </c>
      <c r="F79" s="2">
        <v>0</v>
      </c>
      <c r="G79" s="2">
        <v>0.7</v>
      </c>
      <c r="H79" s="2">
        <v>11</v>
      </c>
      <c r="I79" s="2">
        <v>0</v>
      </c>
      <c r="J79" s="2">
        <v>0</v>
      </c>
      <c r="K79" s="2">
        <v>0</v>
      </c>
      <c r="L79" s="2">
        <v>5.0000000000000001E-3</v>
      </c>
      <c r="M79" s="2">
        <v>0</v>
      </c>
      <c r="N79" s="2">
        <v>2.5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0.25</v>
      </c>
      <c r="V79" s="2">
        <v>0.05</v>
      </c>
      <c r="W79" s="2">
        <v>0</v>
      </c>
      <c r="X79" s="2">
        <v>0</v>
      </c>
      <c r="Y79" s="2">
        <v>0</v>
      </c>
      <c r="Z79" s="2">
        <v>262</v>
      </c>
      <c r="AA79" s="2">
        <v>11</v>
      </c>
      <c r="AB79" s="3" t="s">
        <v>14</v>
      </c>
    </row>
    <row r="80" spans="1:28" ht="15" customHeight="1">
      <c r="A80" s="2">
        <f t="shared" si="1"/>
        <v>80.539999999999992</v>
      </c>
      <c r="B80" s="2">
        <v>0.2</v>
      </c>
      <c r="C80" s="2">
        <v>0.5</v>
      </c>
      <c r="D80" s="2">
        <v>4</v>
      </c>
      <c r="E80" s="2">
        <v>5.0000000000000001E-3</v>
      </c>
      <c r="F80" s="2">
        <v>0</v>
      </c>
      <c r="G80" s="2">
        <v>0.25</v>
      </c>
      <c r="H80" s="2">
        <v>11</v>
      </c>
      <c r="I80" s="2">
        <v>0</v>
      </c>
      <c r="J80" s="2">
        <v>0</v>
      </c>
      <c r="K80" s="2">
        <v>0</v>
      </c>
      <c r="L80" s="2">
        <v>5.0000000000000001E-3</v>
      </c>
      <c r="M80" s="2">
        <v>0</v>
      </c>
      <c r="N80" s="2">
        <v>3.2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0.25</v>
      </c>
      <c r="V80" s="2">
        <v>0.05</v>
      </c>
      <c r="W80" s="2">
        <v>0</v>
      </c>
      <c r="X80" s="2">
        <v>0</v>
      </c>
      <c r="Y80" s="2">
        <v>0</v>
      </c>
      <c r="Z80" s="2">
        <v>310</v>
      </c>
      <c r="AA80" s="2">
        <v>9</v>
      </c>
      <c r="AB80" s="3" t="s">
        <v>14</v>
      </c>
    </row>
    <row r="81" spans="1:28" ht="15" customHeight="1">
      <c r="A81" s="2">
        <f t="shared" si="1"/>
        <v>84.7</v>
      </c>
      <c r="B81" s="2">
        <v>0.25</v>
      </c>
      <c r="C81" s="2">
        <v>0.05</v>
      </c>
      <c r="D81" s="2">
        <v>6</v>
      </c>
      <c r="E81" s="2">
        <v>5.0000000000000001E-3</v>
      </c>
      <c r="F81" s="2">
        <v>0</v>
      </c>
      <c r="G81" s="2">
        <v>2.5</v>
      </c>
      <c r="H81" s="2">
        <v>6</v>
      </c>
      <c r="I81" s="2">
        <v>0</v>
      </c>
      <c r="J81" s="2">
        <v>0</v>
      </c>
      <c r="K81" s="2">
        <v>0</v>
      </c>
      <c r="L81" s="2">
        <v>5.0000000000000001E-3</v>
      </c>
      <c r="M81" s="2">
        <v>0</v>
      </c>
      <c r="N81" s="2">
        <v>0.09</v>
      </c>
      <c r="O81" s="2">
        <v>0</v>
      </c>
      <c r="P81" s="2">
        <v>0</v>
      </c>
      <c r="Q81" s="2">
        <v>0.2</v>
      </c>
      <c r="R81" s="2">
        <v>0</v>
      </c>
      <c r="S81" s="2">
        <v>0</v>
      </c>
      <c r="T81" s="2">
        <v>0</v>
      </c>
      <c r="U81" s="2">
        <v>0.15</v>
      </c>
      <c r="V81" s="2">
        <v>0.05</v>
      </c>
      <c r="W81" s="2">
        <v>0</v>
      </c>
      <c r="X81" s="2">
        <v>0</v>
      </c>
      <c r="Y81" s="2">
        <v>0</v>
      </c>
      <c r="Z81" s="2">
        <v>310</v>
      </c>
      <c r="AA81" s="2">
        <v>12</v>
      </c>
      <c r="AB81" s="3" t="s">
        <v>14</v>
      </c>
    </row>
    <row r="82" spans="1:28" ht="15" customHeight="1">
      <c r="A82" s="2">
        <f t="shared" si="1"/>
        <v>83.789999999999992</v>
      </c>
      <c r="B82" s="2">
        <v>0.25</v>
      </c>
      <c r="C82" s="2">
        <v>0.05</v>
      </c>
      <c r="D82" s="2">
        <v>6</v>
      </c>
      <c r="E82" s="2">
        <v>5.0000000000000001E-3</v>
      </c>
      <c r="F82" s="2">
        <v>0</v>
      </c>
      <c r="G82" s="2">
        <v>2.5</v>
      </c>
      <c r="H82" s="2">
        <v>6</v>
      </c>
      <c r="I82" s="2">
        <v>0</v>
      </c>
      <c r="J82" s="2">
        <v>0</v>
      </c>
      <c r="K82" s="2">
        <v>0</v>
      </c>
      <c r="L82" s="2">
        <v>5.0000000000000001E-3</v>
      </c>
      <c r="M82" s="2">
        <v>0</v>
      </c>
      <c r="N82" s="2">
        <v>1</v>
      </c>
      <c r="O82" s="2">
        <v>0</v>
      </c>
      <c r="P82" s="2">
        <v>0</v>
      </c>
      <c r="Q82" s="2">
        <v>0.2</v>
      </c>
      <c r="R82" s="2">
        <v>0</v>
      </c>
      <c r="S82" s="2">
        <v>0</v>
      </c>
      <c r="T82" s="2">
        <v>0</v>
      </c>
      <c r="U82" s="2">
        <v>0.15</v>
      </c>
      <c r="V82" s="2">
        <v>0.05</v>
      </c>
      <c r="W82" s="2">
        <v>0</v>
      </c>
      <c r="X82" s="2">
        <v>0</v>
      </c>
      <c r="Y82" s="2">
        <v>0</v>
      </c>
      <c r="Z82" s="2">
        <v>276</v>
      </c>
      <c r="AA82" s="2">
        <v>12</v>
      </c>
      <c r="AB82" s="3" t="s">
        <v>14</v>
      </c>
    </row>
    <row r="83" spans="1:28" ht="15" customHeight="1">
      <c r="A83" s="2">
        <f t="shared" si="1"/>
        <v>96.4</v>
      </c>
      <c r="B83" s="2">
        <v>0</v>
      </c>
      <c r="C83" s="2">
        <v>0</v>
      </c>
      <c r="D83" s="2">
        <v>2.5</v>
      </c>
      <c r="E83" s="2">
        <v>0.7</v>
      </c>
      <c r="F83" s="2">
        <v>0</v>
      </c>
      <c r="G83" s="2">
        <v>0</v>
      </c>
      <c r="H83" s="2">
        <v>0</v>
      </c>
      <c r="I83" s="2">
        <v>0.4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689</v>
      </c>
      <c r="AA83" s="2">
        <v>48</v>
      </c>
      <c r="AB83" s="3" t="s">
        <v>14</v>
      </c>
    </row>
    <row r="84" spans="1:28" ht="15" customHeight="1">
      <c r="A84" s="2">
        <f t="shared" si="1"/>
        <v>96.5</v>
      </c>
      <c r="B84" s="2">
        <v>0</v>
      </c>
      <c r="C84" s="2">
        <v>0</v>
      </c>
      <c r="D84" s="2">
        <v>2.4</v>
      </c>
      <c r="E84" s="2">
        <v>0.6</v>
      </c>
      <c r="F84" s="2">
        <v>0</v>
      </c>
      <c r="G84" s="2">
        <v>0</v>
      </c>
      <c r="H84" s="2">
        <v>0</v>
      </c>
      <c r="I84" s="2">
        <v>0.5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607</v>
      </c>
      <c r="AA84" s="2">
        <v>45</v>
      </c>
      <c r="AB84" s="3" t="s">
        <v>14</v>
      </c>
    </row>
    <row r="85" spans="1:28" ht="15" customHeight="1">
      <c r="A85" s="2">
        <f t="shared" si="1"/>
        <v>96.1</v>
      </c>
      <c r="B85" s="2">
        <v>0</v>
      </c>
      <c r="C85" s="2">
        <v>0</v>
      </c>
      <c r="D85" s="2">
        <v>2.5</v>
      </c>
      <c r="E85" s="2">
        <v>0.6</v>
      </c>
      <c r="F85" s="2">
        <v>0</v>
      </c>
      <c r="G85" s="2">
        <v>0</v>
      </c>
      <c r="H85" s="2">
        <v>0</v>
      </c>
      <c r="I85" s="2">
        <v>0.8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586</v>
      </c>
      <c r="AA85" s="2">
        <v>48</v>
      </c>
      <c r="AB85" s="3" t="s">
        <v>14</v>
      </c>
    </row>
    <row r="86" spans="1:28" ht="15" customHeight="1">
      <c r="A86" s="2">
        <f t="shared" si="1"/>
        <v>99.58</v>
      </c>
      <c r="B86" s="2">
        <v>0.15</v>
      </c>
      <c r="C86" s="2">
        <v>0.08</v>
      </c>
      <c r="D86" s="2">
        <v>0</v>
      </c>
      <c r="E86" s="2">
        <v>0.02</v>
      </c>
      <c r="F86" s="2">
        <v>7.0000000000000007E-2</v>
      </c>
      <c r="G86" s="2">
        <v>0</v>
      </c>
      <c r="H86" s="2">
        <v>0.08</v>
      </c>
      <c r="I86" s="2">
        <v>0.02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545</v>
      </c>
      <c r="AA86" s="2">
        <v>76</v>
      </c>
      <c r="AB86" s="3" t="s">
        <v>14</v>
      </c>
    </row>
    <row r="87" spans="1:28" ht="15" customHeight="1">
      <c r="A87" s="2">
        <f t="shared" si="1"/>
        <v>98.98</v>
      </c>
      <c r="B87" s="2">
        <v>0.1</v>
      </c>
      <c r="C87" s="2">
        <v>0.02</v>
      </c>
      <c r="D87" s="2">
        <v>0</v>
      </c>
      <c r="E87" s="2">
        <v>0</v>
      </c>
      <c r="F87" s="2">
        <v>0.7</v>
      </c>
      <c r="G87" s="2">
        <v>0</v>
      </c>
      <c r="H87" s="2">
        <v>0.2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503</v>
      </c>
      <c r="AA87" s="2">
        <v>74</v>
      </c>
      <c r="AB87" s="3" t="s">
        <v>14</v>
      </c>
    </row>
    <row r="88" spans="1:28" ht="15" customHeight="1">
      <c r="A88" s="2">
        <f t="shared" si="1"/>
        <v>98.99</v>
      </c>
      <c r="B88" s="2">
        <v>0.1</v>
      </c>
      <c r="C88" s="2">
        <v>0.01</v>
      </c>
      <c r="D88" s="2">
        <v>0</v>
      </c>
      <c r="E88" s="2">
        <v>0</v>
      </c>
      <c r="F88" s="2">
        <v>0</v>
      </c>
      <c r="G88" s="2">
        <v>0.3</v>
      </c>
      <c r="H88" s="2">
        <v>0.55000000000000004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0.05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359</v>
      </c>
      <c r="AA88" s="2">
        <v>70</v>
      </c>
      <c r="AB88" s="3" t="s">
        <v>14</v>
      </c>
    </row>
    <row r="89" spans="1:28" ht="15" customHeight="1">
      <c r="A89" s="2">
        <f t="shared" si="1"/>
        <v>97.4</v>
      </c>
      <c r="B89" s="2">
        <v>0.1</v>
      </c>
      <c r="C89" s="2">
        <v>0.35</v>
      </c>
      <c r="D89" s="2">
        <v>1.3</v>
      </c>
      <c r="E89" s="2">
        <v>0</v>
      </c>
      <c r="F89" s="2">
        <v>0</v>
      </c>
      <c r="G89" s="2">
        <v>0.8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0.05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524</v>
      </c>
      <c r="AA89" s="2">
        <v>60</v>
      </c>
      <c r="AB89" s="3" t="s">
        <v>14</v>
      </c>
    </row>
    <row r="90" spans="1:28" ht="15" customHeight="1">
      <c r="A90" s="2">
        <f t="shared" si="1"/>
        <v>97.680999999999997</v>
      </c>
      <c r="B90" s="2">
        <v>0.04</v>
      </c>
      <c r="C90" s="2">
        <v>7.0000000000000007E-2</v>
      </c>
      <c r="D90" s="2">
        <v>1</v>
      </c>
      <c r="E90" s="2">
        <v>0</v>
      </c>
      <c r="F90" s="2">
        <v>0</v>
      </c>
      <c r="G90" s="2">
        <v>0.2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8.9999999999999993E-3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276</v>
      </c>
      <c r="AA90" s="2">
        <v>48</v>
      </c>
      <c r="AB90" s="3" t="s">
        <v>14</v>
      </c>
    </row>
    <row r="91" spans="1:28" ht="15" customHeight="1">
      <c r="A91" s="2">
        <f t="shared" si="1"/>
        <v>98.47</v>
      </c>
      <c r="B91" s="2">
        <v>0.02</v>
      </c>
      <c r="C91" s="2">
        <v>0.05</v>
      </c>
      <c r="D91" s="2">
        <v>0.6</v>
      </c>
      <c r="E91" s="2">
        <v>0</v>
      </c>
      <c r="F91" s="2">
        <v>0</v>
      </c>
      <c r="G91" s="2">
        <v>0.05</v>
      </c>
      <c r="H91" s="2">
        <v>0.8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0.01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400</v>
      </c>
      <c r="AA91" s="2">
        <v>62</v>
      </c>
      <c r="AB91" s="3" t="s">
        <v>14</v>
      </c>
    </row>
    <row r="92" spans="1:28" ht="15" customHeight="1">
      <c r="A92" s="2">
        <f t="shared" si="1"/>
        <v>96.35</v>
      </c>
      <c r="B92" s="2">
        <v>0.1</v>
      </c>
      <c r="C92" s="2">
        <v>0.15</v>
      </c>
      <c r="D92" s="2">
        <v>1.2</v>
      </c>
      <c r="E92" s="2">
        <v>0</v>
      </c>
      <c r="F92" s="2">
        <v>0.2</v>
      </c>
      <c r="G92" s="2">
        <v>0.2</v>
      </c>
      <c r="H92" s="2">
        <v>1.8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531</v>
      </c>
      <c r="AA92" s="2">
        <v>30</v>
      </c>
      <c r="AB92" s="3" t="s">
        <v>14</v>
      </c>
    </row>
    <row r="93" spans="1:28" ht="15" customHeight="1">
      <c r="A93" s="2">
        <f t="shared" si="1"/>
        <v>97.05</v>
      </c>
      <c r="B93" s="2">
        <v>0.05</v>
      </c>
      <c r="C93" s="2">
        <v>0.35</v>
      </c>
      <c r="D93" s="2">
        <v>1.2</v>
      </c>
      <c r="E93" s="2">
        <v>0</v>
      </c>
      <c r="F93" s="2">
        <v>0</v>
      </c>
      <c r="G93" s="2">
        <v>0.5</v>
      </c>
      <c r="H93" s="2">
        <v>0.05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0.8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586</v>
      </c>
      <c r="AA93" s="2">
        <v>55</v>
      </c>
      <c r="AB93" s="3" t="s">
        <v>14</v>
      </c>
    </row>
    <row r="94" spans="1:28" ht="15" customHeight="1">
      <c r="A94" s="2">
        <f t="shared" si="1"/>
        <v>96.25</v>
      </c>
      <c r="B94" s="2">
        <v>0.2</v>
      </c>
      <c r="C94" s="2">
        <v>0.05</v>
      </c>
      <c r="D94" s="2">
        <v>0</v>
      </c>
      <c r="E94" s="2">
        <v>0</v>
      </c>
      <c r="F94" s="2">
        <v>0</v>
      </c>
      <c r="G94" s="2">
        <v>3.5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372</v>
      </c>
      <c r="AA94" s="2">
        <v>70</v>
      </c>
      <c r="AB94" s="3" t="s">
        <v>14</v>
      </c>
    </row>
    <row r="95" spans="1:28" ht="15" customHeight="1">
      <c r="A95" s="2">
        <f t="shared" si="1"/>
        <v>99.51</v>
      </c>
      <c r="B95" s="2">
        <v>0.2</v>
      </c>
      <c r="C95" s="2">
        <v>0.09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0.2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448</v>
      </c>
      <c r="AA95" s="2">
        <v>80</v>
      </c>
      <c r="AB95" s="3" t="s">
        <v>14</v>
      </c>
    </row>
    <row r="96" spans="1:28" ht="15" customHeight="1">
      <c r="A96" s="2">
        <f t="shared" si="1"/>
        <v>99.265000000000001</v>
      </c>
      <c r="B96" s="2">
        <v>0.3</v>
      </c>
      <c r="C96" s="2">
        <v>7.0000000000000007E-2</v>
      </c>
      <c r="D96" s="2">
        <v>0.25</v>
      </c>
      <c r="E96" s="2">
        <v>0</v>
      </c>
      <c r="F96" s="2">
        <v>0</v>
      </c>
      <c r="G96" s="2">
        <v>0</v>
      </c>
      <c r="H96" s="2">
        <v>0.1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1.4999999999999999E-2</v>
      </c>
      <c r="X96" s="2">
        <v>0</v>
      </c>
      <c r="Y96" s="2">
        <v>0</v>
      </c>
      <c r="Z96" s="2">
        <v>407</v>
      </c>
      <c r="AA96" s="2">
        <v>75</v>
      </c>
      <c r="AB96" s="3" t="s">
        <v>14</v>
      </c>
    </row>
    <row r="97" spans="1:28" ht="15" customHeight="1">
      <c r="A97" s="2">
        <f t="shared" si="1"/>
        <v>98.5</v>
      </c>
      <c r="B97" s="2">
        <v>0.45</v>
      </c>
      <c r="C97" s="2">
        <v>0.2</v>
      </c>
      <c r="D97" s="2">
        <v>0</v>
      </c>
      <c r="E97" s="2">
        <v>0.01</v>
      </c>
      <c r="F97" s="2">
        <v>0</v>
      </c>
      <c r="G97" s="2">
        <v>0</v>
      </c>
      <c r="H97" s="2">
        <v>0.8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0.02</v>
      </c>
      <c r="O97" s="2">
        <v>0</v>
      </c>
      <c r="P97" s="2">
        <v>0</v>
      </c>
      <c r="Q97" s="2">
        <v>0.02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427</v>
      </c>
      <c r="AA97" s="2">
        <v>50</v>
      </c>
      <c r="AB97" s="3" t="s">
        <v>14</v>
      </c>
    </row>
    <row r="98" spans="1:28" ht="15" customHeight="1">
      <c r="A98" s="2">
        <f t="shared" si="1"/>
        <v>95.8</v>
      </c>
      <c r="B98" s="2">
        <v>0.45</v>
      </c>
      <c r="C98" s="2">
        <v>0.2</v>
      </c>
      <c r="D98" s="2">
        <v>0</v>
      </c>
      <c r="E98" s="2">
        <v>0.01</v>
      </c>
      <c r="F98" s="2">
        <v>0</v>
      </c>
      <c r="G98" s="2">
        <v>1</v>
      </c>
      <c r="H98" s="2">
        <v>2.5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0.02</v>
      </c>
      <c r="O98" s="2">
        <v>0</v>
      </c>
      <c r="P98" s="2">
        <v>0</v>
      </c>
      <c r="Q98" s="2">
        <v>0.02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503</v>
      </c>
      <c r="AA98" s="2">
        <v>30</v>
      </c>
      <c r="AB98" s="3" t="s">
        <v>14</v>
      </c>
    </row>
    <row r="99" spans="1:28" ht="15" customHeight="1">
      <c r="A99" s="2">
        <f t="shared" si="1"/>
        <v>97.784999999999997</v>
      </c>
      <c r="B99" s="2">
        <v>1.5</v>
      </c>
      <c r="C99" s="2">
        <v>1.4999999999999999E-2</v>
      </c>
      <c r="D99" s="2">
        <v>0</v>
      </c>
      <c r="E99" s="2">
        <v>0</v>
      </c>
      <c r="F99" s="2">
        <v>0</v>
      </c>
      <c r="G99" s="2">
        <v>0.7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538</v>
      </c>
      <c r="AA99" s="2">
        <v>50</v>
      </c>
      <c r="AB99" s="3" t="s">
        <v>14</v>
      </c>
    </row>
    <row r="100" spans="1:28" ht="15" customHeight="1">
      <c r="A100" s="2">
        <f t="shared" si="1"/>
        <v>97.02</v>
      </c>
      <c r="B100" s="2">
        <v>2.6</v>
      </c>
      <c r="C100" s="2">
        <v>0.15</v>
      </c>
      <c r="D100" s="2">
        <v>0</v>
      </c>
      <c r="E100" s="2">
        <v>0</v>
      </c>
      <c r="F100" s="2">
        <v>0</v>
      </c>
      <c r="G100" s="2">
        <v>0.2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0.03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400</v>
      </c>
      <c r="AA100" s="2">
        <v>65</v>
      </c>
      <c r="AB100" s="3" t="s">
        <v>14</v>
      </c>
    </row>
    <row r="101" spans="1:28" ht="15" customHeight="1">
      <c r="A101" s="2">
        <f t="shared" si="1"/>
        <v>98.79</v>
      </c>
      <c r="B101" s="2">
        <v>0.4</v>
      </c>
      <c r="C101" s="2">
        <v>0.15</v>
      </c>
      <c r="D101" s="2">
        <v>0.1</v>
      </c>
      <c r="E101" s="2">
        <v>0</v>
      </c>
      <c r="F101" s="2">
        <v>0.06</v>
      </c>
      <c r="G101" s="2">
        <v>0.2</v>
      </c>
      <c r="H101" s="2">
        <v>0.2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0.05</v>
      </c>
      <c r="O101" s="2">
        <v>0</v>
      </c>
      <c r="P101" s="2">
        <v>0</v>
      </c>
      <c r="Q101" s="2">
        <v>0.05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538</v>
      </c>
      <c r="AA101" s="2">
        <v>70</v>
      </c>
      <c r="AB101" s="3" t="s">
        <v>14</v>
      </c>
    </row>
    <row r="102" spans="1:28" ht="15" customHeight="1">
      <c r="A102" s="2">
        <f t="shared" si="1"/>
        <v>98.55</v>
      </c>
      <c r="B102" s="2">
        <v>0.5</v>
      </c>
      <c r="C102" s="2">
        <v>0.15</v>
      </c>
      <c r="D102" s="2">
        <v>0.1</v>
      </c>
      <c r="E102" s="2">
        <v>0</v>
      </c>
      <c r="F102" s="2">
        <v>0.2</v>
      </c>
      <c r="G102" s="2">
        <v>0.2</v>
      </c>
      <c r="H102" s="2">
        <v>0.2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0.05</v>
      </c>
      <c r="O102" s="2">
        <v>0</v>
      </c>
      <c r="P102" s="2">
        <v>0</v>
      </c>
      <c r="Q102" s="2">
        <v>0.05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400</v>
      </c>
      <c r="AA102" s="2">
        <v>80</v>
      </c>
      <c r="AB102" s="3" t="s">
        <v>14</v>
      </c>
    </row>
    <row r="103" spans="1:28" ht="15" customHeight="1">
      <c r="A103" s="2">
        <f t="shared" si="1"/>
        <v>95.9</v>
      </c>
      <c r="B103" s="2">
        <v>0.5</v>
      </c>
      <c r="C103" s="2">
        <v>0.1</v>
      </c>
      <c r="D103" s="2">
        <v>0</v>
      </c>
      <c r="E103" s="2">
        <v>0</v>
      </c>
      <c r="F103" s="2">
        <v>1</v>
      </c>
      <c r="G103" s="2">
        <v>1.5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434</v>
      </c>
      <c r="AA103" s="2">
        <v>61</v>
      </c>
      <c r="AB103" s="3" t="s">
        <v>14</v>
      </c>
    </row>
    <row r="104" spans="1:28" ht="15" customHeight="1">
      <c r="A104" s="2">
        <f t="shared" si="1"/>
        <v>91.51</v>
      </c>
      <c r="B104" s="2">
        <v>3</v>
      </c>
      <c r="C104" s="2">
        <v>0.1</v>
      </c>
      <c r="D104" s="2">
        <v>0</v>
      </c>
      <c r="E104" s="2">
        <v>0</v>
      </c>
      <c r="F104" s="2">
        <v>0.1</v>
      </c>
      <c r="G104" s="2">
        <v>5</v>
      </c>
      <c r="H104" s="2">
        <v>0.1</v>
      </c>
      <c r="I104" s="2">
        <v>0.09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0.1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414</v>
      </c>
      <c r="AA104" s="2">
        <v>60</v>
      </c>
      <c r="AB104" s="3" t="s">
        <v>14</v>
      </c>
    </row>
    <row r="105" spans="1:28" ht="15" customHeight="1">
      <c r="A105" s="2">
        <f t="shared" si="1"/>
        <v>93.89</v>
      </c>
      <c r="B105" s="2">
        <v>0.12</v>
      </c>
      <c r="C105" s="2">
        <v>0.04</v>
      </c>
      <c r="D105" s="2">
        <v>0.2</v>
      </c>
      <c r="E105" s="2">
        <v>0</v>
      </c>
      <c r="F105" s="2">
        <v>0</v>
      </c>
      <c r="G105" s="2">
        <v>3.5</v>
      </c>
      <c r="H105" s="2">
        <v>2.2000000000000002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0.05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448</v>
      </c>
      <c r="AA105" s="2">
        <v>33</v>
      </c>
      <c r="AB105" s="3" t="s">
        <v>14</v>
      </c>
    </row>
    <row r="106" spans="1:28" ht="15" customHeight="1">
      <c r="A106" s="2">
        <f t="shared" si="1"/>
        <v>92.55</v>
      </c>
      <c r="B106" s="2">
        <v>0.2</v>
      </c>
      <c r="C106" s="2">
        <v>0.2</v>
      </c>
      <c r="D106" s="2">
        <v>0.2</v>
      </c>
      <c r="E106" s="2">
        <v>0</v>
      </c>
      <c r="F106" s="2">
        <v>0</v>
      </c>
      <c r="G106" s="2">
        <v>2.8</v>
      </c>
      <c r="H106" s="2">
        <v>4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0.05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448</v>
      </c>
      <c r="AA106" s="2">
        <v>30</v>
      </c>
      <c r="AB106" s="3" t="s">
        <v>14</v>
      </c>
    </row>
    <row r="107" spans="1:28" ht="15" customHeight="1">
      <c r="A107" s="2">
        <f t="shared" si="1"/>
        <v>93.16</v>
      </c>
      <c r="B107" s="2">
        <v>0.05</v>
      </c>
      <c r="C107" s="2">
        <v>0.04</v>
      </c>
      <c r="D107" s="2">
        <v>0.2</v>
      </c>
      <c r="E107" s="2">
        <v>0</v>
      </c>
      <c r="F107" s="2">
        <v>0</v>
      </c>
      <c r="G107" s="2">
        <v>4.2</v>
      </c>
      <c r="H107" s="2">
        <v>2.2999999999999998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0.05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441</v>
      </c>
      <c r="AA107" s="2">
        <v>32</v>
      </c>
      <c r="AB107" s="3" t="s">
        <v>14</v>
      </c>
    </row>
    <row r="108" spans="1:28" ht="15" customHeight="1">
      <c r="A108" s="2">
        <f t="shared" si="1"/>
        <v>90.34</v>
      </c>
      <c r="B108" s="2">
        <v>0.03</v>
      </c>
      <c r="C108" s="2">
        <v>0.08</v>
      </c>
      <c r="D108" s="2">
        <v>0.8</v>
      </c>
      <c r="E108" s="2">
        <v>0</v>
      </c>
      <c r="F108" s="2">
        <v>0</v>
      </c>
      <c r="G108" s="2">
        <v>7.9</v>
      </c>
      <c r="H108" s="2">
        <v>0.8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0.05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503</v>
      </c>
      <c r="AA108" s="2">
        <v>28</v>
      </c>
      <c r="AB108" s="3" t="s">
        <v>14</v>
      </c>
    </row>
    <row r="109" spans="1:28" ht="15" customHeight="1">
      <c r="A109" s="2">
        <f t="shared" si="1"/>
        <v>87.9</v>
      </c>
      <c r="B109" s="2">
        <v>0.2</v>
      </c>
      <c r="C109" s="2">
        <v>0.35</v>
      </c>
      <c r="D109" s="2">
        <v>0.2</v>
      </c>
      <c r="E109" s="2">
        <v>0</v>
      </c>
      <c r="F109" s="2">
        <v>0</v>
      </c>
      <c r="G109" s="2">
        <v>10.6</v>
      </c>
      <c r="H109" s="2">
        <v>0.7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0.05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462</v>
      </c>
      <c r="AA109" s="2">
        <v>40</v>
      </c>
      <c r="AB109" s="3" t="s">
        <v>14</v>
      </c>
    </row>
    <row r="110" spans="1:28" ht="15" customHeight="1">
      <c r="A110" s="2">
        <f t="shared" si="1"/>
        <v>85.16</v>
      </c>
      <c r="B110" s="2">
        <v>0.03</v>
      </c>
      <c r="C110" s="2">
        <v>0.06</v>
      </c>
      <c r="D110" s="2">
        <v>0.8</v>
      </c>
      <c r="E110" s="2">
        <v>0</v>
      </c>
      <c r="F110" s="2">
        <v>0</v>
      </c>
      <c r="G110" s="2">
        <v>13</v>
      </c>
      <c r="H110" s="2">
        <v>0.9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0.05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541</v>
      </c>
      <c r="AA110" s="2">
        <v>30</v>
      </c>
      <c r="AB110" s="3" t="s">
        <v>14</v>
      </c>
    </row>
    <row r="111" spans="1:28" ht="15" customHeight="1">
      <c r="A111" s="2">
        <f t="shared" si="1"/>
        <v>84.95</v>
      </c>
      <c r="B111" s="2">
        <v>0.05</v>
      </c>
      <c r="C111" s="2">
        <v>0.35</v>
      </c>
      <c r="D111" s="2">
        <v>0</v>
      </c>
      <c r="E111" s="2">
        <v>0</v>
      </c>
      <c r="F111" s="2">
        <v>0</v>
      </c>
      <c r="G111" s="2">
        <v>13.2</v>
      </c>
      <c r="H111" s="2">
        <v>1.4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0.05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414</v>
      </c>
      <c r="AA111" s="2">
        <v>31</v>
      </c>
      <c r="AB111" s="3" t="s">
        <v>14</v>
      </c>
    </row>
    <row r="112" spans="1:28" ht="15" customHeight="1">
      <c r="A112" s="2">
        <f t="shared" si="1"/>
        <v>86.9</v>
      </c>
      <c r="B112" s="2">
        <v>0.2</v>
      </c>
      <c r="C112" s="2">
        <v>0.05</v>
      </c>
      <c r="D112" s="2">
        <v>0.2</v>
      </c>
      <c r="E112" s="2">
        <v>0</v>
      </c>
      <c r="F112" s="2">
        <v>0</v>
      </c>
      <c r="G112" s="2">
        <v>11.2</v>
      </c>
      <c r="H112" s="2">
        <v>1.4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0.05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490</v>
      </c>
      <c r="AA112" s="2">
        <v>35</v>
      </c>
      <c r="AB112" s="3" t="s">
        <v>14</v>
      </c>
    </row>
    <row r="113" spans="1:28" ht="15" customHeight="1">
      <c r="A113" s="2">
        <f t="shared" si="1"/>
        <v>85.05</v>
      </c>
      <c r="B113" s="2">
        <v>0.05</v>
      </c>
      <c r="C113" s="2">
        <v>0.35</v>
      </c>
      <c r="D113" s="2">
        <v>0</v>
      </c>
      <c r="E113" s="2">
        <v>0</v>
      </c>
      <c r="F113" s="2">
        <v>0</v>
      </c>
      <c r="G113" s="2">
        <v>11.5</v>
      </c>
      <c r="H113" s="2">
        <v>3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0.05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434</v>
      </c>
      <c r="AA113" s="2">
        <v>28</v>
      </c>
      <c r="AB113" s="3" t="s">
        <v>14</v>
      </c>
    </row>
    <row r="114" spans="1:28" ht="15" customHeight="1">
      <c r="A114" s="2">
        <f t="shared" si="1"/>
        <v>85.95</v>
      </c>
      <c r="B114" s="2">
        <v>0.2</v>
      </c>
      <c r="C114" s="2">
        <v>0.2</v>
      </c>
      <c r="D114" s="2">
        <v>0.2</v>
      </c>
      <c r="E114" s="2">
        <v>0</v>
      </c>
      <c r="F114" s="2">
        <v>0</v>
      </c>
      <c r="G114" s="2">
        <v>10.4</v>
      </c>
      <c r="H114" s="2">
        <v>3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0.05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524</v>
      </c>
      <c r="AA114" s="2">
        <v>30</v>
      </c>
      <c r="AB114" s="3" t="s">
        <v>14</v>
      </c>
    </row>
    <row r="115" spans="1:28" ht="15" customHeight="1">
      <c r="A115" s="2">
        <f t="shared" si="1"/>
        <v>84.95</v>
      </c>
      <c r="B115" s="2">
        <v>0.2</v>
      </c>
      <c r="C115" s="2">
        <v>0.2</v>
      </c>
      <c r="D115" s="2">
        <v>0.2</v>
      </c>
      <c r="E115" s="2">
        <v>0</v>
      </c>
      <c r="F115" s="2">
        <v>0</v>
      </c>
      <c r="G115" s="2">
        <v>10.4</v>
      </c>
      <c r="H115" s="2">
        <v>4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0.05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552</v>
      </c>
      <c r="AA115" s="2">
        <v>25</v>
      </c>
      <c r="AB115" s="3" t="s">
        <v>14</v>
      </c>
    </row>
    <row r="116" spans="1:28" ht="15" customHeight="1">
      <c r="A116" s="2">
        <f t="shared" si="1"/>
        <v>99.05</v>
      </c>
      <c r="B116" s="2">
        <v>0.05</v>
      </c>
      <c r="C116" s="2">
        <v>0.05</v>
      </c>
      <c r="D116" s="2">
        <v>0</v>
      </c>
      <c r="E116" s="2">
        <v>0</v>
      </c>
      <c r="F116" s="2">
        <v>0</v>
      </c>
      <c r="G116" s="2">
        <v>0</v>
      </c>
      <c r="H116" s="2">
        <v>0.8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0.05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280</v>
      </c>
      <c r="AA116" s="2">
        <v>55</v>
      </c>
      <c r="AB116" s="3" t="s">
        <v>14</v>
      </c>
    </row>
    <row r="117" spans="1:28" ht="15" customHeight="1">
      <c r="A117" s="2">
        <f t="shared" si="1"/>
        <v>97.2</v>
      </c>
      <c r="B117" s="2">
        <v>0.2</v>
      </c>
      <c r="C117" s="2">
        <v>0.35</v>
      </c>
      <c r="D117" s="2">
        <v>0.2</v>
      </c>
      <c r="E117" s="2">
        <v>0</v>
      </c>
      <c r="F117" s="2">
        <v>0</v>
      </c>
      <c r="G117" s="2">
        <v>0.3</v>
      </c>
      <c r="H117" s="2">
        <v>1.7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0.05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448</v>
      </c>
      <c r="AA117" s="2">
        <v>41</v>
      </c>
      <c r="AB117" s="3" t="s">
        <v>14</v>
      </c>
    </row>
    <row r="118" spans="1:28" ht="15" customHeight="1">
      <c r="A118" s="2">
        <f t="shared" si="1"/>
        <v>97.43</v>
      </c>
      <c r="B118" s="2">
        <v>0.4</v>
      </c>
      <c r="C118" s="2">
        <v>0.15</v>
      </c>
      <c r="D118" s="2">
        <v>0</v>
      </c>
      <c r="E118" s="2">
        <v>0</v>
      </c>
      <c r="F118" s="2">
        <v>0</v>
      </c>
      <c r="G118" s="2">
        <v>0.5</v>
      </c>
      <c r="H118" s="2">
        <v>1.5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0.02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400</v>
      </c>
      <c r="AA118" s="2">
        <v>50</v>
      </c>
      <c r="AB118" s="3" t="s">
        <v>14</v>
      </c>
    </row>
    <row r="119" spans="1:28" ht="15" customHeight="1">
      <c r="A119" s="2">
        <f t="shared" si="1"/>
        <v>96.93</v>
      </c>
      <c r="B119" s="2">
        <v>0.4</v>
      </c>
      <c r="C119" s="2">
        <v>0.15</v>
      </c>
      <c r="D119" s="2">
        <v>0</v>
      </c>
      <c r="E119" s="2">
        <v>0</v>
      </c>
      <c r="F119" s="2">
        <v>0</v>
      </c>
      <c r="G119" s="2">
        <v>0.5</v>
      </c>
      <c r="H119" s="2">
        <v>2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0.02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490</v>
      </c>
      <c r="AA119" s="2">
        <v>38</v>
      </c>
      <c r="AB119" s="3" t="s">
        <v>14</v>
      </c>
    </row>
    <row r="120" spans="1:28" ht="15" customHeight="1">
      <c r="A120" s="2">
        <f t="shared" si="1"/>
        <v>94.22</v>
      </c>
      <c r="B120" s="2">
        <v>0.2</v>
      </c>
      <c r="C120" s="2">
        <v>0.06</v>
      </c>
      <c r="D120" s="2">
        <v>0</v>
      </c>
      <c r="E120" s="2">
        <v>0</v>
      </c>
      <c r="F120" s="2">
        <v>0</v>
      </c>
      <c r="G120" s="2">
        <v>3</v>
      </c>
      <c r="H120" s="2">
        <v>2.5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0.02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510</v>
      </c>
      <c r="AA120" s="2">
        <v>33</v>
      </c>
      <c r="AB120" s="3" t="s">
        <v>14</v>
      </c>
    </row>
    <row r="121" spans="1:28" ht="15" customHeight="1">
      <c r="A121" s="2">
        <f t="shared" si="1"/>
        <v>96.6</v>
      </c>
      <c r="B121" s="2">
        <v>0.2</v>
      </c>
      <c r="C121" s="2">
        <v>0.35</v>
      </c>
      <c r="D121" s="2">
        <v>0.2</v>
      </c>
      <c r="E121" s="2">
        <v>0</v>
      </c>
      <c r="F121" s="2">
        <v>0</v>
      </c>
      <c r="G121" s="2">
        <v>0.3</v>
      </c>
      <c r="H121" s="2">
        <v>2.2999999999999998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0.05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448</v>
      </c>
      <c r="AA121" s="2">
        <v>35</v>
      </c>
      <c r="AB121" s="3" t="s">
        <v>14</v>
      </c>
    </row>
    <row r="122" spans="1:28" ht="15" customHeight="1">
      <c r="A122" s="2">
        <f t="shared" si="1"/>
        <v>93.1</v>
      </c>
      <c r="B122" s="2">
        <v>0.2</v>
      </c>
      <c r="C122" s="2">
        <v>0.35</v>
      </c>
      <c r="D122" s="2">
        <v>0.2</v>
      </c>
      <c r="E122" s="2">
        <v>0</v>
      </c>
      <c r="F122" s="2">
        <v>0</v>
      </c>
      <c r="G122" s="2">
        <v>0.3</v>
      </c>
      <c r="H122" s="2">
        <v>5.8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0.05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655</v>
      </c>
      <c r="AA122" s="2">
        <v>15</v>
      </c>
      <c r="AB122" s="3" t="s">
        <v>14</v>
      </c>
    </row>
    <row r="123" spans="1:28" ht="15" customHeight="1">
      <c r="A123" s="2">
        <f t="shared" si="1"/>
        <v>93.135000000000005</v>
      </c>
      <c r="B123" s="2">
        <v>0.15</v>
      </c>
      <c r="C123" s="2">
        <v>4.4999999999999998E-2</v>
      </c>
      <c r="D123" s="2">
        <v>0</v>
      </c>
      <c r="E123" s="2">
        <v>0</v>
      </c>
      <c r="F123" s="2">
        <v>0</v>
      </c>
      <c r="G123" s="2">
        <v>0</v>
      </c>
      <c r="H123" s="2">
        <v>6.5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0.02</v>
      </c>
      <c r="O123" s="2">
        <v>0.15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558</v>
      </c>
      <c r="AA123" s="2">
        <v>22</v>
      </c>
      <c r="AB123" s="3" t="s">
        <v>14</v>
      </c>
    </row>
    <row r="124" spans="1:28" ht="15" customHeight="1">
      <c r="A124" s="2">
        <f t="shared" si="1"/>
        <v>92.2</v>
      </c>
      <c r="B124" s="2">
        <v>0.1</v>
      </c>
      <c r="C124" s="2">
        <v>0.35</v>
      </c>
      <c r="D124" s="2">
        <v>0</v>
      </c>
      <c r="E124" s="2">
        <v>0</v>
      </c>
      <c r="F124" s="2">
        <v>0</v>
      </c>
      <c r="G124" s="2">
        <v>0.3</v>
      </c>
      <c r="H124" s="2">
        <v>7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0.05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496</v>
      </c>
      <c r="AA124" s="2">
        <v>14</v>
      </c>
      <c r="AB124" s="3" t="s">
        <v>14</v>
      </c>
    </row>
    <row r="125" spans="1:28" ht="15" customHeight="1">
      <c r="A125" s="2">
        <f t="shared" si="1"/>
        <v>91.9</v>
      </c>
      <c r="B125" s="2">
        <v>0.2</v>
      </c>
      <c r="C125" s="2">
        <v>0.35</v>
      </c>
      <c r="D125" s="2">
        <v>0.2</v>
      </c>
      <c r="E125" s="2">
        <v>0</v>
      </c>
      <c r="F125" s="2">
        <v>0</v>
      </c>
      <c r="G125" s="2">
        <v>0.3</v>
      </c>
      <c r="H125" s="2">
        <v>7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0.05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676</v>
      </c>
      <c r="AA125" s="2">
        <v>14</v>
      </c>
      <c r="AB125" s="3" t="s">
        <v>14</v>
      </c>
    </row>
    <row r="126" spans="1:28" ht="15" customHeight="1">
      <c r="A126" s="2">
        <f t="shared" si="1"/>
        <v>89.9</v>
      </c>
      <c r="B126" s="2">
        <v>0.2</v>
      </c>
      <c r="C126" s="2">
        <v>0.35</v>
      </c>
      <c r="D126" s="2">
        <v>0.2</v>
      </c>
      <c r="E126" s="2">
        <v>0</v>
      </c>
      <c r="F126" s="2">
        <v>0</v>
      </c>
      <c r="G126" s="2">
        <v>0.3</v>
      </c>
      <c r="H126" s="2">
        <v>9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0.05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703</v>
      </c>
      <c r="AA126" s="2">
        <v>13</v>
      </c>
      <c r="AB126" s="3" t="s">
        <v>14</v>
      </c>
    </row>
    <row r="127" spans="1:28" ht="15" customHeight="1">
      <c r="A127" s="2">
        <f t="shared" si="1"/>
        <v>87.9</v>
      </c>
      <c r="B127" s="2">
        <v>0.2</v>
      </c>
      <c r="C127" s="2">
        <v>0.35</v>
      </c>
      <c r="D127" s="2">
        <v>0.2</v>
      </c>
      <c r="E127" s="2">
        <v>0</v>
      </c>
      <c r="F127" s="2">
        <v>0</v>
      </c>
      <c r="G127" s="2">
        <v>0.3</v>
      </c>
      <c r="H127" s="2">
        <v>11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0.05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758</v>
      </c>
      <c r="AA127" s="2">
        <v>11</v>
      </c>
      <c r="AB127" s="3" t="s">
        <v>14</v>
      </c>
    </row>
    <row r="128" spans="1:28" ht="15" customHeight="1">
      <c r="A128" s="2">
        <f t="shared" si="1"/>
        <v>98.05</v>
      </c>
      <c r="B128" s="2">
        <v>0.1</v>
      </c>
      <c r="C128" s="2">
        <v>0.35</v>
      </c>
      <c r="D128" s="2">
        <v>0</v>
      </c>
      <c r="E128" s="2">
        <v>0</v>
      </c>
      <c r="F128" s="2">
        <v>0</v>
      </c>
      <c r="G128" s="2">
        <v>0.3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1.2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379</v>
      </c>
      <c r="AA128" s="2">
        <v>15</v>
      </c>
      <c r="AB128" s="3" t="s">
        <v>14</v>
      </c>
    </row>
    <row r="129" spans="1:28" ht="15" customHeight="1">
      <c r="A129" s="2">
        <f t="shared" si="1"/>
        <v>85.1</v>
      </c>
      <c r="B129" s="2">
        <v>0.05</v>
      </c>
      <c r="C129" s="2">
        <v>0.2</v>
      </c>
      <c r="D129" s="2">
        <v>1</v>
      </c>
      <c r="E129" s="2">
        <v>0</v>
      </c>
      <c r="F129" s="2">
        <v>0</v>
      </c>
      <c r="G129" s="2">
        <v>12.9</v>
      </c>
      <c r="H129" s="2">
        <v>0.7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0.05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586</v>
      </c>
      <c r="AA129" s="2">
        <v>35</v>
      </c>
      <c r="AB129" s="3" t="s">
        <v>14</v>
      </c>
    </row>
    <row r="130" spans="1:28" ht="15" customHeight="1">
      <c r="A130" s="2">
        <f t="shared" si="1"/>
        <v>81.400000000000006</v>
      </c>
      <c r="B130" s="2">
        <v>2.4</v>
      </c>
      <c r="C130" s="2">
        <v>0.35</v>
      </c>
      <c r="D130" s="2">
        <v>0</v>
      </c>
      <c r="E130" s="2">
        <v>0</v>
      </c>
      <c r="F130" s="2">
        <v>0</v>
      </c>
      <c r="G130" s="2">
        <v>12.6</v>
      </c>
      <c r="H130" s="2">
        <v>3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0.05</v>
      </c>
      <c r="O130" s="2">
        <v>0.2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455</v>
      </c>
      <c r="AA130" s="2">
        <v>25</v>
      </c>
      <c r="AB130" s="3" t="s">
        <v>14</v>
      </c>
    </row>
    <row r="131" spans="1:28" ht="15" customHeight="1">
      <c r="A131" s="2">
        <f t="shared" si="1"/>
        <v>99.25</v>
      </c>
      <c r="B131" s="2">
        <v>0</v>
      </c>
      <c r="C131" s="2">
        <v>0</v>
      </c>
      <c r="D131" s="2">
        <v>0</v>
      </c>
      <c r="E131" s="2">
        <v>0.05</v>
      </c>
      <c r="F131" s="2">
        <v>0</v>
      </c>
      <c r="G131" s="2">
        <v>0</v>
      </c>
      <c r="H131" s="2">
        <v>0</v>
      </c>
      <c r="I131" s="2">
        <v>0.45</v>
      </c>
      <c r="J131" s="2">
        <v>0.25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393</v>
      </c>
      <c r="AA131" s="2">
        <v>85</v>
      </c>
      <c r="AB131" s="3" t="s">
        <v>14</v>
      </c>
    </row>
    <row r="132" spans="1:28" ht="15" customHeight="1">
      <c r="A132" s="2">
        <f t="shared" si="1"/>
        <v>99.09</v>
      </c>
      <c r="B132" s="2">
        <v>0</v>
      </c>
      <c r="C132" s="2">
        <v>0</v>
      </c>
      <c r="D132" s="2">
        <v>0</v>
      </c>
      <c r="E132" s="2">
        <v>0.03</v>
      </c>
      <c r="F132" s="2">
        <v>0.05</v>
      </c>
      <c r="G132" s="2">
        <v>0</v>
      </c>
      <c r="H132" s="2">
        <v>0.2</v>
      </c>
      <c r="I132" s="2">
        <v>0.4</v>
      </c>
      <c r="J132" s="2">
        <v>0.13</v>
      </c>
      <c r="K132" s="2">
        <v>0</v>
      </c>
      <c r="L132" s="2">
        <v>0.1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724</v>
      </c>
      <c r="AA132" s="2">
        <v>80</v>
      </c>
      <c r="AB132" s="3" t="s">
        <v>14</v>
      </c>
    </row>
    <row r="133" spans="1:28" ht="15" customHeight="1">
      <c r="A133" s="2">
        <f t="shared" si="1"/>
        <v>99.09</v>
      </c>
      <c r="B133" s="2">
        <v>0</v>
      </c>
      <c r="C133" s="2">
        <v>0</v>
      </c>
      <c r="D133" s="2">
        <v>0</v>
      </c>
      <c r="E133" s="2">
        <v>0.03</v>
      </c>
      <c r="F133" s="2">
        <v>0</v>
      </c>
      <c r="G133" s="2">
        <v>0</v>
      </c>
      <c r="H133" s="2">
        <v>0.2</v>
      </c>
      <c r="I133" s="2">
        <v>0.4</v>
      </c>
      <c r="J133" s="2">
        <v>0.13</v>
      </c>
      <c r="K133" s="2">
        <v>0</v>
      </c>
      <c r="L133" s="2">
        <v>0.1</v>
      </c>
      <c r="M133" s="2">
        <v>0</v>
      </c>
      <c r="N133" s="2">
        <v>0</v>
      </c>
      <c r="O133" s="2">
        <v>0</v>
      </c>
      <c r="P133" s="2">
        <v>0</v>
      </c>
      <c r="Q133" s="2">
        <v>0.05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650</v>
      </c>
      <c r="AA133" s="2">
        <v>78</v>
      </c>
      <c r="AB133" s="3" t="s">
        <v>14</v>
      </c>
    </row>
    <row r="134" spans="1:28" ht="15" customHeight="1">
      <c r="A134" s="2">
        <f t="shared" ref="A134:A140" si="2">100-SUM(B134:Y134)</f>
        <v>99.25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0.3</v>
      </c>
      <c r="H134" s="2">
        <v>0</v>
      </c>
      <c r="I134" s="2">
        <v>0.3</v>
      </c>
      <c r="J134" s="2">
        <v>0.15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579</v>
      </c>
      <c r="AA134" s="2">
        <v>80</v>
      </c>
      <c r="AB134" s="3" t="s">
        <v>14</v>
      </c>
    </row>
    <row r="135" spans="1:28" ht="15" customHeight="1">
      <c r="A135" s="2">
        <f t="shared" si="2"/>
        <v>99.6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0.35</v>
      </c>
      <c r="J135" s="2">
        <v>0.05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450</v>
      </c>
      <c r="AA135" s="2">
        <v>85</v>
      </c>
      <c r="AB135" s="3" t="s">
        <v>14</v>
      </c>
    </row>
    <row r="136" spans="1:28" ht="15" customHeight="1">
      <c r="A136" s="2">
        <f t="shared" si="2"/>
        <v>99.08</v>
      </c>
      <c r="B136" s="2">
        <v>0</v>
      </c>
      <c r="C136" s="2">
        <v>0.02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0.8</v>
      </c>
      <c r="J136" s="2">
        <v>0.1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510</v>
      </c>
      <c r="AA136" s="2">
        <v>85</v>
      </c>
      <c r="AB136" s="3" t="s">
        <v>14</v>
      </c>
    </row>
    <row r="137" spans="1:28" ht="15" customHeight="1">
      <c r="A137" s="2">
        <f t="shared" si="2"/>
        <v>98.3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1.5</v>
      </c>
      <c r="J137" s="2">
        <v>0.2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545</v>
      </c>
      <c r="AA137" s="2">
        <v>80</v>
      </c>
      <c r="AB137" s="3" t="s">
        <v>14</v>
      </c>
    </row>
    <row r="138" spans="1:28" ht="15" customHeight="1">
      <c r="A138" s="2">
        <f t="shared" si="2"/>
        <v>98.35</v>
      </c>
      <c r="B138" s="2">
        <v>0.1</v>
      </c>
      <c r="C138" s="2">
        <v>0</v>
      </c>
      <c r="D138" s="2">
        <v>0</v>
      </c>
      <c r="E138" s="2">
        <v>0.1</v>
      </c>
      <c r="F138" s="2">
        <v>0</v>
      </c>
      <c r="G138" s="2">
        <v>0</v>
      </c>
      <c r="H138" s="2">
        <v>0</v>
      </c>
      <c r="I138" s="2">
        <v>1.2</v>
      </c>
      <c r="J138" s="2">
        <v>0.25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517</v>
      </c>
      <c r="AA138" s="2">
        <v>86</v>
      </c>
      <c r="AB138" s="3" t="s">
        <v>14</v>
      </c>
    </row>
    <row r="139" spans="1:28" ht="15" customHeight="1">
      <c r="A139" s="2">
        <f t="shared" si="2"/>
        <v>98.9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0.1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520</v>
      </c>
      <c r="AA139" s="2">
        <v>86</v>
      </c>
      <c r="AB139" s="3" t="s">
        <v>14</v>
      </c>
    </row>
    <row r="140" spans="1:28" ht="15" customHeight="1">
      <c r="A140" s="2">
        <f t="shared" si="2"/>
        <v>98.85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0.15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455</v>
      </c>
      <c r="AA140" s="2">
        <v>80</v>
      </c>
      <c r="AB140" s="3" t="s">
        <v>14</v>
      </c>
    </row>
    <row r="141" spans="1:28" ht="15" customHeight="1">
      <c r="A141" s="2">
        <f t="shared" ref="A141:A204" si="3">100-SUM(B141:K141)</f>
        <v>95.8</v>
      </c>
      <c r="B141" s="2">
        <v>0</v>
      </c>
      <c r="C141" s="2">
        <v>0</v>
      </c>
      <c r="D141" s="2">
        <v>3.2</v>
      </c>
      <c r="E141" s="2">
        <v>0.7</v>
      </c>
      <c r="F141" s="2">
        <v>0</v>
      </c>
      <c r="G141" s="2">
        <v>0.3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588</v>
      </c>
      <c r="AA141" s="2">
        <v>40</v>
      </c>
      <c r="AB141" s="77" t="s">
        <v>15</v>
      </c>
    </row>
    <row r="142" spans="1:28" ht="15" customHeight="1">
      <c r="A142" s="2">
        <f t="shared" si="3"/>
        <v>94.55</v>
      </c>
      <c r="B142" s="2">
        <v>0</v>
      </c>
      <c r="C142" s="2">
        <v>0</v>
      </c>
      <c r="D142" s="2">
        <v>3.2</v>
      </c>
      <c r="E142" s="2">
        <v>0.7</v>
      </c>
      <c r="F142" s="2">
        <v>0</v>
      </c>
      <c r="G142" s="2">
        <v>0.3</v>
      </c>
      <c r="H142" s="2">
        <v>1.25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667</v>
      </c>
      <c r="AA142" s="2">
        <v>35</v>
      </c>
      <c r="AB142" s="77"/>
    </row>
    <row r="143" spans="1:28" ht="15" customHeight="1">
      <c r="A143" s="2">
        <f t="shared" si="3"/>
        <v>96.3</v>
      </c>
      <c r="B143" s="2">
        <v>0</v>
      </c>
      <c r="C143" s="2">
        <v>0</v>
      </c>
      <c r="D143" s="2">
        <v>3</v>
      </c>
      <c r="E143" s="2">
        <v>0.6</v>
      </c>
      <c r="F143" s="2">
        <v>0.1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690</v>
      </c>
      <c r="AA143" s="2">
        <v>40</v>
      </c>
      <c r="AB143" s="77"/>
    </row>
    <row r="144" spans="1:28" ht="15" customHeight="1">
      <c r="A144" s="2">
        <f t="shared" si="3"/>
        <v>97.5</v>
      </c>
      <c r="B144" s="2">
        <v>2.35</v>
      </c>
      <c r="C144" s="2">
        <v>0.03</v>
      </c>
      <c r="D144" s="2">
        <v>0</v>
      </c>
      <c r="E144" s="2">
        <v>0</v>
      </c>
      <c r="F144" s="2">
        <v>0</v>
      </c>
      <c r="G144" s="2">
        <v>0.12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485</v>
      </c>
      <c r="AA144" s="2">
        <v>67</v>
      </c>
      <c r="AB144" s="77"/>
    </row>
    <row r="145" spans="1:28" ht="15" customHeight="1">
      <c r="A145" s="2">
        <f t="shared" si="3"/>
        <v>99.7</v>
      </c>
      <c r="B145" s="2">
        <v>0.15</v>
      </c>
      <c r="C145" s="2">
        <v>0.05</v>
      </c>
      <c r="D145" s="2">
        <v>0</v>
      </c>
      <c r="E145" s="2">
        <v>0</v>
      </c>
      <c r="F145" s="2">
        <v>0</v>
      </c>
      <c r="G145" s="2">
        <v>0.1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510</v>
      </c>
      <c r="AA145" s="2">
        <v>75</v>
      </c>
      <c r="AB145" s="77" t="s">
        <v>16</v>
      </c>
    </row>
    <row r="146" spans="1:28" ht="15" customHeight="1">
      <c r="A146" s="2">
        <f t="shared" si="3"/>
        <v>95.8</v>
      </c>
      <c r="B146" s="2">
        <v>0</v>
      </c>
      <c r="C146" s="2">
        <v>0</v>
      </c>
      <c r="D146" s="2">
        <v>3.2</v>
      </c>
      <c r="E146" s="2">
        <v>0.7</v>
      </c>
      <c r="F146" s="2">
        <v>0</v>
      </c>
      <c r="G146" s="2">
        <v>0.3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800</v>
      </c>
      <c r="AA146" s="2">
        <v>56</v>
      </c>
      <c r="AB146" s="77"/>
    </row>
    <row r="147" spans="1:28" ht="15" customHeight="1">
      <c r="A147" s="2">
        <f t="shared" si="3"/>
        <v>98.65</v>
      </c>
      <c r="B147" s="2">
        <v>0</v>
      </c>
      <c r="C147" s="2">
        <v>0</v>
      </c>
      <c r="D147" s="2">
        <v>1</v>
      </c>
      <c r="E147" s="2">
        <v>0.25</v>
      </c>
      <c r="F147" s="2">
        <v>0</v>
      </c>
      <c r="G147" s="2">
        <v>0.1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550</v>
      </c>
      <c r="AA147" s="2">
        <v>61</v>
      </c>
      <c r="AB147" s="77"/>
    </row>
    <row r="148" spans="1:28" ht="15" customHeight="1">
      <c r="A148" s="2">
        <f t="shared" si="3"/>
        <v>97.26</v>
      </c>
      <c r="B148" s="2">
        <v>2.41</v>
      </c>
      <c r="C148" s="2">
        <v>0.12</v>
      </c>
      <c r="D148" s="2">
        <v>0</v>
      </c>
      <c r="E148" s="2">
        <v>0</v>
      </c>
      <c r="F148" s="2">
        <v>0</v>
      </c>
      <c r="G148" s="2">
        <v>0.16</v>
      </c>
      <c r="H148" s="2">
        <v>0</v>
      </c>
      <c r="I148" s="2">
        <v>0</v>
      </c>
      <c r="J148" s="2">
        <v>0</v>
      </c>
      <c r="K148" s="2">
        <v>0.05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641</v>
      </c>
      <c r="AA148" s="2">
        <v>57</v>
      </c>
      <c r="AB148" s="5" t="s">
        <v>17</v>
      </c>
    </row>
    <row r="149" spans="1:28" ht="15" customHeight="1">
      <c r="A149" s="2">
        <f t="shared" si="3"/>
        <v>99.87</v>
      </c>
      <c r="B149" s="2">
        <v>0.1</v>
      </c>
      <c r="C149" s="2">
        <v>0.03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401</v>
      </c>
      <c r="AA149" s="2">
        <v>92</v>
      </c>
      <c r="AB149" s="77" t="s">
        <v>18</v>
      </c>
    </row>
    <row r="150" spans="1:28" ht="15" customHeight="1">
      <c r="A150" s="2">
        <f t="shared" si="3"/>
        <v>97.57</v>
      </c>
      <c r="B150" s="2">
        <v>2.2999999999999998</v>
      </c>
      <c r="C150" s="2">
        <v>0.03</v>
      </c>
      <c r="D150" s="2">
        <v>0</v>
      </c>
      <c r="E150" s="2">
        <v>0</v>
      </c>
      <c r="F150" s="2">
        <v>0</v>
      </c>
      <c r="G150" s="2">
        <v>0.1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450</v>
      </c>
      <c r="AA150" s="2">
        <v>60</v>
      </c>
      <c r="AB150" s="77"/>
    </row>
    <row r="151" spans="1:28" ht="15" customHeight="1">
      <c r="A151" s="2">
        <f t="shared" si="3"/>
        <v>97.07</v>
      </c>
      <c r="B151" s="2">
        <v>1.5</v>
      </c>
      <c r="C151" s="2">
        <v>0.03</v>
      </c>
      <c r="D151" s="2">
        <v>0</v>
      </c>
      <c r="E151" s="2">
        <v>0</v>
      </c>
      <c r="F151" s="2">
        <v>0</v>
      </c>
      <c r="G151" s="2">
        <v>0</v>
      </c>
      <c r="H151" s="2">
        <v>0.6</v>
      </c>
      <c r="I151" s="2">
        <v>0.8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617</v>
      </c>
      <c r="AA151" s="2">
        <v>50</v>
      </c>
      <c r="AB151" s="77"/>
    </row>
    <row r="152" spans="1:28" ht="15" customHeight="1">
      <c r="A152" s="2">
        <f t="shared" si="3"/>
        <v>98.4</v>
      </c>
      <c r="B152" s="2">
        <v>1</v>
      </c>
      <c r="C152" s="2">
        <v>0.3</v>
      </c>
      <c r="D152" s="2">
        <v>0</v>
      </c>
      <c r="E152" s="2">
        <v>0</v>
      </c>
      <c r="F152" s="2">
        <v>0</v>
      </c>
      <c r="G152" s="2">
        <v>0.3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588</v>
      </c>
      <c r="AA152" s="2">
        <v>70</v>
      </c>
      <c r="AB152" s="77"/>
    </row>
    <row r="153" spans="1:28" ht="15" customHeight="1">
      <c r="A153" s="2">
        <f t="shared" si="3"/>
        <v>97.97</v>
      </c>
      <c r="B153" s="2">
        <v>0.75</v>
      </c>
      <c r="C153" s="2">
        <v>0.03</v>
      </c>
      <c r="D153" s="2">
        <v>0</v>
      </c>
      <c r="E153" s="2">
        <v>0</v>
      </c>
      <c r="F153" s="2">
        <v>0</v>
      </c>
      <c r="G153" s="2">
        <v>0</v>
      </c>
      <c r="H153" s="2">
        <v>1.25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490</v>
      </c>
      <c r="AA153" s="2">
        <v>40</v>
      </c>
      <c r="AB153" s="77"/>
    </row>
    <row r="154" spans="1:28" ht="15" customHeight="1">
      <c r="A154" s="2">
        <f t="shared" si="3"/>
        <v>99.77</v>
      </c>
      <c r="B154" s="2">
        <v>0.1</v>
      </c>
      <c r="C154" s="2">
        <v>0.03</v>
      </c>
      <c r="D154" s="2">
        <v>0</v>
      </c>
      <c r="E154" s="2">
        <v>0</v>
      </c>
      <c r="F154" s="2">
        <v>0</v>
      </c>
      <c r="G154" s="2">
        <v>0</v>
      </c>
      <c r="H154" s="2">
        <v>0.1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460</v>
      </c>
      <c r="AA154" s="2">
        <v>82</v>
      </c>
      <c r="AB154" s="77"/>
    </row>
    <row r="155" spans="1:28" ht="15" customHeight="1">
      <c r="A155" s="2">
        <f t="shared" si="3"/>
        <v>97.87</v>
      </c>
      <c r="B155" s="2">
        <v>0.1</v>
      </c>
      <c r="C155" s="2">
        <v>0.03</v>
      </c>
      <c r="D155" s="2">
        <v>0</v>
      </c>
      <c r="E155" s="2">
        <v>0</v>
      </c>
      <c r="F155" s="2">
        <v>0</v>
      </c>
      <c r="G155" s="2">
        <v>0</v>
      </c>
      <c r="H155" s="2">
        <v>2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588</v>
      </c>
      <c r="AA155" s="2">
        <v>35</v>
      </c>
      <c r="AB155" s="77"/>
    </row>
    <row r="156" spans="1:28" ht="15" customHeight="1">
      <c r="A156" s="2">
        <f t="shared" si="3"/>
        <v>97.97</v>
      </c>
      <c r="B156" s="2">
        <v>0.8</v>
      </c>
      <c r="C156" s="2">
        <v>0.03</v>
      </c>
      <c r="D156" s="2">
        <v>0</v>
      </c>
      <c r="E156" s="2">
        <v>0</v>
      </c>
      <c r="F156" s="2">
        <v>0</v>
      </c>
      <c r="G156" s="2">
        <v>0</v>
      </c>
      <c r="H156" s="2">
        <v>1.2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509</v>
      </c>
      <c r="AA156" s="2">
        <v>40</v>
      </c>
      <c r="AB156" s="77"/>
    </row>
    <row r="157" spans="1:28" ht="15" customHeight="1">
      <c r="A157" s="2">
        <f t="shared" si="3"/>
        <v>95.28</v>
      </c>
      <c r="B157" s="2">
        <v>0.6</v>
      </c>
      <c r="C157" s="2">
        <v>0.02</v>
      </c>
      <c r="D157" s="2">
        <v>0</v>
      </c>
      <c r="E157" s="2">
        <v>0</v>
      </c>
      <c r="F157" s="2">
        <v>0</v>
      </c>
      <c r="G157" s="2">
        <v>0.1</v>
      </c>
      <c r="H157" s="2">
        <v>4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656</v>
      </c>
      <c r="AA157" s="2">
        <v>20</v>
      </c>
      <c r="AB157" s="77"/>
    </row>
    <row r="158" spans="1:28" ht="15" customHeight="1">
      <c r="A158" s="2">
        <f t="shared" si="3"/>
        <v>99.77</v>
      </c>
      <c r="B158" s="2">
        <v>0.1</v>
      </c>
      <c r="C158" s="2">
        <v>0.03</v>
      </c>
      <c r="D158" s="2">
        <v>0</v>
      </c>
      <c r="E158" s="2">
        <v>0</v>
      </c>
      <c r="F158" s="2">
        <v>0.1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411</v>
      </c>
      <c r="AA158" s="2">
        <v>90</v>
      </c>
      <c r="AB158" s="77"/>
    </row>
    <row r="159" spans="1:28" ht="15" customHeight="1">
      <c r="A159" s="2">
        <f t="shared" si="3"/>
        <v>99.87</v>
      </c>
      <c r="B159" s="2">
        <v>0.1</v>
      </c>
      <c r="C159" s="2">
        <v>0.03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490</v>
      </c>
      <c r="AA159" s="2">
        <v>85</v>
      </c>
      <c r="AB159" s="77"/>
    </row>
    <row r="160" spans="1:28" ht="15" customHeight="1">
      <c r="A160" s="2">
        <f t="shared" si="3"/>
        <v>97.8</v>
      </c>
      <c r="B160" s="2">
        <v>1.9</v>
      </c>
      <c r="C160" s="2">
        <v>0</v>
      </c>
      <c r="D160" s="2">
        <v>0</v>
      </c>
      <c r="E160" s="2">
        <v>0.05</v>
      </c>
      <c r="F160" s="2">
        <v>0</v>
      </c>
      <c r="G160" s="2">
        <v>0.15</v>
      </c>
      <c r="H160" s="2">
        <v>0.1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570</v>
      </c>
      <c r="AA160" s="2">
        <v>63</v>
      </c>
      <c r="AB160" s="77"/>
    </row>
    <row r="161" spans="1:28" ht="15" customHeight="1">
      <c r="A161" s="2">
        <f t="shared" si="3"/>
        <v>97.97</v>
      </c>
      <c r="B161" s="2">
        <v>0.75</v>
      </c>
      <c r="C161" s="2">
        <v>0.03</v>
      </c>
      <c r="D161" s="2">
        <v>0</v>
      </c>
      <c r="E161" s="2">
        <v>0</v>
      </c>
      <c r="F161" s="2">
        <v>0</v>
      </c>
      <c r="G161" s="2">
        <v>0</v>
      </c>
      <c r="H161" s="2">
        <v>1.25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660</v>
      </c>
      <c r="AA161" s="2">
        <v>40</v>
      </c>
      <c r="AB161" s="77"/>
    </row>
    <row r="162" spans="1:28" ht="15" customHeight="1">
      <c r="A162" s="2">
        <f t="shared" si="3"/>
        <v>99.15</v>
      </c>
      <c r="B162" s="2">
        <v>0.6</v>
      </c>
      <c r="C162" s="2">
        <v>0.2</v>
      </c>
      <c r="D162" s="2">
        <v>0</v>
      </c>
      <c r="E162" s="2">
        <v>0</v>
      </c>
      <c r="F162" s="2">
        <v>0.05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500</v>
      </c>
      <c r="AA162" s="2">
        <v>80</v>
      </c>
      <c r="AB162" s="77"/>
    </row>
    <row r="163" spans="1:28" ht="15" customHeight="1">
      <c r="A163" s="2">
        <f t="shared" si="3"/>
        <v>99.07</v>
      </c>
      <c r="B163" s="2">
        <v>0.1</v>
      </c>
      <c r="C163" s="2">
        <v>0.03</v>
      </c>
      <c r="D163" s="2">
        <v>0</v>
      </c>
      <c r="E163" s="2">
        <v>0</v>
      </c>
      <c r="F163" s="2">
        <v>0.2</v>
      </c>
      <c r="G163" s="2">
        <v>0.4</v>
      </c>
      <c r="H163" s="2">
        <v>0.2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550</v>
      </c>
      <c r="AA163" s="2">
        <v>60</v>
      </c>
      <c r="AB163" s="77"/>
    </row>
    <row r="164" spans="1:28" ht="15" customHeight="1">
      <c r="A164" s="2">
        <f t="shared" si="3"/>
        <v>95.87</v>
      </c>
      <c r="B164" s="2">
        <v>2.1</v>
      </c>
      <c r="C164" s="2">
        <v>0.03</v>
      </c>
      <c r="D164" s="2">
        <v>0</v>
      </c>
      <c r="E164" s="2">
        <v>0</v>
      </c>
      <c r="F164" s="2">
        <v>0</v>
      </c>
      <c r="G164" s="2">
        <v>2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590</v>
      </c>
      <c r="AA164" s="2">
        <v>60</v>
      </c>
      <c r="AB164" s="77"/>
    </row>
    <row r="165" spans="1:28" ht="15" customHeight="1">
      <c r="A165" s="2">
        <f t="shared" si="3"/>
        <v>99.41</v>
      </c>
      <c r="B165" s="2">
        <v>0</v>
      </c>
      <c r="C165" s="2">
        <v>0.04</v>
      </c>
      <c r="D165" s="2">
        <v>0.2</v>
      </c>
      <c r="E165" s="2">
        <v>0</v>
      </c>
      <c r="F165" s="2">
        <v>0</v>
      </c>
      <c r="G165" s="2">
        <v>0.15</v>
      </c>
      <c r="H165" s="2">
        <v>0.2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548</v>
      </c>
      <c r="AA165" s="2">
        <v>32</v>
      </c>
      <c r="AB165" s="77" t="s">
        <v>19</v>
      </c>
    </row>
    <row r="166" spans="1:28" ht="15" customHeight="1">
      <c r="A166" s="2">
        <f t="shared" si="3"/>
        <v>95.55</v>
      </c>
      <c r="B166" s="2">
        <v>0</v>
      </c>
      <c r="C166" s="2">
        <v>0</v>
      </c>
      <c r="D166" s="2">
        <v>1.5</v>
      </c>
      <c r="E166" s="2">
        <v>0.3</v>
      </c>
      <c r="F166" s="2">
        <v>0.05</v>
      </c>
      <c r="G166" s="2">
        <v>0.6</v>
      </c>
      <c r="H166" s="2">
        <v>2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650</v>
      </c>
      <c r="AA166" s="2">
        <v>30</v>
      </c>
      <c r="AB166" s="77"/>
    </row>
    <row r="167" spans="1:28" ht="15" customHeight="1">
      <c r="A167" s="2">
        <f t="shared" si="3"/>
        <v>97.637</v>
      </c>
      <c r="B167" s="2">
        <v>2.21</v>
      </c>
      <c r="C167" s="2">
        <v>4.2999999999999997E-2</v>
      </c>
      <c r="D167" s="2">
        <v>0</v>
      </c>
      <c r="E167" s="2">
        <v>0</v>
      </c>
      <c r="F167" s="2">
        <v>0</v>
      </c>
      <c r="G167" s="2">
        <v>0.11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629</v>
      </c>
      <c r="AA167" s="2">
        <v>56</v>
      </c>
      <c r="AB167" s="77" t="s">
        <v>20</v>
      </c>
    </row>
    <row r="168" spans="1:28" ht="15" customHeight="1">
      <c r="A168" s="2">
        <f t="shared" si="3"/>
        <v>99.55</v>
      </c>
      <c r="B168" s="2">
        <v>0</v>
      </c>
      <c r="C168" s="2">
        <v>0</v>
      </c>
      <c r="D168" s="2">
        <v>0</v>
      </c>
      <c r="E168" s="2">
        <v>0</v>
      </c>
      <c r="F168" s="2">
        <v>0.05</v>
      </c>
      <c r="G168" s="2">
        <v>0</v>
      </c>
      <c r="H168" s="2">
        <v>0</v>
      </c>
      <c r="I168" s="2">
        <v>0.3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590</v>
      </c>
      <c r="AA168" s="2">
        <v>82</v>
      </c>
      <c r="AB168" s="77"/>
    </row>
    <row r="169" spans="1:28" ht="15" customHeight="1">
      <c r="A169" s="2">
        <f t="shared" si="3"/>
        <v>99.25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0.2</v>
      </c>
      <c r="H169" s="2">
        <v>0.25</v>
      </c>
      <c r="I169" s="2">
        <v>0.3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560</v>
      </c>
      <c r="AA169" s="2">
        <v>75</v>
      </c>
      <c r="AB169" s="77"/>
    </row>
    <row r="170" spans="1:28" ht="15" customHeight="1">
      <c r="A170" s="2">
        <f t="shared" si="3"/>
        <v>95.8</v>
      </c>
      <c r="B170" s="2">
        <v>0</v>
      </c>
      <c r="C170" s="2">
        <v>0</v>
      </c>
      <c r="D170" s="2">
        <v>3.2</v>
      </c>
      <c r="E170" s="2">
        <v>0.7</v>
      </c>
      <c r="F170" s="2">
        <v>0</v>
      </c>
      <c r="G170" s="2">
        <v>0.3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588</v>
      </c>
      <c r="AA170" s="2">
        <v>40</v>
      </c>
      <c r="AB170" s="77"/>
    </row>
    <row r="171" spans="1:28" ht="15" customHeight="1">
      <c r="A171" s="2">
        <f t="shared" si="3"/>
        <v>97.75</v>
      </c>
      <c r="B171" s="2">
        <v>0</v>
      </c>
      <c r="C171" s="2">
        <v>0.05</v>
      </c>
      <c r="D171" s="2">
        <v>0.2</v>
      </c>
      <c r="E171" s="2">
        <v>0</v>
      </c>
      <c r="F171" s="2">
        <v>0</v>
      </c>
      <c r="G171" s="2">
        <v>0</v>
      </c>
      <c r="H171" s="2">
        <v>2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588</v>
      </c>
      <c r="AA171" s="2">
        <v>35</v>
      </c>
      <c r="AB171" s="77"/>
    </row>
    <row r="172" spans="1:28" ht="15" customHeight="1">
      <c r="A172" s="2">
        <f t="shared" si="3"/>
        <v>99.73</v>
      </c>
      <c r="B172" s="2">
        <v>0.2</v>
      </c>
      <c r="C172" s="2">
        <v>0.06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0.01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350</v>
      </c>
      <c r="AA172" s="2">
        <v>82</v>
      </c>
      <c r="AB172" s="5" t="s">
        <v>21</v>
      </c>
    </row>
    <row r="173" spans="1:28" ht="15" customHeight="1">
      <c r="A173" s="2">
        <f t="shared" si="3"/>
        <v>97.37</v>
      </c>
      <c r="B173" s="2">
        <v>2.5</v>
      </c>
      <c r="C173" s="2">
        <v>0.03</v>
      </c>
      <c r="D173" s="2">
        <v>0</v>
      </c>
      <c r="E173" s="2">
        <v>0</v>
      </c>
      <c r="F173" s="2">
        <v>0</v>
      </c>
      <c r="G173" s="2">
        <v>0.1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520</v>
      </c>
      <c r="AA173" s="2">
        <v>68</v>
      </c>
      <c r="AB173" s="5" t="s">
        <v>22</v>
      </c>
    </row>
    <row r="174" spans="1:28" ht="15" customHeight="1">
      <c r="A174" s="2">
        <f t="shared" si="3"/>
        <v>97.47</v>
      </c>
      <c r="B174" s="2">
        <v>2.5</v>
      </c>
      <c r="C174" s="2">
        <v>0.03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456</v>
      </c>
      <c r="AA174" s="2">
        <v>52</v>
      </c>
      <c r="AB174" s="5" t="s">
        <v>23</v>
      </c>
    </row>
    <row r="175" spans="1:28" ht="15" customHeight="1">
      <c r="A175" s="2">
        <f t="shared" si="3"/>
        <v>96.82</v>
      </c>
      <c r="B175" s="2">
        <v>2.37</v>
      </c>
      <c r="C175" s="2">
        <v>0.6</v>
      </c>
      <c r="D175" s="2">
        <v>0</v>
      </c>
      <c r="E175" s="2">
        <v>0</v>
      </c>
      <c r="F175" s="2">
        <v>0</v>
      </c>
      <c r="G175" s="2">
        <v>0.21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380</v>
      </c>
      <c r="AA175" s="2">
        <v>55</v>
      </c>
      <c r="AB175" s="5" t="s">
        <v>24</v>
      </c>
    </row>
    <row r="176" spans="1:28" ht="15" customHeight="1">
      <c r="A176" s="2">
        <f t="shared" si="3"/>
        <v>97.4</v>
      </c>
      <c r="B176" s="2">
        <v>2.2999999999999998</v>
      </c>
      <c r="C176" s="2">
        <v>0.03</v>
      </c>
      <c r="D176" s="2">
        <v>0</v>
      </c>
      <c r="E176" s="2">
        <v>0</v>
      </c>
      <c r="F176" s="2">
        <v>0.05</v>
      </c>
      <c r="G176" s="2">
        <v>0.12</v>
      </c>
      <c r="H176" s="2">
        <v>0</v>
      </c>
      <c r="I176" s="2">
        <v>0.05</v>
      </c>
      <c r="J176" s="2">
        <v>0</v>
      </c>
      <c r="K176" s="2">
        <v>0.05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540</v>
      </c>
      <c r="AA176" s="2">
        <v>60</v>
      </c>
      <c r="AB176" s="5" t="s">
        <v>25</v>
      </c>
    </row>
    <row r="177" spans="1:28" ht="15" customHeight="1">
      <c r="A177" s="2">
        <f t="shared" si="3"/>
        <v>99.79</v>
      </c>
      <c r="B177" s="2">
        <v>0.09</v>
      </c>
      <c r="C177" s="2">
        <v>2.5000000000000001E-2</v>
      </c>
      <c r="D177" s="2">
        <v>0</v>
      </c>
      <c r="E177" s="2">
        <v>0</v>
      </c>
      <c r="F177" s="2">
        <v>0.06</v>
      </c>
      <c r="G177" s="2">
        <v>2.1000000000000001E-2</v>
      </c>
      <c r="H177" s="2">
        <v>0</v>
      </c>
      <c r="I177" s="2">
        <v>0</v>
      </c>
      <c r="J177" s="2">
        <v>0</v>
      </c>
      <c r="K177" s="2">
        <v>1.4E-2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450</v>
      </c>
      <c r="AA177" s="2">
        <v>78</v>
      </c>
      <c r="AB177" s="5" t="s">
        <v>26</v>
      </c>
    </row>
    <row r="178" spans="1:28" ht="15" customHeight="1">
      <c r="A178" s="2">
        <f t="shared" si="3"/>
        <v>97.5</v>
      </c>
      <c r="B178" s="2">
        <v>2.36</v>
      </c>
      <c r="C178" s="2">
        <v>0.03</v>
      </c>
      <c r="D178" s="2">
        <v>0</v>
      </c>
      <c r="E178" s="2">
        <v>0</v>
      </c>
      <c r="F178" s="2">
        <v>0</v>
      </c>
      <c r="G178" s="2">
        <v>0.11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499</v>
      </c>
      <c r="AA178" s="2">
        <v>65</v>
      </c>
      <c r="AB178" s="77" t="s">
        <v>27</v>
      </c>
    </row>
    <row r="179" spans="1:28" ht="15" customHeight="1">
      <c r="A179" s="2">
        <f t="shared" si="3"/>
        <v>97.27</v>
      </c>
      <c r="B179" s="2">
        <v>2.38</v>
      </c>
      <c r="C179" s="2">
        <v>0.04</v>
      </c>
      <c r="D179" s="2">
        <v>0</v>
      </c>
      <c r="E179" s="2">
        <v>0</v>
      </c>
      <c r="F179" s="2">
        <v>0.05</v>
      </c>
      <c r="G179" s="2">
        <v>0.11</v>
      </c>
      <c r="H179" s="2">
        <v>0</v>
      </c>
      <c r="I179" s="2">
        <v>0.05</v>
      </c>
      <c r="J179" s="2">
        <v>0</v>
      </c>
      <c r="K179" s="2">
        <v>0.1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529</v>
      </c>
      <c r="AA179" s="2">
        <v>67.400000000000006</v>
      </c>
      <c r="AB179" s="77"/>
    </row>
    <row r="180" spans="1:28" ht="15" customHeight="1">
      <c r="A180" s="2">
        <f t="shared" si="3"/>
        <v>99.87</v>
      </c>
      <c r="B180" s="2">
        <v>0.1</v>
      </c>
      <c r="C180" s="2">
        <v>0.03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383</v>
      </c>
      <c r="AA180" s="2">
        <v>92</v>
      </c>
      <c r="AB180" s="77" t="s">
        <v>28</v>
      </c>
    </row>
    <row r="181" spans="1:28" ht="15" customHeight="1">
      <c r="A181" s="2">
        <f t="shared" si="3"/>
        <v>99.82</v>
      </c>
      <c r="B181" s="2">
        <v>0.1</v>
      </c>
      <c r="C181" s="2">
        <v>0.03</v>
      </c>
      <c r="D181" s="2">
        <v>0</v>
      </c>
      <c r="E181" s="2">
        <v>0</v>
      </c>
      <c r="F181" s="2">
        <v>0</v>
      </c>
      <c r="G181" s="2">
        <v>0</v>
      </c>
      <c r="H181" s="2">
        <v>0.05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560</v>
      </c>
      <c r="AA181" s="2">
        <v>36</v>
      </c>
      <c r="AB181" s="77"/>
    </row>
    <row r="182" spans="1:28" ht="15" customHeight="1">
      <c r="A182" s="2">
        <f t="shared" si="3"/>
        <v>95.37</v>
      </c>
      <c r="B182" s="2">
        <v>0.1</v>
      </c>
      <c r="C182" s="2">
        <v>0.03</v>
      </c>
      <c r="D182" s="2">
        <v>0</v>
      </c>
      <c r="E182" s="2">
        <v>0</v>
      </c>
      <c r="F182" s="2">
        <v>0</v>
      </c>
      <c r="G182" s="2">
        <v>2.5</v>
      </c>
      <c r="H182" s="2">
        <v>2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558</v>
      </c>
      <c r="AA182" s="2">
        <v>33</v>
      </c>
      <c r="AB182" s="77"/>
    </row>
    <row r="183" spans="1:28" ht="15" customHeight="1">
      <c r="A183" s="2">
        <f t="shared" si="3"/>
        <v>95.87</v>
      </c>
      <c r="B183" s="2">
        <v>0.1</v>
      </c>
      <c r="C183" s="2">
        <v>0.03</v>
      </c>
      <c r="D183" s="2">
        <v>0</v>
      </c>
      <c r="E183" s="2">
        <v>0</v>
      </c>
      <c r="F183" s="2">
        <v>0</v>
      </c>
      <c r="G183" s="2">
        <v>0</v>
      </c>
      <c r="H183" s="2">
        <v>4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658</v>
      </c>
      <c r="AA183" s="2">
        <v>23</v>
      </c>
      <c r="AB183" s="77"/>
    </row>
    <row r="184" spans="1:28" ht="15" customHeight="1">
      <c r="A184" s="2">
        <f t="shared" si="3"/>
        <v>99.6</v>
      </c>
      <c r="B184" s="2">
        <v>0.15</v>
      </c>
      <c r="C184" s="2">
        <v>0.05</v>
      </c>
      <c r="D184" s="2">
        <v>0</v>
      </c>
      <c r="E184" s="2">
        <v>0</v>
      </c>
      <c r="F184" s="2">
        <v>0</v>
      </c>
      <c r="G184" s="2">
        <v>0.1</v>
      </c>
      <c r="H184" s="2">
        <v>0.1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510</v>
      </c>
      <c r="AA184" s="2">
        <v>75</v>
      </c>
      <c r="AB184" s="77" t="s">
        <v>29</v>
      </c>
    </row>
    <row r="185" spans="1:28" ht="15" customHeight="1">
      <c r="A185" s="2">
        <f t="shared" si="3"/>
        <v>99.5</v>
      </c>
      <c r="B185" s="2">
        <v>0.15</v>
      </c>
      <c r="C185" s="2">
        <v>0.05</v>
      </c>
      <c r="D185" s="2">
        <v>0</v>
      </c>
      <c r="E185" s="2">
        <v>0</v>
      </c>
      <c r="F185" s="2">
        <v>0</v>
      </c>
      <c r="G185" s="2">
        <v>0.1</v>
      </c>
      <c r="H185" s="2">
        <v>0.1</v>
      </c>
      <c r="I185" s="2">
        <v>0</v>
      </c>
      <c r="J185" s="2">
        <v>0</v>
      </c>
      <c r="K185" s="2">
        <v>0.1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602</v>
      </c>
      <c r="AA185" s="2">
        <v>80.3</v>
      </c>
      <c r="AB185" s="77"/>
    </row>
    <row r="186" spans="1:28" ht="15" customHeight="1">
      <c r="A186" s="2">
        <f t="shared" si="3"/>
        <v>99.71</v>
      </c>
      <c r="B186" s="2">
        <v>0.15</v>
      </c>
      <c r="C186" s="2">
        <v>0.04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400</v>
      </c>
      <c r="AA186" s="2">
        <v>56</v>
      </c>
      <c r="AB186" s="5" t="s">
        <v>30</v>
      </c>
    </row>
    <row r="187" spans="1:28" ht="15" customHeight="1">
      <c r="A187" s="2">
        <f t="shared" si="3"/>
        <v>99.87</v>
      </c>
      <c r="B187" s="2">
        <v>0.1</v>
      </c>
      <c r="C187" s="2">
        <v>0.03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421</v>
      </c>
      <c r="AA187" s="2">
        <v>90.87</v>
      </c>
      <c r="AB187" s="5" t="s">
        <v>31</v>
      </c>
    </row>
    <row r="188" spans="1:28" ht="15" customHeight="1">
      <c r="A188" s="2">
        <f t="shared" si="3"/>
        <v>97.95</v>
      </c>
      <c r="B188" s="2">
        <v>2</v>
      </c>
      <c r="C188" s="2">
        <v>0.05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512</v>
      </c>
      <c r="AA188" s="2">
        <v>68.650000000000006</v>
      </c>
      <c r="AB188" s="5" t="s">
        <v>32</v>
      </c>
    </row>
    <row r="189" spans="1:28" ht="15" customHeight="1">
      <c r="A189" s="2">
        <f t="shared" si="3"/>
        <v>97.37</v>
      </c>
      <c r="B189" s="2">
        <v>2.5</v>
      </c>
      <c r="C189" s="2">
        <v>0.03</v>
      </c>
      <c r="D189" s="2">
        <v>0</v>
      </c>
      <c r="E189" s="2">
        <v>0</v>
      </c>
      <c r="F189" s="2">
        <v>0</v>
      </c>
      <c r="G189" s="2">
        <v>0.1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380</v>
      </c>
      <c r="AA189" s="2">
        <v>66.099999999999994</v>
      </c>
      <c r="AB189" s="5" t="s">
        <v>33</v>
      </c>
    </row>
    <row r="190" spans="1:28" ht="15" customHeight="1">
      <c r="A190" s="2">
        <f t="shared" si="3"/>
        <v>99.69</v>
      </c>
      <c r="B190" s="2">
        <v>0.2</v>
      </c>
      <c r="C190" s="2">
        <v>0.06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0.05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340</v>
      </c>
      <c r="AA190" s="2">
        <v>82.3</v>
      </c>
      <c r="AB190" s="5" t="s">
        <v>34</v>
      </c>
    </row>
    <row r="191" spans="1:28" ht="15" customHeight="1">
      <c r="A191" s="2">
        <f t="shared" si="3"/>
        <v>97.37</v>
      </c>
      <c r="B191" s="2">
        <v>2.5</v>
      </c>
      <c r="C191" s="2">
        <v>0.03</v>
      </c>
      <c r="D191" s="2">
        <v>0</v>
      </c>
      <c r="E191" s="2">
        <v>0</v>
      </c>
      <c r="F191" s="2">
        <v>0</v>
      </c>
      <c r="G191" s="2">
        <v>0.1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530</v>
      </c>
      <c r="AA191" s="2">
        <v>68</v>
      </c>
      <c r="AB191" s="5" t="s">
        <v>22</v>
      </c>
    </row>
    <row r="192" spans="1:28" ht="15" customHeight="1">
      <c r="A192" s="2">
        <f t="shared" si="3"/>
        <v>97.2</v>
      </c>
      <c r="B192" s="2">
        <v>2.5</v>
      </c>
      <c r="C192" s="2">
        <v>0.03</v>
      </c>
      <c r="D192" s="2">
        <v>0</v>
      </c>
      <c r="E192" s="2">
        <v>0</v>
      </c>
      <c r="F192" s="2">
        <v>0.05</v>
      </c>
      <c r="G192" s="2">
        <v>0.12</v>
      </c>
      <c r="H192" s="2">
        <v>0</v>
      </c>
      <c r="I192" s="2">
        <v>0.05</v>
      </c>
      <c r="J192" s="2">
        <v>0</v>
      </c>
      <c r="K192" s="2">
        <v>0.05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510</v>
      </c>
      <c r="AA192" s="2">
        <v>69</v>
      </c>
      <c r="AB192" s="5" t="s">
        <v>35</v>
      </c>
    </row>
    <row r="193" spans="1:28" ht="15" customHeight="1">
      <c r="A193" s="2">
        <f t="shared" si="3"/>
        <v>99.18</v>
      </c>
      <c r="B193" s="2">
        <v>0.7</v>
      </c>
      <c r="C193" s="2">
        <v>0.12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455</v>
      </c>
      <c r="AA193" s="2">
        <v>89.9</v>
      </c>
      <c r="AB193" s="5" t="s">
        <v>36</v>
      </c>
    </row>
    <row r="194" spans="1:28" ht="15" customHeight="1">
      <c r="A194" s="2">
        <f t="shared" si="3"/>
        <v>99.778999999999996</v>
      </c>
      <c r="B194" s="2">
        <v>0.09</v>
      </c>
      <c r="C194" s="2">
        <v>2.5000000000000001E-2</v>
      </c>
      <c r="D194" s="2">
        <v>1.0999999999999999E-2</v>
      </c>
      <c r="E194" s="2">
        <v>0</v>
      </c>
      <c r="F194" s="2">
        <v>0.06</v>
      </c>
      <c r="G194" s="2">
        <v>2.1000000000000001E-2</v>
      </c>
      <c r="H194" s="2">
        <v>0</v>
      </c>
      <c r="I194" s="2">
        <v>0</v>
      </c>
      <c r="J194" s="2">
        <v>0</v>
      </c>
      <c r="K194" s="2">
        <v>1.4E-2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450</v>
      </c>
      <c r="AA194" s="2">
        <v>78</v>
      </c>
      <c r="AB194" s="5" t="s">
        <v>37</v>
      </c>
    </row>
    <row r="195" spans="1:28" ht="15" customHeight="1">
      <c r="A195" s="2">
        <f t="shared" si="3"/>
        <v>97.65</v>
      </c>
      <c r="B195" s="2">
        <v>2.2400000000000002</v>
      </c>
      <c r="C195" s="2">
        <v>0.03</v>
      </c>
      <c r="D195" s="2">
        <v>0</v>
      </c>
      <c r="E195" s="2">
        <v>0</v>
      </c>
      <c r="F195" s="2">
        <v>0</v>
      </c>
      <c r="G195" s="2">
        <v>0.08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538.5</v>
      </c>
      <c r="AA195" s="2">
        <v>81.8</v>
      </c>
      <c r="AB195" s="5" t="s">
        <v>38</v>
      </c>
    </row>
    <row r="196" spans="1:28" ht="15" customHeight="1">
      <c r="A196" s="2">
        <f t="shared" si="3"/>
        <v>99.807000000000002</v>
      </c>
      <c r="B196" s="2">
        <v>0.11</v>
      </c>
      <c r="C196" s="2">
        <v>3.3000000000000002E-2</v>
      </c>
      <c r="D196" s="2">
        <v>1.2E-2</v>
      </c>
      <c r="E196" s="2">
        <v>0</v>
      </c>
      <c r="F196" s="2">
        <v>0</v>
      </c>
      <c r="G196" s="2">
        <v>2.4E-2</v>
      </c>
      <c r="H196" s="2">
        <v>1.4E-2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421</v>
      </c>
      <c r="AA196" s="2">
        <v>90.9</v>
      </c>
      <c r="AB196" s="5" t="s">
        <v>31</v>
      </c>
    </row>
    <row r="197" spans="1:28" ht="15" customHeight="1">
      <c r="A197" s="2">
        <f t="shared" si="3"/>
        <v>97.426000000000002</v>
      </c>
      <c r="B197" s="2">
        <v>2.33</v>
      </c>
      <c r="C197" s="2">
        <v>0.106</v>
      </c>
      <c r="D197" s="2">
        <v>0</v>
      </c>
      <c r="E197" s="2">
        <v>0</v>
      </c>
      <c r="F197" s="2">
        <v>0</v>
      </c>
      <c r="G197" s="2">
        <v>0.13800000000000001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525.4</v>
      </c>
      <c r="AA197" s="2">
        <v>49.6</v>
      </c>
      <c r="AB197" s="77" t="s">
        <v>39</v>
      </c>
    </row>
    <row r="198" spans="1:28" ht="15" customHeight="1">
      <c r="A198" s="2">
        <f t="shared" si="3"/>
        <v>97.626999999999995</v>
      </c>
      <c r="B198" s="2">
        <v>2.25</v>
      </c>
      <c r="C198" s="2">
        <v>3.9E-2</v>
      </c>
      <c r="D198" s="2">
        <v>0</v>
      </c>
      <c r="E198" s="2">
        <v>0</v>
      </c>
      <c r="F198" s="2">
        <v>0</v>
      </c>
      <c r="G198" s="2">
        <v>8.4000000000000005E-2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465.2</v>
      </c>
      <c r="AA198" s="2">
        <v>64.099999999999994</v>
      </c>
      <c r="AB198" s="77"/>
    </row>
    <row r="199" spans="1:28" ht="15" customHeight="1">
      <c r="A199" s="2">
        <f t="shared" si="3"/>
        <v>97.57</v>
      </c>
      <c r="B199" s="2">
        <v>2.2999999999999998</v>
      </c>
      <c r="C199" s="2">
        <v>0.03</v>
      </c>
      <c r="D199" s="2">
        <v>0</v>
      </c>
      <c r="E199" s="2">
        <v>0</v>
      </c>
      <c r="F199" s="2">
        <v>0</v>
      </c>
      <c r="G199" s="2">
        <v>0.1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512</v>
      </c>
      <c r="AA199" s="2">
        <v>77.8</v>
      </c>
      <c r="AB199" s="5" t="s">
        <v>40</v>
      </c>
    </row>
    <row r="200" spans="1:28" ht="15" customHeight="1">
      <c r="A200" s="2">
        <f t="shared" si="3"/>
        <v>97.2</v>
      </c>
      <c r="B200" s="2">
        <v>2.5</v>
      </c>
      <c r="C200" s="2">
        <v>0.03</v>
      </c>
      <c r="D200" s="2">
        <v>0</v>
      </c>
      <c r="E200" s="2">
        <v>0</v>
      </c>
      <c r="F200" s="2">
        <v>0.05</v>
      </c>
      <c r="G200" s="2">
        <v>0.12</v>
      </c>
      <c r="H200" s="2">
        <v>0</v>
      </c>
      <c r="I200" s="2">
        <v>0.05</v>
      </c>
      <c r="J200" s="2">
        <v>0</v>
      </c>
      <c r="K200" s="2">
        <v>0.05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510</v>
      </c>
      <c r="AA200" s="2">
        <v>69</v>
      </c>
      <c r="AB200" s="5" t="s">
        <v>35</v>
      </c>
    </row>
    <row r="201" spans="1:28" ht="15" customHeight="1">
      <c r="A201" s="2">
        <f t="shared" si="3"/>
        <v>99.844999999999999</v>
      </c>
      <c r="B201" s="2">
        <v>0.12</v>
      </c>
      <c r="C201" s="2">
        <v>3.5000000000000003E-2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417</v>
      </c>
      <c r="AA201" s="2">
        <v>91.2</v>
      </c>
      <c r="AB201" s="5" t="s">
        <v>41</v>
      </c>
    </row>
    <row r="202" spans="1:28" ht="15" customHeight="1">
      <c r="A202" s="2">
        <f t="shared" si="3"/>
        <v>97.522000000000006</v>
      </c>
      <c r="B202" s="2">
        <v>2.35</v>
      </c>
      <c r="C202" s="2">
        <v>0.03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9.8000000000000004E-2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485</v>
      </c>
      <c r="AA202" s="2">
        <v>64</v>
      </c>
      <c r="AB202" s="77" t="s">
        <v>42</v>
      </c>
    </row>
    <row r="203" spans="1:28" ht="15" customHeight="1">
      <c r="A203" s="2">
        <f t="shared" si="3"/>
        <v>97.429000000000002</v>
      </c>
      <c r="B203" s="2">
        <v>2.34</v>
      </c>
      <c r="C203" s="2">
        <v>3.5000000000000003E-2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9.6000000000000002E-2</v>
      </c>
      <c r="J203" s="2">
        <v>0</v>
      </c>
      <c r="K203" s="2">
        <v>0.1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500</v>
      </c>
      <c r="AA203" s="2">
        <v>67</v>
      </c>
      <c r="AB203" s="77"/>
    </row>
    <row r="204" spans="1:28" ht="15" customHeight="1">
      <c r="A204" s="2">
        <f t="shared" si="3"/>
        <v>96.994</v>
      </c>
      <c r="B204" s="2">
        <v>2.36</v>
      </c>
      <c r="C204" s="2">
        <v>3.3000000000000002E-2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0.10299999999999999</v>
      </c>
      <c r="J204" s="2">
        <v>0</v>
      </c>
      <c r="K204" s="2">
        <v>0.51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510</v>
      </c>
      <c r="AA204" s="2">
        <v>71</v>
      </c>
      <c r="AB204" s="77"/>
    </row>
    <row r="205" spans="1:28" ht="15" customHeight="1">
      <c r="A205" s="2">
        <f t="shared" ref="A205:A268" si="4">100-SUM(B205:K205)</f>
        <v>96.71</v>
      </c>
      <c r="B205" s="2">
        <v>2.35</v>
      </c>
      <c r="C205" s="2">
        <v>3.1E-2</v>
      </c>
      <c r="D205" s="2">
        <v>0</v>
      </c>
      <c r="E205" s="2">
        <v>0</v>
      </c>
      <c r="F205" s="2">
        <v>0</v>
      </c>
      <c r="G205" s="2">
        <v>0</v>
      </c>
      <c r="H205" s="2">
        <v>9.9000000000000005E-2</v>
      </c>
      <c r="I205" s="2">
        <v>0</v>
      </c>
      <c r="J205" s="2">
        <v>0</v>
      </c>
      <c r="K205" s="2">
        <v>0.81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465</v>
      </c>
      <c r="AA205" s="2">
        <v>72</v>
      </c>
      <c r="AB205" s="77"/>
    </row>
    <row r="206" spans="1:28" ht="15" customHeight="1">
      <c r="A206" s="2">
        <f t="shared" si="4"/>
        <v>97.47</v>
      </c>
      <c r="B206" s="2">
        <v>2.5</v>
      </c>
      <c r="C206" s="2">
        <v>0.03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465</v>
      </c>
      <c r="AA206" s="2">
        <v>67</v>
      </c>
      <c r="AB206" s="5" t="s">
        <v>43</v>
      </c>
    </row>
    <row r="207" spans="1:28" ht="15" customHeight="1">
      <c r="A207" s="2">
        <f t="shared" si="4"/>
        <v>99.8</v>
      </c>
      <c r="B207" s="2">
        <v>0.16500000000000001</v>
      </c>
      <c r="C207" s="2">
        <v>3.5000000000000003E-2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400</v>
      </c>
      <c r="AA207" s="2">
        <v>85</v>
      </c>
      <c r="AB207" s="5" t="s">
        <v>44</v>
      </c>
    </row>
    <row r="208" spans="1:28" ht="15" customHeight="1">
      <c r="A208" s="2">
        <f t="shared" si="4"/>
        <v>97.46</v>
      </c>
      <c r="B208" s="2">
        <v>2.2999999999999998</v>
      </c>
      <c r="C208" s="2">
        <v>0.04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0.2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578</v>
      </c>
      <c r="AA208" s="2">
        <v>65</v>
      </c>
      <c r="AB208" s="5" t="s">
        <v>45</v>
      </c>
    </row>
    <row r="209" spans="1:28" ht="15" customHeight="1">
      <c r="A209" s="2">
        <f t="shared" si="4"/>
        <v>97.6</v>
      </c>
      <c r="B209" s="2">
        <v>2.1</v>
      </c>
      <c r="C209" s="2">
        <v>0.02</v>
      </c>
      <c r="D209" s="2">
        <v>0</v>
      </c>
      <c r="E209" s="2">
        <v>0</v>
      </c>
      <c r="F209" s="2">
        <v>0</v>
      </c>
      <c r="G209" s="2">
        <v>7.0000000000000007E-2</v>
      </c>
      <c r="H209" s="2">
        <v>0</v>
      </c>
      <c r="I209" s="2">
        <v>0.01</v>
      </c>
      <c r="J209" s="2">
        <v>0</v>
      </c>
      <c r="K209" s="2">
        <v>0.2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518</v>
      </c>
      <c r="AA209" s="2">
        <v>70</v>
      </c>
      <c r="AB209" s="77" t="s">
        <v>46</v>
      </c>
    </row>
    <row r="210" spans="1:28" ht="15" customHeight="1">
      <c r="A210" s="2">
        <f t="shared" si="4"/>
        <v>97.18</v>
      </c>
      <c r="B210" s="2">
        <v>2.2000000000000002</v>
      </c>
      <c r="C210" s="2">
        <v>0.02</v>
      </c>
      <c r="D210" s="2">
        <v>0</v>
      </c>
      <c r="E210" s="2">
        <v>0</v>
      </c>
      <c r="F210" s="2">
        <v>0</v>
      </c>
      <c r="G210" s="2">
        <v>0.08</v>
      </c>
      <c r="H210" s="2">
        <v>0</v>
      </c>
      <c r="I210" s="2">
        <v>0.02</v>
      </c>
      <c r="J210" s="2">
        <v>0</v>
      </c>
      <c r="K210" s="2">
        <v>0.5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512</v>
      </c>
      <c r="AA210" s="2">
        <v>72</v>
      </c>
      <c r="AB210" s="77"/>
    </row>
    <row r="211" spans="1:28" ht="15" customHeight="1">
      <c r="A211" s="2">
        <f t="shared" si="4"/>
        <v>97.064999999999998</v>
      </c>
      <c r="B211" s="2">
        <v>2.2000000000000002</v>
      </c>
      <c r="C211" s="2">
        <v>0.02</v>
      </c>
      <c r="D211" s="2">
        <v>0</v>
      </c>
      <c r="E211" s="2">
        <v>0</v>
      </c>
      <c r="F211" s="2">
        <v>0</v>
      </c>
      <c r="G211" s="2">
        <v>0.09</v>
      </c>
      <c r="H211" s="2">
        <v>0</v>
      </c>
      <c r="I211" s="2">
        <v>2.5000000000000001E-2</v>
      </c>
      <c r="J211" s="2">
        <v>0</v>
      </c>
      <c r="K211" s="2">
        <v>0.6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516</v>
      </c>
      <c r="AA211" s="2">
        <v>66</v>
      </c>
      <c r="AB211" s="77"/>
    </row>
    <row r="212" spans="1:28" ht="15" customHeight="1">
      <c r="A212" s="2">
        <f t="shared" si="4"/>
        <v>96.75</v>
      </c>
      <c r="B212" s="2">
        <v>2.2999999999999998</v>
      </c>
      <c r="C212" s="2">
        <v>0.03</v>
      </c>
      <c r="D212" s="2">
        <v>0</v>
      </c>
      <c r="E212" s="2">
        <v>0</v>
      </c>
      <c r="F212" s="2">
        <v>0</v>
      </c>
      <c r="G212" s="2">
        <v>0.1</v>
      </c>
      <c r="H212" s="2">
        <v>0</v>
      </c>
      <c r="I212" s="2">
        <v>0.02</v>
      </c>
      <c r="J212" s="2">
        <v>0</v>
      </c>
      <c r="K212" s="2">
        <v>0.8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520</v>
      </c>
      <c r="AA212" s="2">
        <v>69</v>
      </c>
      <c r="AB212" s="77"/>
    </row>
    <row r="213" spans="1:28" ht="15" customHeight="1">
      <c r="A213" s="2">
        <f t="shared" si="4"/>
        <v>96.54</v>
      </c>
      <c r="B213" s="2">
        <v>2.4</v>
      </c>
      <c r="C213" s="2">
        <v>0.03</v>
      </c>
      <c r="D213" s="2">
        <v>0</v>
      </c>
      <c r="E213" s="2">
        <v>0</v>
      </c>
      <c r="F213" s="2">
        <v>0</v>
      </c>
      <c r="G213" s="2">
        <v>0.1</v>
      </c>
      <c r="H213" s="2">
        <v>0</v>
      </c>
      <c r="I213" s="2">
        <v>0.03</v>
      </c>
      <c r="J213" s="2">
        <v>0</v>
      </c>
      <c r="K213" s="2">
        <v>0.9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525</v>
      </c>
      <c r="AA213" s="2">
        <v>66</v>
      </c>
      <c r="AB213" s="77"/>
    </row>
    <row r="214" spans="1:28" ht="15" customHeight="1">
      <c r="A214" s="2">
        <f t="shared" si="4"/>
        <v>96.14</v>
      </c>
      <c r="B214" s="2">
        <v>2.5</v>
      </c>
      <c r="C214" s="2">
        <v>0.03</v>
      </c>
      <c r="D214" s="2">
        <v>0</v>
      </c>
      <c r="E214" s="2">
        <v>0</v>
      </c>
      <c r="F214" s="2">
        <v>0</v>
      </c>
      <c r="G214" s="2">
        <v>0.1</v>
      </c>
      <c r="H214" s="2">
        <v>0</v>
      </c>
      <c r="I214" s="2">
        <v>0.03</v>
      </c>
      <c r="J214" s="2">
        <v>0</v>
      </c>
      <c r="K214" s="2">
        <v>1.2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530</v>
      </c>
      <c r="AA214" s="2">
        <v>67</v>
      </c>
      <c r="AB214" s="77"/>
    </row>
    <row r="215" spans="1:28" ht="15" customHeight="1">
      <c r="A215" s="2">
        <f t="shared" si="4"/>
        <v>97.79</v>
      </c>
      <c r="B215" s="2">
        <v>2</v>
      </c>
      <c r="C215" s="2">
        <v>0.02</v>
      </c>
      <c r="D215" s="2">
        <v>0</v>
      </c>
      <c r="E215" s="2">
        <v>0</v>
      </c>
      <c r="F215" s="2">
        <v>0.01</v>
      </c>
      <c r="G215" s="2">
        <v>0.08</v>
      </c>
      <c r="H215" s="2">
        <v>0</v>
      </c>
      <c r="I215" s="2">
        <v>0</v>
      </c>
      <c r="J215" s="2">
        <v>0</v>
      </c>
      <c r="K215" s="2">
        <v>0.1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500</v>
      </c>
      <c r="AA215" s="2">
        <v>71</v>
      </c>
      <c r="AB215" s="77" t="s">
        <v>47</v>
      </c>
    </row>
    <row r="216" spans="1:28" ht="15" customHeight="1">
      <c r="A216" s="2">
        <f t="shared" si="4"/>
        <v>97.49</v>
      </c>
      <c r="B216" s="2">
        <v>2.1</v>
      </c>
      <c r="C216" s="2">
        <v>0.02</v>
      </c>
      <c r="D216" s="2">
        <v>0</v>
      </c>
      <c r="E216" s="2">
        <v>0</v>
      </c>
      <c r="F216" s="2">
        <v>0.01</v>
      </c>
      <c r="G216" s="2">
        <v>0.08</v>
      </c>
      <c r="H216" s="2">
        <v>0</v>
      </c>
      <c r="I216" s="2">
        <v>0</v>
      </c>
      <c r="J216" s="2">
        <v>0</v>
      </c>
      <c r="K216" s="2">
        <v>0.3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512</v>
      </c>
      <c r="AA216" s="2">
        <v>70</v>
      </c>
      <c r="AB216" s="77"/>
    </row>
    <row r="217" spans="1:28" ht="15" customHeight="1">
      <c r="A217" s="2">
        <f t="shared" si="4"/>
        <v>97.18</v>
      </c>
      <c r="B217" s="2">
        <v>2.2000000000000002</v>
      </c>
      <c r="C217" s="2">
        <v>0.02</v>
      </c>
      <c r="D217" s="2">
        <v>0</v>
      </c>
      <c r="E217" s="2">
        <v>0</v>
      </c>
      <c r="F217" s="2">
        <v>0.02</v>
      </c>
      <c r="G217" s="2">
        <v>0.08</v>
      </c>
      <c r="H217" s="2">
        <v>0</v>
      </c>
      <c r="I217" s="2">
        <v>0</v>
      </c>
      <c r="J217" s="2">
        <v>0</v>
      </c>
      <c r="K217" s="2">
        <v>0.5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516</v>
      </c>
      <c r="AA217" s="2">
        <v>68</v>
      </c>
      <c r="AB217" s="77"/>
    </row>
    <row r="218" spans="1:28" ht="15" customHeight="1">
      <c r="A218" s="2">
        <f t="shared" si="4"/>
        <v>96.65</v>
      </c>
      <c r="B218" s="2">
        <v>2.2999999999999998</v>
      </c>
      <c r="C218" s="2">
        <v>0.03</v>
      </c>
      <c r="D218" s="2">
        <v>0</v>
      </c>
      <c r="E218" s="2">
        <v>0</v>
      </c>
      <c r="F218" s="2">
        <v>0.03</v>
      </c>
      <c r="G218" s="2">
        <v>0.09</v>
      </c>
      <c r="H218" s="2">
        <v>0</v>
      </c>
      <c r="I218" s="2">
        <v>0</v>
      </c>
      <c r="J218" s="2">
        <v>0</v>
      </c>
      <c r="K218" s="2">
        <v>0.9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520</v>
      </c>
      <c r="AA218" s="2">
        <v>67</v>
      </c>
      <c r="AB218" s="77"/>
    </row>
    <row r="219" spans="1:28" ht="15" customHeight="1">
      <c r="A219" s="2">
        <f t="shared" si="4"/>
        <v>96.55</v>
      </c>
      <c r="B219" s="2">
        <v>2.4</v>
      </c>
      <c r="C219" s="2">
        <v>0.03</v>
      </c>
      <c r="D219" s="2">
        <v>0</v>
      </c>
      <c r="E219" s="2">
        <v>0</v>
      </c>
      <c r="F219" s="2">
        <v>0.03</v>
      </c>
      <c r="G219" s="2">
        <v>0.09</v>
      </c>
      <c r="H219" s="2">
        <v>0</v>
      </c>
      <c r="I219" s="2">
        <v>0</v>
      </c>
      <c r="J219" s="2">
        <v>0</v>
      </c>
      <c r="K219" s="2">
        <v>0.9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525</v>
      </c>
      <c r="AA219" s="2">
        <v>68</v>
      </c>
      <c r="AB219" s="77"/>
    </row>
    <row r="220" spans="1:28" ht="15" customHeight="1">
      <c r="A220" s="2">
        <f t="shared" si="4"/>
        <v>96.35</v>
      </c>
      <c r="B220" s="2">
        <v>2.4</v>
      </c>
      <c r="C220" s="2">
        <v>0.03</v>
      </c>
      <c r="D220" s="2">
        <v>0</v>
      </c>
      <c r="E220" s="2">
        <v>0</v>
      </c>
      <c r="F220" s="2">
        <v>0.03</v>
      </c>
      <c r="G220" s="2">
        <v>0.09</v>
      </c>
      <c r="H220" s="2">
        <v>0</v>
      </c>
      <c r="I220" s="2">
        <v>0</v>
      </c>
      <c r="J220" s="2">
        <v>0</v>
      </c>
      <c r="K220" s="2">
        <v>1.1000000000000001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530</v>
      </c>
      <c r="AA220" s="2">
        <v>65</v>
      </c>
      <c r="AB220" s="77"/>
    </row>
    <row r="221" spans="1:28" ht="15" customHeight="1">
      <c r="A221" s="2">
        <f t="shared" si="4"/>
        <v>97.95</v>
      </c>
      <c r="B221" s="2">
        <v>2</v>
      </c>
      <c r="C221" s="2">
        <v>0.05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512</v>
      </c>
      <c r="AA221" s="2">
        <v>68.650000000000006</v>
      </c>
      <c r="AB221" s="5" t="s">
        <v>32</v>
      </c>
    </row>
    <row r="222" spans="1:28" ht="15" customHeight="1">
      <c r="A222" s="2">
        <f t="shared" si="4"/>
        <v>99.87</v>
      </c>
      <c r="B222" s="2">
        <v>0.1</v>
      </c>
      <c r="C222" s="2">
        <v>0.03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528</v>
      </c>
      <c r="AA222" s="2">
        <v>86</v>
      </c>
      <c r="AB222" s="5" t="s">
        <v>48</v>
      </c>
    </row>
    <row r="223" spans="1:28" ht="15" customHeight="1">
      <c r="A223" s="2">
        <f t="shared" si="4"/>
        <v>99.72</v>
      </c>
      <c r="B223" s="2">
        <v>0.22</v>
      </c>
      <c r="C223" s="2">
        <v>0.06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350</v>
      </c>
      <c r="AA223" s="2">
        <v>84</v>
      </c>
      <c r="AB223" s="5" t="s">
        <v>49</v>
      </c>
    </row>
    <row r="224" spans="1:28" ht="15" customHeight="1">
      <c r="A224" s="2">
        <f t="shared" si="4"/>
        <v>85</v>
      </c>
      <c r="B224" s="2">
        <v>0</v>
      </c>
      <c r="C224" s="2">
        <v>0</v>
      </c>
      <c r="D224" s="2">
        <v>9</v>
      </c>
      <c r="E224" s="2">
        <v>0</v>
      </c>
      <c r="F224" s="2">
        <v>0</v>
      </c>
      <c r="G224" s="2">
        <v>0</v>
      </c>
      <c r="H224" s="2">
        <v>6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1110</v>
      </c>
      <c r="AA224" s="2">
        <v>12</v>
      </c>
      <c r="AB224" s="77" t="s">
        <v>50</v>
      </c>
    </row>
    <row r="225" spans="1:28" ht="15" customHeight="1">
      <c r="A225" s="2">
        <f t="shared" si="4"/>
        <v>97.659000000000006</v>
      </c>
      <c r="B225" s="2">
        <v>0</v>
      </c>
      <c r="C225" s="2">
        <v>0</v>
      </c>
      <c r="D225" s="2">
        <v>2</v>
      </c>
      <c r="E225" s="2">
        <v>0.34</v>
      </c>
      <c r="F225" s="2">
        <v>1E-3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560</v>
      </c>
      <c r="AA225" s="2">
        <v>60</v>
      </c>
      <c r="AB225" s="77"/>
    </row>
    <row r="226" spans="1:28" ht="15" customHeight="1">
      <c r="A226" s="2">
        <f t="shared" si="4"/>
        <v>93.8</v>
      </c>
      <c r="B226" s="2">
        <v>0</v>
      </c>
      <c r="C226" s="2">
        <v>0</v>
      </c>
      <c r="D226" s="2">
        <v>5</v>
      </c>
      <c r="E226" s="2">
        <v>1.2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680</v>
      </c>
      <c r="AA226" s="2">
        <v>51.6</v>
      </c>
      <c r="AB226" s="77"/>
    </row>
    <row r="227" spans="1:28" ht="15" customHeight="1">
      <c r="A227" s="2">
        <f t="shared" si="4"/>
        <v>90.2</v>
      </c>
      <c r="B227" s="2">
        <v>0</v>
      </c>
      <c r="C227" s="2">
        <v>0</v>
      </c>
      <c r="D227" s="2">
        <v>8</v>
      </c>
      <c r="E227" s="2">
        <v>1.8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995</v>
      </c>
      <c r="AA227" s="2">
        <v>32</v>
      </c>
      <c r="AB227" s="5" t="s">
        <v>51</v>
      </c>
    </row>
    <row r="228" spans="1:28" ht="15" customHeight="1">
      <c r="A228" s="2">
        <f t="shared" si="4"/>
        <v>97.4</v>
      </c>
      <c r="B228" s="2">
        <v>0</v>
      </c>
      <c r="C228" s="2">
        <v>0</v>
      </c>
      <c r="D228" s="2">
        <v>2</v>
      </c>
      <c r="E228" s="2">
        <v>0.6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780</v>
      </c>
      <c r="AA228" s="2">
        <v>30</v>
      </c>
      <c r="AB228" s="5" t="s">
        <v>52</v>
      </c>
    </row>
    <row r="229" spans="1:28" ht="15" customHeight="1">
      <c r="A229" s="2">
        <f t="shared" si="4"/>
        <v>96.5</v>
      </c>
      <c r="B229" s="2">
        <v>0</v>
      </c>
      <c r="C229" s="2">
        <v>0</v>
      </c>
      <c r="D229" s="2">
        <v>2.8</v>
      </c>
      <c r="E229" s="2">
        <v>0.7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760</v>
      </c>
      <c r="AA229" s="2">
        <v>36</v>
      </c>
      <c r="AB229" s="77" t="s">
        <v>53</v>
      </c>
    </row>
    <row r="230" spans="1:28" ht="15" customHeight="1">
      <c r="A230" s="2">
        <f t="shared" si="4"/>
        <v>96.4</v>
      </c>
      <c r="B230" s="2">
        <v>0</v>
      </c>
      <c r="C230" s="2">
        <v>0</v>
      </c>
      <c r="D230" s="2">
        <v>3</v>
      </c>
      <c r="E230" s="2">
        <v>0.6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851</v>
      </c>
      <c r="AA230" s="2">
        <v>35.4</v>
      </c>
      <c r="AB230" s="77"/>
    </row>
    <row r="231" spans="1:28" ht="15" customHeight="1">
      <c r="A231" s="2">
        <f t="shared" si="4"/>
        <v>96.2</v>
      </c>
      <c r="B231" s="2">
        <v>0</v>
      </c>
      <c r="C231" s="2">
        <v>0</v>
      </c>
      <c r="D231" s="2">
        <v>3</v>
      </c>
      <c r="E231" s="2">
        <v>0.6</v>
      </c>
      <c r="F231" s="2">
        <v>0</v>
      </c>
      <c r="G231" s="2">
        <v>0</v>
      </c>
      <c r="H231" s="2">
        <v>0</v>
      </c>
      <c r="I231" s="2">
        <v>0.2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919</v>
      </c>
      <c r="AA231" s="2">
        <v>45</v>
      </c>
      <c r="AB231" s="77"/>
    </row>
    <row r="232" spans="1:28" ht="15" customHeight="1">
      <c r="A232" s="2">
        <f t="shared" si="4"/>
        <v>96.17</v>
      </c>
      <c r="B232" s="2">
        <v>0</v>
      </c>
      <c r="C232" s="2">
        <v>0.03</v>
      </c>
      <c r="D232" s="2">
        <v>3</v>
      </c>
      <c r="E232" s="2">
        <v>0.6</v>
      </c>
      <c r="F232" s="2">
        <v>0</v>
      </c>
      <c r="G232" s="2">
        <v>0</v>
      </c>
      <c r="H232" s="2">
        <v>0</v>
      </c>
      <c r="I232" s="2">
        <v>0.2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985</v>
      </c>
      <c r="AA232" s="2">
        <v>36.9</v>
      </c>
      <c r="AB232" s="77"/>
    </row>
    <row r="233" spans="1:28" ht="15" customHeight="1">
      <c r="A233" s="2">
        <f t="shared" si="4"/>
        <v>95</v>
      </c>
      <c r="B233" s="2">
        <v>0</v>
      </c>
      <c r="C233" s="2">
        <v>0</v>
      </c>
      <c r="D233" s="2">
        <v>4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703.8</v>
      </c>
      <c r="AA233" s="2">
        <v>48</v>
      </c>
      <c r="AB233" s="77"/>
    </row>
    <row r="234" spans="1:28" ht="15" customHeight="1">
      <c r="A234" s="2">
        <f t="shared" si="4"/>
        <v>94.9</v>
      </c>
      <c r="B234" s="2">
        <v>0</v>
      </c>
      <c r="C234" s="2">
        <v>0</v>
      </c>
      <c r="D234" s="2">
        <v>4</v>
      </c>
      <c r="E234" s="2">
        <v>1</v>
      </c>
      <c r="F234" s="2">
        <v>0.1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897</v>
      </c>
      <c r="AA234" s="2">
        <v>38</v>
      </c>
      <c r="AB234" s="77"/>
    </row>
    <row r="235" spans="1:28" ht="15" customHeight="1">
      <c r="A235" s="2">
        <f t="shared" si="4"/>
        <v>96.05</v>
      </c>
      <c r="B235" s="2">
        <v>0</v>
      </c>
      <c r="C235" s="2">
        <v>0</v>
      </c>
      <c r="D235" s="2">
        <v>3.2</v>
      </c>
      <c r="E235" s="2">
        <v>0.75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550</v>
      </c>
      <c r="AA235" s="2">
        <v>55</v>
      </c>
      <c r="AB235" s="77"/>
    </row>
    <row r="236" spans="1:28" ht="15" customHeight="1">
      <c r="A236" s="2">
        <f t="shared" si="4"/>
        <v>94.5</v>
      </c>
      <c r="B236" s="2">
        <v>0</v>
      </c>
      <c r="C236" s="2">
        <v>0</v>
      </c>
      <c r="D236" s="2">
        <v>3.2</v>
      </c>
      <c r="E236" s="2">
        <v>0.75</v>
      </c>
      <c r="F236" s="2">
        <v>0</v>
      </c>
      <c r="G236" s="2">
        <v>0.3</v>
      </c>
      <c r="H236" s="2">
        <v>1.25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700</v>
      </c>
      <c r="AA236" s="2">
        <v>36</v>
      </c>
      <c r="AB236" s="77"/>
    </row>
    <row r="237" spans="1:28" ht="15" customHeight="1">
      <c r="A237" s="2">
        <f t="shared" si="4"/>
        <v>97.2</v>
      </c>
      <c r="B237" s="2">
        <v>0</v>
      </c>
      <c r="C237" s="2">
        <v>0</v>
      </c>
      <c r="D237" s="2">
        <v>2.4</v>
      </c>
      <c r="E237" s="2">
        <v>0.4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627</v>
      </c>
      <c r="AA237" s="2">
        <v>39</v>
      </c>
      <c r="AB237" s="77"/>
    </row>
    <row r="238" spans="1:28" ht="15" customHeight="1">
      <c r="A238" s="2">
        <f t="shared" si="4"/>
        <v>97.04</v>
      </c>
      <c r="B238" s="2">
        <v>0</v>
      </c>
      <c r="C238" s="2">
        <v>0.16</v>
      </c>
      <c r="D238" s="2">
        <v>2.4</v>
      </c>
      <c r="E238" s="2">
        <v>0.4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686</v>
      </c>
      <c r="AA238" s="2">
        <v>42</v>
      </c>
      <c r="AB238" s="77"/>
    </row>
    <row r="239" spans="1:28" ht="15" customHeight="1">
      <c r="A239" s="2">
        <f t="shared" si="4"/>
        <v>96.7</v>
      </c>
      <c r="B239" s="2">
        <v>0</v>
      </c>
      <c r="C239" s="2">
        <v>0</v>
      </c>
      <c r="D239" s="2">
        <v>2.5</v>
      </c>
      <c r="E239" s="2">
        <v>0.5</v>
      </c>
      <c r="F239" s="2">
        <v>0</v>
      </c>
      <c r="G239" s="2">
        <v>0.3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780</v>
      </c>
      <c r="AA239" s="2">
        <v>40</v>
      </c>
      <c r="AB239" s="77"/>
    </row>
    <row r="240" spans="1:28" ht="15" customHeight="1">
      <c r="A240" s="2">
        <f t="shared" si="4"/>
        <v>95.95</v>
      </c>
      <c r="B240" s="2">
        <v>0</v>
      </c>
      <c r="C240" s="2">
        <v>0</v>
      </c>
      <c r="D240" s="2">
        <v>3</v>
      </c>
      <c r="E240" s="2">
        <v>0.75</v>
      </c>
      <c r="F240" s="2">
        <v>0</v>
      </c>
      <c r="G240" s="2">
        <v>0.3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610</v>
      </c>
      <c r="AA240" s="2">
        <v>44</v>
      </c>
      <c r="AB240" s="77"/>
    </row>
    <row r="241" spans="1:28" ht="15" customHeight="1">
      <c r="A241" s="2">
        <f t="shared" si="4"/>
        <v>96.35</v>
      </c>
      <c r="B241" s="2">
        <v>0</v>
      </c>
      <c r="C241" s="2">
        <v>0</v>
      </c>
      <c r="D241" s="2">
        <v>2.8</v>
      </c>
      <c r="E241" s="2">
        <v>0.7</v>
      </c>
      <c r="F241" s="2">
        <v>0.15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780</v>
      </c>
      <c r="AA241" s="2">
        <v>38</v>
      </c>
      <c r="AB241" s="77"/>
    </row>
    <row r="242" spans="1:28" ht="15" customHeight="1">
      <c r="A242" s="2">
        <f t="shared" si="4"/>
        <v>96.36</v>
      </c>
      <c r="B242" s="2">
        <v>0</v>
      </c>
      <c r="C242" s="2">
        <v>0</v>
      </c>
      <c r="D242" s="2">
        <v>3</v>
      </c>
      <c r="E242" s="2">
        <v>0.64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603.17999999999995</v>
      </c>
      <c r="AA242" s="2">
        <v>50.8</v>
      </c>
      <c r="AB242" s="77" t="s">
        <v>54</v>
      </c>
    </row>
    <row r="243" spans="1:28" ht="15" customHeight="1">
      <c r="A243" s="2">
        <f t="shared" si="4"/>
        <v>96.32</v>
      </c>
      <c r="B243" s="2">
        <v>0</v>
      </c>
      <c r="C243" s="2">
        <v>0</v>
      </c>
      <c r="D243" s="2">
        <v>3</v>
      </c>
      <c r="E243" s="2">
        <v>0.64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0.04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634.75</v>
      </c>
      <c r="AA243" s="2">
        <v>46.1</v>
      </c>
      <c r="AB243" s="77"/>
    </row>
    <row r="244" spans="1:28" ht="15" customHeight="1">
      <c r="A244" s="2">
        <f t="shared" si="4"/>
        <v>96.3</v>
      </c>
      <c r="B244" s="2">
        <v>0</v>
      </c>
      <c r="C244" s="2">
        <v>0</v>
      </c>
      <c r="D244" s="2">
        <v>3</v>
      </c>
      <c r="E244" s="2">
        <v>0.64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0.06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733.17</v>
      </c>
      <c r="AA244" s="2">
        <v>48.9</v>
      </c>
      <c r="AB244" s="77"/>
    </row>
    <row r="245" spans="1:28" ht="15" customHeight="1">
      <c r="A245" s="2">
        <f t="shared" si="4"/>
        <v>96.28</v>
      </c>
      <c r="B245" s="2">
        <v>0</v>
      </c>
      <c r="C245" s="2">
        <v>0</v>
      </c>
      <c r="D245" s="2">
        <v>3</v>
      </c>
      <c r="E245" s="2">
        <v>0.64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0.08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507.94</v>
      </c>
      <c r="AA245" s="2">
        <v>58.8</v>
      </c>
      <c r="AB245" s="77"/>
    </row>
    <row r="246" spans="1:28" ht="15" customHeight="1">
      <c r="A246" s="2">
        <f t="shared" si="4"/>
        <v>96.59</v>
      </c>
      <c r="B246" s="2">
        <v>0</v>
      </c>
      <c r="C246" s="2">
        <v>0</v>
      </c>
      <c r="D246" s="2">
        <v>2.4</v>
      </c>
      <c r="E246" s="2">
        <v>0.46</v>
      </c>
      <c r="F246" s="2">
        <v>0</v>
      </c>
      <c r="G246" s="2">
        <v>0.33</v>
      </c>
      <c r="H246" s="2">
        <v>0</v>
      </c>
      <c r="I246" s="2">
        <v>0.22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800</v>
      </c>
      <c r="AA246" s="2">
        <v>34</v>
      </c>
      <c r="AB246" s="5" t="s">
        <v>55</v>
      </c>
    </row>
    <row r="247" spans="1:28" ht="15" customHeight="1">
      <c r="A247" s="2">
        <f t="shared" si="4"/>
        <v>92.35</v>
      </c>
      <c r="B247" s="2">
        <v>0</v>
      </c>
      <c r="C247" s="2">
        <v>0</v>
      </c>
      <c r="D247" s="2">
        <v>6</v>
      </c>
      <c r="E247" s="2">
        <v>1.4</v>
      </c>
      <c r="F247" s="2">
        <v>0.15</v>
      </c>
      <c r="G247" s="2">
        <v>0</v>
      </c>
      <c r="H247" s="2">
        <v>0</v>
      </c>
      <c r="I247" s="2">
        <v>0.1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947.7</v>
      </c>
      <c r="AA247" s="2">
        <v>29.1</v>
      </c>
      <c r="AB247" s="5" t="s">
        <v>56</v>
      </c>
    </row>
    <row r="248" spans="1:28" ht="15" customHeight="1">
      <c r="A248" s="2">
        <f t="shared" si="4"/>
        <v>99.9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0.1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500</v>
      </c>
      <c r="AA248" s="2">
        <v>95</v>
      </c>
      <c r="AB248" s="77" t="s">
        <v>57</v>
      </c>
    </row>
    <row r="249" spans="1:28" ht="15" customHeight="1">
      <c r="A249" s="2">
        <f t="shared" si="4"/>
        <v>99.52</v>
      </c>
      <c r="B249" s="2">
        <v>0</v>
      </c>
      <c r="C249" s="2">
        <v>0</v>
      </c>
      <c r="D249" s="2">
        <v>0</v>
      </c>
      <c r="E249" s="2">
        <v>0</v>
      </c>
      <c r="F249" s="2">
        <v>0.05</v>
      </c>
      <c r="G249" s="2">
        <v>0</v>
      </c>
      <c r="H249" s="2">
        <v>0.03</v>
      </c>
      <c r="I249" s="2">
        <v>0.3</v>
      </c>
      <c r="J249" s="2">
        <v>0.1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590</v>
      </c>
      <c r="AA249" s="2">
        <v>82</v>
      </c>
      <c r="AB249" s="77"/>
    </row>
    <row r="250" spans="1:28" ht="15" customHeight="1">
      <c r="A250" s="2">
        <f t="shared" si="4"/>
        <v>99.474999999999994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0.2</v>
      </c>
      <c r="H250" s="2">
        <v>2.5000000000000001E-2</v>
      </c>
      <c r="I250" s="2">
        <v>0.3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540</v>
      </c>
      <c r="AA250" s="2">
        <v>80</v>
      </c>
      <c r="AB250" s="77"/>
    </row>
    <row r="251" spans="1:28" ht="15" customHeight="1">
      <c r="A251" s="2">
        <f t="shared" si="4"/>
        <v>99.2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0.55000000000000004</v>
      </c>
      <c r="J251" s="2">
        <v>0.25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490</v>
      </c>
      <c r="AA251" s="2">
        <v>85</v>
      </c>
      <c r="AB251" s="77"/>
    </row>
    <row r="252" spans="1:28" ht="15" customHeight="1">
      <c r="A252" s="2">
        <f t="shared" si="4"/>
        <v>96.72</v>
      </c>
      <c r="B252" s="2">
        <v>0</v>
      </c>
      <c r="C252" s="2">
        <v>0.1</v>
      </c>
      <c r="D252" s="2">
        <v>1.5</v>
      </c>
      <c r="E252" s="2">
        <v>0.18</v>
      </c>
      <c r="F252" s="2">
        <v>0</v>
      </c>
      <c r="G252" s="2">
        <v>1.5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685</v>
      </c>
      <c r="AA252" s="2">
        <v>47</v>
      </c>
      <c r="AB252" s="77"/>
    </row>
    <row r="253" spans="1:28" ht="15" customHeight="1">
      <c r="A253" s="2">
        <f t="shared" si="4"/>
        <v>94.4</v>
      </c>
      <c r="B253" s="2">
        <v>0</v>
      </c>
      <c r="C253" s="2">
        <v>0</v>
      </c>
      <c r="D253" s="2">
        <v>3</v>
      </c>
      <c r="E253" s="2">
        <v>0.8</v>
      </c>
      <c r="F253" s="2">
        <v>0</v>
      </c>
      <c r="G253" s="2">
        <v>1</v>
      </c>
      <c r="H253" s="2">
        <v>0.8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950</v>
      </c>
      <c r="AA253" s="2">
        <v>37</v>
      </c>
      <c r="AB253" s="77"/>
    </row>
    <row r="254" spans="1:28" ht="15" customHeight="1">
      <c r="A254" s="2">
        <f t="shared" si="4"/>
        <v>97.4</v>
      </c>
      <c r="B254" s="2">
        <v>0</v>
      </c>
      <c r="C254" s="2">
        <v>0</v>
      </c>
      <c r="D254" s="2">
        <v>2.1</v>
      </c>
      <c r="E254" s="2">
        <v>0.5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465.8</v>
      </c>
      <c r="AA254" s="2">
        <v>33</v>
      </c>
      <c r="AB254" s="77"/>
    </row>
    <row r="255" spans="1:28" ht="15" customHeight="1">
      <c r="A255" s="2">
        <f t="shared" si="4"/>
        <v>97.88</v>
      </c>
      <c r="B255" s="2">
        <v>0</v>
      </c>
      <c r="C255" s="2">
        <v>0.03</v>
      </c>
      <c r="D255" s="2">
        <v>1.5</v>
      </c>
      <c r="E255" s="2">
        <v>0.34</v>
      </c>
      <c r="F255" s="2">
        <v>0.05</v>
      </c>
      <c r="G255" s="2">
        <v>0.2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705</v>
      </c>
      <c r="AA255" s="2">
        <v>45</v>
      </c>
      <c r="AB255" s="77" t="s">
        <v>58</v>
      </c>
    </row>
    <row r="256" spans="1:28" ht="15" customHeight="1">
      <c r="A256" s="2">
        <f t="shared" si="4"/>
        <v>98.16</v>
      </c>
      <c r="B256" s="2">
        <v>0</v>
      </c>
      <c r="C256" s="2">
        <v>0</v>
      </c>
      <c r="D256" s="2">
        <v>1.5</v>
      </c>
      <c r="E256" s="2">
        <v>0.34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560</v>
      </c>
      <c r="AA256" s="2">
        <v>56</v>
      </c>
      <c r="AB256" s="77"/>
    </row>
    <row r="257" spans="1:28" ht="15" customHeight="1">
      <c r="A257" s="2">
        <f t="shared" si="4"/>
        <v>97.47</v>
      </c>
      <c r="B257" s="2">
        <v>0</v>
      </c>
      <c r="C257" s="2">
        <v>0.03</v>
      </c>
      <c r="D257" s="2">
        <v>2</v>
      </c>
      <c r="E257" s="2">
        <v>0.5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803.9</v>
      </c>
      <c r="AA257" s="2">
        <v>48.6</v>
      </c>
      <c r="AB257" s="77" t="s">
        <v>59</v>
      </c>
    </row>
    <row r="258" spans="1:28" ht="15" customHeight="1">
      <c r="A258" s="2">
        <f t="shared" si="4"/>
        <v>97.5</v>
      </c>
      <c r="B258" s="2">
        <v>0</v>
      </c>
      <c r="C258" s="2">
        <v>0</v>
      </c>
      <c r="D258" s="2">
        <v>2</v>
      </c>
      <c r="E258" s="2">
        <v>0.5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723.9</v>
      </c>
      <c r="AA258" s="2">
        <v>44.9</v>
      </c>
      <c r="AB258" s="77"/>
    </row>
    <row r="259" spans="1:28" ht="15" customHeight="1">
      <c r="A259" s="2">
        <f t="shared" si="4"/>
        <v>96.35</v>
      </c>
      <c r="B259" s="2">
        <v>0</v>
      </c>
      <c r="C259" s="2">
        <v>0.15</v>
      </c>
      <c r="D259" s="2">
        <v>3</v>
      </c>
      <c r="E259" s="2">
        <v>0.5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850</v>
      </c>
      <c r="AA259" s="2">
        <v>45</v>
      </c>
      <c r="AB259" s="77" t="s">
        <v>60</v>
      </c>
    </row>
    <row r="260" spans="1:28" ht="15" customHeight="1">
      <c r="A260" s="2">
        <f t="shared" si="4"/>
        <v>98.37</v>
      </c>
      <c r="B260" s="2">
        <v>0</v>
      </c>
      <c r="C260" s="2">
        <v>0.03</v>
      </c>
      <c r="D260" s="2">
        <v>1.3</v>
      </c>
      <c r="E260" s="2">
        <v>0.3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600</v>
      </c>
      <c r="AA260" s="2">
        <v>60</v>
      </c>
      <c r="AB260" s="77"/>
    </row>
    <row r="261" spans="1:28" ht="15" customHeight="1">
      <c r="A261" s="2">
        <f t="shared" si="4"/>
        <v>95.8</v>
      </c>
      <c r="B261" s="2">
        <v>0</v>
      </c>
      <c r="C261" s="2">
        <v>0</v>
      </c>
      <c r="D261" s="2">
        <v>3.2</v>
      </c>
      <c r="E261" s="2">
        <v>0.7</v>
      </c>
      <c r="F261" s="2">
        <v>0</v>
      </c>
      <c r="G261" s="2">
        <v>0.3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588</v>
      </c>
      <c r="AA261" s="2">
        <v>40</v>
      </c>
      <c r="AB261" s="77" t="s">
        <v>61</v>
      </c>
    </row>
    <row r="262" spans="1:28" ht="15" customHeight="1">
      <c r="A262" s="2">
        <f t="shared" si="4"/>
        <v>97.72</v>
      </c>
      <c r="B262" s="2">
        <v>0</v>
      </c>
      <c r="C262" s="2">
        <v>0.1</v>
      </c>
      <c r="D262" s="2">
        <v>1.5</v>
      </c>
      <c r="E262" s="2">
        <v>0.18</v>
      </c>
      <c r="F262" s="2">
        <v>0</v>
      </c>
      <c r="G262" s="2">
        <v>0.5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685</v>
      </c>
      <c r="AA262" s="2">
        <v>47</v>
      </c>
      <c r="AB262" s="77"/>
    </row>
    <row r="263" spans="1:28" ht="15" customHeight="1">
      <c r="A263" s="2">
        <f t="shared" si="4"/>
        <v>98.65</v>
      </c>
      <c r="B263" s="2">
        <v>0</v>
      </c>
      <c r="C263" s="2">
        <v>0</v>
      </c>
      <c r="D263" s="2">
        <v>1</v>
      </c>
      <c r="E263" s="2">
        <v>0.25</v>
      </c>
      <c r="F263" s="2">
        <v>0</v>
      </c>
      <c r="G263" s="2">
        <v>0.1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550</v>
      </c>
      <c r="AA263" s="2">
        <v>61</v>
      </c>
      <c r="AB263" s="77"/>
    </row>
    <row r="264" spans="1:28" ht="15" customHeight="1">
      <c r="A264" s="2">
        <f t="shared" si="4"/>
        <v>96.7</v>
      </c>
      <c r="B264" s="2">
        <v>0</v>
      </c>
      <c r="C264" s="2">
        <v>0</v>
      </c>
      <c r="D264" s="2">
        <v>2.5</v>
      </c>
      <c r="E264" s="2">
        <v>0.5</v>
      </c>
      <c r="F264" s="2">
        <v>0</v>
      </c>
      <c r="G264" s="2">
        <v>0.3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780</v>
      </c>
      <c r="AA264" s="2">
        <v>40</v>
      </c>
      <c r="AB264" s="77"/>
    </row>
    <row r="265" spans="1:28" ht="15" customHeight="1">
      <c r="A265" s="2">
        <f t="shared" si="4"/>
        <v>96.63</v>
      </c>
      <c r="B265" s="2">
        <v>0</v>
      </c>
      <c r="C265" s="2">
        <v>0</v>
      </c>
      <c r="D265" s="2">
        <v>2.5</v>
      </c>
      <c r="E265" s="2">
        <v>0.65</v>
      </c>
      <c r="F265" s="2">
        <v>0</v>
      </c>
      <c r="G265" s="2">
        <v>0.12</v>
      </c>
      <c r="H265" s="2">
        <v>0.1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730</v>
      </c>
      <c r="AA265" s="2">
        <v>51</v>
      </c>
      <c r="AB265" s="77"/>
    </row>
    <row r="266" spans="1:28" ht="15" customHeight="1">
      <c r="A266" s="2">
        <f t="shared" si="4"/>
        <v>96.68</v>
      </c>
      <c r="B266" s="2">
        <v>0</v>
      </c>
      <c r="C266" s="2">
        <v>0</v>
      </c>
      <c r="D266" s="2">
        <v>1.6</v>
      </c>
      <c r="E266" s="2">
        <v>0.35</v>
      </c>
      <c r="F266" s="2">
        <v>0</v>
      </c>
      <c r="G266" s="2">
        <v>0.12</v>
      </c>
      <c r="H266" s="2">
        <v>1.25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666</v>
      </c>
      <c r="AA266" s="2">
        <v>35</v>
      </c>
      <c r="AB266" s="77"/>
    </row>
    <row r="267" spans="1:28" ht="15" customHeight="1">
      <c r="A267" s="2">
        <f t="shared" si="4"/>
        <v>95</v>
      </c>
      <c r="B267" s="2">
        <v>0</v>
      </c>
      <c r="C267" s="2">
        <v>0</v>
      </c>
      <c r="D267" s="2">
        <v>3.2</v>
      </c>
      <c r="E267" s="2">
        <v>0.7</v>
      </c>
      <c r="F267" s="2">
        <v>0</v>
      </c>
      <c r="G267" s="2">
        <v>1.1000000000000001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800</v>
      </c>
      <c r="AA267" s="2">
        <v>45</v>
      </c>
      <c r="AB267" s="77"/>
    </row>
    <row r="268" spans="1:28" ht="15" customHeight="1">
      <c r="A268" s="2">
        <f t="shared" si="4"/>
        <v>96.7</v>
      </c>
      <c r="B268" s="2">
        <v>0</v>
      </c>
      <c r="C268" s="2">
        <v>0</v>
      </c>
      <c r="D268" s="2">
        <v>1.8</v>
      </c>
      <c r="E268" s="2">
        <v>0.4</v>
      </c>
      <c r="F268" s="2">
        <v>0</v>
      </c>
      <c r="G268" s="2">
        <v>1.1000000000000001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750</v>
      </c>
      <c r="AA268" s="2">
        <v>51</v>
      </c>
      <c r="AB268" s="77"/>
    </row>
    <row r="269" spans="1:28" ht="15" customHeight="1">
      <c r="A269" s="2">
        <f t="shared" ref="A269:A332" si="5">100-SUM(B269:K269)</f>
        <v>98.77</v>
      </c>
      <c r="B269" s="2">
        <v>0</v>
      </c>
      <c r="C269" s="2">
        <v>0.03</v>
      </c>
      <c r="D269" s="2">
        <v>1</v>
      </c>
      <c r="E269" s="2">
        <v>0.2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600</v>
      </c>
      <c r="AA269" s="2">
        <v>60</v>
      </c>
      <c r="AB269" s="77"/>
    </row>
    <row r="270" spans="1:28" ht="15" customHeight="1">
      <c r="A270" s="2">
        <f t="shared" si="5"/>
        <v>96.2</v>
      </c>
      <c r="B270" s="2">
        <v>0</v>
      </c>
      <c r="C270" s="2">
        <v>0</v>
      </c>
      <c r="D270" s="2">
        <v>3</v>
      </c>
      <c r="E270" s="2">
        <v>0.6</v>
      </c>
      <c r="F270" s="2">
        <v>0</v>
      </c>
      <c r="G270" s="2">
        <v>0</v>
      </c>
      <c r="H270" s="2">
        <v>0</v>
      </c>
      <c r="I270" s="2">
        <v>0.2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919</v>
      </c>
      <c r="AA270" s="2">
        <v>45</v>
      </c>
      <c r="AB270" s="77" t="s">
        <v>62</v>
      </c>
    </row>
    <row r="271" spans="1:28" ht="15" customHeight="1">
      <c r="A271" s="2">
        <f t="shared" si="5"/>
        <v>96.3</v>
      </c>
      <c r="B271" s="2">
        <v>0</v>
      </c>
      <c r="C271" s="2">
        <v>0</v>
      </c>
      <c r="D271" s="2">
        <v>3</v>
      </c>
      <c r="E271" s="2">
        <v>0.5</v>
      </c>
      <c r="F271" s="2">
        <v>0</v>
      </c>
      <c r="G271" s="2">
        <v>0</v>
      </c>
      <c r="H271" s="2">
        <v>0</v>
      </c>
      <c r="I271" s="2">
        <v>0.2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806</v>
      </c>
      <c r="AA271" s="2">
        <v>46</v>
      </c>
      <c r="AB271" s="77"/>
    </row>
    <row r="272" spans="1:28" ht="15" customHeight="1">
      <c r="A272" s="2">
        <f t="shared" si="5"/>
        <v>96.17</v>
      </c>
      <c r="B272" s="2">
        <v>0</v>
      </c>
      <c r="C272" s="2">
        <v>0.03</v>
      </c>
      <c r="D272" s="2">
        <v>3</v>
      </c>
      <c r="E272" s="2">
        <v>0.6</v>
      </c>
      <c r="F272" s="2">
        <v>0</v>
      </c>
      <c r="G272" s="2">
        <v>0</v>
      </c>
      <c r="H272" s="2">
        <v>0</v>
      </c>
      <c r="I272" s="2">
        <v>0.2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985</v>
      </c>
      <c r="AA272" s="2">
        <v>36.9</v>
      </c>
      <c r="AB272" s="77"/>
    </row>
    <row r="273" spans="1:28" ht="15" customHeight="1">
      <c r="A273" s="2">
        <f t="shared" si="5"/>
        <v>96.4</v>
      </c>
      <c r="B273" s="2">
        <v>0</v>
      </c>
      <c r="C273" s="2">
        <v>0</v>
      </c>
      <c r="D273" s="2">
        <v>3</v>
      </c>
      <c r="E273" s="2">
        <v>0.6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851</v>
      </c>
      <c r="AA273" s="2">
        <v>35.4</v>
      </c>
      <c r="AB273" s="77"/>
    </row>
    <row r="274" spans="1:28" ht="15" customHeight="1">
      <c r="A274" s="2">
        <f t="shared" si="5"/>
        <v>96.7</v>
      </c>
      <c r="B274" s="2">
        <v>0</v>
      </c>
      <c r="C274" s="2">
        <v>0</v>
      </c>
      <c r="D274" s="2">
        <v>2.5</v>
      </c>
      <c r="E274" s="2">
        <v>0.5</v>
      </c>
      <c r="F274" s="2">
        <v>0</v>
      </c>
      <c r="G274" s="2">
        <v>0.3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780</v>
      </c>
      <c r="AA274" s="2">
        <v>40</v>
      </c>
      <c r="AB274" s="77"/>
    </row>
    <row r="275" spans="1:28" ht="15" customHeight="1">
      <c r="A275" s="2">
        <f t="shared" si="5"/>
        <v>96.2</v>
      </c>
      <c r="B275" s="2">
        <v>0</v>
      </c>
      <c r="C275" s="2">
        <v>0</v>
      </c>
      <c r="D275" s="2">
        <v>3</v>
      </c>
      <c r="E275" s="2">
        <v>0.65</v>
      </c>
      <c r="F275" s="2">
        <v>0.15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700</v>
      </c>
      <c r="AA275" s="2">
        <v>50</v>
      </c>
      <c r="AB275" s="77"/>
    </row>
    <row r="276" spans="1:28" ht="15" customHeight="1">
      <c r="A276" s="2">
        <f t="shared" si="5"/>
        <v>97.48</v>
      </c>
      <c r="B276" s="2">
        <v>0</v>
      </c>
      <c r="C276" s="2">
        <v>0.32</v>
      </c>
      <c r="D276" s="2">
        <v>2.1</v>
      </c>
      <c r="E276" s="2">
        <v>0.1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650</v>
      </c>
      <c r="AA276" s="2">
        <v>47</v>
      </c>
      <c r="AB276" s="77"/>
    </row>
    <row r="277" spans="1:28" ht="15" customHeight="1">
      <c r="A277" s="2">
        <f t="shared" si="5"/>
        <v>96.3</v>
      </c>
      <c r="B277" s="2">
        <v>0</v>
      </c>
      <c r="C277" s="2">
        <v>0</v>
      </c>
      <c r="D277" s="2">
        <v>3</v>
      </c>
      <c r="E277" s="2">
        <v>0.7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550</v>
      </c>
      <c r="AA277" s="2">
        <v>55</v>
      </c>
      <c r="AB277" s="77"/>
    </row>
    <row r="278" spans="1:28" ht="15" customHeight="1">
      <c r="A278" s="2">
        <f t="shared" si="5"/>
        <v>94.55</v>
      </c>
      <c r="B278" s="2">
        <v>0</v>
      </c>
      <c r="C278" s="2">
        <v>0</v>
      </c>
      <c r="D278" s="2">
        <v>3.2</v>
      </c>
      <c r="E278" s="2">
        <v>0.7</v>
      </c>
      <c r="F278" s="2">
        <v>0</v>
      </c>
      <c r="G278" s="2">
        <v>0.3</v>
      </c>
      <c r="H278" s="2">
        <v>1.25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700</v>
      </c>
      <c r="AA278" s="2">
        <v>36</v>
      </c>
      <c r="AB278" s="77"/>
    </row>
    <row r="279" spans="1:28" ht="15" customHeight="1">
      <c r="A279" s="2">
        <f t="shared" si="5"/>
        <v>97.75</v>
      </c>
      <c r="B279" s="2">
        <v>0</v>
      </c>
      <c r="C279" s="2">
        <v>0</v>
      </c>
      <c r="D279" s="2">
        <v>1.6</v>
      </c>
      <c r="E279" s="2">
        <v>0.35</v>
      </c>
      <c r="F279" s="2">
        <v>0</v>
      </c>
      <c r="G279" s="2">
        <v>0.3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520</v>
      </c>
      <c r="AA279" s="2">
        <v>67</v>
      </c>
      <c r="AB279" s="77"/>
    </row>
    <row r="280" spans="1:28" ht="15" customHeight="1">
      <c r="A280" s="2">
        <f>100-SUM(B280:K280)</f>
        <v>98.77</v>
      </c>
      <c r="B280" s="2">
        <v>0.03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1</v>
      </c>
      <c r="J280" s="2">
        <v>0.2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565.4</v>
      </c>
      <c r="AA280" s="2">
        <v>80.099999999999994</v>
      </c>
      <c r="AB280" s="5" t="s">
        <v>63</v>
      </c>
    </row>
    <row r="281" spans="1:28" ht="15" customHeight="1">
      <c r="A281" s="2">
        <f>100-SUM(B281:K281)</f>
        <v>99.47</v>
      </c>
      <c r="B281" s="2">
        <v>0</v>
      </c>
      <c r="C281" s="2">
        <v>0</v>
      </c>
      <c r="D281" s="2">
        <v>0</v>
      </c>
      <c r="E281" s="2">
        <v>0.01</v>
      </c>
      <c r="F281" s="2">
        <v>0</v>
      </c>
      <c r="G281" s="2">
        <v>0</v>
      </c>
      <c r="H281" s="2">
        <v>0</v>
      </c>
      <c r="I281" s="2">
        <v>0.4</v>
      </c>
      <c r="J281" s="2">
        <v>0.12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600</v>
      </c>
      <c r="AA281" s="2">
        <v>84.8</v>
      </c>
      <c r="AB281" s="5" t="s">
        <v>64</v>
      </c>
    </row>
    <row r="282" spans="1:28" ht="15" customHeight="1">
      <c r="A282" s="2">
        <f>100-SUM(B282:K282)</f>
        <v>99.65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0.2</v>
      </c>
      <c r="J282" s="2">
        <v>0.1</v>
      </c>
      <c r="K282" s="2">
        <v>0.05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559.86</v>
      </c>
      <c r="AA282" s="2">
        <v>87.05</v>
      </c>
      <c r="AB282" s="5" t="s">
        <v>65</v>
      </c>
    </row>
    <row r="283" spans="1:28" ht="15" customHeight="1">
      <c r="A283" s="2">
        <f t="shared" si="5"/>
        <v>96.4</v>
      </c>
      <c r="B283" s="2">
        <v>0</v>
      </c>
      <c r="C283" s="2">
        <v>0</v>
      </c>
      <c r="D283" s="2">
        <v>3</v>
      </c>
      <c r="E283" s="2">
        <v>0.6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851</v>
      </c>
      <c r="AA283" s="2">
        <v>35.4</v>
      </c>
      <c r="AB283" s="77" t="s">
        <v>66</v>
      </c>
    </row>
    <row r="284" spans="1:28" ht="15" customHeight="1">
      <c r="A284" s="2">
        <f t="shared" si="5"/>
        <v>96.2</v>
      </c>
      <c r="B284" s="2">
        <v>0</v>
      </c>
      <c r="C284" s="2">
        <v>0</v>
      </c>
      <c r="D284" s="2">
        <v>3</v>
      </c>
      <c r="E284" s="2">
        <v>0.6</v>
      </c>
      <c r="F284" s="2">
        <v>0</v>
      </c>
      <c r="G284" s="2">
        <v>0</v>
      </c>
      <c r="H284" s="2">
        <v>0</v>
      </c>
      <c r="I284" s="2">
        <v>0.2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919</v>
      </c>
      <c r="AA284" s="2">
        <v>45</v>
      </c>
      <c r="AB284" s="77"/>
    </row>
    <row r="285" spans="1:28" ht="15" customHeight="1">
      <c r="A285" s="2">
        <f t="shared" si="5"/>
        <v>96.17</v>
      </c>
      <c r="B285" s="2">
        <v>0</v>
      </c>
      <c r="C285" s="2">
        <v>0.03</v>
      </c>
      <c r="D285" s="2">
        <v>3</v>
      </c>
      <c r="E285" s="2">
        <v>0.6</v>
      </c>
      <c r="F285" s="2">
        <v>0</v>
      </c>
      <c r="G285" s="2">
        <v>0</v>
      </c>
      <c r="H285" s="2">
        <v>0</v>
      </c>
      <c r="I285" s="2">
        <v>0.2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985</v>
      </c>
      <c r="AA285" s="2">
        <v>36.9</v>
      </c>
      <c r="AB285" s="77"/>
    </row>
    <row r="286" spans="1:28" ht="15" customHeight="1">
      <c r="A286" s="2">
        <f t="shared" si="5"/>
        <v>95</v>
      </c>
      <c r="B286" s="2">
        <v>0</v>
      </c>
      <c r="C286" s="2">
        <v>0</v>
      </c>
      <c r="D286" s="2">
        <v>4</v>
      </c>
      <c r="E286" s="2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703</v>
      </c>
      <c r="AA286" s="2">
        <v>48</v>
      </c>
      <c r="AB286" s="77"/>
    </row>
    <row r="287" spans="1:28" ht="15" customHeight="1">
      <c r="A287" s="2">
        <f t="shared" si="5"/>
        <v>94.9</v>
      </c>
      <c r="B287" s="2">
        <v>0</v>
      </c>
      <c r="C287" s="2">
        <v>0</v>
      </c>
      <c r="D287" s="2">
        <v>4</v>
      </c>
      <c r="E287" s="2">
        <v>1</v>
      </c>
      <c r="F287" s="2">
        <v>0.1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897</v>
      </c>
      <c r="AA287" s="2">
        <v>38</v>
      </c>
      <c r="AB287" s="77"/>
    </row>
    <row r="288" spans="1:28" ht="15" customHeight="1">
      <c r="A288" s="2">
        <f t="shared" si="5"/>
        <v>97.2</v>
      </c>
      <c r="B288" s="2">
        <v>0</v>
      </c>
      <c r="C288" s="2">
        <v>0</v>
      </c>
      <c r="D288" s="2">
        <v>2.4</v>
      </c>
      <c r="E288" s="2">
        <v>0.4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627</v>
      </c>
      <c r="AA288" s="2">
        <v>39</v>
      </c>
      <c r="AB288" s="77"/>
    </row>
    <row r="289" spans="1:28" ht="15" customHeight="1">
      <c r="A289" s="2">
        <f t="shared" si="5"/>
        <v>97.04</v>
      </c>
      <c r="B289" s="2">
        <v>0</v>
      </c>
      <c r="C289" s="2">
        <v>0.16</v>
      </c>
      <c r="D289" s="2">
        <v>2.4</v>
      </c>
      <c r="E289" s="2">
        <v>0.4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686</v>
      </c>
      <c r="AA289" s="2">
        <v>42</v>
      </c>
      <c r="AB289" s="77"/>
    </row>
    <row r="290" spans="1:28" ht="15" customHeight="1">
      <c r="A290" s="2">
        <f t="shared" si="5"/>
        <v>96.1</v>
      </c>
      <c r="B290" s="2">
        <v>0</v>
      </c>
      <c r="C290" s="2">
        <v>0</v>
      </c>
      <c r="D290" s="2">
        <v>3.2</v>
      </c>
      <c r="E290" s="2">
        <v>0.7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550</v>
      </c>
      <c r="AA290" s="2">
        <v>55</v>
      </c>
      <c r="AB290" s="77"/>
    </row>
    <row r="291" spans="1:28" ht="15" customHeight="1">
      <c r="A291" s="2">
        <f t="shared" si="5"/>
        <v>94.55</v>
      </c>
      <c r="B291" s="2">
        <v>0</v>
      </c>
      <c r="C291" s="2">
        <v>0</v>
      </c>
      <c r="D291" s="2">
        <v>3.2</v>
      </c>
      <c r="E291" s="2">
        <v>0.7</v>
      </c>
      <c r="F291" s="2">
        <v>0</v>
      </c>
      <c r="G291" s="2">
        <v>0.3</v>
      </c>
      <c r="H291" s="2">
        <v>1.25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700</v>
      </c>
      <c r="AA291" s="2">
        <v>36</v>
      </c>
      <c r="AB291" s="77"/>
    </row>
    <row r="292" spans="1:28" ht="15" customHeight="1">
      <c r="A292" s="2">
        <f t="shared" si="5"/>
        <v>96.7</v>
      </c>
      <c r="B292" s="2">
        <v>0</v>
      </c>
      <c r="C292" s="2">
        <v>0</v>
      </c>
      <c r="D292" s="2">
        <v>2.5</v>
      </c>
      <c r="E292" s="2">
        <v>0.5</v>
      </c>
      <c r="F292" s="2">
        <v>0</v>
      </c>
      <c r="G292" s="2">
        <v>0.3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780</v>
      </c>
      <c r="AA292" s="2">
        <v>40</v>
      </c>
      <c r="AB292" s="77"/>
    </row>
    <row r="293" spans="1:28" ht="15" customHeight="1">
      <c r="A293" s="2">
        <f t="shared" si="5"/>
        <v>95.75</v>
      </c>
      <c r="B293" s="2">
        <v>0</v>
      </c>
      <c r="C293" s="2">
        <v>0</v>
      </c>
      <c r="D293" s="2">
        <v>3.2</v>
      </c>
      <c r="E293" s="2">
        <v>0.75</v>
      </c>
      <c r="F293" s="2">
        <v>0</v>
      </c>
      <c r="G293" s="2">
        <v>0.3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705</v>
      </c>
      <c r="AA293" s="2">
        <v>52</v>
      </c>
      <c r="AB293" s="5" t="s">
        <v>67</v>
      </c>
    </row>
    <row r="294" spans="1:28" ht="15" customHeight="1">
      <c r="A294" s="2">
        <f t="shared" si="5"/>
        <v>96.4</v>
      </c>
      <c r="B294" s="2">
        <v>0</v>
      </c>
      <c r="C294" s="2">
        <v>0</v>
      </c>
      <c r="D294" s="2">
        <v>2.8</v>
      </c>
      <c r="E294" s="2">
        <v>0.7</v>
      </c>
      <c r="F294" s="2">
        <v>0.1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750</v>
      </c>
      <c r="AA294" s="2">
        <v>38.78</v>
      </c>
      <c r="AB294" s="5" t="s">
        <v>68</v>
      </c>
    </row>
    <row r="295" spans="1:28" ht="15" customHeight="1">
      <c r="A295" s="2">
        <f t="shared" si="5"/>
        <v>97.3</v>
      </c>
      <c r="B295" s="2">
        <v>0</v>
      </c>
      <c r="C295" s="2">
        <v>0</v>
      </c>
      <c r="D295" s="2">
        <v>2.2000000000000002</v>
      </c>
      <c r="E295" s="2">
        <v>0.5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780</v>
      </c>
      <c r="AA295" s="2">
        <v>42.5</v>
      </c>
      <c r="AB295" s="5" t="s">
        <v>69</v>
      </c>
    </row>
    <row r="296" spans="1:28" ht="15" customHeight="1">
      <c r="A296" s="2">
        <f t="shared" si="5"/>
        <v>97.9</v>
      </c>
      <c r="B296" s="2">
        <v>0</v>
      </c>
      <c r="C296" s="2">
        <v>0</v>
      </c>
      <c r="D296" s="2">
        <v>1.5</v>
      </c>
      <c r="E296" s="2">
        <v>0.6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780</v>
      </c>
      <c r="AA296" s="2">
        <v>40.200000000000003</v>
      </c>
      <c r="AB296" s="5" t="s">
        <v>70</v>
      </c>
    </row>
    <row r="297" spans="1:28" ht="15" customHeight="1">
      <c r="A297" s="2">
        <f t="shared" si="5"/>
        <v>96.05</v>
      </c>
      <c r="B297" s="2">
        <v>0</v>
      </c>
      <c r="C297" s="2">
        <v>0</v>
      </c>
      <c r="D297" s="2">
        <v>3.2</v>
      </c>
      <c r="E297" s="2">
        <v>0.75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850</v>
      </c>
      <c r="AA297" s="2">
        <v>30</v>
      </c>
      <c r="AB297" s="5" t="s">
        <v>71</v>
      </c>
    </row>
    <row r="298" spans="1:28" ht="15" customHeight="1">
      <c r="A298" s="2">
        <f t="shared" si="5"/>
        <v>95.75</v>
      </c>
      <c r="B298" s="2">
        <v>0</v>
      </c>
      <c r="C298" s="2">
        <v>0</v>
      </c>
      <c r="D298" s="2">
        <v>3.2</v>
      </c>
      <c r="E298" s="2">
        <v>0.75</v>
      </c>
      <c r="F298" s="2">
        <v>0</v>
      </c>
      <c r="G298" s="2">
        <v>0.3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650</v>
      </c>
      <c r="AA298" s="2">
        <v>47.2</v>
      </c>
      <c r="AB298" s="77" t="s">
        <v>72</v>
      </c>
    </row>
    <row r="299" spans="1:28" ht="15" customHeight="1">
      <c r="A299" s="2">
        <f t="shared" si="5"/>
        <v>98.65</v>
      </c>
      <c r="B299" s="2">
        <v>0</v>
      </c>
      <c r="C299" s="2">
        <v>0</v>
      </c>
      <c r="D299" s="2">
        <v>1</v>
      </c>
      <c r="E299" s="2">
        <v>0.25</v>
      </c>
      <c r="F299" s="2">
        <v>0</v>
      </c>
      <c r="G299" s="2">
        <v>0.1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520</v>
      </c>
      <c r="AA299" s="2">
        <v>48.3</v>
      </c>
      <c r="AB299" s="77"/>
    </row>
    <row r="300" spans="1:28" ht="15" customHeight="1">
      <c r="A300" s="2">
        <f t="shared" si="5"/>
        <v>98.12</v>
      </c>
      <c r="B300" s="2">
        <v>0</v>
      </c>
      <c r="C300" s="2">
        <v>0.03</v>
      </c>
      <c r="D300" s="2">
        <v>1.5</v>
      </c>
      <c r="E300" s="2">
        <v>0.3</v>
      </c>
      <c r="F300" s="2">
        <v>0.05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478.8</v>
      </c>
      <c r="AA300" s="2">
        <v>60</v>
      </c>
      <c r="AB300" s="77" t="s">
        <v>73</v>
      </c>
    </row>
    <row r="301" spans="1:28" ht="15" customHeight="1">
      <c r="A301" s="2">
        <f t="shared" si="5"/>
        <v>98.04</v>
      </c>
      <c r="B301" s="2">
        <v>0</v>
      </c>
      <c r="C301" s="2">
        <v>0.03</v>
      </c>
      <c r="D301" s="2">
        <v>1.5</v>
      </c>
      <c r="E301" s="2">
        <v>0.3</v>
      </c>
      <c r="F301" s="2">
        <v>0.13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519.84</v>
      </c>
      <c r="AA301" s="2">
        <v>59</v>
      </c>
      <c r="AB301" s="77"/>
    </row>
    <row r="302" spans="1:28" ht="15" customHeight="1">
      <c r="A302" s="2">
        <f t="shared" si="5"/>
        <v>97.08</v>
      </c>
      <c r="B302" s="2">
        <v>0</v>
      </c>
      <c r="C302" s="2">
        <v>0.12</v>
      </c>
      <c r="D302" s="2">
        <v>2.2999999999999998</v>
      </c>
      <c r="E302" s="2">
        <v>0.4</v>
      </c>
      <c r="F302" s="2">
        <v>0.1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533.52</v>
      </c>
      <c r="AA302" s="2">
        <v>57</v>
      </c>
      <c r="AB302" s="77"/>
    </row>
    <row r="303" spans="1:28" ht="15" customHeight="1">
      <c r="A303" s="2">
        <f t="shared" si="5"/>
        <v>99.25</v>
      </c>
      <c r="B303" s="2">
        <v>0</v>
      </c>
      <c r="C303" s="2">
        <v>0.02</v>
      </c>
      <c r="D303" s="2">
        <v>0.6</v>
      </c>
      <c r="E303" s="2">
        <v>0.1</v>
      </c>
      <c r="F303" s="2">
        <v>0.03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389.88</v>
      </c>
      <c r="AA303" s="2">
        <v>60</v>
      </c>
      <c r="AB303" s="77"/>
    </row>
    <row r="304" spans="1:28" ht="15" customHeight="1">
      <c r="A304" s="2">
        <f t="shared" si="5"/>
        <v>97.8</v>
      </c>
      <c r="B304" s="2">
        <v>0</v>
      </c>
      <c r="C304" s="2">
        <v>0.15</v>
      </c>
      <c r="D304" s="2">
        <v>1</v>
      </c>
      <c r="E304" s="2">
        <v>0.2</v>
      </c>
      <c r="F304" s="2">
        <v>0.05</v>
      </c>
      <c r="G304" s="2">
        <v>0.8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410.4</v>
      </c>
      <c r="AA304" s="2">
        <v>58</v>
      </c>
      <c r="AB304" s="77"/>
    </row>
    <row r="305" spans="1:28" ht="15" customHeight="1">
      <c r="A305" s="2">
        <f t="shared" si="5"/>
        <v>97.62</v>
      </c>
      <c r="B305" s="2">
        <v>0.8</v>
      </c>
      <c r="C305" s="2">
        <v>0.03</v>
      </c>
      <c r="D305" s="2">
        <v>0.8</v>
      </c>
      <c r="E305" s="2">
        <v>0.2</v>
      </c>
      <c r="F305" s="2">
        <v>0.05</v>
      </c>
      <c r="G305" s="2">
        <v>0.5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410.4</v>
      </c>
      <c r="AA305" s="2">
        <v>55</v>
      </c>
      <c r="AB305" s="77"/>
    </row>
    <row r="306" spans="1:28" ht="15" customHeight="1">
      <c r="A306" s="2">
        <f t="shared" si="5"/>
        <v>96.35</v>
      </c>
      <c r="B306" s="2">
        <v>0</v>
      </c>
      <c r="C306" s="2">
        <v>0</v>
      </c>
      <c r="D306" s="2">
        <v>2.8</v>
      </c>
      <c r="E306" s="2">
        <v>0.7</v>
      </c>
      <c r="F306" s="2">
        <v>0.15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740</v>
      </c>
      <c r="AA306" s="2">
        <v>35</v>
      </c>
      <c r="AB306" s="5" t="s">
        <v>74</v>
      </c>
    </row>
    <row r="307" spans="1:28" ht="15" customHeight="1">
      <c r="A307" s="2">
        <f t="shared" si="5"/>
        <v>95.7</v>
      </c>
      <c r="B307" s="2">
        <v>0</v>
      </c>
      <c r="C307" s="2">
        <v>0</v>
      </c>
      <c r="D307" s="2">
        <v>3.5</v>
      </c>
      <c r="E307" s="2">
        <v>0.8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980</v>
      </c>
      <c r="AA307" s="2">
        <v>33.14</v>
      </c>
      <c r="AB307" s="5" t="s">
        <v>75</v>
      </c>
    </row>
    <row r="308" spans="1:28" ht="15" customHeight="1">
      <c r="A308" s="2">
        <f t="shared" si="5"/>
        <v>97.1</v>
      </c>
      <c r="B308" s="2">
        <v>0</v>
      </c>
      <c r="C308" s="2">
        <v>0</v>
      </c>
      <c r="D308" s="2">
        <v>2</v>
      </c>
      <c r="E308" s="2">
        <v>0.5</v>
      </c>
      <c r="F308" s="2">
        <v>0</v>
      </c>
      <c r="G308" s="2">
        <v>0</v>
      </c>
      <c r="H308" s="2">
        <v>0</v>
      </c>
      <c r="I308" s="2">
        <v>0.4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860</v>
      </c>
      <c r="AA308" s="2">
        <v>43</v>
      </c>
      <c r="AB308" s="5" t="s">
        <v>76</v>
      </c>
    </row>
    <row r="309" spans="1:28" ht="15" customHeight="1">
      <c r="A309" s="2">
        <f t="shared" si="5"/>
        <v>96.94</v>
      </c>
      <c r="B309" s="2">
        <v>0</v>
      </c>
      <c r="C309" s="2">
        <v>0</v>
      </c>
      <c r="D309" s="2">
        <v>2.2799999999999998</v>
      </c>
      <c r="E309" s="2">
        <v>0.67</v>
      </c>
      <c r="F309" s="2">
        <v>0.11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510</v>
      </c>
      <c r="AA309" s="2">
        <v>30.4</v>
      </c>
      <c r="AB309" s="5" t="s">
        <v>77</v>
      </c>
    </row>
    <row r="310" spans="1:28" ht="15" customHeight="1">
      <c r="A310" s="2">
        <f t="shared" si="5"/>
        <v>97</v>
      </c>
      <c r="B310" s="2">
        <v>0</v>
      </c>
      <c r="C310" s="2">
        <v>0</v>
      </c>
      <c r="D310" s="2">
        <v>2.4</v>
      </c>
      <c r="E310" s="2">
        <v>0.6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705</v>
      </c>
      <c r="AA310" s="2">
        <v>62</v>
      </c>
      <c r="AB310" s="5" t="s">
        <v>78</v>
      </c>
    </row>
    <row r="311" spans="1:28" ht="15" customHeight="1">
      <c r="A311" s="2">
        <f t="shared" si="5"/>
        <v>95.8</v>
      </c>
      <c r="B311" s="2">
        <v>0</v>
      </c>
      <c r="C311" s="2">
        <v>0</v>
      </c>
      <c r="D311" s="2">
        <v>3.2</v>
      </c>
      <c r="E311" s="2">
        <v>0.7</v>
      </c>
      <c r="F311" s="2">
        <v>0.3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770</v>
      </c>
      <c r="AA311" s="2">
        <v>56</v>
      </c>
      <c r="AB311" s="5" t="s">
        <v>79</v>
      </c>
    </row>
    <row r="312" spans="1:28" ht="15" customHeight="1">
      <c r="A312" s="2">
        <f t="shared" si="5"/>
        <v>97.5</v>
      </c>
      <c r="B312" s="2">
        <v>0</v>
      </c>
      <c r="C312" s="2">
        <v>0</v>
      </c>
      <c r="D312" s="2">
        <v>2</v>
      </c>
      <c r="E312" s="2">
        <v>0.5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625</v>
      </c>
      <c r="AA312" s="2">
        <v>47.1</v>
      </c>
      <c r="AB312" s="77" t="s">
        <v>80</v>
      </c>
    </row>
    <row r="313" spans="1:28" ht="15" customHeight="1">
      <c r="A313" s="2">
        <f t="shared" si="5"/>
        <v>97.35</v>
      </c>
      <c r="B313" s="2">
        <v>0</v>
      </c>
      <c r="C313" s="2">
        <v>0</v>
      </c>
      <c r="D313" s="2">
        <v>2</v>
      </c>
      <c r="E313" s="2">
        <v>0.5</v>
      </c>
      <c r="F313" s="2">
        <v>0</v>
      </c>
      <c r="G313" s="2">
        <v>0</v>
      </c>
      <c r="H313" s="2">
        <v>0</v>
      </c>
      <c r="I313" s="2">
        <v>0</v>
      </c>
      <c r="J313" s="2">
        <v>0.15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587</v>
      </c>
      <c r="AA313" s="2">
        <v>47.5</v>
      </c>
      <c r="AB313" s="77"/>
    </row>
    <row r="314" spans="1:28" ht="15" customHeight="1">
      <c r="A314" s="2">
        <f t="shared" si="5"/>
        <v>97.2</v>
      </c>
      <c r="B314" s="2">
        <v>0</v>
      </c>
      <c r="C314" s="2">
        <v>0</v>
      </c>
      <c r="D314" s="2">
        <v>2</v>
      </c>
      <c r="E314" s="2">
        <v>0.5</v>
      </c>
      <c r="F314" s="2">
        <v>0</v>
      </c>
      <c r="G314" s="2">
        <v>0</v>
      </c>
      <c r="H314" s="2">
        <v>0</v>
      </c>
      <c r="I314" s="2">
        <v>0.15</v>
      </c>
      <c r="J314" s="2">
        <v>0.15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706</v>
      </c>
      <c r="AA314" s="2">
        <v>48.2</v>
      </c>
      <c r="AB314" s="77"/>
    </row>
    <row r="315" spans="1:28" ht="15" customHeight="1">
      <c r="A315" s="2">
        <f t="shared" si="5"/>
        <v>92.75</v>
      </c>
      <c r="B315" s="2">
        <v>0</v>
      </c>
      <c r="C315" s="2">
        <v>0</v>
      </c>
      <c r="D315" s="2">
        <v>6</v>
      </c>
      <c r="E315" s="2">
        <v>1</v>
      </c>
      <c r="F315" s="2">
        <v>0.15</v>
      </c>
      <c r="G315" s="2">
        <v>0</v>
      </c>
      <c r="H315" s="2">
        <v>0</v>
      </c>
      <c r="I315" s="2">
        <v>0.1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1155.8</v>
      </c>
      <c r="AA315" s="2">
        <v>25.2</v>
      </c>
      <c r="AB315" s="5" t="s">
        <v>81</v>
      </c>
    </row>
    <row r="316" spans="1:28" ht="15" customHeight="1">
      <c r="A316" s="2">
        <f t="shared" si="5"/>
        <v>97.67</v>
      </c>
      <c r="B316" s="2">
        <v>2.2999999999999998</v>
      </c>
      <c r="C316" s="2">
        <v>0.03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440</v>
      </c>
      <c r="AA316" s="2">
        <v>66</v>
      </c>
      <c r="AB316" s="5" t="s">
        <v>82</v>
      </c>
    </row>
    <row r="317" spans="1:28" ht="15" customHeight="1">
      <c r="A317" s="2">
        <f t="shared" si="5"/>
        <v>98.34</v>
      </c>
      <c r="B317" s="2">
        <v>0</v>
      </c>
      <c r="C317" s="2">
        <v>0</v>
      </c>
      <c r="D317" s="2">
        <v>1.3</v>
      </c>
      <c r="E317" s="2">
        <v>0.3</v>
      </c>
      <c r="F317" s="2">
        <v>0</v>
      </c>
      <c r="G317" s="2">
        <v>0</v>
      </c>
      <c r="H317" s="2">
        <v>0</v>
      </c>
      <c r="I317" s="2">
        <v>0</v>
      </c>
      <c r="J317" s="2">
        <v>0.06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600</v>
      </c>
      <c r="AA317" s="2">
        <v>71</v>
      </c>
      <c r="AB317" s="77" t="s">
        <v>83</v>
      </c>
    </row>
    <row r="318" spans="1:28" ht="15" customHeight="1">
      <c r="A318" s="2">
        <f t="shared" si="5"/>
        <v>97.01</v>
      </c>
      <c r="B318" s="2">
        <v>0</v>
      </c>
      <c r="C318" s="2">
        <v>0</v>
      </c>
      <c r="D318" s="2">
        <v>2.4</v>
      </c>
      <c r="E318" s="2">
        <v>0.53</v>
      </c>
      <c r="F318" s="2">
        <v>0</v>
      </c>
      <c r="G318" s="2">
        <v>0</v>
      </c>
      <c r="H318" s="2">
        <v>0</v>
      </c>
      <c r="I318" s="2">
        <v>0</v>
      </c>
      <c r="J318" s="2">
        <v>0.06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750</v>
      </c>
      <c r="AA318" s="2">
        <v>65</v>
      </c>
      <c r="AB318" s="77"/>
    </row>
    <row r="319" spans="1:28" ht="15" customHeight="1">
      <c r="A319" s="2">
        <f t="shared" si="5"/>
        <v>96.94</v>
      </c>
      <c r="B319" s="2">
        <v>0</v>
      </c>
      <c r="C319" s="2">
        <v>0</v>
      </c>
      <c r="D319" s="2">
        <v>2.4</v>
      </c>
      <c r="E319" s="2">
        <v>0.53</v>
      </c>
      <c r="F319" s="2">
        <v>0</v>
      </c>
      <c r="G319" s="2">
        <v>0</v>
      </c>
      <c r="H319" s="2">
        <v>0</v>
      </c>
      <c r="I319" s="2">
        <v>0</v>
      </c>
      <c r="J319" s="2">
        <v>0.13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720</v>
      </c>
      <c r="AA319" s="2">
        <v>60</v>
      </c>
      <c r="AB319" s="77"/>
    </row>
    <row r="320" spans="1:28" ht="15" customHeight="1">
      <c r="A320" s="2">
        <f t="shared" si="5"/>
        <v>95.69</v>
      </c>
      <c r="B320" s="2">
        <v>0</v>
      </c>
      <c r="C320" s="2">
        <v>0</v>
      </c>
      <c r="D320" s="2">
        <v>3.5</v>
      </c>
      <c r="E320" s="2">
        <v>0.75</v>
      </c>
      <c r="F320" s="2">
        <v>0</v>
      </c>
      <c r="G320" s="2">
        <v>0</v>
      </c>
      <c r="H320" s="2">
        <v>0</v>
      </c>
      <c r="I320" s="2">
        <v>0</v>
      </c>
      <c r="J320" s="2">
        <v>0.06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850</v>
      </c>
      <c r="AA320" s="2">
        <v>50</v>
      </c>
      <c r="AB320" s="77"/>
    </row>
    <row r="321" spans="1:28" ht="15" customHeight="1">
      <c r="A321" s="2">
        <f t="shared" si="5"/>
        <v>89.1</v>
      </c>
      <c r="B321" s="2">
        <v>0</v>
      </c>
      <c r="C321" s="2">
        <v>0</v>
      </c>
      <c r="D321" s="2">
        <v>8.1999999999999993</v>
      </c>
      <c r="E321" s="2">
        <v>1.8</v>
      </c>
      <c r="F321" s="2">
        <v>0.2</v>
      </c>
      <c r="G321" s="2">
        <v>0</v>
      </c>
      <c r="H321" s="2">
        <v>0.5</v>
      </c>
      <c r="I321" s="2">
        <v>0</v>
      </c>
      <c r="J321" s="2">
        <v>0.2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1150</v>
      </c>
      <c r="AA321" s="2">
        <v>26</v>
      </c>
      <c r="AB321" s="77" t="s">
        <v>84</v>
      </c>
    </row>
    <row r="322" spans="1:28" ht="15" customHeight="1">
      <c r="A322" s="2">
        <f t="shared" si="5"/>
        <v>91.9</v>
      </c>
      <c r="B322" s="2">
        <v>0</v>
      </c>
      <c r="C322" s="2">
        <v>0</v>
      </c>
      <c r="D322" s="2">
        <v>6.4</v>
      </c>
      <c r="E322" s="2">
        <v>1.2</v>
      </c>
      <c r="F322" s="2">
        <v>0.1</v>
      </c>
      <c r="G322" s="2">
        <v>0</v>
      </c>
      <c r="H322" s="2">
        <v>0.3</v>
      </c>
      <c r="I322" s="2">
        <v>0</v>
      </c>
      <c r="J322" s="2">
        <v>0.1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1060</v>
      </c>
      <c r="AA322" s="2">
        <v>26.8</v>
      </c>
      <c r="AB322" s="77"/>
    </row>
    <row r="323" spans="1:28" ht="15" customHeight="1">
      <c r="A323" s="2">
        <f t="shared" si="5"/>
        <v>90.5</v>
      </c>
      <c r="B323" s="2">
        <v>0</v>
      </c>
      <c r="C323" s="2">
        <v>0</v>
      </c>
      <c r="D323" s="2">
        <v>7.3</v>
      </c>
      <c r="E323" s="2">
        <v>1.5</v>
      </c>
      <c r="F323" s="2">
        <v>0.15</v>
      </c>
      <c r="G323" s="2">
        <v>0</v>
      </c>
      <c r="H323" s="2">
        <v>0.4</v>
      </c>
      <c r="I323" s="2">
        <v>0</v>
      </c>
      <c r="J323" s="2">
        <v>0.15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1075</v>
      </c>
      <c r="AA323" s="2">
        <v>26.6</v>
      </c>
      <c r="AB323" s="77"/>
    </row>
    <row r="324" spans="1:28" ht="15" customHeight="1">
      <c r="A324" s="2">
        <f t="shared" si="5"/>
        <v>89.45</v>
      </c>
      <c r="B324" s="2">
        <v>0</v>
      </c>
      <c r="C324" s="2">
        <v>0</v>
      </c>
      <c r="D324" s="2">
        <v>8.1</v>
      </c>
      <c r="E324" s="2">
        <v>1.6</v>
      </c>
      <c r="F324" s="2">
        <v>0.2</v>
      </c>
      <c r="G324" s="2">
        <v>0</v>
      </c>
      <c r="H324" s="2">
        <v>0.5</v>
      </c>
      <c r="I324" s="2">
        <v>0</v>
      </c>
      <c r="J324" s="2">
        <v>0.15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1090</v>
      </c>
      <c r="AA324" s="2">
        <v>26.1</v>
      </c>
      <c r="AB324" s="77"/>
    </row>
    <row r="325" spans="1:28" ht="15" customHeight="1">
      <c r="A325" s="2">
        <f t="shared" si="5"/>
        <v>90.55</v>
      </c>
      <c r="B325" s="2">
        <v>0</v>
      </c>
      <c r="C325" s="2">
        <v>0</v>
      </c>
      <c r="D325" s="2">
        <v>7.5</v>
      </c>
      <c r="E325" s="2">
        <v>1.2</v>
      </c>
      <c r="F325" s="2">
        <v>0.2</v>
      </c>
      <c r="G325" s="2">
        <v>0</v>
      </c>
      <c r="H325" s="2">
        <v>0.4</v>
      </c>
      <c r="I325" s="2">
        <v>0</v>
      </c>
      <c r="J325" s="2">
        <v>0.15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1075</v>
      </c>
      <c r="AA325" s="2">
        <v>26.3</v>
      </c>
      <c r="AB325" s="77"/>
    </row>
    <row r="326" spans="1:28" ht="15" customHeight="1">
      <c r="A326" s="2">
        <f t="shared" si="5"/>
        <v>96.89</v>
      </c>
      <c r="B326" s="2">
        <v>0</v>
      </c>
      <c r="C326" s="2">
        <v>0</v>
      </c>
      <c r="D326" s="2">
        <v>2.48</v>
      </c>
      <c r="E326" s="2">
        <v>0.46</v>
      </c>
      <c r="F326" s="2">
        <v>0.17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703</v>
      </c>
      <c r="AA326" s="2">
        <v>43</v>
      </c>
      <c r="AB326" s="77" t="s">
        <v>85</v>
      </c>
    </row>
    <row r="327" spans="1:28" ht="15" customHeight="1">
      <c r="A327" s="2">
        <f t="shared" si="5"/>
        <v>96.83</v>
      </c>
      <c r="B327" s="2">
        <v>0</v>
      </c>
      <c r="C327" s="2">
        <v>0.12</v>
      </c>
      <c r="D327" s="2">
        <v>2.54</v>
      </c>
      <c r="E327" s="2">
        <v>0.39</v>
      </c>
      <c r="F327" s="2">
        <v>0.12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701</v>
      </c>
      <c r="AA327" s="2">
        <v>45</v>
      </c>
      <c r="AB327" s="77"/>
    </row>
    <row r="328" spans="1:28" ht="15" customHeight="1">
      <c r="A328" s="2">
        <f t="shared" si="5"/>
        <v>95.85</v>
      </c>
      <c r="B328" s="2">
        <v>0</v>
      </c>
      <c r="C328" s="2">
        <v>0</v>
      </c>
      <c r="D328" s="2">
        <v>2.52</v>
      </c>
      <c r="E328" s="2">
        <v>0.44</v>
      </c>
      <c r="F328" s="2">
        <v>0.09</v>
      </c>
      <c r="G328" s="2">
        <v>0</v>
      </c>
      <c r="H328" s="2">
        <v>1.1000000000000001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698</v>
      </c>
      <c r="AA328" s="2">
        <v>41</v>
      </c>
      <c r="AB328" s="77"/>
    </row>
    <row r="329" spans="1:28" ht="15" customHeight="1">
      <c r="A329" s="2">
        <f t="shared" si="5"/>
        <v>95.95</v>
      </c>
      <c r="B329" s="2">
        <v>0</v>
      </c>
      <c r="C329" s="2">
        <v>0</v>
      </c>
      <c r="D329" s="2">
        <v>2.54</v>
      </c>
      <c r="E329" s="2">
        <v>0.45</v>
      </c>
      <c r="F329" s="2">
        <v>0.06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703</v>
      </c>
      <c r="AA329" s="2">
        <v>40</v>
      </c>
      <c r="AB329" s="77"/>
    </row>
    <row r="330" spans="1:28" ht="15" customHeight="1">
      <c r="A330" s="2">
        <f t="shared" si="5"/>
        <v>97.08</v>
      </c>
      <c r="B330" s="2">
        <v>0</v>
      </c>
      <c r="C330" s="2">
        <v>0</v>
      </c>
      <c r="D330" s="2">
        <v>2.48</v>
      </c>
      <c r="E330" s="2">
        <v>0.44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704</v>
      </c>
      <c r="AA330" s="2">
        <v>44</v>
      </c>
      <c r="AB330" s="77"/>
    </row>
    <row r="331" spans="1:28" ht="15" customHeight="1">
      <c r="A331" s="2">
        <f t="shared" si="5"/>
        <v>95.75</v>
      </c>
      <c r="B331" s="2">
        <v>0</v>
      </c>
      <c r="C331" s="2">
        <v>0</v>
      </c>
      <c r="D331" s="2">
        <v>3.2</v>
      </c>
      <c r="E331" s="2">
        <v>0.75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0.3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646</v>
      </c>
      <c r="AA331" s="2">
        <v>59.5</v>
      </c>
      <c r="AB331" s="5" t="s">
        <v>86</v>
      </c>
    </row>
    <row r="332" spans="1:28" ht="15" customHeight="1">
      <c r="A332" s="2">
        <f t="shared" si="5"/>
        <v>96.01</v>
      </c>
      <c r="B332" s="2">
        <v>0</v>
      </c>
      <c r="C332" s="2">
        <v>0.04</v>
      </c>
      <c r="D332" s="2">
        <v>3.2</v>
      </c>
      <c r="E332" s="2">
        <v>0.7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0.05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864</v>
      </c>
      <c r="AA332" s="2">
        <v>72</v>
      </c>
      <c r="AB332" s="77" t="s">
        <v>87</v>
      </c>
    </row>
    <row r="333" spans="1:28" ht="15" customHeight="1">
      <c r="A333" s="2">
        <f t="shared" ref="A333:A398" si="6">100-SUM(B333:K333)</f>
        <v>95.932000000000002</v>
      </c>
      <c r="B333" s="2">
        <v>0</v>
      </c>
      <c r="C333" s="2">
        <v>0.06</v>
      </c>
      <c r="D333" s="2">
        <v>3.2</v>
      </c>
      <c r="E333" s="2">
        <v>0.8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8.0000000000000002E-3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732</v>
      </c>
      <c r="AA333" s="2">
        <v>67</v>
      </c>
      <c r="AB333" s="77"/>
    </row>
    <row r="334" spans="1:28" ht="15" customHeight="1">
      <c r="A334" s="2">
        <f t="shared" si="6"/>
        <v>95.305000000000007</v>
      </c>
      <c r="B334" s="2">
        <v>0</v>
      </c>
      <c r="C334" s="2">
        <v>0.04</v>
      </c>
      <c r="D334" s="2">
        <v>3.8</v>
      </c>
      <c r="E334" s="2">
        <v>0.85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5.0000000000000001E-3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887</v>
      </c>
      <c r="AA334" s="2">
        <v>75</v>
      </c>
      <c r="AB334" s="77"/>
    </row>
    <row r="335" spans="1:28" ht="15" customHeight="1">
      <c r="A335" s="2">
        <f t="shared" si="6"/>
        <v>95.182000000000002</v>
      </c>
      <c r="B335" s="2">
        <v>0</v>
      </c>
      <c r="C335" s="2">
        <v>0.06</v>
      </c>
      <c r="D335" s="2">
        <v>3.8</v>
      </c>
      <c r="E335" s="2">
        <v>0.95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8.0000000000000002E-3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768</v>
      </c>
      <c r="AA335" s="2">
        <v>64</v>
      </c>
      <c r="AB335" s="77"/>
    </row>
    <row r="336" spans="1:28" ht="15" customHeight="1">
      <c r="A336" s="2">
        <f t="shared" si="6"/>
        <v>92.37</v>
      </c>
      <c r="B336" s="2">
        <v>0</v>
      </c>
      <c r="C336" s="2">
        <v>0</v>
      </c>
      <c r="D336" s="2">
        <v>6.08</v>
      </c>
      <c r="E336" s="2">
        <v>1.55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800</v>
      </c>
      <c r="AA336" s="2">
        <v>42</v>
      </c>
      <c r="AB336" s="5" t="s">
        <v>88</v>
      </c>
    </row>
    <row r="337" spans="1:28" ht="15" customHeight="1">
      <c r="A337" s="2">
        <f t="shared" si="6"/>
        <v>97.47</v>
      </c>
      <c r="B337" s="2">
        <v>0</v>
      </c>
      <c r="C337" s="2">
        <v>0.03</v>
      </c>
      <c r="D337" s="2">
        <v>2</v>
      </c>
      <c r="E337" s="2">
        <v>0.5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804</v>
      </c>
      <c r="AA337" s="2">
        <v>49</v>
      </c>
      <c r="AB337" s="77" t="s">
        <v>89</v>
      </c>
    </row>
    <row r="338" spans="1:28" ht="15" customHeight="1">
      <c r="A338" s="2">
        <f t="shared" si="6"/>
        <v>97.5</v>
      </c>
      <c r="B338" s="2">
        <v>0</v>
      </c>
      <c r="C338" s="2">
        <v>0</v>
      </c>
      <c r="D338" s="2">
        <v>2</v>
      </c>
      <c r="E338" s="2">
        <v>0.5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724</v>
      </c>
      <c r="AA338" s="2">
        <v>45</v>
      </c>
      <c r="AB338" s="77"/>
    </row>
    <row r="339" spans="1:28" ht="15" customHeight="1">
      <c r="A339" s="2">
        <f t="shared" si="6"/>
        <v>97.5</v>
      </c>
      <c r="B339" s="2">
        <v>0</v>
      </c>
      <c r="C339" s="2">
        <v>0</v>
      </c>
      <c r="D339" s="2">
        <v>2</v>
      </c>
      <c r="E339" s="2">
        <v>0.5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625</v>
      </c>
      <c r="AA339" s="2">
        <v>47.1</v>
      </c>
      <c r="AB339" s="77" t="s">
        <v>90</v>
      </c>
    </row>
    <row r="340" spans="1:28" ht="15" customHeight="1">
      <c r="A340" s="2">
        <f t="shared" si="6"/>
        <v>97.35</v>
      </c>
      <c r="B340" s="2">
        <v>0</v>
      </c>
      <c r="C340" s="2">
        <v>0</v>
      </c>
      <c r="D340" s="2">
        <v>2</v>
      </c>
      <c r="E340" s="2">
        <v>0.5</v>
      </c>
      <c r="F340" s="2">
        <v>0</v>
      </c>
      <c r="G340" s="2">
        <v>0</v>
      </c>
      <c r="H340" s="2">
        <v>0</v>
      </c>
      <c r="I340" s="2">
        <v>0</v>
      </c>
      <c r="J340" s="2">
        <v>0.15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587</v>
      </c>
      <c r="AA340" s="2">
        <v>47.5</v>
      </c>
      <c r="AB340" s="77"/>
    </row>
    <row r="341" spans="1:28" ht="15" customHeight="1">
      <c r="A341" s="2">
        <f t="shared" si="6"/>
        <v>97.2</v>
      </c>
      <c r="B341" s="2">
        <v>0</v>
      </c>
      <c r="C341" s="2">
        <v>0</v>
      </c>
      <c r="D341" s="2">
        <v>2</v>
      </c>
      <c r="E341" s="2">
        <v>0.5</v>
      </c>
      <c r="F341" s="2">
        <v>0</v>
      </c>
      <c r="G341" s="2">
        <v>0</v>
      </c>
      <c r="H341" s="2">
        <v>0</v>
      </c>
      <c r="I341" s="2">
        <v>0.3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700</v>
      </c>
      <c r="AA341" s="2">
        <v>49.7</v>
      </c>
      <c r="AB341" s="77"/>
    </row>
    <row r="342" spans="1:28" ht="15" customHeight="1">
      <c r="A342" s="2">
        <f t="shared" si="6"/>
        <v>97.2</v>
      </c>
      <c r="B342" s="2">
        <v>0</v>
      </c>
      <c r="C342" s="2">
        <v>0</v>
      </c>
      <c r="D342" s="2">
        <v>2</v>
      </c>
      <c r="E342" s="2">
        <v>0.5</v>
      </c>
      <c r="F342" s="2">
        <v>0</v>
      </c>
      <c r="G342" s="2">
        <v>0</v>
      </c>
      <c r="H342" s="2">
        <v>0</v>
      </c>
      <c r="I342" s="2">
        <v>0.15</v>
      </c>
      <c r="J342" s="2">
        <v>0.15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706</v>
      </c>
      <c r="AA342" s="2">
        <v>48.5</v>
      </c>
      <c r="AB342" s="77"/>
    </row>
    <row r="343" spans="1:28" ht="15" customHeight="1">
      <c r="A343" s="2">
        <f t="shared" si="6"/>
        <v>99.29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0.71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391.5</v>
      </c>
      <c r="AA343" s="2">
        <v>90</v>
      </c>
      <c r="AB343" s="5" t="s">
        <v>91</v>
      </c>
    </row>
    <row r="344" spans="1:28" ht="15" customHeight="1">
      <c r="A344" s="2">
        <f t="shared" si="6"/>
        <v>99.43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0.45</v>
      </c>
      <c r="J344" s="2">
        <v>0.12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676</v>
      </c>
      <c r="AA344" s="2">
        <v>73</v>
      </c>
      <c r="AB344" s="5" t="s">
        <v>92</v>
      </c>
    </row>
    <row r="345" spans="1:28" ht="15" customHeight="1">
      <c r="A345" s="2">
        <f t="shared" si="6"/>
        <v>95</v>
      </c>
      <c r="B345" s="2">
        <v>0</v>
      </c>
      <c r="C345" s="2">
        <v>0</v>
      </c>
      <c r="D345" s="2">
        <v>4</v>
      </c>
      <c r="E345" s="2">
        <v>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704</v>
      </c>
      <c r="AA345" s="2">
        <v>48</v>
      </c>
      <c r="AB345" s="77" t="s">
        <v>93</v>
      </c>
    </row>
    <row r="346" spans="1:28" ht="15" customHeight="1">
      <c r="A346" s="2">
        <f t="shared" si="6"/>
        <v>94.9</v>
      </c>
      <c r="B346" s="2">
        <v>0</v>
      </c>
      <c r="C346" s="2">
        <v>0</v>
      </c>
      <c r="D346" s="2">
        <v>4</v>
      </c>
      <c r="E346" s="2">
        <v>1</v>
      </c>
      <c r="F346" s="2">
        <v>0.1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897</v>
      </c>
      <c r="AA346" s="2">
        <v>38</v>
      </c>
      <c r="AB346" s="77"/>
    </row>
    <row r="347" spans="1:28" ht="15" customHeight="1">
      <c r="A347" s="2">
        <f t="shared" si="6"/>
        <v>96.05</v>
      </c>
      <c r="B347" s="2">
        <v>0</v>
      </c>
      <c r="C347" s="2">
        <v>0</v>
      </c>
      <c r="D347" s="2">
        <v>3.2</v>
      </c>
      <c r="E347" s="2">
        <v>0.75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550</v>
      </c>
      <c r="AA347" s="2">
        <v>55</v>
      </c>
      <c r="AB347" s="77"/>
    </row>
    <row r="348" spans="1:28" ht="15" customHeight="1">
      <c r="A348" s="2">
        <f t="shared" si="6"/>
        <v>94.5</v>
      </c>
      <c r="B348" s="2">
        <v>0</v>
      </c>
      <c r="C348" s="2">
        <v>0</v>
      </c>
      <c r="D348" s="2">
        <v>3.2</v>
      </c>
      <c r="E348" s="2">
        <v>0.75</v>
      </c>
      <c r="F348" s="2">
        <v>0</v>
      </c>
      <c r="G348" s="2">
        <v>0.3</v>
      </c>
      <c r="H348" s="2">
        <v>1.25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700</v>
      </c>
      <c r="AA348" s="2">
        <v>36</v>
      </c>
      <c r="AB348" s="77"/>
    </row>
    <row r="349" spans="1:28" ht="15" customHeight="1">
      <c r="A349" s="2">
        <f t="shared" si="6"/>
        <v>95.73</v>
      </c>
      <c r="B349" s="2">
        <v>0</v>
      </c>
      <c r="C349" s="2">
        <v>0</v>
      </c>
      <c r="D349" s="2">
        <v>3.2</v>
      </c>
      <c r="E349" s="2">
        <v>0.75</v>
      </c>
      <c r="F349" s="2">
        <v>0</v>
      </c>
      <c r="G349" s="2">
        <v>0.32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608</v>
      </c>
      <c r="AA349" s="2">
        <v>55</v>
      </c>
      <c r="AB349" s="77"/>
    </row>
    <row r="350" spans="1:28" ht="15" customHeight="1">
      <c r="A350" s="2">
        <f t="shared" si="6"/>
        <v>97.47</v>
      </c>
      <c r="B350" s="2">
        <v>0</v>
      </c>
      <c r="C350" s="2">
        <v>0.03</v>
      </c>
      <c r="D350" s="2">
        <v>2</v>
      </c>
      <c r="E350" s="2">
        <v>0.5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804</v>
      </c>
      <c r="AA350" s="2">
        <v>49</v>
      </c>
      <c r="AB350" s="5" t="s">
        <v>94</v>
      </c>
    </row>
    <row r="351" spans="1:28" ht="15" customHeight="1">
      <c r="A351" s="2">
        <f t="shared" si="6"/>
        <v>99.05</v>
      </c>
      <c r="B351" s="2">
        <v>0</v>
      </c>
      <c r="C351" s="2">
        <v>0</v>
      </c>
      <c r="D351" s="2">
        <v>0</v>
      </c>
      <c r="E351" s="2">
        <v>0</v>
      </c>
      <c r="F351" s="2">
        <v>0.05</v>
      </c>
      <c r="G351" s="2">
        <v>0</v>
      </c>
      <c r="H351" s="2">
        <v>0</v>
      </c>
      <c r="I351" s="2">
        <v>0.9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565</v>
      </c>
      <c r="AA351" s="2">
        <v>85</v>
      </c>
      <c r="AB351" s="77" t="s">
        <v>95</v>
      </c>
    </row>
    <row r="352" spans="1:28" ht="15" customHeight="1">
      <c r="A352" s="2">
        <f t="shared" si="6"/>
        <v>99.85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0.15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450</v>
      </c>
      <c r="AA352" s="2">
        <v>95</v>
      </c>
      <c r="AB352" s="77"/>
    </row>
    <row r="353" spans="1:28" ht="15" customHeight="1">
      <c r="A353" s="2">
        <f t="shared" si="6"/>
        <v>99.01</v>
      </c>
      <c r="B353" s="2">
        <v>0</v>
      </c>
      <c r="C353" s="2">
        <v>0</v>
      </c>
      <c r="D353" s="2">
        <v>0</v>
      </c>
      <c r="E353" s="2">
        <v>0</v>
      </c>
      <c r="F353" s="2">
        <v>0.04</v>
      </c>
      <c r="G353" s="2">
        <v>0</v>
      </c>
      <c r="H353" s="2">
        <v>0</v>
      </c>
      <c r="I353" s="2">
        <v>0.8</v>
      </c>
      <c r="J353" s="2">
        <v>0.15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580</v>
      </c>
      <c r="AA353" s="2">
        <v>80</v>
      </c>
      <c r="AB353" s="77"/>
    </row>
    <row r="354" spans="1:28" ht="15" customHeight="1">
      <c r="A354" s="2">
        <f t="shared" si="6"/>
        <v>99.27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0.65</v>
      </c>
      <c r="J354" s="2">
        <v>0.08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463</v>
      </c>
      <c r="AA354" s="2">
        <v>85</v>
      </c>
      <c r="AB354" s="77"/>
    </row>
    <row r="355" spans="1:28" ht="15" customHeight="1">
      <c r="A355" s="2">
        <f t="shared" si="6"/>
        <v>99.1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0.8</v>
      </c>
      <c r="J355" s="2">
        <v>0.1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525</v>
      </c>
      <c r="AA355" s="2">
        <v>80</v>
      </c>
      <c r="AB355" s="77"/>
    </row>
    <row r="356" spans="1:28" ht="15" customHeight="1">
      <c r="A356" s="2">
        <f t="shared" si="6"/>
        <v>99.53</v>
      </c>
      <c r="B356" s="2">
        <v>0</v>
      </c>
      <c r="C356" s="2">
        <v>0</v>
      </c>
      <c r="D356" s="2">
        <v>0</v>
      </c>
      <c r="E356" s="2">
        <v>0.02</v>
      </c>
      <c r="F356" s="2">
        <v>0.05</v>
      </c>
      <c r="G356" s="2">
        <v>0</v>
      </c>
      <c r="H356" s="2">
        <v>0</v>
      </c>
      <c r="I356" s="2">
        <v>0.3</v>
      </c>
      <c r="J356" s="2">
        <v>0.1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608</v>
      </c>
      <c r="AA356" s="2">
        <v>82.7</v>
      </c>
      <c r="AB356" s="77"/>
    </row>
    <row r="357" spans="1:28" ht="15" customHeight="1">
      <c r="A357" s="2">
        <f t="shared" si="6"/>
        <v>99.27</v>
      </c>
      <c r="B357" s="2">
        <v>0</v>
      </c>
      <c r="C357" s="2">
        <v>0</v>
      </c>
      <c r="D357" s="2">
        <v>0</v>
      </c>
      <c r="E357" s="2">
        <v>0</v>
      </c>
      <c r="F357" s="2">
        <v>0.03</v>
      </c>
      <c r="G357" s="2">
        <v>0</v>
      </c>
      <c r="H357" s="2">
        <v>0</v>
      </c>
      <c r="I357" s="2">
        <v>0.6</v>
      </c>
      <c r="J357" s="2">
        <v>0.1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586</v>
      </c>
      <c r="AA357" s="2">
        <v>85</v>
      </c>
      <c r="AB357" s="77"/>
    </row>
    <row r="358" spans="1:28" ht="15" customHeight="1">
      <c r="A358" s="2">
        <f t="shared" si="6"/>
        <v>99.41</v>
      </c>
      <c r="B358" s="2">
        <v>0</v>
      </c>
      <c r="C358" s="2">
        <v>0</v>
      </c>
      <c r="D358" s="2">
        <v>0</v>
      </c>
      <c r="E358" s="2">
        <v>0</v>
      </c>
      <c r="F358" s="2">
        <v>0.05</v>
      </c>
      <c r="G358" s="2">
        <v>0</v>
      </c>
      <c r="H358" s="2">
        <v>0</v>
      </c>
      <c r="I358" s="2">
        <v>0.38</v>
      </c>
      <c r="J358" s="2">
        <v>0.1</v>
      </c>
      <c r="K358" s="2">
        <v>0.06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554</v>
      </c>
      <c r="AA358" s="2">
        <v>84.4</v>
      </c>
      <c r="AB358" s="77"/>
    </row>
    <row r="359" spans="1:28" ht="15" customHeight="1">
      <c r="A359" s="2">
        <f t="shared" si="6"/>
        <v>99.43</v>
      </c>
      <c r="B359" s="2">
        <v>0</v>
      </c>
      <c r="C359" s="2">
        <v>0</v>
      </c>
      <c r="D359" s="2">
        <v>0</v>
      </c>
      <c r="E359" s="2">
        <v>0</v>
      </c>
      <c r="F359" s="2">
        <v>0.05</v>
      </c>
      <c r="G359" s="2">
        <v>0</v>
      </c>
      <c r="H359" s="2">
        <v>0</v>
      </c>
      <c r="I359" s="2">
        <v>0.37</v>
      </c>
      <c r="J359" s="2">
        <v>0.14000000000000001</v>
      </c>
      <c r="K359" s="2">
        <v>0.01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568</v>
      </c>
      <c r="AA359" s="2">
        <v>84</v>
      </c>
      <c r="AB359" s="77"/>
    </row>
    <row r="360" spans="1:28" ht="15" customHeight="1">
      <c r="A360" s="2">
        <f t="shared" si="6"/>
        <v>99.36</v>
      </c>
      <c r="B360" s="2">
        <v>0</v>
      </c>
      <c r="C360" s="2">
        <v>0</v>
      </c>
      <c r="D360" s="2">
        <v>0</v>
      </c>
      <c r="E360" s="2">
        <v>0</v>
      </c>
      <c r="F360" s="2">
        <v>0.04</v>
      </c>
      <c r="G360" s="2">
        <v>0</v>
      </c>
      <c r="H360" s="2">
        <v>0</v>
      </c>
      <c r="I360" s="2">
        <v>0.37</v>
      </c>
      <c r="J360" s="2">
        <v>0.2</v>
      </c>
      <c r="K360" s="2">
        <v>0.03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576</v>
      </c>
      <c r="AA360" s="2">
        <v>83.2</v>
      </c>
      <c r="AB360" s="77"/>
    </row>
    <row r="361" spans="1:28" ht="15" customHeight="1">
      <c r="A361" s="2">
        <f t="shared" si="6"/>
        <v>99.28</v>
      </c>
      <c r="B361" s="2">
        <v>0</v>
      </c>
      <c r="C361" s="2">
        <v>0</v>
      </c>
      <c r="D361" s="2">
        <v>0</v>
      </c>
      <c r="E361" s="2">
        <v>0</v>
      </c>
      <c r="F361" s="2">
        <v>7.0000000000000007E-2</v>
      </c>
      <c r="G361" s="2">
        <v>0</v>
      </c>
      <c r="H361" s="2">
        <v>0</v>
      </c>
      <c r="I361" s="2">
        <v>0.38</v>
      </c>
      <c r="J361" s="2">
        <v>0.25</v>
      </c>
      <c r="K361" s="2">
        <v>0.02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580</v>
      </c>
      <c r="AA361" s="2">
        <v>83.4</v>
      </c>
      <c r="AB361" s="77"/>
    </row>
    <row r="362" spans="1:28" ht="15" customHeight="1">
      <c r="A362" s="2">
        <f t="shared" si="6"/>
        <v>99.24</v>
      </c>
      <c r="B362" s="2">
        <v>0</v>
      </c>
      <c r="C362" s="2">
        <v>0</v>
      </c>
      <c r="D362" s="2">
        <v>0</v>
      </c>
      <c r="E362" s="2">
        <v>0</v>
      </c>
      <c r="F362" s="2">
        <v>0.05</v>
      </c>
      <c r="G362" s="2">
        <v>0</v>
      </c>
      <c r="H362" s="2">
        <v>0</v>
      </c>
      <c r="I362" s="2">
        <v>0.37</v>
      </c>
      <c r="J362" s="2">
        <v>0.3</v>
      </c>
      <c r="K362" s="2">
        <v>0.04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579</v>
      </c>
      <c r="AA362" s="2">
        <v>83</v>
      </c>
      <c r="AB362" s="77"/>
    </row>
    <row r="363" spans="1:28" ht="15" customHeight="1">
      <c r="A363" s="2">
        <f t="shared" si="6"/>
        <v>99.53</v>
      </c>
      <c r="B363" s="2">
        <v>0</v>
      </c>
      <c r="C363" s="2">
        <v>0</v>
      </c>
      <c r="D363" s="2">
        <v>0</v>
      </c>
      <c r="E363" s="2">
        <v>0</v>
      </c>
      <c r="F363" s="2">
        <v>7.0000000000000007E-2</v>
      </c>
      <c r="G363" s="2">
        <v>0</v>
      </c>
      <c r="H363" s="2">
        <v>0</v>
      </c>
      <c r="I363" s="2">
        <v>0.2</v>
      </c>
      <c r="J363" s="2">
        <v>0.15</v>
      </c>
      <c r="K363" s="2">
        <v>0.05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536</v>
      </c>
      <c r="AA363" s="2">
        <v>85.2</v>
      </c>
      <c r="AB363" s="77"/>
    </row>
    <row r="364" spans="1:28" ht="15" customHeight="1">
      <c r="A364" s="2">
        <f t="shared" si="6"/>
        <v>99.33</v>
      </c>
      <c r="B364" s="2">
        <v>0</v>
      </c>
      <c r="C364" s="2">
        <v>0</v>
      </c>
      <c r="D364" s="2">
        <v>0</v>
      </c>
      <c r="E364" s="2">
        <v>0</v>
      </c>
      <c r="F364" s="2">
        <v>0.08</v>
      </c>
      <c r="G364" s="2">
        <v>0</v>
      </c>
      <c r="H364" s="2">
        <v>0</v>
      </c>
      <c r="I364" s="2">
        <v>0.3</v>
      </c>
      <c r="J364" s="2">
        <v>0.15</v>
      </c>
      <c r="K364" s="2">
        <v>0.14000000000000001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551</v>
      </c>
      <c r="AA364" s="2">
        <v>84.6</v>
      </c>
      <c r="AB364" s="77"/>
    </row>
    <row r="365" spans="1:28" ht="15" customHeight="1">
      <c r="A365" s="2">
        <f t="shared" si="6"/>
        <v>99.34</v>
      </c>
      <c r="B365" s="2">
        <v>0</v>
      </c>
      <c r="C365" s="2">
        <v>0</v>
      </c>
      <c r="D365" s="2">
        <v>0</v>
      </c>
      <c r="E365" s="2">
        <v>0</v>
      </c>
      <c r="F365" s="2">
        <v>0.03</v>
      </c>
      <c r="G365" s="2">
        <v>0</v>
      </c>
      <c r="H365" s="2">
        <v>0</v>
      </c>
      <c r="I365" s="2">
        <v>0.39</v>
      </c>
      <c r="J365" s="2">
        <v>0.15</v>
      </c>
      <c r="K365" s="2">
        <v>0.09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587</v>
      </c>
      <c r="AA365" s="2">
        <v>83</v>
      </c>
      <c r="AB365" s="77"/>
    </row>
    <row r="366" spans="1:28" ht="15" customHeight="1">
      <c r="A366" s="2">
        <f t="shared" si="6"/>
        <v>99.17</v>
      </c>
      <c r="B366" s="2">
        <v>0</v>
      </c>
      <c r="C366" s="2">
        <v>0</v>
      </c>
      <c r="D366" s="2">
        <v>0</v>
      </c>
      <c r="E366" s="2">
        <v>0</v>
      </c>
      <c r="F366" s="2">
        <v>0.09</v>
      </c>
      <c r="G366" s="2">
        <v>0</v>
      </c>
      <c r="H366" s="2">
        <v>0</v>
      </c>
      <c r="I366" s="2">
        <v>0.51</v>
      </c>
      <c r="J366" s="2">
        <v>0.15</v>
      </c>
      <c r="K366" s="2">
        <v>0.08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599</v>
      </c>
      <c r="AA366" s="2">
        <v>81.099999999999994</v>
      </c>
      <c r="AB366" s="77"/>
    </row>
    <row r="367" spans="1:28" ht="15" customHeight="1">
      <c r="A367" s="2">
        <f t="shared" si="6"/>
        <v>99.11</v>
      </c>
      <c r="B367" s="2">
        <v>0</v>
      </c>
      <c r="C367" s="2">
        <v>0</v>
      </c>
      <c r="D367" s="2">
        <v>0</v>
      </c>
      <c r="E367" s="2">
        <v>0</v>
      </c>
      <c r="F367" s="2">
        <v>7.0000000000000007E-2</v>
      </c>
      <c r="G367" s="2">
        <v>0</v>
      </c>
      <c r="H367" s="2">
        <v>0</v>
      </c>
      <c r="I367" s="2">
        <v>0.6</v>
      </c>
      <c r="J367" s="2">
        <v>0.14000000000000001</v>
      </c>
      <c r="K367" s="2">
        <v>0.08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606</v>
      </c>
      <c r="AA367" s="2">
        <v>79.5</v>
      </c>
      <c r="AB367" s="77"/>
    </row>
    <row r="368" spans="1:28" ht="15" customHeight="1">
      <c r="A368" s="2">
        <f t="shared" si="6"/>
        <v>99</v>
      </c>
      <c r="B368" s="2">
        <v>0</v>
      </c>
      <c r="C368" s="2">
        <v>0</v>
      </c>
      <c r="D368" s="2">
        <v>0</v>
      </c>
      <c r="E368" s="2">
        <v>0</v>
      </c>
      <c r="F368" s="2">
        <v>0.05</v>
      </c>
      <c r="G368" s="2">
        <v>0</v>
      </c>
      <c r="H368" s="2">
        <v>0</v>
      </c>
      <c r="I368" s="2">
        <v>0.79</v>
      </c>
      <c r="J368" s="2">
        <v>0.15</v>
      </c>
      <c r="K368" s="2">
        <v>0.01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615</v>
      </c>
      <c r="AA368" s="2">
        <v>78.099999999999994</v>
      </c>
      <c r="AB368" s="77"/>
    </row>
    <row r="369" spans="1:28" ht="15" customHeight="1">
      <c r="A369" s="2">
        <f t="shared" si="6"/>
        <v>99.32</v>
      </c>
      <c r="B369" s="2">
        <v>0</v>
      </c>
      <c r="C369" s="2">
        <v>0</v>
      </c>
      <c r="D369" s="2">
        <v>0</v>
      </c>
      <c r="E369" s="2">
        <v>0</v>
      </c>
      <c r="F369" s="2">
        <v>0.06</v>
      </c>
      <c r="G369" s="2">
        <v>0</v>
      </c>
      <c r="H369" s="2">
        <v>0</v>
      </c>
      <c r="I369" s="2">
        <v>0.43</v>
      </c>
      <c r="J369" s="2">
        <v>0.14000000000000001</v>
      </c>
      <c r="K369" s="2">
        <v>0.05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570</v>
      </c>
      <c r="AA369" s="2">
        <v>79</v>
      </c>
      <c r="AB369" s="77"/>
    </row>
    <row r="370" spans="1:28" ht="15" customHeight="1">
      <c r="A370" s="2">
        <f t="shared" si="6"/>
        <v>99.37</v>
      </c>
      <c r="B370" s="2">
        <v>0</v>
      </c>
      <c r="C370" s="2">
        <v>0</v>
      </c>
      <c r="D370" s="2">
        <v>0</v>
      </c>
      <c r="E370" s="2">
        <v>0</v>
      </c>
      <c r="F370" s="2">
        <v>0.01</v>
      </c>
      <c r="G370" s="2">
        <v>0</v>
      </c>
      <c r="H370" s="2">
        <v>0</v>
      </c>
      <c r="I370" s="2">
        <v>0.45</v>
      </c>
      <c r="J370" s="2">
        <v>0.15</v>
      </c>
      <c r="K370" s="2">
        <v>0.02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578</v>
      </c>
      <c r="AA370" s="2">
        <v>80</v>
      </c>
      <c r="AB370" s="77"/>
    </row>
    <row r="371" spans="1:28" ht="15" customHeight="1">
      <c r="A371" s="2">
        <f t="shared" si="6"/>
        <v>99.3</v>
      </c>
      <c r="B371" s="2">
        <v>0</v>
      </c>
      <c r="C371" s="2">
        <v>0</v>
      </c>
      <c r="D371" s="2">
        <v>0</v>
      </c>
      <c r="E371" s="2">
        <v>0</v>
      </c>
      <c r="F371" s="2">
        <v>0.05</v>
      </c>
      <c r="G371" s="2">
        <v>0</v>
      </c>
      <c r="H371" s="2">
        <v>0</v>
      </c>
      <c r="I371" s="2">
        <v>0.43</v>
      </c>
      <c r="J371" s="2">
        <v>0.16</v>
      </c>
      <c r="K371" s="2">
        <v>0.06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581</v>
      </c>
      <c r="AA371" s="2">
        <v>80</v>
      </c>
      <c r="AB371" s="77"/>
    </row>
    <row r="372" spans="1:28" ht="15" customHeight="1">
      <c r="A372" s="2">
        <f t="shared" si="6"/>
        <v>99.36</v>
      </c>
      <c r="B372" s="2">
        <v>0</v>
      </c>
      <c r="C372" s="2">
        <v>0</v>
      </c>
      <c r="D372" s="2">
        <v>0</v>
      </c>
      <c r="E372" s="2">
        <v>0</v>
      </c>
      <c r="F372" s="2">
        <v>0.01</v>
      </c>
      <c r="G372" s="2">
        <v>0</v>
      </c>
      <c r="H372" s="2">
        <v>0</v>
      </c>
      <c r="I372" s="2">
        <v>0.46</v>
      </c>
      <c r="J372" s="2">
        <v>0.14000000000000001</v>
      </c>
      <c r="K372" s="2">
        <v>0.03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569</v>
      </c>
      <c r="AA372" s="2">
        <v>77</v>
      </c>
      <c r="AB372" s="77"/>
    </row>
    <row r="373" spans="1:28" ht="15" customHeight="1">
      <c r="A373" s="2">
        <f t="shared" si="6"/>
        <v>99.34</v>
      </c>
      <c r="B373" s="2">
        <v>0</v>
      </c>
      <c r="C373" s="2">
        <v>0</v>
      </c>
      <c r="D373" s="2">
        <v>0</v>
      </c>
      <c r="E373" s="2">
        <v>0</v>
      </c>
      <c r="F373" s="2">
        <v>0.02</v>
      </c>
      <c r="G373" s="2">
        <v>0</v>
      </c>
      <c r="H373" s="2">
        <v>0</v>
      </c>
      <c r="I373" s="2">
        <v>0.45</v>
      </c>
      <c r="J373" s="2">
        <v>0.16</v>
      </c>
      <c r="K373" s="2">
        <v>0.03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590</v>
      </c>
      <c r="AA373" s="2">
        <v>81</v>
      </c>
      <c r="AB373" s="77"/>
    </row>
    <row r="374" spans="1:28" ht="15" customHeight="1">
      <c r="A374" s="2">
        <f t="shared" si="6"/>
        <v>99.5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0.2</v>
      </c>
      <c r="H374" s="2">
        <v>0</v>
      </c>
      <c r="I374" s="2">
        <v>0.2</v>
      </c>
      <c r="J374" s="2">
        <v>0.1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580</v>
      </c>
      <c r="AA374" s="2">
        <v>80</v>
      </c>
      <c r="AB374" s="5" t="s">
        <v>96</v>
      </c>
    </row>
    <row r="375" spans="1:28" ht="15" customHeight="1">
      <c r="A375" s="2">
        <f t="shared" si="6"/>
        <v>98.9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1</v>
      </c>
      <c r="J375" s="2">
        <v>0.1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700</v>
      </c>
      <c r="AA375" s="2">
        <v>78.5</v>
      </c>
      <c r="AB375" s="5" t="s">
        <v>97</v>
      </c>
    </row>
    <row r="376" spans="1:28" ht="15" customHeight="1">
      <c r="A376" s="2">
        <f t="shared" si="6"/>
        <v>99</v>
      </c>
      <c r="B376" s="2">
        <v>0.3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0.7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537</v>
      </c>
      <c r="AA376" s="2">
        <v>66</v>
      </c>
      <c r="AB376" s="77" t="s">
        <v>98</v>
      </c>
    </row>
    <row r="377" spans="1:28" ht="15" customHeight="1">
      <c r="A377" s="2">
        <f t="shared" si="6"/>
        <v>99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1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583</v>
      </c>
      <c r="AA377" s="2">
        <v>80.5</v>
      </c>
      <c r="AB377" s="77"/>
    </row>
    <row r="378" spans="1:28" ht="15" customHeight="1">
      <c r="A378" s="2">
        <f t="shared" si="6"/>
        <v>97.3</v>
      </c>
      <c r="B378" s="2">
        <v>2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0.7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391</v>
      </c>
      <c r="AA378" s="2">
        <v>55.5</v>
      </c>
      <c r="AB378" s="77"/>
    </row>
    <row r="379" spans="1:28" ht="15" customHeight="1">
      <c r="A379" s="2">
        <f t="shared" si="6"/>
        <v>99.1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0.6</v>
      </c>
      <c r="J379" s="2">
        <v>0.3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589</v>
      </c>
      <c r="AA379" s="2">
        <v>80.7</v>
      </c>
      <c r="AB379" s="5" t="s">
        <v>99</v>
      </c>
    </row>
    <row r="380" spans="1:28" ht="15" customHeight="1">
      <c r="A380" s="2">
        <f t="shared" si="6"/>
        <v>99.203000000000003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0.65</v>
      </c>
      <c r="J380" s="2">
        <v>0.14699999999999999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431</v>
      </c>
      <c r="AA380" s="2">
        <v>83</v>
      </c>
      <c r="AB380" s="5" t="s">
        <v>100</v>
      </c>
    </row>
    <row r="381" spans="1:28" ht="15" customHeight="1">
      <c r="A381" s="2">
        <f t="shared" si="6"/>
        <v>99.5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0.5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440</v>
      </c>
      <c r="AA381" s="2">
        <v>97</v>
      </c>
      <c r="AB381" s="77" t="s">
        <v>101</v>
      </c>
    </row>
    <row r="382" spans="1:28" ht="15" customHeight="1">
      <c r="A382" s="2">
        <f t="shared" si="6"/>
        <v>99.47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0.5</v>
      </c>
      <c r="J382" s="2">
        <v>0.03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490</v>
      </c>
      <c r="AA382" s="2">
        <v>88</v>
      </c>
      <c r="AB382" s="77"/>
    </row>
    <row r="383" spans="1:28" ht="15" customHeight="1">
      <c r="A383" s="2">
        <f t="shared" si="6"/>
        <v>99.35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0.5</v>
      </c>
      <c r="J383" s="2">
        <v>0.15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530</v>
      </c>
      <c r="AA383" s="2">
        <v>87</v>
      </c>
      <c r="AB383" s="77"/>
    </row>
    <row r="384" spans="1:28" ht="15" customHeight="1">
      <c r="A384" s="2">
        <f t="shared" si="6"/>
        <v>99.5</v>
      </c>
      <c r="B384" s="2">
        <v>0</v>
      </c>
      <c r="C384" s="2">
        <v>0</v>
      </c>
      <c r="D384" s="2">
        <v>0</v>
      </c>
      <c r="E384" s="2">
        <v>0</v>
      </c>
      <c r="F384" s="2">
        <v>0.05</v>
      </c>
      <c r="G384" s="2">
        <v>0</v>
      </c>
      <c r="H384" s="2">
        <v>0</v>
      </c>
      <c r="I384" s="2">
        <v>0.3</v>
      </c>
      <c r="J384" s="2">
        <v>0.15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530</v>
      </c>
      <c r="AA384" s="2">
        <v>79.2</v>
      </c>
      <c r="AB384" s="5" t="s">
        <v>102</v>
      </c>
    </row>
    <row r="385" spans="1:28" ht="15" customHeight="1">
      <c r="A385" s="2">
        <f t="shared" si="6"/>
        <v>99.4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0.4</v>
      </c>
      <c r="J385" s="2">
        <v>0.15</v>
      </c>
      <c r="K385" s="2">
        <v>0.05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580</v>
      </c>
      <c r="AA385" s="2">
        <v>83</v>
      </c>
      <c r="AB385" s="5" t="s">
        <v>103</v>
      </c>
    </row>
    <row r="386" spans="1:28" ht="15" customHeight="1">
      <c r="A386" s="2">
        <f t="shared" si="6"/>
        <v>99.3</v>
      </c>
      <c r="B386" s="2">
        <v>0.01</v>
      </c>
      <c r="C386" s="2">
        <v>0</v>
      </c>
      <c r="D386" s="2">
        <v>0</v>
      </c>
      <c r="E386" s="2">
        <v>0</v>
      </c>
      <c r="F386" s="2">
        <v>0.08</v>
      </c>
      <c r="G386" s="2">
        <v>0.02</v>
      </c>
      <c r="H386" s="2">
        <v>0</v>
      </c>
      <c r="I386" s="2">
        <v>0.43</v>
      </c>
      <c r="J386" s="2">
        <v>0.16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610</v>
      </c>
      <c r="AA386" s="2">
        <v>80</v>
      </c>
      <c r="AB386" s="5" t="s">
        <v>104</v>
      </c>
    </row>
    <row r="387" spans="1:28" ht="15" customHeight="1">
      <c r="A387" s="2">
        <f t="shared" si="6"/>
        <v>98.8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0.8</v>
      </c>
      <c r="J387" s="2">
        <v>0.4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546</v>
      </c>
      <c r="AA387" s="2">
        <v>75</v>
      </c>
      <c r="AB387" s="5" t="s">
        <v>105</v>
      </c>
    </row>
    <row r="388" spans="1:28" ht="15" customHeight="1">
      <c r="A388" s="2">
        <f t="shared" si="6"/>
        <v>99.35</v>
      </c>
      <c r="B388" s="2">
        <v>0</v>
      </c>
      <c r="C388" s="2">
        <v>0</v>
      </c>
      <c r="D388" s="2">
        <v>0</v>
      </c>
      <c r="E388" s="2">
        <v>0</v>
      </c>
      <c r="F388" s="2">
        <v>0.05</v>
      </c>
      <c r="G388" s="2">
        <v>0</v>
      </c>
      <c r="H388" s="2">
        <v>0</v>
      </c>
      <c r="I388" s="2">
        <v>0.45</v>
      </c>
      <c r="J388" s="2">
        <v>0.15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629.88</v>
      </c>
      <c r="AA388" s="2">
        <v>85.5</v>
      </c>
      <c r="AB388" s="5" t="s">
        <v>106</v>
      </c>
    </row>
    <row r="389" spans="1:28" ht="15" customHeight="1">
      <c r="A389" s="2">
        <f t="shared" si="6"/>
        <v>99.48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0.28000000000000003</v>
      </c>
      <c r="J389" s="2">
        <v>0.24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420</v>
      </c>
      <c r="AA389" s="2">
        <v>90</v>
      </c>
      <c r="AB389" s="77" t="s">
        <v>107</v>
      </c>
    </row>
    <row r="390" spans="1:28" ht="15" customHeight="1">
      <c r="A390" s="2">
        <f t="shared" si="6"/>
        <v>99.36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0.34</v>
      </c>
      <c r="J390" s="2">
        <v>0.3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460</v>
      </c>
      <c r="AA390" s="2">
        <v>84</v>
      </c>
      <c r="AB390" s="77"/>
    </row>
    <row r="391" spans="1:28" ht="15" customHeight="1">
      <c r="A391" s="2">
        <f t="shared" si="6"/>
        <v>99.38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0.36</v>
      </c>
      <c r="J391" s="2">
        <v>0.26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520</v>
      </c>
      <c r="AA391" s="2">
        <v>85</v>
      </c>
      <c r="AB391" s="77"/>
    </row>
    <row r="392" spans="1:28" ht="15" customHeight="1">
      <c r="A392" s="2">
        <f t="shared" si="6"/>
        <v>99.4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0.4</v>
      </c>
      <c r="J392" s="2">
        <v>0.2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637</v>
      </c>
      <c r="AA392" s="2">
        <v>80</v>
      </c>
      <c r="AB392" s="77"/>
    </row>
    <row r="393" spans="1:28" ht="15" customHeight="1">
      <c r="A393" s="2">
        <f t="shared" si="6"/>
        <v>99.57</v>
      </c>
      <c r="B393" s="2">
        <v>0</v>
      </c>
      <c r="C393" s="2">
        <v>0</v>
      </c>
      <c r="D393" s="2">
        <v>0</v>
      </c>
      <c r="E393" s="2">
        <v>0</v>
      </c>
      <c r="F393" s="2">
        <v>0.05</v>
      </c>
      <c r="G393" s="2">
        <v>0</v>
      </c>
      <c r="H393" s="2">
        <v>0</v>
      </c>
      <c r="I393" s="2">
        <v>0.27</v>
      </c>
      <c r="J393" s="2">
        <v>0.11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515</v>
      </c>
      <c r="AA393" s="2">
        <v>83</v>
      </c>
      <c r="AB393" s="77"/>
    </row>
    <row r="394" spans="1:28" ht="15" customHeight="1">
      <c r="A394" s="2">
        <f t="shared" si="6"/>
        <v>99.17</v>
      </c>
      <c r="B394" s="2">
        <v>0</v>
      </c>
      <c r="C394" s="2">
        <v>0</v>
      </c>
      <c r="D394" s="2">
        <v>0</v>
      </c>
      <c r="E394" s="2">
        <v>0</v>
      </c>
      <c r="F394" s="2">
        <v>0.13</v>
      </c>
      <c r="G394" s="2">
        <v>0</v>
      </c>
      <c r="H394" s="2">
        <v>0</v>
      </c>
      <c r="I394" s="2">
        <v>0.6</v>
      </c>
      <c r="J394" s="2">
        <v>0.1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586</v>
      </c>
      <c r="AA394" s="2">
        <v>85</v>
      </c>
      <c r="AB394" s="77"/>
    </row>
    <row r="395" spans="1:28" ht="15" customHeight="1">
      <c r="A395" s="2">
        <f t="shared" si="6"/>
        <v>99.55</v>
      </c>
      <c r="B395" s="2">
        <v>0</v>
      </c>
      <c r="C395" s="2">
        <v>0</v>
      </c>
      <c r="D395" s="2">
        <v>0</v>
      </c>
      <c r="E395" s="2">
        <v>0</v>
      </c>
      <c r="F395" s="2">
        <v>0.05</v>
      </c>
      <c r="G395" s="2">
        <v>0</v>
      </c>
      <c r="H395" s="2">
        <v>0</v>
      </c>
      <c r="I395" s="2">
        <v>0.3</v>
      </c>
      <c r="J395" s="2">
        <v>0.1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590</v>
      </c>
      <c r="AA395" s="2">
        <v>82</v>
      </c>
      <c r="AB395" s="77"/>
    </row>
    <row r="396" spans="1:28" ht="15" customHeight="1">
      <c r="A396" s="2">
        <f t="shared" si="6"/>
        <v>99.5</v>
      </c>
      <c r="B396" s="2">
        <v>0</v>
      </c>
      <c r="C396" s="2">
        <v>0</v>
      </c>
      <c r="D396" s="2">
        <v>0</v>
      </c>
      <c r="E396" s="2">
        <v>0</v>
      </c>
      <c r="F396" s="2">
        <v>0.05</v>
      </c>
      <c r="G396" s="2">
        <v>0</v>
      </c>
      <c r="H396" s="2">
        <v>0</v>
      </c>
      <c r="I396" s="2">
        <v>0.3</v>
      </c>
      <c r="J396" s="2">
        <v>0.15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604</v>
      </c>
      <c r="AA396" s="2">
        <v>82.1</v>
      </c>
      <c r="AB396" s="77" t="s">
        <v>108</v>
      </c>
    </row>
    <row r="397" spans="1:28" ht="15" customHeight="1">
      <c r="A397" s="2">
        <f t="shared" si="6"/>
        <v>99.7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0.3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420</v>
      </c>
      <c r="AA397" s="2">
        <v>92</v>
      </c>
      <c r="AB397" s="77"/>
    </row>
    <row r="398" spans="1:28" ht="15" customHeight="1">
      <c r="A398" s="2">
        <f t="shared" si="6"/>
        <v>99.5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0.5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482</v>
      </c>
      <c r="AA398" s="2">
        <v>83</v>
      </c>
      <c r="AB398" s="77"/>
    </row>
    <row r="399" spans="1:28" ht="15" customHeight="1">
      <c r="A399" s="2">
        <f t="shared" ref="A399:A443" si="7">100-SUM(B399:K399)</f>
        <v>99.36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0.34</v>
      </c>
      <c r="J399" s="2">
        <v>0.3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460</v>
      </c>
      <c r="AA399" s="2">
        <v>84</v>
      </c>
      <c r="AB399" s="77"/>
    </row>
    <row r="400" spans="1:28" ht="15" customHeight="1">
      <c r="A400" s="2">
        <f t="shared" si="7"/>
        <v>99.5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0.5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500</v>
      </c>
      <c r="AA400" s="2">
        <v>85</v>
      </c>
      <c r="AB400" s="77"/>
    </row>
    <row r="401" spans="1:28" ht="15" customHeight="1">
      <c r="A401" s="2">
        <f t="shared" si="7"/>
        <v>99.4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0.4</v>
      </c>
      <c r="J401" s="2">
        <v>0.2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637</v>
      </c>
      <c r="AA401" s="2">
        <v>80</v>
      </c>
      <c r="AB401" s="77"/>
    </row>
    <row r="402" spans="1:28" ht="15" customHeight="1">
      <c r="A402" s="2">
        <f t="shared" si="7"/>
        <v>99.27</v>
      </c>
      <c r="B402" s="2">
        <v>0</v>
      </c>
      <c r="C402" s="2">
        <v>0</v>
      </c>
      <c r="D402" s="2">
        <v>0</v>
      </c>
      <c r="E402" s="2">
        <v>0</v>
      </c>
      <c r="F402" s="2">
        <v>0.03</v>
      </c>
      <c r="G402" s="2">
        <v>0</v>
      </c>
      <c r="H402" s="2">
        <v>0</v>
      </c>
      <c r="I402" s="2">
        <v>0.6</v>
      </c>
      <c r="J402" s="2">
        <v>0.1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586</v>
      </c>
      <c r="AA402" s="2">
        <v>85</v>
      </c>
      <c r="AB402" s="77"/>
    </row>
    <row r="403" spans="1:28" ht="15" customHeight="1">
      <c r="A403" s="2">
        <f t="shared" si="7"/>
        <v>99.55</v>
      </c>
      <c r="B403" s="2">
        <v>0</v>
      </c>
      <c r="C403" s="2">
        <v>0</v>
      </c>
      <c r="D403" s="2">
        <v>0</v>
      </c>
      <c r="E403" s="2">
        <v>0</v>
      </c>
      <c r="F403" s="2">
        <v>0.05</v>
      </c>
      <c r="G403" s="2">
        <v>0</v>
      </c>
      <c r="H403" s="2">
        <v>0</v>
      </c>
      <c r="I403" s="2">
        <v>0.3</v>
      </c>
      <c r="J403" s="2">
        <v>0.1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570</v>
      </c>
      <c r="AA403" s="2">
        <v>82</v>
      </c>
      <c r="AB403" s="77" t="s">
        <v>109</v>
      </c>
    </row>
    <row r="404" spans="1:28" ht="15" customHeight="1">
      <c r="A404" s="2">
        <f t="shared" si="7"/>
        <v>99.25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0.2</v>
      </c>
      <c r="H404" s="2">
        <v>0.25</v>
      </c>
      <c r="I404" s="2">
        <v>0.3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560</v>
      </c>
      <c r="AA404" s="2">
        <v>75</v>
      </c>
      <c r="AB404" s="77"/>
    </row>
    <row r="405" spans="1:28" ht="15" customHeight="1">
      <c r="A405" s="2">
        <f t="shared" si="7"/>
        <v>98.48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1.4</v>
      </c>
      <c r="J405" s="2">
        <v>0.12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559.86</v>
      </c>
      <c r="AA405" s="2">
        <v>87.05</v>
      </c>
      <c r="AB405" s="77"/>
    </row>
    <row r="406" spans="1:28" ht="15" customHeight="1">
      <c r="A406" s="2">
        <f t="shared" si="7"/>
        <v>99.85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0.15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470</v>
      </c>
      <c r="AA406" s="2">
        <v>90</v>
      </c>
      <c r="AB406" s="77" t="s">
        <v>110</v>
      </c>
    </row>
    <row r="407" spans="1:28" ht="15" customHeight="1">
      <c r="A407" s="2">
        <f t="shared" si="7"/>
        <v>99.5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0.5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482</v>
      </c>
      <c r="AA407" s="2">
        <v>83</v>
      </c>
      <c r="AB407" s="77"/>
    </row>
    <row r="408" spans="1:28" ht="15" customHeight="1">
      <c r="A408" s="2">
        <f t="shared" si="7"/>
        <v>99.2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0.8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430</v>
      </c>
      <c r="AA408" s="2">
        <v>85</v>
      </c>
      <c r="AB408" s="77"/>
    </row>
    <row r="409" spans="1:28" ht="15" customHeight="1">
      <c r="A409" s="2">
        <f t="shared" si="7"/>
        <v>99.4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0.4</v>
      </c>
      <c r="J409" s="2">
        <v>0.2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637</v>
      </c>
      <c r="AA409" s="2">
        <v>80</v>
      </c>
      <c r="AB409" s="77"/>
    </row>
    <row r="410" spans="1:28" ht="15" customHeight="1">
      <c r="A410" s="2">
        <f t="shared" si="7"/>
        <v>99.3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0.3</v>
      </c>
      <c r="J410" s="2">
        <v>0.4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460</v>
      </c>
      <c r="AA410" s="2">
        <v>83</v>
      </c>
      <c r="AB410" s="77"/>
    </row>
    <row r="411" spans="1:28" ht="15" customHeight="1">
      <c r="A411" s="2">
        <f t="shared" si="7"/>
        <v>99.17</v>
      </c>
      <c r="B411" s="2">
        <v>0</v>
      </c>
      <c r="C411" s="2">
        <v>0</v>
      </c>
      <c r="D411" s="2">
        <v>0</v>
      </c>
      <c r="E411" s="2">
        <v>0</v>
      </c>
      <c r="F411" s="2">
        <v>0.13</v>
      </c>
      <c r="G411" s="2">
        <v>0</v>
      </c>
      <c r="H411" s="2">
        <v>0</v>
      </c>
      <c r="I411" s="2">
        <v>0.6</v>
      </c>
      <c r="J411" s="2">
        <v>0.1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586</v>
      </c>
      <c r="AA411" s="2">
        <v>85</v>
      </c>
      <c r="AB411" s="77"/>
    </row>
    <row r="412" spans="1:28" ht="15" customHeight="1">
      <c r="A412" s="2">
        <f t="shared" si="7"/>
        <v>99.55</v>
      </c>
      <c r="B412" s="2">
        <v>0</v>
      </c>
      <c r="C412" s="2">
        <v>0</v>
      </c>
      <c r="D412" s="2">
        <v>0</v>
      </c>
      <c r="E412" s="2">
        <v>0</v>
      </c>
      <c r="F412" s="2">
        <v>0.05</v>
      </c>
      <c r="G412" s="2">
        <v>0</v>
      </c>
      <c r="H412" s="2">
        <v>0</v>
      </c>
      <c r="I412" s="2">
        <v>0.3</v>
      </c>
      <c r="J412" s="2">
        <v>0.1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590</v>
      </c>
      <c r="AA412" s="2">
        <v>82</v>
      </c>
      <c r="AB412" s="77"/>
    </row>
    <row r="413" spans="1:28" ht="15" customHeight="1">
      <c r="A413" s="2">
        <f t="shared" si="7"/>
        <v>99.01</v>
      </c>
      <c r="B413" s="2">
        <v>0</v>
      </c>
      <c r="C413" s="2">
        <v>0</v>
      </c>
      <c r="D413" s="2">
        <v>0</v>
      </c>
      <c r="E413" s="2">
        <v>0</v>
      </c>
      <c r="F413" s="2">
        <v>0.04</v>
      </c>
      <c r="G413" s="2">
        <v>0</v>
      </c>
      <c r="H413" s="2">
        <v>0</v>
      </c>
      <c r="I413" s="2">
        <v>0.8</v>
      </c>
      <c r="J413" s="2">
        <v>0.15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500</v>
      </c>
      <c r="AA413" s="2">
        <v>85</v>
      </c>
      <c r="AB413" s="77"/>
    </row>
    <row r="414" spans="1:28" ht="15" customHeight="1">
      <c r="A414" s="2">
        <f t="shared" si="7"/>
        <v>99.8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0.1</v>
      </c>
      <c r="I414" s="2">
        <v>0.1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561</v>
      </c>
      <c r="AA414" s="2">
        <v>90</v>
      </c>
      <c r="AB414" s="77"/>
    </row>
    <row r="415" spans="1:28" ht="15" customHeight="1">
      <c r="A415" s="2">
        <f t="shared" si="7"/>
        <v>99.8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0.13</v>
      </c>
      <c r="K415" s="2">
        <v>7.0000000000000007E-2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500</v>
      </c>
      <c r="AA415" s="2">
        <v>98</v>
      </c>
      <c r="AB415" s="77"/>
    </row>
    <row r="416" spans="1:28" ht="15" customHeight="1">
      <c r="A416" s="2">
        <f t="shared" si="7"/>
        <v>99.35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0.15</v>
      </c>
      <c r="I416" s="2">
        <v>0</v>
      </c>
      <c r="J416" s="2">
        <v>0</v>
      </c>
      <c r="K416" s="2">
        <v>0.5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470</v>
      </c>
      <c r="AA416" s="2">
        <v>96</v>
      </c>
      <c r="AB416" s="77"/>
    </row>
    <row r="417" spans="1:28" ht="15" customHeight="1">
      <c r="A417" s="2">
        <f t="shared" si="7"/>
        <v>99.322999999999993</v>
      </c>
      <c r="B417" s="2">
        <v>0</v>
      </c>
      <c r="C417" s="2">
        <v>0</v>
      </c>
      <c r="D417" s="2">
        <v>0.12</v>
      </c>
      <c r="E417" s="2">
        <v>2.7E-2</v>
      </c>
      <c r="F417" s="2">
        <v>0</v>
      </c>
      <c r="G417" s="2">
        <v>0</v>
      </c>
      <c r="H417" s="2">
        <v>0</v>
      </c>
      <c r="I417" s="2">
        <v>0.39</v>
      </c>
      <c r="J417" s="2">
        <v>0.14000000000000001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615</v>
      </c>
      <c r="AA417" s="2">
        <v>75.099999999999994</v>
      </c>
      <c r="AB417" s="5" t="s">
        <v>111</v>
      </c>
    </row>
    <row r="418" spans="1:28" ht="15" customHeight="1">
      <c r="A418" s="2">
        <f t="shared" si="7"/>
        <v>99.36</v>
      </c>
      <c r="B418" s="2">
        <v>0</v>
      </c>
      <c r="C418" s="2">
        <v>0</v>
      </c>
      <c r="D418" s="2">
        <v>0</v>
      </c>
      <c r="E418" s="2">
        <v>0</v>
      </c>
      <c r="F418" s="2">
        <v>0.06</v>
      </c>
      <c r="G418" s="2">
        <v>0</v>
      </c>
      <c r="H418" s="2">
        <v>0</v>
      </c>
      <c r="I418" s="2">
        <v>0.43</v>
      </c>
      <c r="J418" s="2">
        <v>0.15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629.88</v>
      </c>
      <c r="AA418" s="2">
        <v>85.5</v>
      </c>
      <c r="AB418" s="5" t="s">
        <v>112</v>
      </c>
    </row>
    <row r="419" spans="1:28" ht="15" customHeight="1">
      <c r="A419" s="2">
        <f t="shared" si="7"/>
        <v>99.18</v>
      </c>
      <c r="B419" s="2">
        <v>0</v>
      </c>
      <c r="C419" s="2">
        <v>0</v>
      </c>
      <c r="D419" s="2">
        <v>0</v>
      </c>
      <c r="E419" s="2">
        <v>0.02</v>
      </c>
      <c r="F419" s="2">
        <v>0.05</v>
      </c>
      <c r="G419" s="2">
        <v>0</v>
      </c>
      <c r="H419" s="2">
        <v>0</v>
      </c>
      <c r="I419" s="2">
        <v>0.6</v>
      </c>
      <c r="J419" s="2">
        <v>0.15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460.2</v>
      </c>
      <c r="AA419" s="2">
        <v>88.5</v>
      </c>
      <c r="AB419" s="77" t="s">
        <v>113</v>
      </c>
    </row>
    <row r="420" spans="1:28" ht="15" customHeight="1">
      <c r="A420" s="2">
        <f t="shared" si="7"/>
        <v>99.13</v>
      </c>
      <c r="B420" s="2">
        <v>0</v>
      </c>
      <c r="C420" s="2">
        <v>0</v>
      </c>
      <c r="D420" s="2">
        <v>0</v>
      </c>
      <c r="E420" s="2">
        <v>0.02</v>
      </c>
      <c r="F420" s="2">
        <v>0.05</v>
      </c>
      <c r="G420" s="2">
        <v>0</v>
      </c>
      <c r="H420" s="2">
        <v>0</v>
      </c>
      <c r="I420" s="2">
        <v>0.6</v>
      </c>
      <c r="J420" s="2">
        <v>0.15</v>
      </c>
      <c r="K420" s="2">
        <v>0.05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492</v>
      </c>
      <c r="AA420" s="2">
        <v>82</v>
      </c>
      <c r="AB420" s="77"/>
    </row>
    <row r="421" spans="1:28" ht="15" customHeight="1">
      <c r="A421" s="2">
        <f t="shared" si="7"/>
        <v>97.7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2</v>
      </c>
      <c r="J421" s="2">
        <v>0.3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420</v>
      </c>
      <c r="AA421" s="2">
        <v>74</v>
      </c>
      <c r="AB421" s="5" t="s">
        <v>114</v>
      </c>
    </row>
    <row r="422" spans="1:28" ht="15" customHeight="1">
      <c r="A422" s="2">
        <f t="shared" si="7"/>
        <v>98.18</v>
      </c>
      <c r="B422" s="2">
        <v>0</v>
      </c>
      <c r="C422" s="2">
        <v>0</v>
      </c>
      <c r="D422" s="2">
        <v>1.5</v>
      </c>
      <c r="E422" s="2">
        <v>0.32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570</v>
      </c>
      <c r="AA422" s="2">
        <v>49</v>
      </c>
      <c r="AB422" s="77" t="s">
        <v>115</v>
      </c>
    </row>
    <row r="423" spans="1:28" ht="15" customHeight="1">
      <c r="A423" s="2">
        <f t="shared" si="7"/>
        <v>96.97</v>
      </c>
      <c r="B423" s="2">
        <v>0</v>
      </c>
      <c r="C423" s="2">
        <v>0</v>
      </c>
      <c r="D423" s="2">
        <v>2.5</v>
      </c>
      <c r="E423" s="2">
        <v>0.53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742</v>
      </c>
      <c r="AA423" s="2">
        <v>45</v>
      </c>
      <c r="AB423" s="77"/>
    </row>
    <row r="424" spans="1:28" ht="15" customHeight="1">
      <c r="A424" s="2">
        <f t="shared" si="7"/>
        <v>96.94</v>
      </c>
      <c r="B424" s="2">
        <v>0</v>
      </c>
      <c r="C424" s="2">
        <v>0</v>
      </c>
      <c r="D424" s="2">
        <v>2.5</v>
      </c>
      <c r="E424" s="2">
        <v>0.56000000000000005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778</v>
      </c>
      <c r="AA424" s="2">
        <v>41</v>
      </c>
      <c r="AB424" s="77"/>
    </row>
    <row r="425" spans="1:28" ht="15" customHeight="1">
      <c r="A425" s="2">
        <f t="shared" si="7"/>
        <v>95.64</v>
      </c>
      <c r="B425" s="2">
        <v>0</v>
      </c>
      <c r="C425" s="2">
        <v>0</v>
      </c>
      <c r="D425" s="2">
        <v>3.5</v>
      </c>
      <c r="E425" s="2">
        <v>0.86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867</v>
      </c>
      <c r="AA425" s="2">
        <v>34</v>
      </c>
      <c r="AB425" s="77"/>
    </row>
    <row r="426" spans="1:28" ht="15" customHeight="1">
      <c r="A426" s="2">
        <f t="shared" si="7"/>
        <v>95.71</v>
      </c>
      <c r="B426" s="2">
        <v>0</v>
      </c>
      <c r="C426" s="2">
        <v>0</v>
      </c>
      <c r="D426" s="2">
        <v>3.5</v>
      </c>
      <c r="E426" s="2">
        <v>0.79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865</v>
      </c>
      <c r="AA426" s="2">
        <v>34</v>
      </c>
      <c r="AB426" s="77"/>
    </row>
    <row r="427" spans="1:28" ht="15" customHeight="1">
      <c r="A427" s="2">
        <f t="shared" si="7"/>
        <v>99.534000000000006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0.44</v>
      </c>
      <c r="J427" s="2">
        <v>2.5999999999999999E-2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615</v>
      </c>
      <c r="AA427" s="2">
        <v>86.2</v>
      </c>
      <c r="AB427" s="77" t="s">
        <v>116</v>
      </c>
    </row>
    <row r="428" spans="1:28" ht="15" customHeight="1">
      <c r="A428" s="2">
        <f t="shared" si="7"/>
        <v>99.484999999999999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0.46</v>
      </c>
      <c r="J428" s="2">
        <v>5.5E-2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648</v>
      </c>
      <c r="AA428" s="2">
        <v>85.1</v>
      </c>
      <c r="AB428" s="77"/>
    </row>
    <row r="429" spans="1:28" ht="15" customHeight="1">
      <c r="A429" s="2">
        <f t="shared" si="7"/>
        <v>99.481999999999999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0.45</v>
      </c>
      <c r="J429" s="2">
        <v>6.8000000000000005E-2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640</v>
      </c>
      <c r="AA429" s="2">
        <v>85</v>
      </c>
      <c r="AB429" s="77"/>
    </row>
    <row r="430" spans="1:28" ht="15" customHeight="1">
      <c r="A430" s="2">
        <f t="shared" si="7"/>
        <v>99.85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0.15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520</v>
      </c>
      <c r="AA430" s="2">
        <v>84.1</v>
      </c>
      <c r="AB430" s="77"/>
    </row>
    <row r="431" spans="1:28" ht="15" customHeight="1">
      <c r="A431" s="2">
        <f t="shared" si="7"/>
        <v>99.55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0.45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580</v>
      </c>
      <c r="AA431" s="2">
        <v>86.2</v>
      </c>
      <c r="AB431" s="77"/>
    </row>
    <row r="432" spans="1:28" ht="15" customHeight="1">
      <c r="A432" s="2">
        <f t="shared" si="7"/>
        <v>99.25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0.6</v>
      </c>
      <c r="J432" s="2">
        <v>0.15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440</v>
      </c>
      <c r="AA432" s="2">
        <v>87</v>
      </c>
      <c r="AB432" s="77" t="s">
        <v>117</v>
      </c>
    </row>
    <row r="433" spans="1:28" ht="15" customHeight="1">
      <c r="A433" s="2">
        <f t="shared" si="7"/>
        <v>99.07</v>
      </c>
      <c r="B433" s="2">
        <v>0.12</v>
      </c>
      <c r="C433" s="2">
        <v>0.06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0.6</v>
      </c>
      <c r="J433" s="2">
        <v>0.15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485</v>
      </c>
      <c r="AA433" s="2">
        <v>76.2</v>
      </c>
      <c r="AB433" s="77"/>
    </row>
    <row r="434" spans="1:28" ht="15" customHeight="1">
      <c r="A434" s="2">
        <f t="shared" si="7"/>
        <v>96.69</v>
      </c>
      <c r="B434" s="2">
        <v>2.5</v>
      </c>
      <c r="C434" s="2">
        <v>0.06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0.6</v>
      </c>
      <c r="J434" s="2">
        <v>0.15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360</v>
      </c>
      <c r="AA434" s="2">
        <v>55.5</v>
      </c>
      <c r="AB434" s="77"/>
    </row>
    <row r="435" spans="1:28" ht="15" customHeight="1">
      <c r="A435" s="2">
        <f t="shared" si="7"/>
        <v>96.75</v>
      </c>
      <c r="B435" s="2">
        <v>2.5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0.6</v>
      </c>
      <c r="J435" s="2">
        <v>0.15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350</v>
      </c>
      <c r="AA435" s="2">
        <v>55.7</v>
      </c>
      <c r="AB435" s="77"/>
    </row>
    <row r="436" spans="1:28" ht="15" customHeight="1">
      <c r="A436" s="2">
        <f t="shared" si="7"/>
        <v>99.2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0.55000000000000004</v>
      </c>
      <c r="J436" s="2">
        <v>0.25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640</v>
      </c>
      <c r="AA436" s="2">
        <v>82.4</v>
      </c>
      <c r="AB436" s="77" t="s">
        <v>118</v>
      </c>
    </row>
    <row r="437" spans="1:28" ht="15" customHeight="1">
      <c r="A437" s="2">
        <f t="shared" si="7"/>
        <v>99.05</v>
      </c>
      <c r="B437" s="2">
        <v>0</v>
      </c>
      <c r="C437" s="2">
        <v>0</v>
      </c>
      <c r="D437" s="2">
        <v>0</v>
      </c>
      <c r="E437" s="2">
        <v>0.08</v>
      </c>
      <c r="F437" s="2">
        <v>0.01</v>
      </c>
      <c r="G437" s="2">
        <v>0</v>
      </c>
      <c r="H437" s="2">
        <v>0</v>
      </c>
      <c r="I437" s="2">
        <v>0.6</v>
      </c>
      <c r="J437" s="2">
        <v>0.2</v>
      </c>
      <c r="K437" s="2">
        <v>0.06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610</v>
      </c>
      <c r="AA437" s="2">
        <v>86.8</v>
      </c>
      <c r="AB437" s="77"/>
    </row>
    <row r="438" spans="1:28" ht="15" customHeight="1">
      <c r="A438" s="2">
        <f t="shared" si="7"/>
        <v>99.44</v>
      </c>
      <c r="B438" s="2">
        <v>0</v>
      </c>
      <c r="C438" s="2">
        <v>0</v>
      </c>
      <c r="D438" s="2">
        <v>0</v>
      </c>
      <c r="E438" s="2">
        <v>0.1</v>
      </c>
      <c r="F438" s="2">
        <v>0</v>
      </c>
      <c r="G438" s="2">
        <v>0</v>
      </c>
      <c r="H438" s="2">
        <v>0.06</v>
      </c>
      <c r="I438" s="2">
        <v>0.3</v>
      </c>
      <c r="J438" s="2">
        <v>0.1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630</v>
      </c>
      <c r="AA438" s="2">
        <v>85.5</v>
      </c>
      <c r="AB438" s="77"/>
    </row>
    <row r="439" spans="1:28" ht="15" customHeight="1">
      <c r="A439" s="2">
        <f t="shared" si="7"/>
        <v>98.83</v>
      </c>
      <c r="B439" s="2">
        <v>0</v>
      </c>
      <c r="C439" s="2">
        <v>0</v>
      </c>
      <c r="D439" s="2">
        <v>0</v>
      </c>
      <c r="E439" s="2">
        <v>0.1</v>
      </c>
      <c r="F439" s="2">
        <v>0.01</v>
      </c>
      <c r="G439" s="2">
        <v>0</v>
      </c>
      <c r="H439" s="2">
        <v>0</v>
      </c>
      <c r="I439" s="2">
        <v>0.75</v>
      </c>
      <c r="J439" s="2">
        <v>0.25</v>
      </c>
      <c r="K439" s="2">
        <v>0.06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660</v>
      </c>
      <c r="AA439" s="2">
        <v>80.099999999999994</v>
      </c>
      <c r="AB439" s="77"/>
    </row>
    <row r="440" spans="1:28" ht="15" customHeight="1">
      <c r="A440" s="2">
        <f t="shared" si="7"/>
        <v>99.29</v>
      </c>
      <c r="B440" s="2">
        <v>0</v>
      </c>
      <c r="C440" s="2">
        <v>0</v>
      </c>
      <c r="D440" s="2">
        <v>0</v>
      </c>
      <c r="E440" s="2">
        <v>0</v>
      </c>
      <c r="F440" s="2">
        <v>0.05</v>
      </c>
      <c r="G440" s="2">
        <v>0</v>
      </c>
      <c r="H440" s="2">
        <v>0.1</v>
      </c>
      <c r="I440" s="2">
        <v>0.33</v>
      </c>
      <c r="J440" s="2">
        <v>0.17</v>
      </c>
      <c r="K440" s="2">
        <v>0.06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655</v>
      </c>
      <c r="AA440" s="2">
        <v>81.099999999999994</v>
      </c>
      <c r="AB440" s="77"/>
    </row>
    <row r="441" spans="1:28" ht="15" customHeight="1">
      <c r="A441" s="2">
        <f t="shared" si="7"/>
        <v>99.21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0.69</v>
      </c>
      <c r="J441" s="2">
        <v>0.1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396.21</v>
      </c>
      <c r="AA441" s="2">
        <v>78.900000000000006</v>
      </c>
      <c r="AB441" s="77" t="s">
        <v>119</v>
      </c>
    </row>
    <row r="442" spans="1:28" ht="15" customHeight="1">
      <c r="A442" s="2">
        <f t="shared" si="7"/>
        <v>99.04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0.86</v>
      </c>
      <c r="J442" s="2">
        <v>0.1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431.7</v>
      </c>
      <c r="AA442" s="2">
        <v>79.3</v>
      </c>
      <c r="AB442" s="77"/>
    </row>
    <row r="443" spans="1:28" ht="15" customHeight="1">
      <c r="A443" s="2">
        <f t="shared" si="7"/>
        <v>98.9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1</v>
      </c>
      <c r="J443" s="2">
        <v>0.1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415.8</v>
      </c>
      <c r="AA443" s="2">
        <v>81</v>
      </c>
      <c r="AB443" s="77"/>
    </row>
  </sheetData>
  <autoFilter ref="A1:AB443" xr:uid="{06D4C1F2-3430-6343-9E24-A12943065BDF}"/>
  <mergeCells count="45">
    <mergeCell ref="AB215:AB220"/>
    <mergeCell ref="AB141:AB144"/>
    <mergeCell ref="AB145:AB147"/>
    <mergeCell ref="AB149:AB164"/>
    <mergeCell ref="AB165:AB166"/>
    <mergeCell ref="AB167:AB171"/>
    <mergeCell ref="AB178:AB179"/>
    <mergeCell ref="AB180:AB183"/>
    <mergeCell ref="AB184:AB185"/>
    <mergeCell ref="AB197:AB198"/>
    <mergeCell ref="AB202:AB205"/>
    <mergeCell ref="AB209:AB214"/>
    <mergeCell ref="AB300:AB305"/>
    <mergeCell ref="AB224:AB226"/>
    <mergeCell ref="AB229:AB241"/>
    <mergeCell ref="AB242:AB245"/>
    <mergeCell ref="AB248:AB254"/>
    <mergeCell ref="AB255:AB256"/>
    <mergeCell ref="AB257:AB258"/>
    <mergeCell ref="AB259:AB260"/>
    <mergeCell ref="AB261:AB269"/>
    <mergeCell ref="AB270:AB279"/>
    <mergeCell ref="AB283:AB292"/>
    <mergeCell ref="AB298:AB299"/>
    <mergeCell ref="AB389:AB395"/>
    <mergeCell ref="AB312:AB314"/>
    <mergeCell ref="AB317:AB320"/>
    <mergeCell ref="AB321:AB325"/>
    <mergeCell ref="AB326:AB330"/>
    <mergeCell ref="AB332:AB335"/>
    <mergeCell ref="AB337:AB338"/>
    <mergeCell ref="AB339:AB342"/>
    <mergeCell ref="AB345:AB349"/>
    <mergeCell ref="AB351:AB373"/>
    <mergeCell ref="AB376:AB378"/>
    <mergeCell ref="AB381:AB383"/>
    <mergeCell ref="AB432:AB435"/>
    <mergeCell ref="AB436:AB440"/>
    <mergeCell ref="AB441:AB443"/>
    <mergeCell ref="AB396:AB402"/>
    <mergeCell ref="AB403:AB405"/>
    <mergeCell ref="AB406:AB416"/>
    <mergeCell ref="AB419:AB420"/>
    <mergeCell ref="AB422:AB426"/>
    <mergeCell ref="AB427:AB43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545A-BDC9-E044-9CC6-0974033EEDB8}">
  <dimension ref="A1:S408"/>
  <sheetViews>
    <sheetView workbookViewId="0">
      <selection activeCell="B1" sqref="B1:P1"/>
    </sheetView>
  </sheetViews>
  <sheetFormatPr baseColWidth="10" defaultRowHeight="16"/>
  <cols>
    <col min="1" max="18" width="6.83203125" customWidth="1"/>
    <col min="19" max="19" width="148.83203125" customWidth="1"/>
  </cols>
  <sheetData>
    <row r="1" spans="1:19" ht="30" customHeight="1">
      <c r="A1" s="6" t="s">
        <v>0</v>
      </c>
      <c r="B1" s="6" t="s">
        <v>195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120</v>
      </c>
      <c r="M1" s="6" t="s">
        <v>122</v>
      </c>
      <c r="N1" s="6" t="s">
        <v>125</v>
      </c>
      <c r="O1" s="6" t="s">
        <v>129</v>
      </c>
      <c r="P1" s="6" t="s">
        <v>130</v>
      </c>
      <c r="Q1" s="6" t="s">
        <v>11</v>
      </c>
      <c r="R1" s="6" t="s">
        <v>12</v>
      </c>
      <c r="S1" s="6" t="s">
        <v>13</v>
      </c>
    </row>
    <row r="2" spans="1:19">
      <c r="A2" s="2">
        <v>97.8</v>
      </c>
      <c r="B2" s="2">
        <v>0</v>
      </c>
      <c r="C2" s="2">
        <v>0.05</v>
      </c>
      <c r="D2" s="2">
        <v>1.8</v>
      </c>
      <c r="E2" s="2">
        <v>0.35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414</v>
      </c>
      <c r="R2" s="2">
        <v>55</v>
      </c>
      <c r="S2" s="3" t="s">
        <v>14</v>
      </c>
    </row>
    <row r="3" spans="1:19">
      <c r="A3" s="2">
        <v>96.1</v>
      </c>
      <c r="B3" s="2">
        <v>0.06</v>
      </c>
      <c r="C3" s="2">
        <v>0.09</v>
      </c>
      <c r="D3" s="2">
        <v>0.9</v>
      </c>
      <c r="E3" s="2">
        <v>0.01</v>
      </c>
      <c r="F3" s="2">
        <v>0</v>
      </c>
      <c r="G3" s="2">
        <v>0.8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v>0.02</v>
      </c>
      <c r="N3" s="2">
        <v>0.02</v>
      </c>
      <c r="O3" s="2">
        <v>0</v>
      </c>
      <c r="P3" s="2">
        <v>0</v>
      </c>
      <c r="Q3" s="2">
        <v>579</v>
      </c>
      <c r="R3" s="2">
        <v>30</v>
      </c>
      <c r="S3" s="3" t="s">
        <v>14</v>
      </c>
    </row>
    <row r="4" spans="1:19">
      <c r="A4" s="2">
        <v>96.82</v>
      </c>
      <c r="B4" s="2">
        <v>0.15</v>
      </c>
      <c r="C4" s="2">
        <v>0.2</v>
      </c>
      <c r="D4" s="2">
        <v>1</v>
      </c>
      <c r="E4" s="2">
        <v>0.01</v>
      </c>
      <c r="F4" s="2">
        <v>0</v>
      </c>
      <c r="G4" s="2">
        <v>1</v>
      </c>
      <c r="H4" s="2">
        <v>0.8</v>
      </c>
      <c r="I4" s="2">
        <v>0</v>
      </c>
      <c r="J4" s="2">
        <v>0</v>
      </c>
      <c r="K4" s="2">
        <v>0</v>
      </c>
      <c r="L4" s="2">
        <v>0</v>
      </c>
      <c r="M4" s="2">
        <v>0.02</v>
      </c>
      <c r="N4" s="2">
        <v>0</v>
      </c>
      <c r="O4" s="2">
        <v>0</v>
      </c>
      <c r="P4" s="2">
        <v>0</v>
      </c>
      <c r="Q4" s="2">
        <v>483</v>
      </c>
      <c r="R4" s="2">
        <v>65</v>
      </c>
      <c r="S4" s="3" t="s">
        <v>14</v>
      </c>
    </row>
    <row r="5" spans="1:19">
      <c r="A5" s="2">
        <v>96.9</v>
      </c>
      <c r="B5" s="2">
        <v>2.2999999999999998</v>
      </c>
      <c r="C5" s="2">
        <v>0.03</v>
      </c>
      <c r="D5" s="2">
        <v>0.04</v>
      </c>
      <c r="E5" s="2">
        <v>0.09</v>
      </c>
      <c r="F5" s="2">
        <v>0</v>
      </c>
      <c r="G5" s="2">
        <v>0.4</v>
      </c>
      <c r="H5" s="2">
        <v>0.18</v>
      </c>
      <c r="I5" s="2">
        <v>0</v>
      </c>
      <c r="J5" s="2">
        <v>0</v>
      </c>
      <c r="K5" s="2">
        <v>0</v>
      </c>
      <c r="L5" s="2">
        <v>0</v>
      </c>
      <c r="M5" s="2">
        <v>0.02</v>
      </c>
      <c r="N5" s="2">
        <v>0.04</v>
      </c>
      <c r="O5" s="2">
        <v>0</v>
      </c>
      <c r="P5" s="2">
        <v>0</v>
      </c>
      <c r="Q5" s="2">
        <v>448</v>
      </c>
      <c r="R5" s="2">
        <v>50</v>
      </c>
      <c r="S5" s="3" t="s">
        <v>14</v>
      </c>
    </row>
    <row r="6" spans="1:19">
      <c r="A6" s="2">
        <v>84.789999999999992</v>
      </c>
      <c r="B6" s="2">
        <v>0</v>
      </c>
      <c r="C6" s="2">
        <v>0</v>
      </c>
      <c r="D6" s="2">
        <v>1.5</v>
      </c>
      <c r="E6" s="2">
        <v>0.3</v>
      </c>
      <c r="F6" s="2">
        <v>0</v>
      </c>
      <c r="G6" s="2">
        <v>11.9</v>
      </c>
      <c r="H6" s="2">
        <v>1.5</v>
      </c>
      <c r="I6" s="2">
        <v>0</v>
      </c>
      <c r="J6" s="2">
        <v>0</v>
      </c>
      <c r="K6" s="2">
        <v>0</v>
      </c>
      <c r="L6" s="2">
        <v>0</v>
      </c>
      <c r="M6" s="2">
        <v>0.01</v>
      </c>
      <c r="N6" s="2">
        <v>0</v>
      </c>
      <c r="O6" s="2">
        <v>0</v>
      </c>
      <c r="P6" s="2">
        <v>0</v>
      </c>
      <c r="Q6" s="2">
        <v>621</v>
      </c>
      <c r="R6" s="2">
        <v>32</v>
      </c>
      <c r="S6" s="3" t="s">
        <v>14</v>
      </c>
    </row>
    <row r="7" spans="1:19">
      <c r="A7" s="2">
        <v>88.424999999999997</v>
      </c>
      <c r="B7" s="2">
        <v>3</v>
      </c>
      <c r="C7" s="2">
        <v>1.4999999999999999E-2</v>
      </c>
      <c r="D7" s="2">
        <v>0.15</v>
      </c>
      <c r="E7" s="2">
        <v>0.1</v>
      </c>
      <c r="F7" s="2">
        <v>0</v>
      </c>
      <c r="G7" s="2">
        <v>0.1</v>
      </c>
      <c r="H7" s="2">
        <v>0.5</v>
      </c>
      <c r="I7" s="2">
        <v>0</v>
      </c>
      <c r="J7" s="2">
        <v>0</v>
      </c>
      <c r="K7" s="2">
        <v>0</v>
      </c>
      <c r="L7" s="2">
        <v>7.5</v>
      </c>
      <c r="M7" s="2">
        <v>0.01</v>
      </c>
      <c r="N7" s="2">
        <v>0.2</v>
      </c>
      <c r="O7" s="2">
        <v>0</v>
      </c>
      <c r="P7" s="2">
        <v>0</v>
      </c>
      <c r="Q7" s="2">
        <v>552</v>
      </c>
      <c r="R7" s="2">
        <v>12</v>
      </c>
      <c r="S7" s="3" t="s">
        <v>14</v>
      </c>
    </row>
    <row r="8" spans="1:19">
      <c r="A8" s="2">
        <v>83.65</v>
      </c>
      <c r="B8" s="2">
        <v>4</v>
      </c>
      <c r="C8" s="2">
        <v>0</v>
      </c>
      <c r="D8" s="2">
        <v>1</v>
      </c>
      <c r="E8" s="2">
        <v>0.25</v>
      </c>
      <c r="F8" s="2">
        <v>0</v>
      </c>
      <c r="G8" s="2">
        <v>0</v>
      </c>
      <c r="H8" s="2">
        <v>0.6</v>
      </c>
      <c r="I8" s="2">
        <v>0</v>
      </c>
      <c r="J8" s="2">
        <v>0</v>
      </c>
      <c r="K8" s="2">
        <v>0</v>
      </c>
      <c r="L8" s="2">
        <v>10</v>
      </c>
      <c r="M8" s="2">
        <v>0</v>
      </c>
      <c r="N8" s="2">
        <v>0.5</v>
      </c>
      <c r="O8" s="2">
        <v>0</v>
      </c>
      <c r="P8" s="2">
        <v>0</v>
      </c>
      <c r="Q8" s="2">
        <v>586</v>
      </c>
      <c r="R8" s="2">
        <v>12</v>
      </c>
      <c r="S8" s="3" t="s">
        <v>14</v>
      </c>
    </row>
    <row r="9" spans="1:19">
      <c r="A9" s="2">
        <v>88.71</v>
      </c>
      <c r="B9" s="2">
        <v>0.3</v>
      </c>
      <c r="C9" s="2">
        <v>0</v>
      </c>
      <c r="D9" s="2">
        <v>0.25</v>
      </c>
      <c r="E9" s="2">
        <v>2.2000000000000002</v>
      </c>
      <c r="F9" s="2">
        <v>0</v>
      </c>
      <c r="G9" s="2">
        <v>0.5</v>
      </c>
      <c r="H9" s="2">
        <v>0.2</v>
      </c>
      <c r="I9" s="2">
        <v>0</v>
      </c>
      <c r="J9" s="2">
        <v>0</v>
      </c>
      <c r="K9" s="2">
        <v>0</v>
      </c>
      <c r="L9" s="2">
        <v>7.6</v>
      </c>
      <c r="M9" s="2">
        <v>0.05</v>
      </c>
      <c r="N9" s="2">
        <v>0.1</v>
      </c>
      <c r="O9" s="2">
        <v>0</v>
      </c>
      <c r="P9" s="2">
        <v>0</v>
      </c>
      <c r="Q9" s="2">
        <v>517</v>
      </c>
      <c r="R9" s="2">
        <v>8</v>
      </c>
      <c r="S9" s="3" t="s">
        <v>14</v>
      </c>
    </row>
    <row r="10" spans="1:19">
      <c r="A10" s="2">
        <v>93.64</v>
      </c>
      <c r="B10" s="2">
        <v>0.25</v>
      </c>
      <c r="C10" s="2">
        <v>0</v>
      </c>
      <c r="D10" s="2">
        <v>2.7</v>
      </c>
      <c r="E10" s="2">
        <v>0.8</v>
      </c>
      <c r="F10" s="2">
        <v>0.2</v>
      </c>
      <c r="G10" s="2">
        <v>1.5</v>
      </c>
      <c r="H10" s="2">
        <v>0.8</v>
      </c>
      <c r="I10" s="2">
        <v>0.09</v>
      </c>
      <c r="J10" s="2">
        <v>0</v>
      </c>
      <c r="K10" s="2">
        <v>0</v>
      </c>
      <c r="L10" s="2">
        <v>0</v>
      </c>
      <c r="M10" s="2">
        <v>0.01</v>
      </c>
      <c r="N10" s="2">
        <v>0</v>
      </c>
      <c r="O10" s="2">
        <v>0</v>
      </c>
      <c r="P10" s="2">
        <v>0</v>
      </c>
      <c r="Q10" s="2">
        <v>496</v>
      </c>
      <c r="R10" s="2">
        <v>48</v>
      </c>
      <c r="S10" s="3" t="s">
        <v>14</v>
      </c>
    </row>
    <row r="11" spans="1:19">
      <c r="A11" s="2">
        <v>92.25</v>
      </c>
      <c r="B11" s="2">
        <v>0.2</v>
      </c>
      <c r="C11" s="2">
        <v>0</v>
      </c>
      <c r="D11" s="2">
        <v>3.6</v>
      </c>
      <c r="E11" s="2">
        <v>0.9</v>
      </c>
      <c r="F11" s="2">
        <v>0</v>
      </c>
      <c r="G11" s="2">
        <v>2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0.05</v>
      </c>
      <c r="N11" s="2">
        <v>0</v>
      </c>
      <c r="O11" s="2">
        <v>0</v>
      </c>
      <c r="P11" s="2">
        <v>0</v>
      </c>
      <c r="Q11" s="2">
        <v>827</v>
      </c>
      <c r="R11" s="2">
        <v>41</v>
      </c>
      <c r="S11" s="3" t="s">
        <v>14</v>
      </c>
    </row>
    <row r="12" spans="1:19">
      <c r="A12" s="2">
        <v>93.68</v>
      </c>
      <c r="B12" s="2">
        <v>0.25</v>
      </c>
      <c r="C12" s="2">
        <v>0</v>
      </c>
      <c r="D12" s="2">
        <v>2</v>
      </c>
      <c r="E12" s="2">
        <v>0.5</v>
      </c>
      <c r="F12" s="2">
        <v>0.05</v>
      </c>
      <c r="G12" s="2">
        <v>1</v>
      </c>
      <c r="H12" s="2">
        <v>2.5</v>
      </c>
      <c r="I12" s="2">
        <v>0</v>
      </c>
      <c r="J12" s="2">
        <v>0</v>
      </c>
      <c r="K12" s="2">
        <v>0</v>
      </c>
      <c r="L12" s="2">
        <v>0</v>
      </c>
      <c r="M12" s="2">
        <v>0.01</v>
      </c>
      <c r="N12" s="2">
        <v>0</v>
      </c>
      <c r="O12" s="2">
        <v>0</v>
      </c>
      <c r="P12" s="2">
        <v>0</v>
      </c>
      <c r="Q12" s="2">
        <v>538</v>
      </c>
      <c r="R12" s="2">
        <v>30</v>
      </c>
      <c r="S12" s="3" t="s">
        <v>14</v>
      </c>
    </row>
    <row r="13" spans="1:19">
      <c r="A13" s="2">
        <v>93.2</v>
      </c>
      <c r="B13" s="2">
        <v>1</v>
      </c>
      <c r="C13" s="2">
        <v>0.1</v>
      </c>
      <c r="D13" s="2">
        <v>3</v>
      </c>
      <c r="E13" s="2">
        <v>0.7</v>
      </c>
      <c r="F13" s="2">
        <v>0.1</v>
      </c>
      <c r="G13" s="2">
        <v>1</v>
      </c>
      <c r="H13" s="2">
        <v>0.8</v>
      </c>
      <c r="I13" s="2">
        <v>0</v>
      </c>
      <c r="J13" s="2">
        <v>0.1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614</v>
      </c>
      <c r="R13" s="2">
        <v>45</v>
      </c>
      <c r="S13" s="3" t="s">
        <v>14</v>
      </c>
    </row>
    <row r="14" spans="1:19">
      <c r="A14" s="2">
        <v>95.48</v>
      </c>
      <c r="B14" s="2">
        <v>0</v>
      </c>
      <c r="C14" s="2">
        <v>0.02</v>
      </c>
      <c r="D14" s="2">
        <v>3.1</v>
      </c>
      <c r="E14" s="2">
        <v>0.9</v>
      </c>
      <c r="F14" s="2">
        <v>0</v>
      </c>
      <c r="G14" s="2">
        <v>0.1</v>
      </c>
      <c r="H14" s="2">
        <v>0.4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745</v>
      </c>
      <c r="R14" s="2">
        <v>34</v>
      </c>
      <c r="S14" s="3" t="s">
        <v>14</v>
      </c>
    </row>
    <row r="15" spans="1:19">
      <c r="A15" s="2">
        <v>93.95</v>
      </c>
      <c r="B15" s="2">
        <v>0</v>
      </c>
      <c r="C15" s="2">
        <v>0.05</v>
      </c>
      <c r="D15" s="2">
        <v>3.8</v>
      </c>
      <c r="E15" s="2">
        <v>1.2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883</v>
      </c>
      <c r="R15" s="2">
        <v>32</v>
      </c>
      <c r="S15" s="3" t="s">
        <v>14</v>
      </c>
    </row>
    <row r="16" spans="1:19">
      <c r="A16" s="2">
        <v>94.03</v>
      </c>
      <c r="B16" s="2">
        <v>0</v>
      </c>
      <c r="C16" s="2">
        <v>0</v>
      </c>
      <c r="D16" s="2">
        <v>2.5</v>
      </c>
      <c r="E16" s="2">
        <v>0.6</v>
      </c>
      <c r="F16" s="2">
        <v>0.05</v>
      </c>
      <c r="G16" s="2">
        <v>2.5</v>
      </c>
      <c r="H16" s="2">
        <v>0.3</v>
      </c>
      <c r="I16" s="2">
        <v>0</v>
      </c>
      <c r="J16" s="2">
        <v>0</v>
      </c>
      <c r="K16" s="2">
        <v>0</v>
      </c>
      <c r="L16" s="2">
        <v>0</v>
      </c>
      <c r="M16" s="2">
        <v>0.02</v>
      </c>
      <c r="N16" s="2">
        <v>0</v>
      </c>
      <c r="O16" s="2">
        <v>0</v>
      </c>
      <c r="P16" s="2">
        <v>0</v>
      </c>
      <c r="Q16" s="2">
        <v>572</v>
      </c>
      <c r="R16" s="2">
        <v>47</v>
      </c>
      <c r="S16" s="3" t="s">
        <v>14</v>
      </c>
    </row>
    <row r="17" spans="1:19">
      <c r="A17" s="2">
        <v>94.35</v>
      </c>
      <c r="B17" s="2">
        <v>0.1</v>
      </c>
      <c r="C17" s="2">
        <v>0</v>
      </c>
      <c r="D17" s="2">
        <v>3</v>
      </c>
      <c r="E17" s="2">
        <v>0.8</v>
      </c>
      <c r="F17" s="2">
        <v>0.3</v>
      </c>
      <c r="G17" s="2">
        <v>0.8</v>
      </c>
      <c r="H17" s="2">
        <v>0.5</v>
      </c>
      <c r="I17" s="2">
        <v>0</v>
      </c>
      <c r="J17" s="2">
        <v>0</v>
      </c>
      <c r="K17" s="2">
        <v>0</v>
      </c>
      <c r="L17" s="2">
        <v>0</v>
      </c>
      <c r="M17" s="2">
        <v>0.05</v>
      </c>
      <c r="N17" s="2">
        <v>0.1</v>
      </c>
      <c r="O17" s="2">
        <v>0</v>
      </c>
      <c r="P17" s="2">
        <v>0</v>
      </c>
      <c r="Q17" s="2">
        <v>738</v>
      </c>
      <c r="R17" s="2">
        <v>40</v>
      </c>
      <c r="S17" s="3" t="s">
        <v>14</v>
      </c>
    </row>
    <row r="18" spans="1:19">
      <c r="A18" s="2">
        <v>92.75</v>
      </c>
      <c r="B18" s="2">
        <v>0.1</v>
      </c>
      <c r="C18" s="2">
        <v>0</v>
      </c>
      <c r="D18" s="2">
        <v>3.5</v>
      </c>
      <c r="E18" s="2">
        <v>0.9</v>
      </c>
      <c r="F18" s="2">
        <v>0.3</v>
      </c>
      <c r="G18" s="2">
        <v>0.8</v>
      </c>
      <c r="H18" s="2">
        <v>1</v>
      </c>
      <c r="I18" s="2">
        <v>0.5</v>
      </c>
      <c r="J18" s="2">
        <v>0</v>
      </c>
      <c r="K18" s="2">
        <v>0</v>
      </c>
      <c r="L18" s="2">
        <v>0</v>
      </c>
      <c r="M18" s="2">
        <v>0.05</v>
      </c>
      <c r="N18" s="2">
        <v>0.1</v>
      </c>
      <c r="O18" s="2">
        <v>0</v>
      </c>
      <c r="P18" s="2">
        <v>0</v>
      </c>
      <c r="Q18" s="2">
        <v>793</v>
      </c>
      <c r="R18" s="2">
        <v>38</v>
      </c>
      <c r="S18" s="3" t="s">
        <v>14</v>
      </c>
    </row>
    <row r="19" spans="1:19">
      <c r="A19" s="2">
        <v>90.04</v>
      </c>
      <c r="B19" s="2">
        <v>0</v>
      </c>
      <c r="C19" s="2">
        <v>0</v>
      </c>
      <c r="D19" s="2">
        <v>3.5</v>
      </c>
      <c r="E19" s="2">
        <v>0.9</v>
      </c>
      <c r="F19" s="2">
        <v>0.01</v>
      </c>
      <c r="G19" s="2">
        <v>2.5</v>
      </c>
      <c r="H19" s="4">
        <v>2</v>
      </c>
      <c r="I19" s="2">
        <v>0.01</v>
      </c>
      <c r="J19" s="2">
        <v>0.01</v>
      </c>
      <c r="K19" s="2">
        <v>0</v>
      </c>
      <c r="L19" s="2">
        <v>0</v>
      </c>
      <c r="M19" s="2">
        <v>0.02</v>
      </c>
      <c r="N19" s="2">
        <v>1</v>
      </c>
      <c r="O19" s="2">
        <v>0</v>
      </c>
      <c r="P19" s="2">
        <v>0</v>
      </c>
      <c r="Q19" s="2">
        <v>510</v>
      </c>
      <c r="R19" s="2">
        <v>48</v>
      </c>
      <c r="S19" s="3" t="s">
        <v>14</v>
      </c>
    </row>
    <row r="20" spans="1:19">
      <c r="A20" s="2">
        <v>91.95</v>
      </c>
      <c r="B20" s="2">
        <v>0.1</v>
      </c>
      <c r="C20" s="2">
        <v>0</v>
      </c>
      <c r="D20" s="2">
        <v>4.5</v>
      </c>
      <c r="E20" s="2">
        <v>1.2</v>
      </c>
      <c r="F20" s="2">
        <v>0.3</v>
      </c>
      <c r="G20" s="2">
        <v>0.8</v>
      </c>
      <c r="H20" s="2">
        <v>0.5</v>
      </c>
      <c r="I20" s="2">
        <v>0.5</v>
      </c>
      <c r="J20" s="2">
        <v>0</v>
      </c>
      <c r="K20" s="2">
        <v>0</v>
      </c>
      <c r="L20" s="2">
        <v>0</v>
      </c>
      <c r="M20" s="2">
        <v>0.05</v>
      </c>
      <c r="N20" s="2">
        <v>0.1</v>
      </c>
      <c r="O20" s="2">
        <v>0</v>
      </c>
      <c r="P20" s="2">
        <v>0</v>
      </c>
      <c r="Q20" s="2">
        <v>820</v>
      </c>
      <c r="R20" s="2">
        <v>38</v>
      </c>
      <c r="S20" s="3" t="s">
        <v>14</v>
      </c>
    </row>
    <row r="21" spans="1:19">
      <c r="A21" s="2">
        <v>91.95</v>
      </c>
      <c r="B21" s="2">
        <v>0.8</v>
      </c>
      <c r="C21" s="2">
        <v>0</v>
      </c>
      <c r="D21" s="2">
        <v>0.6</v>
      </c>
      <c r="E21" s="2">
        <v>3.8</v>
      </c>
      <c r="F21" s="2">
        <v>0</v>
      </c>
      <c r="G21" s="2">
        <v>1.5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0.05</v>
      </c>
      <c r="N21" s="2">
        <v>1.3</v>
      </c>
      <c r="O21" s="2">
        <v>0</v>
      </c>
      <c r="P21" s="2">
        <v>0</v>
      </c>
      <c r="Q21" s="2">
        <v>296</v>
      </c>
      <c r="R21" s="2">
        <v>7</v>
      </c>
      <c r="S21" s="3" t="s">
        <v>14</v>
      </c>
    </row>
    <row r="22" spans="1:19">
      <c r="A22" s="2">
        <v>80.954999999999998</v>
      </c>
      <c r="B22" s="2">
        <v>0.25</v>
      </c>
      <c r="C22" s="2">
        <v>0</v>
      </c>
      <c r="D22" s="2">
        <v>0.2</v>
      </c>
      <c r="E22" s="2">
        <v>0.02</v>
      </c>
      <c r="F22" s="2">
        <v>0</v>
      </c>
      <c r="G22" s="2">
        <v>16.600000000000001</v>
      </c>
      <c r="H22" s="2">
        <v>2.5000000000000001E-2</v>
      </c>
      <c r="I22" s="2">
        <v>0</v>
      </c>
      <c r="J22" s="2">
        <v>0</v>
      </c>
      <c r="K22" s="2">
        <v>0</v>
      </c>
      <c r="L22" s="2">
        <v>1.3</v>
      </c>
      <c r="M22" s="2">
        <v>0.05</v>
      </c>
      <c r="N22" s="2">
        <v>0.6</v>
      </c>
      <c r="O22" s="2">
        <v>0</v>
      </c>
      <c r="P22" s="2">
        <v>0</v>
      </c>
      <c r="Q22" s="2">
        <v>253</v>
      </c>
      <c r="R22" s="2">
        <v>23</v>
      </c>
      <c r="S22" s="3" t="s">
        <v>14</v>
      </c>
    </row>
    <row r="23" spans="1:19">
      <c r="A23" s="2">
        <v>92.95</v>
      </c>
      <c r="B23" s="2">
        <v>0.2</v>
      </c>
      <c r="C23" s="2">
        <v>0</v>
      </c>
      <c r="D23" s="2">
        <v>4.2</v>
      </c>
      <c r="E23" s="2">
        <v>1.2</v>
      </c>
      <c r="F23" s="2">
        <v>0.3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0.05</v>
      </c>
      <c r="N23" s="2">
        <v>0.1</v>
      </c>
      <c r="O23" s="2">
        <v>0</v>
      </c>
      <c r="P23" s="2">
        <v>0</v>
      </c>
      <c r="Q23" s="2">
        <v>689</v>
      </c>
      <c r="R23" s="2">
        <v>35</v>
      </c>
      <c r="S23" s="3" t="s">
        <v>14</v>
      </c>
    </row>
    <row r="24" spans="1:19">
      <c r="A24" s="2">
        <v>93.15</v>
      </c>
      <c r="B24" s="2">
        <v>0</v>
      </c>
      <c r="C24" s="2">
        <v>0</v>
      </c>
      <c r="D24" s="2">
        <v>4.2</v>
      </c>
      <c r="E24" s="2">
        <v>1.2</v>
      </c>
      <c r="F24" s="2">
        <v>0.2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0.05</v>
      </c>
      <c r="N24" s="2">
        <v>0.2</v>
      </c>
      <c r="O24" s="2">
        <v>0</v>
      </c>
      <c r="P24" s="2">
        <v>0</v>
      </c>
      <c r="Q24" s="2">
        <v>862</v>
      </c>
      <c r="R24" s="2">
        <v>38</v>
      </c>
      <c r="S24" s="3" t="s">
        <v>14</v>
      </c>
    </row>
    <row r="25" spans="1:19">
      <c r="A25" s="2">
        <v>96.29</v>
      </c>
      <c r="B25" s="2">
        <v>0</v>
      </c>
      <c r="C25" s="2">
        <v>0.01</v>
      </c>
      <c r="D25" s="2">
        <v>3</v>
      </c>
      <c r="E25" s="2">
        <v>0.7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483</v>
      </c>
      <c r="R25" s="2">
        <v>40</v>
      </c>
      <c r="S25" s="3" t="s">
        <v>14</v>
      </c>
    </row>
    <row r="26" spans="1:19">
      <c r="A26" s="2">
        <v>95.14</v>
      </c>
      <c r="B26" s="2">
        <v>0</v>
      </c>
      <c r="C26" s="2">
        <v>0.01</v>
      </c>
      <c r="D26" s="2">
        <v>3</v>
      </c>
      <c r="E26" s="2">
        <v>0.7</v>
      </c>
      <c r="F26" s="2">
        <v>0</v>
      </c>
      <c r="G26" s="2">
        <v>0.3</v>
      </c>
      <c r="H26" s="2">
        <v>0.8</v>
      </c>
      <c r="I26" s="2">
        <v>0</v>
      </c>
      <c r="J26" s="2">
        <v>0</v>
      </c>
      <c r="K26" s="2">
        <v>0</v>
      </c>
      <c r="L26" s="2">
        <v>0</v>
      </c>
      <c r="M26" s="2">
        <v>0.05</v>
      </c>
      <c r="N26" s="2">
        <v>0</v>
      </c>
      <c r="O26" s="2">
        <v>0</v>
      </c>
      <c r="P26" s="2">
        <v>0</v>
      </c>
      <c r="Q26" s="2">
        <v>724</v>
      </c>
      <c r="R26" s="2">
        <v>40</v>
      </c>
      <c r="S26" s="3" t="s">
        <v>14</v>
      </c>
    </row>
    <row r="27" spans="1:19">
      <c r="A27" s="2">
        <v>92.8</v>
      </c>
      <c r="B27" s="2">
        <v>1</v>
      </c>
      <c r="C27" s="2">
        <v>0</v>
      </c>
      <c r="D27" s="2">
        <v>3</v>
      </c>
      <c r="E27" s="2">
        <v>1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0.05</v>
      </c>
      <c r="N27" s="2">
        <v>0.15</v>
      </c>
      <c r="O27" s="2">
        <v>0</v>
      </c>
      <c r="P27" s="2">
        <v>0</v>
      </c>
      <c r="Q27" s="2">
        <v>689</v>
      </c>
      <c r="R27" s="2">
        <v>40</v>
      </c>
      <c r="S27" s="3" t="s">
        <v>14</v>
      </c>
    </row>
    <row r="28" spans="1:19">
      <c r="A28" s="2">
        <v>95.47</v>
      </c>
      <c r="B28" s="2">
        <v>0.25</v>
      </c>
      <c r="C28" s="2">
        <v>0</v>
      </c>
      <c r="D28" s="2">
        <v>1.5</v>
      </c>
      <c r="E28" s="2">
        <v>0.5</v>
      </c>
      <c r="F28" s="2">
        <v>0.2</v>
      </c>
      <c r="G28" s="2">
        <v>1</v>
      </c>
      <c r="H28" s="2">
        <v>1</v>
      </c>
      <c r="I28" s="2">
        <v>0.06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503</v>
      </c>
      <c r="R28" s="2">
        <v>33</v>
      </c>
      <c r="S28" s="3" t="s">
        <v>14</v>
      </c>
    </row>
    <row r="29" spans="1:19">
      <c r="A29" s="2">
        <v>96.125</v>
      </c>
      <c r="B29" s="2">
        <v>1.4999999999999999E-2</v>
      </c>
      <c r="C29" s="2">
        <v>0.04</v>
      </c>
      <c r="D29" s="2">
        <v>1.7</v>
      </c>
      <c r="E29" s="2">
        <v>0.3</v>
      </c>
      <c r="F29" s="2">
        <v>0</v>
      </c>
      <c r="G29" s="2">
        <v>0.3</v>
      </c>
      <c r="H29" s="2">
        <v>1.5</v>
      </c>
      <c r="I29" s="2">
        <v>0</v>
      </c>
      <c r="J29" s="2">
        <v>0</v>
      </c>
      <c r="K29" s="2">
        <v>0</v>
      </c>
      <c r="L29" s="2">
        <v>0</v>
      </c>
      <c r="M29" s="2">
        <v>0.02</v>
      </c>
      <c r="N29" s="2">
        <v>0</v>
      </c>
      <c r="O29" s="2">
        <v>0</v>
      </c>
      <c r="P29" s="2">
        <v>0</v>
      </c>
      <c r="Q29" s="2">
        <v>517</v>
      </c>
      <c r="R29" s="2">
        <v>40</v>
      </c>
      <c r="S29" s="3" t="s">
        <v>14</v>
      </c>
    </row>
    <row r="30" spans="1:19">
      <c r="A30" s="2">
        <v>94.924999999999997</v>
      </c>
      <c r="B30" s="2">
        <v>1.4999999999999999E-2</v>
      </c>
      <c r="C30" s="2">
        <v>0.04</v>
      </c>
      <c r="D30" s="2">
        <v>1.7</v>
      </c>
      <c r="E30" s="2">
        <v>0.3</v>
      </c>
      <c r="F30" s="2">
        <v>0</v>
      </c>
      <c r="G30" s="2">
        <v>0.3</v>
      </c>
      <c r="H30" s="2">
        <v>2.7</v>
      </c>
      <c r="I30" s="2">
        <v>0</v>
      </c>
      <c r="J30" s="2">
        <v>0</v>
      </c>
      <c r="K30" s="2">
        <v>0</v>
      </c>
      <c r="L30" s="2">
        <v>0</v>
      </c>
      <c r="M30" s="2">
        <v>0.02</v>
      </c>
      <c r="N30" s="2">
        <v>0</v>
      </c>
      <c r="O30" s="2">
        <v>0</v>
      </c>
      <c r="P30" s="2">
        <v>0</v>
      </c>
      <c r="Q30" s="2">
        <v>586</v>
      </c>
      <c r="R30" s="2">
        <v>30</v>
      </c>
      <c r="S30" s="3" t="s">
        <v>14</v>
      </c>
    </row>
    <row r="31" spans="1:19">
      <c r="A31" s="2">
        <v>91.8</v>
      </c>
      <c r="B31" s="2">
        <v>0.1</v>
      </c>
      <c r="C31" s="2">
        <v>0.05</v>
      </c>
      <c r="D31" s="2">
        <v>4</v>
      </c>
      <c r="E31" s="2">
        <v>1</v>
      </c>
      <c r="F31" s="2">
        <v>0</v>
      </c>
      <c r="G31" s="2">
        <v>2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0.05</v>
      </c>
      <c r="N31" s="2">
        <v>0</v>
      </c>
      <c r="O31" s="2">
        <v>0</v>
      </c>
      <c r="P31" s="2">
        <v>0</v>
      </c>
      <c r="Q31" s="2">
        <v>517</v>
      </c>
      <c r="R31" s="2">
        <v>43</v>
      </c>
      <c r="S31" s="3" t="s">
        <v>14</v>
      </c>
    </row>
    <row r="32" spans="1:19">
      <c r="A32" s="2">
        <v>95.13</v>
      </c>
      <c r="B32" s="2">
        <v>0.15</v>
      </c>
      <c r="C32" s="2">
        <v>0</v>
      </c>
      <c r="D32" s="2">
        <v>3</v>
      </c>
      <c r="E32" s="2">
        <v>0.8</v>
      </c>
      <c r="F32" s="2">
        <v>0</v>
      </c>
      <c r="G32" s="2">
        <v>0.1</v>
      </c>
      <c r="H32" s="2">
        <v>0.1</v>
      </c>
      <c r="I32" s="2">
        <v>0.6</v>
      </c>
      <c r="J32" s="2">
        <v>0</v>
      </c>
      <c r="K32" s="2">
        <v>0</v>
      </c>
      <c r="L32" s="2">
        <v>0.1</v>
      </c>
      <c r="M32" s="2">
        <v>0.02</v>
      </c>
      <c r="N32" s="2">
        <v>0</v>
      </c>
      <c r="O32" s="2">
        <v>0</v>
      </c>
      <c r="P32" s="2">
        <v>0</v>
      </c>
      <c r="Q32" s="2">
        <v>689</v>
      </c>
      <c r="R32" s="2">
        <v>48</v>
      </c>
      <c r="S32" s="3" t="s">
        <v>14</v>
      </c>
    </row>
    <row r="33" spans="1:19">
      <c r="A33" s="2">
        <v>83.33</v>
      </c>
      <c r="B33" s="2">
        <v>0.3</v>
      </c>
      <c r="C33" s="2">
        <v>0.03</v>
      </c>
      <c r="D33" s="2">
        <v>2</v>
      </c>
      <c r="E33" s="2">
        <v>5.0000000000000001E-3</v>
      </c>
      <c r="F33" s="2">
        <v>0</v>
      </c>
      <c r="G33" s="2">
        <v>7.5</v>
      </c>
      <c r="H33" s="2">
        <v>3.5</v>
      </c>
      <c r="I33" s="2">
        <v>0</v>
      </c>
      <c r="J33" s="2">
        <v>0</v>
      </c>
      <c r="K33" s="2">
        <v>0</v>
      </c>
      <c r="L33" s="2">
        <v>5.0000000000000001E-3</v>
      </c>
      <c r="M33" s="2">
        <v>3</v>
      </c>
      <c r="N33" s="2">
        <v>0</v>
      </c>
      <c r="O33" s="2">
        <v>0.25</v>
      </c>
      <c r="P33" s="2">
        <v>0.08</v>
      </c>
      <c r="Q33" s="2">
        <v>255</v>
      </c>
      <c r="R33" s="2">
        <v>20</v>
      </c>
      <c r="S33" s="3" t="s">
        <v>14</v>
      </c>
    </row>
    <row r="34" spans="1:19">
      <c r="A34" s="2">
        <v>88.9</v>
      </c>
      <c r="B34" s="2">
        <v>0.5</v>
      </c>
      <c r="C34" s="2">
        <v>0.1</v>
      </c>
      <c r="D34" s="2">
        <v>1</v>
      </c>
      <c r="E34" s="2">
        <v>0.6</v>
      </c>
      <c r="F34" s="2">
        <v>0</v>
      </c>
      <c r="G34" s="2">
        <v>3</v>
      </c>
      <c r="H34" s="2">
        <v>5</v>
      </c>
      <c r="I34" s="2">
        <v>0</v>
      </c>
      <c r="J34" s="2">
        <v>0</v>
      </c>
      <c r="K34" s="2">
        <v>0</v>
      </c>
      <c r="L34" s="2">
        <v>0.01</v>
      </c>
      <c r="M34" s="2">
        <v>0.09</v>
      </c>
      <c r="N34" s="2">
        <v>0</v>
      </c>
      <c r="O34" s="2">
        <v>0.2</v>
      </c>
      <c r="P34" s="2">
        <v>0.6</v>
      </c>
      <c r="Q34" s="2">
        <v>248</v>
      </c>
      <c r="R34" s="2">
        <v>16.5</v>
      </c>
      <c r="S34" s="3" t="s">
        <v>14</v>
      </c>
    </row>
    <row r="35" spans="1:19">
      <c r="A35" s="2">
        <v>80.31</v>
      </c>
      <c r="B35" s="2">
        <v>0.3</v>
      </c>
      <c r="C35" s="2">
        <v>0.05</v>
      </c>
      <c r="D35" s="2">
        <v>1</v>
      </c>
      <c r="E35" s="2">
        <v>5.0000000000000001E-3</v>
      </c>
      <c r="F35" s="2">
        <v>0</v>
      </c>
      <c r="G35" s="2">
        <v>6</v>
      </c>
      <c r="H35" s="2">
        <v>6</v>
      </c>
      <c r="I35" s="2">
        <v>0</v>
      </c>
      <c r="J35" s="2">
        <v>0</v>
      </c>
      <c r="K35" s="2">
        <v>0</v>
      </c>
      <c r="L35" s="2">
        <v>5.0000000000000001E-3</v>
      </c>
      <c r="M35" s="2">
        <v>6</v>
      </c>
      <c r="N35" s="2">
        <v>0</v>
      </c>
      <c r="O35" s="2">
        <v>0.25</v>
      </c>
      <c r="P35" s="2">
        <v>0.08</v>
      </c>
      <c r="Q35" s="2">
        <v>255</v>
      </c>
      <c r="R35" s="2">
        <v>15</v>
      </c>
      <c r="S35" s="3" t="s">
        <v>14</v>
      </c>
    </row>
    <row r="36" spans="1:19">
      <c r="A36" s="2">
        <v>78.569999999999993</v>
      </c>
      <c r="B36" s="2">
        <v>0.4</v>
      </c>
      <c r="C36" s="2">
        <v>0.05</v>
      </c>
      <c r="D36" s="2">
        <v>2</v>
      </c>
      <c r="E36" s="2">
        <v>5.0000000000000001E-3</v>
      </c>
      <c r="F36" s="2">
        <v>0</v>
      </c>
      <c r="G36" s="2">
        <v>14</v>
      </c>
      <c r="H36" s="2">
        <v>4</v>
      </c>
      <c r="I36" s="2">
        <v>0</v>
      </c>
      <c r="J36" s="2">
        <v>0.1</v>
      </c>
      <c r="K36" s="2">
        <v>0</v>
      </c>
      <c r="L36" s="2">
        <v>5.0000000000000001E-3</v>
      </c>
      <c r="M36" s="2">
        <v>0.09</v>
      </c>
      <c r="N36" s="2">
        <v>0.01</v>
      </c>
      <c r="O36" s="2">
        <v>0.02</v>
      </c>
      <c r="P36" s="2">
        <v>0.65</v>
      </c>
      <c r="Q36" s="2">
        <v>269</v>
      </c>
      <c r="R36" s="2">
        <v>16</v>
      </c>
      <c r="S36" s="3" t="s">
        <v>14</v>
      </c>
    </row>
    <row r="37" spans="1:19">
      <c r="A37" s="2">
        <v>78.38</v>
      </c>
      <c r="B37" s="2">
        <v>0.4</v>
      </c>
      <c r="C37" s="2">
        <v>0.05</v>
      </c>
      <c r="D37" s="2">
        <v>2</v>
      </c>
      <c r="E37" s="2">
        <v>5.0000000000000001E-3</v>
      </c>
      <c r="F37" s="2">
        <v>0</v>
      </c>
      <c r="G37" s="2">
        <v>14</v>
      </c>
      <c r="H37" s="2">
        <v>4</v>
      </c>
      <c r="I37" s="2">
        <v>0</v>
      </c>
      <c r="J37" s="2">
        <v>0.1</v>
      </c>
      <c r="K37" s="2">
        <v>0</v>
      </c>
      <c r="L37" s="2">
        <v>5.0000000000000001E-3</v>
      </c>
      <c r="M37" s="2">
        <v>0.09</v>
      </c>
      <c r="N37" s="2">
        <v>0.2</v>
      </c>
      <c r="O37" s="2">
        <v>0.02</v>
      </c>
      <c r="P37" s="2">
        <v>0.65</v>
      </c>
      <c r="Q37" s="2">
        <v>265</v>
      </c>
      <c r="R37" s="2">
        <v>16</v>
      </c>
      <c r="S37" s="3" t="s">
        <v>14</v>
      </c>
    </row>
    <row r="38" spans="1:19">
      <c r="A38" s="2">
        <v>77.64</v>
      </c>
      <c r="B38" s="2">
        <v>0.4</v>
      </c>
      <c r="C38" s="2">
        <v>0.05</v>
      </c>
      <c r="D38" s="2">
        <v>2</v>
      </c>
      <c r="E38" s="2">
        <v>0.65</v>
      </c>
      <c r="F38" s="2">
        <v>0</v>
      </c>
      <c r="G38" s="2">
        <v>14</v>
      </c>
      <c r="H38" s="2">
        <v>4</v>
      </c>
      <c r="I38" s="2">
        <v>0</v>
      </c>
      <c r="J38" s="2">
        <v>0.1</v>
      </c>
      <c r="K38" s="2">
        <v>0</v>
      </c>
      <c r="L38" s="2">
        <v>0</v>
      </c>
      <c r="M38" s="2">
        <v>0.09</v>
      </c>
      <c r="N38" s="2">
        <v>0.2</v>
      </c>
      <c r="O38" s="2">
        <v>0.02</v>
      </c>
      <c r="P38" s="2">
        <v>0.65</v>
      </c>
      <c r="Q38" s="2">
        <v>262</v>
      </c>
      <c r="R38" s="2">
        <v>16</v>
      </c>
      <c r="S38" s="3" t="s">
        <v>14</v>
      </c>
    </row>
    <row r="39" spans="1:19">
      <c r="A39" s="2">
        <v>84.24</v>
      </c>
      <c r="B39" s="2">
        <v>0.15</v>
      </c>
      <c r="C39" s="2">
        <v>0.05</v>
      </c>
      <c r="D39" s="2">
        <v>1</v>
      </c>
      <c r="E39" s="2">
        <v>5.0000000000000001E-3</v>
      </c>
      <c r="F39" s="2">
        <v>0</v>
      </c>
      <c r="G39" s="2">
        <v>5</v>
      </c>
      <c r="H39" s="2">
        <v>9</v>
      </c>
      <c r="I39" s="2">
        <v>0</v>
      </c>
      <c r="J39" s="2">
        <v>0</v>
      </c>
      <c r="K39" s="2">
        <v>0</v>
      </c>
      <c r="L39" s="2">
        <v>5.0000000000000001E-3</v>
      </c>
      <c r="M39" s="2">
        <v>0.3</v>
      </c>
      <c r="N39" s="2">
        <v>0</v>
      </c>
      <c r="O39" s="2">
        <v>0.2</v>
      </c>
      <c r="P39" s="2">
        <v>0.05</v>
      </c>
      <c r="Q39" s="2">
        <v>310</v>
      </c>
      <c r="R39" s="2">
        <v>12</v>
      </c>
      <c r="S39" s="3" t="s">
        <v>14</v>
      </c>
    </row>
    <row r="40" spans="1:19">
      <c r="A40" s="2">
        <v>84.07</v>
      </c>
      <c r="B40" s="2">
        <v>0.4</v>
      </c>
      <c r="C40" s="2">
        <v>0.05</v>
      </c>
      <c r="D40" s="2">
        <v>1</v>
      </c>
      <c r="E40" s="2">
        <v>5.0000000000000001E-3</v>
      </c>
      <c r="F40" s="2">
        <v>0</v>
      </c>
      <c r="G40" s="2">
        <v>5</v>
      </c>
      <c r="H40" s="2">
        <v>8.5</v>
      </c>
      <c r="I40" s="2">
        <v>0</v>
      </c>
      <c r="J40" s="2">
        <v>0.1</v>
      </c>
      <c r="K40" s="2">
        <v>0</v>
      </c>
      <c r="L40" s="2">
        <v>5.0000000000000001E-3</v>
      </c>
      <c r="M40" s="2">
        <v>0.09</v>
      </c>
      <c r="N40" s="2">
        <v>0.01</v>
      </c>
      <c r="O40" s="2">
        <v>0.02</v>
      </c>
      <c r="P40" s="2">
        <v>0.65</v>
      </c>
      <c r="Q40" s="2">
        <v>310</v>
      </c>
      <c r="R40" s="2">
        <v>12</v>
      </c>
      <c r="S40" s="3" t="s">
        <v>14</v>
      </c>
    </row>
    <row r="41" spans="1:19">
      <c r="A41" s="2">
        <v>84.24</v>
      </c>
      <c r="B41" s="2">
        <v>0.15</v>
      </c>
      <c r="C41" s="2">
        <v>0.05</v>
      </c>
      <c r="D41" s="2">
        <v>1</v>
      </c>
      <c r="E41" s="2">
        <v>5.0000000000000001E-3</v>
      </c>
      <c r="F41" s="2">
        <v>0</v>
      </c>
      <c r="G41" s="2">
        <v>3</v>
      </c>
      <c r="H41" s="2">
        <v>11</v>
      </c>
      <c r="I41" s="2">
        <v>0</v>
      </c>
      <c r="J41" s="2">
        <v>0</v>
      </c>
      <c r="K41" s="2">
        <v>0</v>
      </c>
      <c r="L41" s="2">
        <v>5.0000000000000001E-3</v>
      </c>
      <c r="M41" s="2">
        <v>0.3</v>
      </c>
      <c r="N41" s="2">
        <v>0</v>
      </c>
      <c r="O41" s="2">
        <v>0.2</v>
      </c>
      <c r="P41" s="2">
        <v>0.05</v>
      </c>
      <c r="Q41" s="2">
        <v>310</v>
      </c>
      <c r="R41" s="2">
        <v>11</v>
      </c>
      <c r="S41" s="3" t="s">
        <v>14</v>
      </c>
    </row>
    <row r="42" spans="1:19">
      <c r="A42" s="2">
        <v>85.789999999999992</v>
      </c>
      <c r="B42" s="2">
        <v>0.15</v>
      </c>
      <c r="C42" s="2">
        <v>0.3</v>
      </c>
      <c r="D42" s="2">
        <v>0.5</v>
      </c>
      <c r="E42" s="2">
        <v>5.0000000000000001E-3</v>
      </c>
      <c r="F42" s="2">
        <v>0</v>
      </c>
      <c r="G42" s="2">
        <v>0.5</v>
      </c>
      <c r="H42" s="2">
        <v>12</v>
      </c>
      <c r="I42" s="2">
        <v>0</v>
      </c>
      <c r="J42" s="2">
        <v>0</v>
      </c>
      <c r="K42" s="2">
        <v>0</v>
      </c>
      <c r="L42" s="2">
        <v>5.0000000000000001E-3</v>
      </c>
      <c r="M42" s="2">
        <v>0.5</v>
      </c>
      <c r="N42" s="2">
        <v>0</v>
      </c>
      <c r="O42" s="2">
        <v>0.2</v>
      </c>
      <c r="P42" s="2">
        <v>0.05</v>
      </c>
      <c r="Q42" s="2">
        <v>379</v>
      </c>
      <c r="R42" s="2">
        <v>10</v>
      </c>
      <c r="S42" s="3" t="s">
        <v>14</v>
      </c>
    </row>
    <row r="43" spans="1:19">
      <c r="A43" s="2">
        <v>81.09</v>
      </c>
      <c r="B43" s="2">
        <v>0.1</v>
      </c>
      <c r="C43" s="2">
        <v>0.05</v>
      </c>
      <c r="D43" s="2">
        <v>0.8</v>
      </c>
      <c r="E43" s="2">
        <v>5.0000000000000001E-3</v>
      </c>
      <c r="F43" s="2">
        <v>0</v>
      </c>
      <c r="G43" s="2">
        <v>1.5</v>
      </c>
      <c r="H43" s="2">
        <v>16</v>
      </c>
      <c r="I43" s="2">
        <v>0</v>
      </c>
      <c r="J43" s="2">
        <v>0</v>
      </c>
      <c r="K43" s="2">
        <v>0</v>
      </c>
      <c r="L43" s="2">
        <v>5.0000000000000001E-3</v>
      </c>
      <c r="M43" s="2">
        <v>0.2</v>
      </c>
      <c r="N43" s="2">
        <v>0</v>
      </c>
      <c r="O43" s="2">
        <v>0.2</v>
      </c>
      <c r="P43" s="2">
        <v>0.05</v>
      </c>
      <c r="Q43" s="2">
        <v>207</v>
      </c>
      <c r="R43" s="2">
        <v>9</v>
      </c>
      <c r="S43" s="3" t="s">
        <v>14</v>
      </c>
    </row>
    <row r="44" spans="1:19">
      <c r="A44" s="2">
        <v>85.94</v>
      </c>
      <c r="B44" s="2">
        <v>0.2</v>
      </c>
      <c r="C44" s="2">
        <v>0.3</v>
      </c>
      <c r="D44" s="2">
        <v>2</v>
      </c>
      <c r="E44" s="2">
        <v>5.0000000000000001E-3</v>
      </c>
      <c r="F44" s="2">
        <v>0</v>
      </c>
      <c r="G44" s="2">
        <v>0.25</v>
      </c>
      <c r="H44" s="2">
        <v>10.8</v>
      </c>
      <c r="I44" s="2">
        <v>0</v>
      </c>
      <c r="J44" s="2">
        <v>0</v>
      </c>
      <c r="K44" s="2">
        <v>0</v>
      </c>
      <c r="L44" s="2">
        <v>5.0000000000000001E-3</v>
      </c>
      <c r="M44" s="2">
        <v>0.25</v>
      </c>
      <c r="N44" s="2">
        <v>0</v>
      </c>
      <c r="O44" s="2">
        <v>0.2</v>
      </c>
      <c r="P44" s="2">
        <v>0.05</v>
      </c>
      <c r="Q44" s="2">
        <v>414</v>
      </c>
      <c r="R44" s="2">
        <v>10</v>
      </c>
      <c r="S44" s="3" t="s">
        <v>14</v>
      </c>
    </row>
    <row r="45" spans="1:19">
      <c r="A45" s="2">
        <v>83.39</v>
      </c>
      <c r="B45" s="2">
        <v>0.25</v>
      </c>
      <c r="C45" s="2">
        <v>0.05</v>
      </c>
      <c r="D45" s="2">
        <v>1</v>
      </c>
      <c r="E45" s="2">
        <v>5.0000000000000001E-3</v>
      </c>
      <c r="F45" s="2">
        <v>0</v>
      </c>
      <c r="G45" s="2">
        <v>5</v>
      </c>
      <c r="H45" s="2">
        <v>9</v>
      </c>
      <c r="I45" s="2">
        <v>0</v>
      </c>
      <c r="J45" s="2">
        <v>0</v>
      </c>
      <c r="K45" s="2">
        <v>0</v>
      </c>
      <c r="L45" s="2">
        <v>5.0000000000000001E-3</v>
      </c>
      <c r="M45" s="2">
        <v>1</v>
      </c>
      <c r="N45" s="2">
        <v>0</v>
      </c>
      <c r="O45" s="2">
        <v>0.25</v>
      </c>
      <c r="P45" s="2">
        <v>0.05</v>
      </c>
      <c r="Q45" s="2">
        <v>275</v>
      </c>
      <c r="R45" s="2">
        <v>12</v>
      </c>
      <c r="S45" s="3" t="s">
        <v>14</v>
      </c>
    </row>
    <row r="46" spans="1:19">
      <c r="A46" s="2">
        <v>84.039999999999992</v>
      </c>
      <c r="B46" s="2">
        <v>0.2</v>
      </c>
      <c r="C46" s="2">
        <v>0.25</v>
      </c>
      <c r="D46" s="2">
        <v>1</v>
      </c>
      <c r="E46" s="2">
        <v>5.0000000000000001E-3</v>
      </c>
      <c r="F46" s="2">
        <v>0</v>
      </c>
      <c r="G46" s="2">
        <v>0.7</v>
      </c>
      <c r="H46" s="2">
        <v>11</v>
      </c>
      <c r="I46" s="2">
        <v>0</v>
      </c>
      <c r="J46" s="2">
        <v>0</v>
      </c>
      <c r="K46" s="2">
        <v>0</v>
      </c>
      <c r="L46" s="2">
        <v>5.0000000000000001E-3</v>
      </c>
      <c r="M46" s="2">
        <v>2.5</v>
      </c>
      <c r="N46" s="2">
        <v>0</v>
      </c>
      <c r="O46" s="2">
        <v>0.25</v>
      </c>
      <c r="P46" s="2">
        <v>0.05</v>
      </c>
      <c r="Q46" s="2">
        <v>262</v>
      </c>
      <c r="R46" s="2">
        <v>11</v>
      </c>
      <c r="S46" s="3" t="s">
        <v>14</v>
      </c>
    </row>
    <row r="47" spans="1:19">
      <c r="A47" s="2">
        <v>80.539999999999992</v>
      </c>
      <c r="B47" s="2">
        <v>0.2</v>
      </c>
      <c r="C47" s="2">
        <v>0.5</v>
      </c>
      <c r="D47" s="2">
        <v>4</v>
      </c>
      <c r="E47" s="2">
        <v>5.0000000000000001E-3</v>
      </c>
      <c r="F47" s="2">
        <v>0</v>
      </c>
      <c r="G47" s="2">
        <v>0.25</v>
      </c>
      <c r="H47" s="2">
        <v>11</v>
      </c>
      <c r="I47" s="2">
        <v>0</v>
      </c>
      <c r="J47" s="2">
        <v>0</v>
      </c>
      <c r="K47" s="2">
        <v>0</v>
      </c>
      <c r="L47" s="2">
        <v>5.0000000000000001E-3</v>
      </c>
      <c r="M47" s="2">
        <v>3.2</v>
      </c>
      <c r="N47" s="2">
        <v>0</v>
      </c>
      <c r="O47" s="2">
        <v>0.25</v>
      </c>
      <c r="P47" s="2">
        <v>0.05</v>
      </c>
      <c r="Q47" s="2">
        <v>310</v>
      </c>
      <c r="R47" s="2">
        <v>9</v>
      </c>
      <c r="S47" s="3" t="s">
        <v>14</v>
      </c>
    </row>
    <row r="48" spans="1:19">
      <c r="A48" s="2">
        <v>84.7</v>
      </c>
      <c r="B48" s="2">
        <v>0.25</v>
      </c>
      <c r="C48" s="2">
        <v>0.05</v>
      </c>
      <c r="D48" s="2">
        <v>6</v>
      </c>
      <c r="E48" s="2">
        <v>5.0000000000000001E-3</v>
      </c>
      <c r="F48" s="2">
        <v>0</v>
      </c>
      <c r="G48" s="2">
        <v>2.5</v>
      </c>
      <c r="H48" s="2">
        <v>6</v>
      </c>
      <c r="I48" s="2">
        <v>0</v>
      </c>
      <c r="J48" s="2">
        <v>0</v>
      </c>
      <c r="K48" s="2">
        <v>0</v>
      </c>
      <c r="L48" s="2">
        <v>5.0000000000000001E-3</v>
      </c>
      <c r="M48" s="2">
        <v>0.09</v>
      </c>
      <c r="N48" s="2">
        <v>0.2</v>
      </c>
      <c r="O48" s="2">
        <v>0.15</v>
      </c>
      <c r="P48" s="2">
        <v>0.05</v>
      </c>
      <c r="Q48" s="2">
        <v>310</v>
      </c>
      <c r="R48" s="2">
        <v>12</v>
      </c>
      <c r="S48" s="3" t="s">
        <v>14</v>
      </c>
    </row>
    <row r="49" spans="1:19">
      <c r="A49" s="2">
        <v>83.789999999999992</v>
      </c>
      <c r="B49" s="2">
        <v>0.25</v>
      </c>
      <c r="C49" s="2">
        <v>0.05</v>
      </c>
      <c r="D49" s="2">
        <v>6</v>
      </c>
      <c r="E49" s="2">
        <v>5.0000000000000001E-3</v>
      </c>
      <c r="F49" s="2">
        <v>0</v>
      </c>
      <c r="G49" s="2">
        <v>2.5</v>
      </c>
      <c r="H49" s="2">
        <v>6</v>
      </c>
      <c r="I49" s="2">
        <v>0</v>
      </c>
      <c r="J49" s="2">
        <v>0</v>
      </c>
      <c r="K49" s="2">
        <v>0</v>
      </c>
      <c r="L49" s="2">
        <v>5.0000000000000001E-3</v>
      </c>
      <c r="M49" s="2">
        <v>1</v>
      </c>
      <c r="N49" s="2">
        <v>0.2</v>
      </c>
      <c r="O49" s="2">
        <v>0.15</v>
      </c>
      <c r="P49" s="2">
        <v>0.05</v>
      </c>
      <c r="Q49" s="2">
        <v>276</v>
      </c>
      <c r="R49" s="2">
        <v>12</v>
      </c>
      <c r="S49" s="3" t="s">
        <v>14</v>
      </c>
    </row>
    <row r="50" spans="1:19">
      <c r="A50" s="2">
        <v>96.4</v>
      </c>
      <c r="B50" s="2">
        <v>0</v>
      </c>
      <c r="C50" s="2">
        <v>0</v>
      </c>
      <c r="D50" s="2">
        <v>2.5</v>
      </c>
      <c r="E50" s="2">
        <v>0.7</v>
      </c>
      <c r="F50" s="2">
        <v>0</v>
      </c>
      <c r="G50" s="2">
        <v>0</v>
      </c>
      <c r="H50" s="2">
        <v>0</v>
      </c>
      <c r="I50" s="2">
        <v>0.4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689</v>
      </c>
      <c r="R50" s="2">
        <v>48</v>
      </c>
      <c r="S50" s="3" t="s">
        <v>14</v>
      </c>
    </row>
    <row r="51" spans="1:19">
      <c r="A51" s="2">
        <v>96.5</v>
      </c>
      <c r="B51" s="2">
        <v>0</v>
      </c>
      <c r="C51" s="2">
        <v>0</v>
      </c>
      <c r="D51" s="2">
        <v>2.4</v>
      </c>
      <c r="E51" s="2">
        <v>0.6</v>
      </c>
      <c r="F51" s="2">
        <v>0</v>
      </c>
      <c r="G51" s="2">
        <v>0</v>
      </c>
      <c r="H51" s="2">
        <v>0</v>
      </c>
      <c r="I51" s="2">
        <v>0.5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607</v>
      </c>
      <c r="R51" s="2">
        <v>45</v>
      </c>
      <c r="S51" s="3" t="s">
        <v>14</v>
      </c>
    </row>
    <row r="52" spans="1:19">
      <c r="A52" s="2">
        <v>96.1</v>
      </c>
      <c r="B52" s="2">
        <v>0</v>
      </c>
      <c r="C52" s="2">
        <v>0</v>
      </c>
      <c r="D52" s="2">
        <v>2.5</v>
      </c>
      <c r="E52" s="2">
        <v>0.6</v>
      </c>
      <c r="F52" s="2">
        <v>0</v>
      </c>
      <c r="G52" s="2">
        <v>0</v>
      </c>
      <c r="H52" s="2">
        <v>0</v>
      </c>
      <c r="I52" s="2">
        <v>0.8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586</v>
      </c>
      <c r="R52" s="2">
        <v>48</v>
      </c>
      <c r="S52" s="3" t="s">
        <v>14</v>
      </c>
    </row>
    <row r="53" spans="1:19">
      <c r="A53" s="2">
        <v>99.58</v>
      </c>
      <c r="B53" s="2">
        <v>0.15</v>
      </c>
      <c r="C53" s="2">
        <v>0.08</v>
      </c>
      <c r="D53" s="2">
        <v>0</v>
      </c>
      <c r="E53" s="2">
        <v>0.02</v>
      </c>
      <c r="F53" s="2">
        <v>7.0000000000000007E-2</v>
      </c>
      <c r="G53" s="2">
        <v>0</v>
      </c>
      <c r="H53" s="2">
        <v>0.08</v>
      </c>
      <c r="I53" s="2">
        <v>0.02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545</v>
      </c>
      <c r="R53" s="2">
        <v>76</v>
      </c>
      <c r="S53" s="3" t="s">
        <v>14</v>
      </c>
    </row>
    <row r="54" spans="1:19">
      <c r="A54" s="2">
        <v>98.98</v>
      </c>
      <c r="B54" s="2">
        <v>0.1</v>
      </c>
      <c r="C54" s="2">
        <v>0.02</v>
      </c>
      <c r="D54" s="2">
        <v>0</v>
      </c>
      <c r="E54" s="2">
        <v>0</v>
      </c>
      <c r="F54" s="2">
        <v>0.7</v>
      </c>
      <c r="G54" s="2">
        <v>0</v>
      </c>
      <c r="H54" s="2">
        <v>0.2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503</v>
      </c>
      <c r="R54" s="2">
        <v>74</v>
      </c>
      <c r="S54" s="3" t="s">
        <v>14</v>
      </c>
    </row>
    <row r="55" spans="1:19">
      <c r="A55" s="2">
        <v>98.99</v>
      </c>
      <c r="B55" s="2">
        <v>0.1</v>
      </c>
      <c r="C55" s="2">
        <v>0.01</v>
      </c>
      <c r="D55" s="2">
        <v>0</v>
      </c>
      <c r="E55" s="2">
        <v>0</v>
      </c>
      <c r="F55" s="2">
        <v>0</v>
      </c>
      <c r="G55" s="2">
        <v>0.3</v>
      </c>
      <c r="H55" s="2">
        <v>0.55000000000000004</v>
      </c>
      <c r="I55" s="2">
        <v>0</v>
      </c>
      <c r="J55" s="2">
        <v>0</v>
      </c>
      <c r="K55" s="2">
        <v>0</v>
      </c>
      <c r="L55" s="2">
        <v>0</v>
      </c>
      <c r="M55" s="2">
        <v>0.05</v>
      </c>
      <c r="N55" s="2">
        <v>0</v>
      </c>
      <c r="O55" s="2">
        <v>0</v>
      </c>
      <c r="P55" s="2">
        <v>0</v>
      </c>
      <c r="Q55" s="2">
        <v>359</v>
      </c>
      <c r="R55" s="2">
        <v>70</v>
      </c>
      <c r="S55" s="3" t="s">
        <v>14</v>
      </c>
    </row>
    <row r="56" spans="1:19">
      <c r="A56" s="2">
        <v>97.4</v>
      </c>
      <c r="B56" s="2">
        <v>0.1</v>
      </c>
      <c r="C56" s="2">
        <v>0.35</v>
      </c>
      <c r="D56" s="2">
        <v>1.3</v>
      </c>
      <c r="E56" s="2">
        <v>0</v>
      </c>
      <c r="F56" s="2">
        <v>0</v>
      </c>
      <c r="G56" s="2">
        <v>0.8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0.05</v>
      </c>
      <c r="N56" s="2">
        <v>0</v>
      </c>
      <c r="O56" s="2">
        <v>0</v>
      </c>
      <c r="P56" s="2">
        <v>0</v>
      </c>
      <c r="Q56" s="2">
        <v>524</v>
      </c>
      <c r="R56" s="2">
        <v>60</v>
      </c>
      <c r="S56" s="3" t="s">
        <v>14</v>
      </c>
    </row>
    <row r="57" spans="1:19">
      <c r="A57" s="2">
        <v>97.680999999999997</v>
      </c>
      <c r="B57" s="2">
        <v>0.04</v>
      </c>
      <c r="C57" s="2">
        <v>7.0000000000000007E-2</v>
      </c>
      <c r="D57" s="2">
        <v>1</v>
      </c>
      <c r="E57" s="2">
        <v>0</v>
      </c>
      <c r="F57" s="2">
        <v>0</v>
      </c>
      <c r="G57" s="2">
        <v>0.2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8.9999999999999993E-3</v>
      </c>
      <c r="N57" s="2">
        <v>0</v>
      </c>
      <c r="O57" s="2">
        <v>0</v>
      </c>
      <c r="P57" s="2">
        <v>0</v>
      </c>
      <c r="Q57" s="2">
        <v>276</v>
      </c>
      <c r="R57" s="2">
        <v>48</v>
      </c>
      <c r="S57" s="3" t="s">
        <v>14</v>
      </c>
    </row>
    <row r="58" spans="1:19">
      <c r="A58" s="2">
        <v>98.47</v>
      </c>
      <c r="B58" s="2">
        <v>0.02</v>
      </c>
      <c r="C58" s="2">
        <v>0.05</v>
      </c>
      <c r="D58" s="2">
        <v>0.6</v>
      </c>
      <c r="E58" s="2">
        <v>0</v>
      </c>
      <c r="F58" s="2">
        <v>0</v>
      </c>
      <c r="G58" s="2">
        <v>0.05</v>
      </c>
      <c r="H58" s="2">
        <v>0.8</v>
      </c>
      <c r="I58" s="2">
        <v>0</v>
      </c>
      <c r="J58" s="2">
        <v>0</v>
      </c>
      <c r="K58" s="2">
        <v>0</v>
      </c>
      <c r="L58" s="2">
        <v>0</v>
      </c>
      <c r="M58" s="2">
        <v>0.01</v>
      </c>
      <c r="N58" s="2">
        <v>0</v>
      </c>
      <c r="O58" s="2">
        <v>0</v>
      </c>
      <c r="P58" s="2">
        <v>0</v>
      </c>
      <c r="Q58" s="2">
        <v>400</v>
      </c>
      <c r="R58" s="2">
        <v>62</v>
      </c>
      <c r="S58" s="3" t="s">
        <v>14</v>
      </c>
    </row>
    <row r="59" spans="1:19">
      <c r="A59" s="2">
        <v>96.35</v>
      </c>
      <c r="B59" s="2">
        <v>0.1</v>
      </c>
      <c r="C59" s="2">
        <v>0.15</v>
      </c>
      <c r="D59" s="2">
        <v>1.2</v>
      </c>
      <c r="E59" s="2">
        <v>0</v>
      </c>
      <c r="F59" s="2">
        <v>0.2</v>
      </c>
      <c r="G59" s="2">
        <v>0.2</v>
      </c>
      <c r="H59" s="2">
        <v>1.8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531</v>
      </c>
      <c r="R59" s="2">
        <v>30</v>
      </c>
      <c r="S59" s="3" t="s">
        <v>14</v>
      </c>
    </row>
    <row r="60" spans="1:19">
      <c r="A60" s="2">
        <v>97.05</v>
      </c>
      <c r="B60" s="2">
        <v>0.05</v>
      </c>
      <c r="C60" s="2">
        <v>0.35</v>
      </c>
      <c r="D60" s="2">
        <v>1.2</v>
      </c>
      <c r="E60" s="2">
        <v>0</v>
      </c>
      <c r="F60" s="2">
        <v>0</v>
      </c>
      <c r="G60" s="2">
        <v>0.5</v>
      </c>
      <c r="H60" s="2">
        <v>0.05</v>
      </c>
      <c r="I60" s="2">
        <v>0</v>
      </c>
      <c r="J60" s="2">
        <v>0</v>
      </c>
      <c r="K60" s="2">
        <v>0</v>
      </c>
      <c r="L60" s="2">
        <v>0</v>
      </c>
      <c r="M60" s="2">
        <v>0.8</v>
      </c>
      <c r="N60" s="2">
        <v>0</v>
      </c>
      <c r="O60" s="2">
        <v>0</v>
      </c>
      <c r="P60" s="2">
        <v>0</v>
      </c>
      <c r="Q60" s="2">
        <v>586</v>
      </c>
      <c r="R60" s="2">
        <v>55</v>
      </c>
      <c r="S60" s="3" t="s">
        <v>14</v>
      </c>
    </row>
    <row r="61" spans="1:19">
      <c r="A61" s="2">
        <v>96.25</v>
      </c>
      <c r="B61" s="2">
        <v>0.2</v>
      </c>
      <c r="C61" s="2">
        <v>0.05</v>
      </c>
      <c r="D61" s="2">
        <v>0</v>
      </c>
      <c r="E61" s="2">
        <v>0</v>
      </c>
      <c r="F61" s="2">
        <v>0</v>
      </c>
      <c r="G61" s="2">
        <v>3.5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372</v>
      </c>
      <c r="R61" s="2">
        <v>70</v>
      </c>
      <c r="S61" s="3" t="s">
        <v>14</v>
      </c>
    </row>
    <row r="62" spans="1:19">
      <c r="A62" s="2">
        <v>99.51</v>
      </c>
      <c r="B62" s="2">
        <v>0.2</v>
      </c>
      <c r="C62" s="2">
        <v>0.09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0.2</v>
      </c>
      <c r="O62" s="2">
        <v>0</v>
      </c>
      <c r="P62" s="2">
        <v>0</v>
      </c>
      <c r="Q62" s="2">
        <v>448</v>
      </c>
      <c r="R62" s="2">
        <v>80</v>
      </c>
      <c r="S62" s="3" t="s">
        <v>14</v>
      </c>
    </row>
    <row r="63" spans="1:19">
      <c r="A63" s="2">
        <v>99.265000000000001</v>
      </c>
      <c r="B63" s="2">
        <v>0.3</v>
      </c>
      <c r="C63" s="2">
        <v>7.0000000000000007E-2</v>
      </c>
      <c r="D63" s="2">
        <v>0.25</v>
      </c>
      <c r="E63" s="2">
        <v>0</v>
      </c>
      <c r="F63" s="2">
        <v>0</v>
      </c>
      <c r="G63" s="2">
        <v>0</v>
      </c>
      <c r="H63" s="2">
        <v>0.1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407</v>
      </c>
      <c r="R63" s="2">
        <v>75</v>
      </c>
      <c r="S63" s="3" t="s">
        <v>14</v>
      </c>
    </row>
    <row r="64" spans="1:19">
      <c r="A64" s="2">
        <v>98.5</v>
      </c>
      <c r="B64" s="2">
        <v>0.45</v>
      </c>
      <c r="C64" s="2">
        <v>0.2</v>
      </c>
      <c r="D64" s="2">
        <v>0</v>
      </c>
      <c r="E64" s="2">
        <v>0.01</v>
      </c>
      <c r="F64" s="2">
        <v>0</v>
      </c>
      <c r="G64" s="2">
        <v>0</v>
      </c>
      <c r="H64" s="2">
        <v>0.8</v>
      </c>
      <c r="I64" s="2">
        <v>0</v>
      </c>
      <c r="J64" s="2">
        <v>0</v>
      </c>
      <c r="K64" s="2">
        <v>0</v>
      </c>
      <c r="L64" s="2">
        <v>0</v>
      </c>
      <c r="M64" s="2">
        <v>0.02</v>
      </c>
      <c r="N64" s="2">
        <v>0.02</v>
      </c>
      <c r="O64" s="2">
        <v>0</v>
      </c>
      <c r="P64" s="2">
        <v>0</v>
      </c>
      <c r="Q64" s="2">
        <v>427</v>
      </c>
      <c r="R64" s="2">
        <v>50</v>
      </c>
      <c r="S64" s="3" t="s">
        <v>14</v>
      </c>
    </row>
    <row r="65" spans="1:19">
      <c r="A65" s="2">
        <v>95.8</v>
      </c>
      <c r="B65" s="2">
        <v>0.45</v>
      </c>
      <c r="C65" s="2">
        <v>0.2</v>
      </c>
      <c r="D65" s="2">
        <v>0</v>
      </c>
      <c r="E65" s="2">
        <v>0.01</v>
      </c>
      <c r="F65" s="2">
        <v>0</v>
      </c>
      <c r="G65" s="2">
        <v>1</v>
      </c>
      <c r="H65" s="2">
        <v>2.5</v>
      </c>
      <c r="I65" s="2">
        <v>0</v>
      </c>
      <c r="J65" s="2">
        <v>0</v>
      </c>
      <c r="K65" s="2">
        <v>0</v>
      </c>
      <c r="L65" s="2">
        <v>0</v>
      </c>
      <c r="M65" s="2">
        <v>0.02</v>
      </c>
      <c r="N65" s="2">
        <v>0.02</v>
      </c>
      <c r="O65" s="2">
        <v>0</v>
      </c>
      <c r="P65" s="2">
        <v>0</v>
      </c>
      <c r="Q65" s="2">
        <v>503</v>
      </c>
      <c r="R65" s="2">
        <v>30</v>
      </c>
      <c r="S65" s="3" t="s">
        <v>14</v>
      </c>
    </row>
    <row r="66" spans="1:19">
      <c r="A66" s="2">
        <v>97.784999999999997</v>
      </c>
      <c r="B66" s="2">
        <v>1.5</v>
      </c>
      <c r="C66" s="2">
        <v>1.4999999999999999E-2</v>
      </c>
      <c r="D66" s="2">
        <v>0</v>
      </c>
      <c r="E66" s="2">
        <v>0</v>
      </c>
      <c r="F66" s="2">
        <v>0</v>
      </c>
      <c r="G66" s="2">
        <v>0.7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538</v>
      </c>
      <c r="R66" s="2">
        <v>50</v>
      </c>
      <c r="S66" s="3" t="s">
        <v>14</v>
      </c>
    </row>
    <row r="67" spans="1:19">
      <c r="A67" s="2">
        <v>97.02</v>
      </c>
      <c r="B67" s="2">
        <v>2.6</v>
      </c>
      <c r="C67" s="2">
        <v>0.15</v>
      </c>
      <c r="D67" s="2">
        <v>0</v>
      </c>
      <c r="E67" s="2">
        <v>0</v>
      </c>
      <c r="F67" s="2">
        <v>0</v>
      </c>
      <c r="G67" s="2">
        <v>0.2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0.03</v>
      </c>
      <c r="N67" s="2">
        <v>0</v>
      </c>
      <c r="O67" s="2">
        <v>0</v>
      </c>
      <c r="P67" s="2">
        <v>0</v>
      </c>
      <c r="Q67" s="2">
        <v>400</v>
      </c>
      <c r="R67" s="2">
        <v>65</v>
      </c>
      <c r="S67" s="3" t="s">
        <v>14</v>
      </c>
    </row>
    <row r="68" spans="1:19">
      <c r="A68" s="2">
        <v>98.79</v>
      </c>
      <c r="B68" s="2">
        <v>0.4</v>
      </c>
      <c r="C68" s="2">
        <v>0.15</v>
      </c>
      <c r="D68" s="2">
        <v>0.1</v>
      </c>
      <c r="E68" s="2">
        <v>0</v>
      </c>
      <c r="F68" s="2">
        <v>0.06</v>
      </c>
      <c r="G68" s="2">
        <v>0.2</v>
      </c>
      <c r="H68" s="2">
        <v>0.2</v>
      </c>
      <c r="I68" s="2">
        <v>0</v>
      </c>
      <c r="J68" s="2">
        <v>0</v>
      </c>
      <c r="K68" s="2">
        <v>0</v>
      </c>
      <c r="L68" s="2">
        <v>0</v>
      </c>
      <c r="M68" s="2">
        <v>0.05</v>
      </c>
      <c r="N68" s="2">
        <v>0.05</v>
      </c>
      <c r="O68" s="2">
        <v>0</v>
      </c>
      <c r="P68" s="2">
        <v>0</v>
      </c>
      <c r="Q68" s="2">
        <v>538</v>
      </c>
      <c r="R68" s="2">
        <v>70</v>
      </c>
      <c r="S68" s="3" t="s">
        <v>14</v>
      </c>
    </row>
    <row r="69" spans="1:19">
      <c r="A69" s="2">
        <v>98.55</v>
      </c>
      <c r="B69" s="2">
        <v>0.5</v>
      </c>
      <c r="C69" s="2">
        <v>0.15</v>
      </c>
      <c r="D69" s="2">
        <v>0.1</v>
      </c>
      <c r="E69" s="2">
        <v>0</v>
      </c>
      <c r="F69" s="2">
        <v>0.2</v>
      </c>
      <c r="G69" s="2">
        <v>0.2</v>
      </c>
      <c r="H69" s="2">
        <v>0.2</v>
      </c>
      <c r="I69" s="2">
        <v>0</v>
      </c>
      <c r="J69" s="2">
        <v>0</v>
      </c>
      <c r="K69" s="2">
        <v>0</v>
      </c>
      <c r="L69" s="2">
        <v>0</v>
      </c>
      <c r="M69" s="2">
        <v>0.05</v>
      </c>
      <c r="N69" s="2">
        <v>0.05</v>
      </c>
      <c r="O69" s="2">
        <v>0</v>
      </c>
      <c r="P69" s="2">
        <v>0</v>
      </c>
      <c r="Q69" s="2">
        <v>400</v>
      </c>
      <c r="R69" s="2">
        <v>80</v>
      </c>
      <c r="S69" s="3" t="s">
        <v>14</v>
      </c>
    </row>
    <row r="70" spans="1:19">
      <c r="A70" s="2">
        <v>95.9</v>
      </c>
      <c r="B70" s="2">
        <v>0.5</v>
      </c>
      <c r="C70" s="2">
        <v>0.1</v>
      </c>
      <c r="D70" s="2">
        <v>0</v>
      </c>
      <c r="E70" s="2">
        <v>0</v>
      </c>
      <c r="F70" s="2">
        <v>1</v>
      </c>
      <c r="G70" s="2">
        <v>1.5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434</v>
      </c>
      <c r="R70" s="2">
        <v>61</v>
      </c>
      <c r="S70" s="3" t="s">
        <v>14</v>
      </c>
    </row>
    <row r="71" spans="1:19">
      <c r="A71" s="2">
        <v>91.51</v>
      </c>
      <c r="B71" s="2">
        <v>3</v>
      </c>
      <c r="C71" s="2">
        <v>0.1</v>
      </c>
      <c r="D71" s="2">
        <v>0</v>
      </c>
      <c r="E71" s="2">
        <v>0</v>
      </c>
      <c r="F71" s="2">
        <v>0.1</v>
      </c>
      <c r="G71" s="2">
        <v>5</v>
      </c>
      <c r="H71" s="2">
        <v>0.1</v>
      </c>
      <c r="I71" s="2">
        <v>0.09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414</v>
      </c>
      <c r="R71" s="2">
        <v>60</v>
      </c>
      <c r="S71" s="3" t="s">
        <v>14</v>
      </c>
    </row>
    <row r="72" spans="1:19">
      <c r="A72" s="2">
        <v>93.89</v>
      </c>
      <c r="B72" s="2">
        <v>0.12</v>
      </c>
      <c r="C72" s="2">
        <v>0.04</v>
      </c>
      <c r="D72" s="2">
        <v>0.2</v>
      </c>
      <c r="E72" s="2">
        <v>0</v>
      </c>
      <c r="F72" s="2">
        <v>0</v>
      </c>
      <c r="G72" s="2">
        <v>3.5</v>
      </c>
      <c r="H72" s="2">
        <v>2.2000000000000002</v>
      </c>
      <c r="I72" s="2">
        <v>0</v>
      </c>
      <c r="J72" s="2">
        <v>0</v>
      </c>
      <c r="K72" s="2">
        <v>0</v>
      </c>
      <c r="L72" s="2">
        <v>0</v>
      </c>
      <c r="M72" s="2">
        <v>0.05</v>
      </c>
      <c r="N72" s="2">
        <v>0</v>
      </c>
      <c r="O72" s="2">
        <v>0</v>
      </c>
      <c r="P72" s="2">
        <v>0</v>
      </c>
      <c r="Q72" s="2">
        <v>448</v>
      </c>
      <c r="R72" s="2">
        <v>33</v>
      </c>
      <c r="S72" s="3" t="s">
        <v>14</v>
      </c>
    </row>
    <row r="73" spans="1:19">
      <c r="A73" s="2">
        <v>92.55</v>
      </c>
      <c r="B73" s="2">
        <v>0.2</v>
      </c>
      <c r="C73" s="2">
        <v>0.2</v>
      </c>
      <c r="D73" s="2">
        <v>0.2</v>
      </c>
      <c r="E73" s="2">
        <v>0</v>
      </c>
      <c r="F73" s="2">
        <v>0</v>
      </c>
      <c r="G73" s="2">
        <v>2.8</v>
      </c>
      <c r="H73" s="2">
        <v>4</v>
      </c>
      <c r="I73" s="2">
        <v>0</v>
      </c>
      <c r="J73" s="2">
        <v>0</v>
      </c>
      <c r="K73" s="2">
        <v>0</v>
      </c>
      <c r="L73" s="2">
        <v>0</v>
      </c>
      <c r="M73" s="2">
        <v>0.05</v>
      </c>
      <c r="N73" s="2">
        <v>0</v>
      </c>
      <c r="O73" s="2">
        <v>0</v>
      </c>
      <c r="P73" s="2">
        <v>0</v>
      </c>
      <c r="Q73" s="2">
        <v>448</v>
      </c>
      <c r="R73" s="2">
        <v>30</v>
      </c>
      <c r="S73" s="3" t="s">
        <v>14</v>
      </c>
    </row>
    <row r="74" spans="1:19">
      <c r="A74" s="2">
        <v>93.16</v>
      </c>
      <c r="B74" s="2">
        <v>0.05</v>
      </c>
      <c r="C74" s="2">
        <v>0.04</v>
      </c>
      <c r="D74" s="2">
        <v>0.2</v>
      </c>
      <c r="E74" s="2">
        <v>0</v>
      </c>
      <c r="F74" s="2">
        <v>0</v>
      </c>
      <c r="G74" s="2">
        <v>4.2</v>
      </c>
      <c r="H74" s="2">
        <v>2.2999999999999998</v>
      </c>
      <c r="I74" s="2">
        <v>0</v>
      </c>
      <c r="J74" s="2">
        <v>0</v>
      </c>
      <c r="K74" s="2">
        <v>0</v>
      </c>
      <c r="L74" s="2">
        <v>0</v>
      </c>
      <c r="M74" s="2">
        <v>0.05</v>
      </c>
      <c r="N74" s="2">
        <v>0</v>
      </c>
      <c r="O74" s="2">
        <v>0</v>
      </c>
      <c r="P74" s="2">
        <v>0</v>
      </c>
      <c r="Q74" s="2">
        <v>441</v>
      </c>
      <c r="R74" s="2">
        <v>32</v>
      </c>
      <c r="S74" s="3" t="s">
        <v>14</v>
      </c>
    </row>
    <row r="75" spans="1:19">
      <c r="A75" s="2">
        <v>90.34</v>
      </c>
      <c r="B75" s="2">
        <v>0.03</v>
      </c>
      <c r="C75" s="2">
        <v>0.08</v>
      </c>
      <c r="D75" s="2">
        <v>0.8</v>
      </c>
      <c r="E75" s="2">
        <v>0</v>
      </c>
      <c r="F75" s="2">
        <v>0</v>
      </c>
      <c r="G75" s="2">
        <v>7.9</v>
      </c>
      <c r="H75" s="2">
        <v>0.8</v>
      </c>
      <c r="I75" s="2">
        <v>0</v>
      </c>
      <c r="J75" s="2">
        <v>0</v>
      </c>
      <c r="K75" s="2">
        <v>0</v>
      </c>
      <c r="L75" s="2">
        <v>0</v>
      </c>
      <c r="M75" s="2">
        <v>0.05</v>
      </c>
      <c r="N75" s="2">
        <v>0</v>
      </c>
      <c r="O75" s="2">
        <v>0</v>
      </c>
      <c r="P75" s="2">
        <v>0</v>
      </c>
      <c r="Q75" s="2">
        <v>503</v>
      </c>
      <c r="R75" s="2">
        <v>28</v>
      </c>
      <c r="S75" s="3" t="s">
        <v>14</v>
      </c>
    </row>
    <row r="76" spans="1:19">
      <c r="A76" s="2">
        <v>87.9</v>
      </c>
      <c r="B76" s="2">
        <v>0.2</v>
      </c>
      <c r="C76" s="2">
        <v>0.35</v>
      </c>
      <c r="D76" s="2">
        <v>0.2</v>
      </c>
      <c r="E76" s="2">
        <v>0</v>
      </c>
      <c r="F76" s="2">
        <v>0</v>
      </c>
      <c r="G76" s="2">
        <v>10.6</v>
      </c>
      <c r="H76" s="2">
        <v>0.7</v>
      </c>
      <c r="I76" s="2">
        <v>0</v>
      </c>
      <c r="J76" s="2">
        <v>0</v>
      </c>
      <c r="K76" s="2">
        <v>0</v>
      </c>
      <c r="L76" s="2">
        <v>0</v>
      </c>
      <c r="M76" s="2">
        <v>0.05</v>
      </c>
      <c r="N76" s="2">
        <v>0</v>
      </c>
      <c r="O76" s="2">
        <v>0</v>
      </c>
      <c r="P76" s="2">
        <v>0</v>
      </c>
      <c r="Q76" s="2">
        <v>462</v>
      </c>
      <c r="R76" s="2">
        <v>40</v>
      </c>
      <c r="S76" s="3" t="s">
        <v>14</v>
      </c>
    </row>
    <row r="77" spans="1:19">
      <c r="A77" s="2">
        <v>85.16</v>
      </c>
      <c r="B77" s="2">
        <v>0.03</v>
      </c>
      <c r="C77" s="2">
        <v>0.06</v>
      </c>
      <c r="D77" s="2">
        <v>0.8</v>
      </c>
      <c r="E77" s="2">
        <v>0</v>
      </c>
      <c r="F77" s="2">
        <v>0</v>
      </c>
      <c r="G77" s="2">
        <v>13</v>
      </c>
      <c r="H77" s="2">
        <v>0.9</v>
      </c>
      <c r="I77" s="2">
        <v>0</v>
      </c>
      <c r="J77" s="2">
        <v>0</v>
      </c>
      <c r="K77" s="2">
        <v>0</v>
      </c>
      <c r="L77" s="2">
        <v>0</v>
      </c>
      <c r="M77" s="2">
        <v>0.05</v>
      </c>
      <c r="N77" s="2">
        <v>0</v>
      </c>
      <c r="O77" s="2">
        <v>0</v>
      </c>
      <c r="P77" s="2">
        <v>0</v>
      </c>
      <c r="Q77" s="2">
        <v>541</v>
      </c>
      <c r="R77" s="2">
        <v>30</v>
      </c>
      <c r="S77" s="3" t="s">
        <v>14</v>
      </c>
    </row>
    <row r="78" spans="1:19">
      <c r="A78" s="2">
        <v>84.95</v>
      </c>
      <c r="B78" s="2">
        <v>0.05</v>
      </c>
      <c r="C78" s="2">
        <v>0.35</v>
      </c>
      <c r="D78" s="2">
        <v>0</v>
      </c>
      <c r="E78" s="2">
        <v>0</v>
      </c>
      <c r="F78" s="2">
        <v>0</v>
      </c>
      <c r="G78" s="2">
        <v>13.2</v>
      </c>
      <c r="H78" s="2">
        <v>1.4</v>
      </c>
      <c r="I78" s="2">
        <v>0</v>
      </c>
      <c r="J78" s="2">
        <v>0</v>
      </c>
      <c r="K78" s="2">
        <v>0</v>
      </c>
      <c r="L78" s="2">
        <v>0</v>
      </c>
      <c r="M78" s="2">
        <v>0.05</v>
      </c>
      <c r="N78" s="2">
        <v>0</v>
      </c>
      <c r="O78" s="2">
        <v>0</v>
      </c>
      <c r="P78" s="2">
        <v>0</v>
      </c>
      <c r="Q78" s="2">
        <v>414</v>
      </c>
      <c r="R78" s="2">
        <v>31</v>
      </c>
      <c r="S78" s="3" t="s">
        <v>14</v>
      </c>
    </row>
    <row r="79" spans="1:19">
      <c r="A79" s="2">
        <v>86.9</v>
      </c>
      <c r="B79" s="2">
        <v>0.2</v>
      </c>
      <c r="C79" s="2">
        <v>0.05</v>
      </c>
      <c r="D79" s="2">
        <v>0.2</v>
      </c>
      <c r="E79" s="2">
        <v>0</v>
      </c>
      <c r="F79" s="2">
        <v>0</v>
      </c>
      <c r="G79" s="2">
        <v>11.2</v>
      </c>
      <c r="H79" s="2">
        <v>1.4</v>
      </c>
      <c r="I79" s="2">
        <v>0</v>
      </c>
      <c r="J79" s="2">
        <v>0</v>
      </c>
      <c r="K79" s="2">
        <v>0</v>
      </c>
      <c r="L79" s="2">
        <v>0</v>
      </c>
      <c r="M79" s="2">
        <v>0.05</v>
      </c>
      <c r="N79" s="2">
        <v>0</v>
      </c>
      <c r="O79" s="2">
        <v>0</v>
      </c>
      <c r="P79" s="2">
        <v>0</v>
      </c>
      <c r="Q79" s="2">
        <v>490</v>
      </c>
      <c r="R79" s="2">
        <v>35</v>
      </c>
      <c r="S79" s="3" t="s">
        <v>14</v>
      </c>
    </row>
    <row r="80" spans="1:19">
      <c r="A80" s="2">
        <v>85.05</v>
      </c>
      <c r="B80" s="2">
        <v>0.05</v>
      </c>
      <c r="C80" s="2">
        <v>0.35</v>
      </c>
      <c r="D80" s="2">
        <v>0</v>
      </c>
      <c r="E80" s="2">
        <v>0</v>
      </c>
      <c r="F80" s="2">
        <v>0</v>
      </c>
      <c r="G80" s="2">
        <v>11.5</v>
      </c>
      <c r="H80" s="2">
        <v>3</v>
      </c>
      <c r="I80" s="2">
        <v>0</v>
      </c>
      <c r="J80" s="2">
        <v>0</v>
      </c>
      <c r="K80" s="2">
        <v>0</v>
      </c>
      <c r="L80" s="2">
        <v>0</v>
      </c>
      <c r="M80" s="2">
        <v>0.05</v>
      </c>
      <c r="N80" s="2">
        <v>0</v>
      </c>
      <c r="O80" s="2">
        <v>0</v>
      </c>
      <c r="P80" s="2">
        <v>0</v>
      </c>
      <c r="Q80" s="2">
        <v>434</v>
      </c>
      <c r="R80" s="2">
        <v>28</v>
      </c>
      <c r="S80" s="3" t="s">
        <v>14</v>
      </c>
    </row>
    <row r="81" spans="1:19">
      <c r="A81" s="2">
        <v>85.95</v>
      </c>
      <c r="B81" s="2">
        <v>0.2</v>
      </c>
      <c r="C81" s="2">
        <v>0.2</v>
      </c>
      <c r="D81" s="2">
        <v>0.2</v>
      </c>
      <c r="E81" s="2">
        <v>0</v>
      </c>
      <c r="F81" s="2">
        <v>0</v>
      </c>
      <c r="G81" s="2">
        <v>10.4</v>
      </c>
      <c r="H81" s="2">
        <v>3</v>
      </c>
      <c r="I81" s="2">
        <v>0</v>
      </c>
      <c r="J81" s="2">
        <v>0</v>
      </c>
      <c r="K81" s="2">
        <v>0</v>
      </c>
      <c r="L81" s="2">
        <v>0</v>
      </c>
      <c r="M81" s="2">
        <v>0.05</v>
      </c>
      <c r="N81" s="2">
        <v>0</v>
      </c>
      <c r="O81" s="2">
        <v>0</v>
      </c>
      <c r="P81" s="2">
        <v>0</v>
      </c>
      <c r="Q81" s="2">
        <v>524</v>
      </c>
      <c r="R81" s="2">
        <v>30</v>
      </c>
      <c r="S81" s="3" t="s">
        <v>14</v>
      </c>
    </row>
    <row r="82" spans="1:19">
      <c r="A82" s="2">
        <v>84.95</v>
      </c>
      <c r="B82" s="2">
        <v>0.2</v>
      </c>
      <c r="C82" s="2">
        <v>0.2</v>
      </c>
      <c r="D82" s="2">
        <v>0.2</v>
      </c>
      <c r="E82" s="2">
        <v>0</v>
      </c>
      <c r="F82" s="2">
        <v>0</v>
      </c>
      <c r="G82" s="2">
        <v>10.4</v>
      </c>
      <c r="H82" s="2">
        <v>4</v>
      </c>
      <c r="I82" s="2">
        <v>0</v>
      </c>
      <c r="J82" s="2">
        <v>0</v>
      </c>
      <c r="K82" s="2">
        <v>0</v>
      </c>
      <c r="L82" s="2">
        <v>0</v>
      </c>
      <c r="M82" s="2">
        <v>0.05</v>
      </c>
      <c r="N82" s="2">
        <v>0</v>
      </c>
      <c r="O82" s="2">
        <v>0</v>
      </c>
      <c r="P82" s="2">
        <v>0</v>
      </c>
      <c r="Q82" s="2">
        <v>552</v>
      </c>
      <c r="R82" s="2">
        <v>25</v>
      </c>
      <c r="S82" s="3" t="s">
        <v>14</v>
      </c>
    </row>
    <row r="83" spans="1:19">
      <c r="A83" s="2">
        <v>99.05</v>
      </c>
      <c r="B83" s="2">
        <v>0.05</v>
      </c>
      <c r="C83" s="2">
        <v>0.05</v>
      </c>
      <c r="D83" s="2">
        <v>0</v>
      </c>
      <c r="E83" s="2">
        <v>0</v>
      </c>
      <c r="F83" s="2">
        <v>0</v>
      </c>
      <c r="G83" s="2">
        <v>0</v>
      </c>
      <c r="H83" s="2">
        <v>0.8</v>
      </c>
      <c r="I83" s="2">
        <v>0</v>
      </c>
      <c r="J83" s="2">
        <v>0</v>
      </c>
      <c r="K83" s="2">
        <v>0</v>
      </c>
      <c r="L83" s="2">
        <v>0</v>
      </c>
      <c r="M83" s="2">
        <v>0.05</v>
      </c>
      <c r="N83" s="2">
        <v>0</v>
      </c>
      <c r="O83" s="2">
        <v>0</v>
      </c>
      <c r="P83" s="2">
        <v>0</v>
      </c>
      <c r="Q83" s="2">
        <v>280</v>
      </c>
      <c r="R83" s="2">
        <v>55</v>
      </c>
      <c r="S83" s="3" t="s">
        <v>14</v>
      </c>
    </row>
    <row r="84" spans="1:19">
      <c r="A84" s="2">
        <v>97.2</v>
      </c>
      <c r="B84" s="2">
        <v>0.2</v>
      </c>
      <c r="C84" s="2">
        <v>0.35</v>
      </c>
      <c r="D84" s="2">
        <v>0.2</v>
      </c>
      <c r="E84" s="2">
        <v>0</v>
      </c>
      <c r="F84" s="2">
        <v>0</v>
      </c>
      <c r="G84" s="2">
        <v>0.3</v>
      </c>
      <c r="H84" s="2">
        <v>1.7</v>
      </c>
      <c r="I84" s="2">
        <v>0</v>
      </c>
      <c r="J84" s="2">
        <v>0</v>
      </c>
      <c r="K84" s="2">
        <v>0</v>
      </c>
      <c r="L84" s="2">
        <v>0</v>
      </c>
      <c r="M84" s="2">
        <v>0.05</v>
      </c>
      <c r="N84" s="2">
        <v>0</v>
      </c>
      <c r="O84" s="2">
        <v>0</v>
      </c>
      <c r="P84" s="2">
        <v>0</v>
      </c>
      <c r="Q84" s="2">
        <v>448</v>
      </c>
      <c r="R84" s="2">
        <v>41</v>
      </c>
      <c r="S84" s="3" t="s">
        <v>14</v>
      </c>
    </row>
    <row r="85" spans="1:19">
      <c r="A85" s="2">
        <v>97.43</v>
      </c>
      <c r="B85" s="2">
        <v>0.4</v>
      </c>
      <c r="C85" s="2">
        <v>0.15</v>
      </c>
      <c r="D85" s="2">
        <v>0</v>
      </c>
      <c r="E85" s="2">
        <v>0</v>
      </c>
      <c r="F85" s="2">
        <v>0</v>
      </c>
      <c r="G85" s="2">
        <v>0.5</v>
      </c>
      <c r="H85" s="2">
        <v>1.5</v>
      </c>
      <c r="I85" s="2">
        <v>0</v>
      </c>
      <c r="J85" s="2">
        <v>0</v>
      </c>
      <c r="K85" s="2">
        <v>0</v>
      </c>
      <c r="L85" s="2">
        <v>0</v>
      </c>
      <c r="M85" s="2">
        <v>0.02</v>
      </c>
      <c r="N85" s="2">
        <v>0</v>
      </c>
      <c r="O85" s="2">
        <v>0</v>
      </c>
      <c r="P85" s="2">
        <v>0</v>
      </c>
      <c r="Q85" s="2">
        <v>400</v>
      </c>
      <c r="R85" s="2">
        <v>50</v>
      </c>
      <c r="S85" s="3" t="s">
        <v>14</v>
      </c>
    </row>
    <row r="86" spans="1:19">
      <c r="A86" s="2">
        <v>96.93</v>
      </c>
      <c r="B86" s="2">
        <v>0.4</v>
      </c>
      <c r="C86" s="2">
        <v>0.15</v>
      </c>
      <c r="D86" s="2">
        <v>0</v>
      </c>
      <c r="E86" s="2">
        <v>0</v>
      </c>
      <c r="F86" s="2">
        <v>0</v>
      </c>
      <c r="G86" s="2">
        <v>0.5</v>
      </c>
      <c r="H86" s="2">
        <v>2</v>
      </c>
      <c r="I86" s="2">
        <v>0</v>
      </c>
      <c r="J86" s="2">
        <v>0</v>
      </c>
      <c r="K86" s="2">
        <v>0</v>
      </c>
      <c r="L86" s="2">
        <v>0</v>
      </c>
      <c r="M86" s="2">
        <v>0.02</v>
      </c>
      <c r="N86" s="2">
        <v>0</v>
      </c>
      <c r="O86" s="2">
        <v>0</v>
      </c>
      <c r="P86" s="2">
        <v>0</v>
      </c>
      <c r="Q86" s="2">
        <v>490</v>
      </c>
      <c r="R86" s="2">
        <v>38</v>
      </c>
      <c r="S86" s="3" t="s">
        <v>14</v>
      </c>
    </row>
    <row r="87" spans="1:19">
      <c r="A87" s="2">
        <v>94.22</v>
      </c>
      <c r="B87" s="2">
        <v>0.2</v>
      </c>
      <c r="C87" s="2">
        <v>0.06</v>
      </c>
      <c r="D87" s="2">
        <v>0</v>
      </c>
      <c r="E87" s="2">
        <v>0</v>
      </c>
      <c r="F87" s="2">
        <v>0</v>
      </c>
      <c r="G87" s="2">
        <v>3</v>
      </c>
      <c r="H87" s="2">
        <v>2.5</v>
      </c>
      <c r="I87" s="2">
        <v>0</v>
      </c>
      <c r="J87" s="2">
        <v>0</v>
      </c>
      <c r="K87" s="2">
        <v>0</v>
      </c>
      <c r="L87" s="2">
        <v>0</v>
      </c>
      <c r="M87" s="2">
        <v>0.02</v>
      </c>
      <c r="N87" s="2">
        <v>0</v>
      </c>
      <c r="O87" s="2">
        <v>0</v>
      </c>
      <c r="P87" s="2">
        <v>0</v>
      </c>
      <c r="Q87" s="2">
        <v>510</v>
      </c>
      <c r="R87" s="2">
        <v>33</v>
      </c>
      <c r="S87" s="3" t="s">
        <v>14</v>
      </c>
    </row>
    <row r="88" spans="1:19">
      <c r="A88" s="2">
        <v>96.6</v>
      </c>
      <c r="B88" s="2">
        <v>0.2</v>
      </c>
      <c r="C88" s="2">
        <v>0.35</v>
      </c>
      <c r="D88" s="2">
        <v>0.2</v>
      </c>
      <c r="E88" s="2">
        <v>0</v>
      </c>
      <c r="F88" s="2">
        <v>0</v>
      </c>
      <c r="G88" s="2">
        <v>0.3</v>
      </c>
      <c r="H88" s="2">
        <v>2.2999999999999998</v>
      </c>
      <c r="I88" s="2">
        <v>0</v>
      </c>
      <c r="J88" s="2">
        <v>0</v>
      </c>
      <c r="K88" s="2">
        <v>0</v>
      </c>
      <c r="L88" s="2">
        <v>0</v>
      </c>
      <c r="M88" s="2">
        <v>0.05</v>
      </c>
      <c r="N88" s="2">
        <v>0</v>
      </c>
      <c r="O88" s="2">
        <v>0</v>
      </c>
      <c r="P88" s="2">
        <v>0</v>
      </c>
      <c r="Q88" s="2">
        <v>448</v>
      </c>
      <c r="R88" s="2">
        <v>35</v>
      </c>
      <c r="S88" s="3" t="s">
        <v>14</v>
      </c>
    </row>
    <row r="89" spans="1:19">
      <c r="A89" s="2">
        <v>93.1</v>
      </c>
      <c r="B89" s="2">
        <v>0.2</v>
      </c>
      <c r="C89" s="2">
        <v>0.35</v>
      </c>
      <c r="D89" s="2">
        <v>0.2</v>
      </c>
      <c r="E89" s="2">
        <v>0</v>
      </c>
      <c r="F89" s="2">
        <v>0</v>
      </c>
      <c r="G89" s="2">
        <v>0.3</v>
      </c>
      <c r="H89" s="2">
        <v>5.8</v>
      </c>
      <c r="I89" s="2">
        <v>0</v>
      </c>
      <c r="J89" s="2">
        <v>0</v>
      </c>
      <c r="K89" s="2">
        <v>0</v>
      </c>
      <c r="L89" s="2">
        <v>0</v>
      </c>
      <c r="M89" s="2">
        <v>0.05</v>
      </c>
      <c r="N89" s="2">
        <v>0</v>
      </c>
      <c r="O89" s="2">
        <v>0</v>
      </c>
      <c r="P89" s="2">
        <v>0</v>
      </c>
      <c r="Q89" s="2">
        <v>655</v>
      </c>
      <c r="R89" s="2">
        <v>15</v>
      </c>
      <c r="S89" s="3" t="s">
        <v>14</v>
      </c>
    </row>
    <row r="90" spans="1:19">
      <c r="A90" s="2">
        <v>92.2</v>
      </c>
      <c r="B90" s="2">
        <v>0.1</v>
      </c>
      <c r="C90" s="2">
        <v>0.35</v>
      </c>
      <c r="D90" s="2">
        <v>0</v>
      </c>
      <c r="E90" s="2">
        <v>0</v>
      </c>
      <c r="F90" s="2">
        <v>0</v>
      </c>
      <c r="G90" s="2">
        <v>0.3</v>
      </c>
      <c r="H90" s="2">
        <v>7</v>
      </c>
      <c r="I90" s="2">
        <v>0</v>
      </c>
      <c r="J90" s="2">
        <v>0</v>
      </c>
      <c r="K90" s="2">
        <v>0</v>
      </c>
      <c r="L90" s="2">
        <v>0</v>
      </c>
      <c r="M90" s="2">
        <v>0.05</v>
      </c>
      <c r="N90" s="2">
        <v>0</v>
      </c>
      <c r="O90" s="2">
        <v>0</v>
      </c>
      <c r="P90" s="2">
        <v>0</v>
      </c>
      <c r="Q90" s="2">
        <v>496</v>
      </c>
      <c r="R90" s="2">
        <v>14</v>
      </c>
      <c r="S90" s="3" t="s">
        <v>14</v>
      </c>
    </row>
    <row r="91" spans="1:19">
      <c r="A91" s="2">
        <v>91.9</v>
      </c>
      <c r="B91" s="2">
        <v>0.2</v>
      </c>
      <c r="C91" s="2">
        <v>0.35</v>
      </c>
      <c r="D91" s="2">
        <v>0.2</v>
      </c>
      <c r="E91" s="2">
        <v>0</v>
      </c>
      <c r="F91" s="2">
        <v>0</v>
      </c>
      <c r="G91" s="2">
        <v>0.3</v>
      </c>
      <c r="H91" s="2">
        <v>7</v>
      </c>
      <c r="I91" s="2">
        <v>0</v>
      </c>
      <c r="J91" s="2">
        <v>0</v>
      </c>
      <c r="K91" s="2">
        <v>0</v>
      </c>
      <c r="L91" s="2">
        <v>0</v>
      </c>
      <c r="M91" s="2">
        <v>0.05</v>
      </c>
      <c r="N91" s="2">
        <v>0</v>
      </c>
      <c r="O91" s="2">
        <v>0</v>
      </c>
      <c r="P91" s="2">
        <v>0</v>
      </c>
      <c r="Q91" s="2">
        <v>676</v>
      </c>
      <c r="R91" s="2">
        <v>14</v>
      </c>
      <c r="S91" s="3" t="s">
        <v>14</v>
      </c>
    </row>
    <row r="92" spans="1:19">
      <c r="A92" s="2">
        <v>89.9</v>
      </c>
      <c r="B92" s="2">
        <v>0.2</v>
      </c>
      <c r="C92" s="2">
        <v>0.35</v>
      </c>
      <c r="D92" s="2">
        <v>0.2</v>
      </c>
      <c r="E92" s="2">
        <v>0</v>
      </c>
      <c r="F92" s="2">
        <v>0</v>
      </c>
      <c r="G92" s="2">
        <v>0.3</v>
      </c>
      <c r="H92" s="2">
        <v>9</v>
      </c>
      <c r="I92" s="2">
        <v>0</v>
      </c>
      <c r="J92" s="2">
        <v>0</v>
      </c>
      <c r="K92" s="2">
        <v>0</v>
      </c>
      <c r="L92" s="2">
        <v>0</v>
      </c>
      <c r="M92" s="2">
        <v>0.05</v>
      </c>
      <c r="N92" s="2">
        <v>0</v>
      </c>
      <c r="O92" s="2">
        <v>0</v>
      </c>
      <c r="P92" s="2">
        <v>0</v>
      </c>
      <c r="Q92" s="2">
        <v>703</v>
      </c>
      <c r="R92" s="2">
        <v>13</v>
      </c>
      <c r="S92" s="3" t="s">
        <v>14</v>
      </c>
    </row>
    <row r="93" spans="1:19">
      <c r="A93" s="2">
        <v>87.9</v>
      </c>
      <c r="B93" s="2">
        <v>0.2</v>
      </c>
      <c r="C93" s="2">
        <v>0.35</v>
      </c>
      <c r="D93" s="2">
        <v>0.2</v>
      </c>
      <c r="E93" s="2">
        <v>0</v>
      </c>
      <c r="F93" s="2">
        <v>0</v>
      </c>
      <c r="G93" s="2">
        <v>0.3</v>
      </c>
      <c r="H93" s="2">
        <v>11</v>
      </c>
      <c r="I93" s="2">
        <v>0</v>
      </c>
      <c r="J93" s="2">
        <v>0</v>
      </c>
      <c r="K93" s="2">
        <v>0</v>
      </c>
      <c r="L93" s="2">
        <v>0</v>
      </c>
      <c r="M93" s="2">
        <v>0.05</v>
      </c>
      <c r="N93" s="2">
        <v>0</v>
      </c>
      <c r="O93" s="2">
        <v>0</v>
      </c>
      <c r="P93" s="2">
        <v>0</v>
      </c>
      <c r="Q93" s="2">
        <v>758</v>
      </c>
      <c r="R93" s="2">
        <v>11</v>
      </c>
      <c r="S93" s="3" t="s">
        <v>14</v>
      </c>
    </row>
    <row r="94" spans="1:19">
      <c r="A94" s="2">
        <v>98.05</v>
      </c>
      <c r="B94" s="2">
        <v>0.1</v>
      </c>
      <c r="C94" s="2">
        <v>0.35</v>
      </c>
      <c r="D94" s="2">
        <v>0</v>
      </c>
      <c r="E94" s="2">
        <v>0</v>
      </c>
      <c r="F94" s="2">
        <v>0</v>
      </c>
      <c r="G94" s="2">
        <v>0.3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1.2</v>
      </c>
      <c r="N94" s="2">
        <v>0</v>
      </c>
      <c r="O94" s="2">
        <v>0</v>
      </c>
      <c r="P94" s="2">
        <v>0</v>
      </c>
      <c r="Q94" s="2">
        <v>379</v>
      </c>
      <c r="R94" s="2">
        <v>15</v>
      </c>
      <c r="S94" s="3" t="s">
        <v>14</v>
      </c>
    </row>
    <row r="95" spans="1:19">
      <c r="A95" s="2">
        <v>85.1</v>
      </c>
      <c r="B95" s="2">
        <v>0.05</v>
      </c>
      <c r="C95" s="2">
        <v>0.2</v>
      </c>
      <c r="D95" s="2">
        <v>1</v>
      </c>
      <c r="E95" s="2">
        <v>0</v>
      </c>
      <c r="F95" s="2">
        <v>0</v>
      </c>
      <c r="G95" s="2">
        <v>12.9</v>
      </c>
      <c r="H95" s="2">
        <v>0.7</v>
      </c>
      <c r="I95" s="2">
        <v>0</v>
      </c>
      <c r="J95" s="2">
        <v>0</v>
      </c>
      <c r="K95" s="2">
        <v>0</v>
      </c>
      <c r="L95" s="2">
        <v>0</v>
      </c>
      <c r="M95" s="2">
        <v>0.05</v>
      </c>
      <c r="N95" s="2">
        <v>0</v>
      </c>
      <c r="O95" s="2">
        <v>0</v>
      </c>
      <c r="P95" s="2">
        <v>0</v>
      </c>
      <c r="Q95" s="2">
        <v>586</v>
      </c>
      <c r="R95" s="2">
        <v>35</v>
      </c>
      <c r="S95" s="3" t="s">
        <v>14</v>
      </c>
    </row>
    <row r="96" spans="1:19">
      <c r="A96" s="2">
        <v>99.25</v>
      </c>
      <c r="B96" s="2">
        <v>0</v>
      </c>
      <c r="C96" s="2">
        <v>0</v>
      </c>
      <c r="D96" s="2">
        <v>0</v>
      </c>
      <c r="E96" s="2">
        <v>0.05</v>
      </c>
      <c r="F96" s="2">
        <v>0</v>
      </c>
      <c r="G96" s="2">
        <v>0</v>
      </c>
      <c r="H96" s="2">
        <v>0</v>
      </c>
      <c r="I96" s="2">
        <v>0.45</v>
      </c>
      <c r="J96" s="2">
        <v>0.25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393</v>
      </c>
      <c r="R96" s="2">
        <v>85</v>
      </c>
      <c r="S96" s="3" t="s">
        <v>14</v>
      </c>
    </row>
    <row r="97" spans="1:19">
      <c r="A97" s="2">
        <v>99.09</v>
      </c>
      <c r="B97" s="2">
        <v>0</v>
      </c>
      <c r="C97" s="2">
        <v>0</v>
      </c>
      <c r="D97" s="2">
        <v>0</v>
      </c>
      <c r="E97" s="2">
        <v>0.03</v>
      </c>
      <c r="F97" s="2">
        <v>0.05</v>
      </c>
      <c r="G97" s="2">
        <v>0</v>
      </c>
      <c r="H97" s="2">
        <v>0.2</v>
      </c>
      <c r="I97" s="2">
        <v>0.4</v>
      </c>
      <c r="J97" s="2">
        <v>0.13</v>
      </c>
      <c r="K97" s="2">
        <v>0</v>
      </c>
      <c r="L97" s="2">
        <v>0.1</v>
      </c>
      <c r="M97" s="2">
        <v>0</v>
      </c>
      <c r="N97" s="2">
        <v>0</v>
      </c>
      <c r="O97" s="2">
        <v>0</v>
      </c>
      <c r="P97" s="2">
        <v>0</v>
      </c>
      <c r="Q97" s="2">
        <v>724</v>
      </c>
      <c r="R97" s="2">
        <v>80</v>
      </c>
      <c r="S97" s="3" t="s">
        <v>14</v>
      </c>
    </row>
    <row r="98" spans="1:19">
      <c r="A98" s="2">
        <v>99.09</v>
      </c>
      <c r="B98" s="2">
        <v>0</v>
      </c>
      <c r="C98" s="2">
        <v>0</v>
      </c>
      <c r="D98" s="2">
        <v>0</v>
      </c>
      <c r="E98" s="2">
        <v>0.03</v>
      </c>
      <c r="F98" s="2">
        <v>0</v>
      </c>
      <c r="G98" s="2">
        <v>0</v>
      </c>
      <c r="H98" s="2">
        <v>0.2</v>
      </c>
      <c r="I98" s="2">
        <v>0.4</v>
      </c>
      <c r="J98" s="2">
        <v>0.13</v>
      </c>
      <c r="K98" s="2">
        <v>0</v>
      </c>
      <c r="L98" s="2">
        <v>0.1</v>
      </c>
      <c r="M98" s="2">
        <v>0</v>
      </c>
      <c r="N98" s="2">
        <v>0.05</v>
      </c>
      <c r="O98" s="2">
        <v>0</v>
      </c>
      <c r="P98" s="2">
        <v>0</v>
      </c>
      <c r="Q98" s="2">
        <v>650</v>
      </c>
      <c r="R98" s="2">
        <v>78</v>
      </c>
      <c r="S98" s="3" t="s">
        <v>14</v>
      </c>
    </row>
    <row r="99" spans="1:19">
      <c r="A99" s="2">
        <v>99.25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0.3</v>
      </c>
      <c r="H99" s="2">
        <v>0</v>
      </c>
      <c r="I99" s="2">
        <v>0.3</v>
      </c>
      <c r="J99" s="2">
        <v>0.15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579</v>
      </c>
      <c r="R99" s="2">
        <v>80</v>
      </c>
      <c r="S99" s="3" t="s">
        <v>14</v>
      </c>
    </row>
    <row r="100" spans="1:19">
      <c r="A100" s="2">
        <v>99.6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0.35</v>
      </c>
      <c r="J100" s="2">
        <v>0.05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450</v>
      </c>
      <c r="R100" s="2">
        <v>85</v>
      </c>
      <c r="S100" s="3" t="s">
        <v>14</v>
      </c>
    </row>
    <row r="101" spans="1:19">
      <c r="A101" s="2">
        <v>99.08</v>
      </c>
      <c r="B101" s="2">
        <v>0</v>
      </c>
      <c r="C101" s="2">
        <v>0.02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0.8</v>
      </c>
      <c r="J101" s="2">
        <v>0.1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510</v>
      </c>
      <c r="R101" s="2">
        <v>85</v>
      </c>
      <c r="S101" s="3" t="s">
        <v>14</v>
      </c>
    </row>
    <row r="102" spans="1:19">
      <c r="A102" s="2">
        <v>98.3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1.5</v>
      </c>
      <c r="J102" s="2">
        <v>0.2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545</v>
      </c>
      <c r="R102" s="2">
        <v>80</v>
      </c>
      <c r="S102" s="3" t="s">
        <v>14</v>
      </c>
    </row>
    <row r="103" spans="1:19">
      <c r="A103" s="2">
        <v>98.35</v>
      </c>
      <c r="B103" s="2">
        <v>0.1</v>
      </c>
      <c r="C103" s="2">
        <v>0</v>
      </c>
      <c r="D103" s="2">
        <v>0</v>
      </c>
      <c r="E103" s="2">
        <v>0.1</v>
      </c>
      <c r="F103" s="2">
        <v>0</v>
      </c>
      <c r="G103" s="2">
        <v>0</v>
      </c>
      <c r="H103" s="2">
        <v>0</v>
      </c>
      <c r="I103" s="2">
        <v>1.2</v>
      </c>
      <c r="J103" s="2">
        <v>0.25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517</v>
      </c>
      <c r="R103" s="2">
        <v>86</v>
      </c>
      <c r="S103" s="3" t="s">
        <v>14</v>
      </c>
    </row>
    <row r="104" spans="1:19">
      <c r="A104" s="2">
        <v>98.9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0.1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520</v>
      </c>
      <c r="R104" s="2">
        <v>86</v>
      </c>
      <c r="S104" s="3" t="s">
        <v>14</v>
      </c>
    </row>
    <row r="105" spans="1:19">
      <c r="A105" s="2">
        <v>98.85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1</v>
      </c>
      <c r="J105" s="2">
        <v>0.15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455</v>
      </c>
      <c r="R105" s="2">
        <v>80</v>
      </c>
      <c r="S105" s="3" t="s">
        <v>14</v>
      </c>
    </row>
    <row r="106" spans="1:19">
      <c r="A106" s="2">
        <v>95.8</v>
      </c>
      <c r="B106" s="2">
        <v>0</v>
      </c>
      <c r="C106" s="2">
        <v>0</v>
      </c>
      <c r="D106" s="2">
        <v>3.2</v>
      </c>
      <c r="E106" s="2">
        <v>0.7</v>
      </c>
      <c r="F106" s="2">
        <v>0</v>
      </c>
      <c r="G106" s="2">
        <v>0.3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588</v>
      </c>
      <c r="R106" s="2">
        <v>40</v>
      </c>
      <c r="S106" s="77" t="s">
        <v>15</v>
      </c>
    </row>
    <row r="107" spans="1:19">
      <c r="A107" s="2">
        <v>94.55</v>
      </c>
      <c r="B107" s="2">
        <v>0</v>
      </c>
      <c r="C107" s="2">
        <v>0</v>
      </c>
      <c r="D107" s="2">
        <v>3.2</v>
      </c>
      <c r="E107" s="2">
        <v>0.7</v>
      </c>
      <c r="F107" s="2">
        <v>0</v>
      </c>
      <c r="G107" s="2">
        <v>0.3</v>
      </c>
      <c r="H107" s="2">
        <v>1.25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667</v>
      </c>
      <c r="R107" s="2">
        <v>35</v>
      </c>
      <c r="S107" s="77"/>
    </row>
    <row r="108" spans="1:19">
      <c r="A108" s="2">
        <v>96.3</v>
      </c>
      <c r="B108" s="2">
        <v>0</v>
      </c>
      <c r="C108" s="2">
        <v>0</v>
      </c>
      <c r="D108" s="2">
        <v>3</v>
      </c>
      <c r="E108" s="2">
        <v>0.6</v>
      </c>
      <c r="F108" s="2">
        <v>0.1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690</v>
      </c>
      <c r="R108" s="2">
        <v>40</v>
      </c>
      <c r="S108" s="77"/>
    </row>
    <row r="109" spans="1:19">
      <c r="A109" s="2">
        <v>97.5</v>
      </c>
      <c r="B109" s="2">
        <v>2.35</v>
      </c>
      <c r="C109" s="2">
        <v>0.03</v>
      </c>
      <c r="D109" s="2">
        <v>0</v>
      </c>
      <c r="E109" s="2">
        <v>0</v>
      </c>
      <c r="F109" s="2">
        <v>0</v>
      </c>
      <c r="G109" s="2">
        <v>0.12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485</v>
      </c>
      <c r="R109" s="2">
        <v>67</v>
      </c>
      <c r="S109" s="77"/>
    </row>
    <row r="110" spans="1:19">
      <c r="A110" s="2">
        <v>99.7</v>
      </c>
      <c r="B110" s="2">
        <v>0.15</v>
      </c>
      <c r="C110" s="2">
        <v>0.05</v>
      </c>
      <c r="D110" s="2">
        <v>0</v>
      </c>
      <c r="E110" s="2">
        <v>0</v>
      </c>
      <c r="F110" s="2">
        <v>0</v>
      </c>
      <c r="G110" s="2">
        <v>0.1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510</v>
      </c>
      <c r="R110" s="2">
        <v>75</v>
      </c>
      <c r="S110" s="77" t="s">
        <v>16</v>
      </c>
    </row>
    <row r="111" spans="1:19">
      <c r="A111" s="2">
        <v>95.8</v>
      </c>
      <c r="B111" s="2">
        <v>0</v>
      </c>
      <c r="C111" s="2">
        <v>0</v>
      </c>
      <c r="D111" s="2">
        <v>3.2</v>
      </c>
      <c r="E111" s="2">
        <v>0.7</v>
      </c>
      <c r="F111" s="2">
        <v>0</v>
      </c>
      <c r="G111" s="2">
        <v>0.3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800</v>
      </c>
      <c r="R111" s="2">
        <v>56</v>
      </c>
      <c r="S111" s="77"/>
    </row>
    <row r="112" spans="1:19">
      <c r="A112" s="2">
        <v>98.65</v>
      </c>
      <c r="B112" s="2">
        <v>0</v>
      </c>
      <c r="C112" s="2">
        <v>0</v>
      </c>
      <c r="D112" s="2">
        <v>1</v>
      </c>
      <c r="E112" s="2">
        <v>0.25</v>
      </c>
      <c r="F112" s="2">
        <v>0</v>
      </c>
      <c r="G112" s="2">
        <v>0.1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550</v>
      </c>
      <c r="R112" s="2">
        <v>61</v>
      </c>
      <c r="S112" s="77"/>
    </row>
    <row r="113" spans="1:19" ht="30">
      <c r="A113" s="2">
        <v>97.26</v>
      </c>
      <c r="B113" s="2">
        <v>2.41</v>
      </c>
      <c r="C113" s="2">
        <v>0.12</v>
      </c>
      <c r="D113" s="2">
        <v>0</v>
      </c>
      <c r="E113" s="2">
        <v>0</v>
      </c>
      <c r="F113" s="2">
        <v>0</v>
      </c>
      <c r="G113" s="2">
        <v>0.16</v>
      </c>
      <c r="H113" s="2">
        <v>0</v>
      </c>
      <c r="I113" s="2">
        <v>0</v>
      </c>
      <c r="J113" s="2">
        <v>0</v>
      </c>
      <c r="K113" s="2">
        <v>0.05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641</v>
      </c>
      <c r="R113" s="2">
        <v>57</v>
      </c>
      <c r="S113" s="13" t="s">
        <v>17</v>
      </c>
    </row>
    <row r="114" spans="1:19">
      <c r="A114" s="2">
        <v>99.87</v>
      </c>
      <c r="B114" s="2">
        <v>0.1</v>
      </c>
      <c r="C114" s="2">
        <v>0.03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401</v>
      </c>
      <c r="R114" s="2">
        <v>92</v>
      </c>
      <c r="S114" s="77" t="s">
        <v>18</v>
      </c>
    </row>
    <row r="115" spans="1:19">
      <c r="A115" s="2">
        <v>97.57</v>
      </c>
      <c r="B115" s="2">
        <v>2.2999999999999998</v>
      </c>
      <c r="C115" s="2">
        <v>0.03</v>
      </c>
      <c r="D115" s="2">
        <v>0</v>
      </c>
      <c r="E115" s="2">
        <v>0</v>
      </c>
      <c r="F115" s="2">
        <v>0</v>
      </c>
      <c r="G115" s="2">
        <v>0.1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450</v>
      </c>
      <c r="R115" s="2">
        <v>60</v>
      </c>
      <c r="S115" s="77"/>
    </row>
    <row r="116" spans="1:19">
      <c r="A116" s="2">
        <v>97.07</v>
      </c>
      <c r="B116" s="2">
        <v>1.5</v>
      </c>
      <c r="C116" s="2">
        <v>0.03</v>
      </c>
      <c r="D116" s="2">
        <v>0</v>
      </c>
      <c r="E116" s="2">
        <v>0</v>
      </c>
      <c r="F116" s="2">
        <v>0</v>
      </c>
      <c r="G116" s="2">
        <v>0</v>
      </c>
      <c r="H116" s="2">
        <v>0.6</v>
      </c>
      <c r="I116" s="2">
        <v>0.8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617</v>
      </c>
      <c r="R116" s="2">
        <v>50</v>
      </c>
      <c r="S116" s="77"/>
    </row>
    <row r="117" spans="1:19">
      <c r="A117" s="2">
        <v>98.4</v>
      </c>
      <c r="B117" s="2">
        <v>1</v>
      </c>
      <c r="C117" s="2">
        <v>0.3</v>
      </c>
      <c r="D117" s="2">
        <v>0</v>
      </c>
      <c r="E117" s="2">
        <v>0</v>
      </c>
      <c r="F117" s="2">
        <v>0</v>
      </c>
      <c r="G117" s="2">
        <v>0.3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588</v>
      </c>
      <c r="R117" s="2">
        <v>70</v>
      </c>
      <c r="S117" s="77"/>
    </row>
    <row r="118" spans="1:19">
      <c r="A118" s="2">
        <v>97.97</v>
      </c>
      <c r="B118" s="2">
        <v>0.75</v>
      </c>
      <c r="C118" s="2">
        <v>0.03</v>
      </c>
      <c r="D118" s="2">
        <v>0</v>
      </c>
      <c r="E118" s="2">
        <v>0</v>
      </c>
      <c r="F118" s="2">
        <v>0</v>
      </c>
      <c r="G118" s="2">
        <v>0</v>
      </c>
      <c r="H118" s="2">
        <v>1.25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490</v>
      </c>
      <c r="R118" s="2">
        <v>40</v>
      </c>
      <c r="S118" s="77"/>
    </row>
    <row r="119" spans="1:19">
      <c r="A119" s="2">
        <v>99.77</v>
      </c>
      <c r="B119" s="2">
        <v>0.1</v>
      </c>
      <c r="C119" s="2">
        <v>0.03</v>
      </c>
      <c r="D119" s="2">
        <v>0</v>
      </c>
      <c r="E119" s="2">
        <v>0</v>
      </c>
      <c r="F119" s="2">
        <v>0</v>
      </c>
      <c r="G119" s="2">
        <v>0</v>
      </c>
      <c r="H119" s="2">
        <v>0.1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460</v>
      </c>
      <c r="R119" s="2">
        <v>82</v>
      </c>
      <c r="S119" s="77"/>
    </row>
    <row r="120" spans="1:19">
      <c r="A120" s="2">
        <v>97.87</v>
      </c>
      <c r="B120" s="2">
        <v>0.1</v>
      </c>
      <c r="C120" s="2">
        <v>0.03</v>
      </c>
      <c r="D120" s="2">
        <v>0</v>
      </c>
      <c r="E120" s="2">
        <v>0</v>
      </c>
      <c r="F120" s="2">
        <v>0</v>
      </c>
      <c r="G120" s="2">
        <v>0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588</v>
      </c>
      <c r="R120" s="2">
        <v>35</v>
      </c>
      <c r="S120" s="77"/>
    </row>
    <row r="121" spans="1:19">
      <c r="A121" s="2">
        <v>97.97</v>
      </c>
      <c r="B121" s="2">
        <v>0.8</v>
      </c>
      <c r="C121" s="2">
        <v>0.03</v>
      </c>
      <c r="D121" s="2">
        <v>0</v>
      </c>
      <c r="E121" s="2">
        <v>0</v>
      </c>
      <c r="F121" s="2">
        <v>0</v>
      </c>
      <c r="G121" s="2">
        <v>0</v>
      </c>
      <c r="H121" s="2">
        <v>1.2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509</v>
      </c>
      <c r="R121" s="2">
        <v>40</v>
      </c>
      <c r="S121" s="77"/>
    </row>
    <row r="122" spans="1:19">
      <c r="A122" s="2">
        <v>95.28</v>
      </c>
      <c r="B122" s="2">
        <v>0.6</v>
      </c>
      <c r="C122" s="2">
        <v>0.02</v>
      </c>
      <c r="D122" s="2">
        <v>0</v>
      </c>
      <c r="E122" s="2">
        <v>0</v>
      </c>
      <c r="F122" s="2">
        <v>0</v>
      </c>
      <c r="G122" s="2">
        <v>0.1</v>
      </c>
      <c r="H122" s="2">
        <v>4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656</v>
      </c>
      <c r="R122" s="2">
        <v>20</v>
      </c>
      <c r="S122" s="77"/>
    </row>
    <row r="123" spans="1:19">
      <c r="A123" s="2">
        <v>99.77</v>
      </c>
      <c r="B123" s="2">
        <v>0.1</v>
      </c>
      <c r="C123" s="2">
        <v>0.03</v>
      </c>
      <c r="D123" s="2">
        <v>0</v>
      </c>
      <c r="E123" s="2">
        <v>0</v>
      </c>
      <c r="F123" s="2">
        <v>0.1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411</v>
      </c>
      <c r="R123" s="2">
        <v>90</v>
      </c>
      <c r="S123" s="77"/>
    </row>
    <row r="124" spans="1:19">
      <c r="A124" s="2">
        <v>99.87</v>
      </c>
      <c r="B124" s="2">
        <v>0.1</v>
      </c>
      <c r="C124" s="2">
        <v>0.03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490</v>
      </c>
      <c r="R124" s="2">
        <v>85</v>
      </c>
      <c r="S124" s="77"/>
    </row>
    <row r="125" spans="1:19">
      <c r="A125" s="2">
        <v>97.8</v>
      </c>
      <c r="B125" s="2">
        <v>1.9</v>
      </c>
      <c r="C125" s="2">
        <v>0</v>
      </c>
      <c r="D125" s="2">
        <v>0</v>
      </c>
      <c r="E125" s="2">
        <v>0.05</v>
      </c>
      <c r="F125" s="2">
        <v>0</v>
      </c>
      <c r="G125" s="2">
        <v>0.15</v>
      </c>
      <c r="H125" s="2">
        <v>0.1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570</v>
      </c>
      <c r="R125" s="2">
        <v>63</v>
      </c>
      <c r="S125" s="77"/>
    </row>
    <row r="126" spans="1:19">
      <c r="A126" s="2">
        <v>97.97</v>
      </c>
      <c r="B126" s="2">
        <v>0.75</v>
      </c>
      <c r="C126" s="2">
        <v>0.03</v>
      </c>
      <c r="D126" s="2">
        <v>0</v>
      </c>
      <c r="E126" s="2">
        <v>0</v>
      </c>
      <c r="F126" s="2">
        <v>0</v>
      </c>
      <c r="G126" s="2">
        <v>0</v>
      </c>
      <c r="H126" s="2">
        <v>1.25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660</v>
      </c>
      <c r="R126" s="2">
        <v>40</v>
      </c>
      <c r="S126" s="77"/>
    </row>
    <row r="127" spans="1:19">
      <c r="A127" s="2">
        <v>99.15</v>
      </c>
      <c r="B127" s="2">
        <v>0.6</v>
      </c>
      <c r="C127" s="2">
        <v>0.2</v>
      </c>
      <c r="D127" s="2">
        <v>0</v>
      </c>
      <c r="E127" s="2">
        <v>0</v>
      </c>
      <c r="F127" s="2">
        <v>0.05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500</v>
      </c>
      <c r="R127" s="2">
        <v>80</v>
      </c>
      <c r="S127" s="77"/>
    </row>
    <row r="128" spans="1:19">
      <c r="A128" s="2">
        <v>99.07</v>
      </c>
      <c r="B128" s="2">
        <v>0.1</v>
      </c>
      <c r="C128" s="2">
        <v>0.03</v>
      </c>
      <c r="D128" s="2">
        <v>0</v>
      </c>
      <c r="E128" s="2">
        <v>0</v>
      </c>
      <c r="F128" s="2">
        <v>0.2</v>
      </c>
      <c r="G128" s="2">
        <v>0.4</v>
      </c>
      <c r="H128" s="2">
        <v>0.2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550</v>
      </c>
      <c r="R128" s="2">
        <v>60</v>
      </c>
      <c r="S128" s="77"/>
    </row>
    <row r="129" spans="1:19">
      <c r="A129" s="2">
        <v>95.87</v>
      </c>
      <c r="B129" s="2">
        <v>2.1</v>
      </c>
      <c r="C129" s="2">
        <v>0.03</v>
      </c>
      <c r="D129" s="2">
        <v>0</v>
      </c>
      <c r="E129" s="2">
        <v>0</v>
      </c>
      <c r="F129" s="2">
        <v>0</v>
      </c>
      <c r="G129" s="2">
        <v>2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590</v>
      </c>
      <c r="R129" s="2">
        <v>60</v>
      </c>
      <c r="S129" s="77"/>
    </row>
    <row r="130" spans="1:19">
      <c r="A130" s="2">
        <v>99.41</v>
      </c>
      <c r="B130" s="2">
        <v>0</v>
      </c>
      <c r="C130" s="2">
        <v>0.04</v>
      </c>
      <c r="D130" s="2">
        <v>0.2</v>
      </c>
      <c r="E130" s="2">
        <v>0</v>
      </c>
      <c r="F130" s="2">
        <v>0</v>
      </c>
      <c r="G130" s="2">
        <v>0.15</v>
      </c>
      <c r="H130" s="2">
        <v>0.2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548</v>
      </c>
      <c r="R130" s="2">
        <v>32</v>
      </c>
      <c r="S130" s="77" t="s">
        <v>19</v>
      </c>
    </row>
    <row r="131" spans="1:19">
      <c r="A131" s="2">
        <v>95.55</v>
      </c>
      <c r="B131" s="2">
        <v>0</v>
      </c>
      <c r="C131" s="2">
        <v>0</v>
      </c>
      <c r="D131" s="2">
        <v>1.5</v>
      </c>
      <c r="E131" s="2">
        <v>0.3</v>
      </c>
      <c r="F131" s="2">
        <v>0.05</v>
      </c>
      <c r="G131" s="2">
        <v>0.6</v>
      </c>
      <c r="H131" s="2">
        <v>2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650</v>
      </c>
      <c r="R131" s="2">
        <v>30</v>
      </c>
      <c r="S131" s="77"/>
    </row>
    <row r="132" spans="1:19">
      <c r="A132" s="2">
        <v>97.637</v>
      </c>
      <c r="B132" s="2">
        <v>2.21</v>
      </c>
      <c r="C132" s="2">
        <v>4.2999999999999997E-2</v>
      </c>
      <c r="D132" s="2">
        <v>0</v>
      </c>
      <c r="E132" s="2">
        <v>0</v>
      </c>
      <c r="F132" s="2">
        <v>0</v>
      </c>
      <c r="G132" s="2">
        <v>0.11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629</v>
      </c>
      <c r="R132" s="2">
        <v>56</v>
      </c>
      <c r="S132" s="77" t="s">
        <v>20</v>
      </c>
    </row>
    <row r="133" spans="1:19">
      <c r="A133" s="2">
        <v>99.55</v>
      </c>
      <c r="B133" s="2">
        <v>0</v>
      </c>
      <c r="C133" s="2">
        <v>0</v>
      </c>
      <c r="D133" s="2">
        <v>0</v>
      </c>
      <c r="E133" s="2">
        <v>0</v>
      </c>
      <c r="F133" s="2">
        <v>0.05</v>
      </c>
      <c r="G133" s="2">
        <v>0</v>
      </c>
      <c r="H133" s="2">
        <v>0</v>
      </c>
      <c r="I133" s="2">
        <v>0.3</v>
      </c>
      <c r="J133" s="2">
        <v>0.1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590</v>
      </c>
      <c r="R133" s="2">
        <v>82</v>
      </c>
      <c r="S133" s="77"/>
    </row>
    <row r="134" spans="1:19">
      <c r="A134" s="2">
        <v>99.25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0.2</v>
      </c>
      <c r="H134" s="2">
        <v>0.25</v>
      </c>
      <c r="I134" s="2">
        <v>0.3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560</v>
      </c>
      <c r="R134" s="2">
        <v>75</v>
      </c>
      <c r="S134" s="77"/>
    </row>
    <row r="135" spans="1:19">
      <c r="A135" s="2">
        <v>95.8</v>
      </c>
      <c r="B135" s="2">
        <v>0</v>
      </c>
      <c r="C135" s="2">
        <v>0</v>
      </c>
      <c r="D135" s="2">
        <v>3.2</v>
      </c>
      <c r="E135" s="2">
        <v>0.7</v>
      </c>
      <c r="F135" s="2">
        <v>0</v>
      </c>
      <c r="G135" s="2">
        <v>0.3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588</v>
      </c>
      <c r="R135" s="2">
        <v>40</v>
      </c>
      <c r="S135" s="77"/>
    </row>
    <row r="136" spans="1:19">
      <c r="A136" s="2">
        <v>97.75</v>
      </c>
      <c r="B136" s="2">
        <v>0</v>
      </c>
      <c r="C136" s="2">
        <v>0.05</v>
      </c>
      <c r="D136" s="2">
        <v>0.2</v>
      </c>
      <c r="E136" s="2">
        <v>0</v>
      </c>
      <c r="F136" s="2">
        <v>0</v>
      </c>
      <c r="G136" s="2">
        <v>0</v>
      </c>
      <c r="H136" s="2">
        <v>2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588</v>
      </c>
      <c r="R136" s="2">
        <v>35</v>
      </c>
      <c r="S136" s="77"/>
    </row>
    <row r="137" spans="1:19" ht="45">
      <c r="A137" s="2">
        <v>99.73</v>
      </c>
      <c r="B137" s="2">
        <v>0.2</v>
      </c>
      <c r="C137" s="2">
        <v>0.06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0.01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350</v>
      </c>
      <c r="R137" s="2">
        <v>82</v>
      </c>
      <c r="S137" s="13" t="s">
        <v>21</v>
      </c>
    </row>
    <row r="138" spans="1:19" ht="30">
      <c r="A138" s="2">
        <v>97.37</v>
      </c>
      <c r="B138" s="2">
        <v>2.5</v>
      </c>
      <c r="C138" s="2">
        <v>0.03</v>
      </c>
      <c r="D138" s="2">
        <v>0</v>
      </c>
      <c r="E138" s="2">
        <v>0</v>
      </c>
      <c r="F138" s="2">
        <v>0</v>
      </c>
      <c r="G138" s="2">
        <v>0.1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520</v>
      </c>
      <c r="R138" s="2">
        <v>68</v>
      </c>
      <c r="S138" s="13" t="s">
        <v>22</v>
      </c>
    </row>
    <row r="139" spans="1:19" ht="30">
      <c r="A139" s="2">
        <v>97.47</v>
      </c>
      <c r="B139" s="2">
        <v>2.5</v>
      </c>
      <c r="C139" s="2">
        <v>0.03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456</v>
      </c>
      <c r="R139" s="2">
        <v>52</v>
      </c>
      <c r="S139" s="13" t="s">
        <v>23</v>
      </c>
    </row>
    <row r="140" spans="1:19" ht="45">
      <c r="A140" s="2">
        <v>96.82</v>
      </c>
      <c r="B140" s="2">
        <v>2.37</v>
      </c>
      <c r="C140" s="2">
        <v>0.6</v>
      </c>
      <c r="D140" s="2">
        <v>0</v>
      </c>
      <c r="E140" s="2">
        <v>0</v>
      </c>
      <c r="F140" s="2">
        <v>0</v>
      </c>
      <c r="G140" s="2">
        <v>0.21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380</v>
      </c>
      <c r="R140" s="2">
        <v>55</v>
      </c>
      <c r="S140" s="13" t="s">
        <v>24</v>
      </c>
    </row>
    <row r="141" spans="1:19" ht="45">
      <c r="A141" s="2">
        <v>97.4</v>
      </c>
      <c r="B141" s="2">
        <v>2.2999999999999998</v>
      </c>
      <c r="C141" s="2">
        <v>0.03</v>
      </c>
      <c r="D141" s="2">
        <v>0</v>
      </c>
      <c r="E141" s="2">
        <v>0</v>
      </c>
      <c r="F141" s="2">
        <v>0.05</v>
      </c>
      <c r="G141" s="2">
        <v>0.12</v>
      </c>
      <c r="H141" s="2">
        <v>0</v>
      </c>
      <c r="I141" s="2">
        <v>0.05</v>
      </c>
      <c r="J141" s="2">
        <v>0</v>
      </c>
      <c r="K141" s="2">
        <v>0.05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540</v>
      </c>
      <c r="R141" s="2">
        <v>60</v>
      </c>
      <c r="S141" s="13" t="s">
        <v>25</v>
      </c>
    </row>
    <row r="142" spans="1:19" ht="45">
      <c r="A142" s="2">
        <v>99.79</v>
      </c>
      <c r="B142" s="2">
        <v>0.09</v>
      </c>
      <c r="C142" s="2">
        <v>2.5000000000000001E-2</v>
      </c>
      <c r="D142" s="2">
        <v>0</v>
      </c>
      <c r="E142" s="2">
        <v>0</v>
      </c>
      <c r="F142" s="2">
        <v>0.06</v>
      </c>
      <c r="G142" s="2">
        <v>2.1000000000000001E-2</v>
      </c>
      <c r="H142" s="2">
        <v>0</v>
      </c>
      <c r="I142" s="2">
        <v>0</v>
      </c>
      <c r="J142" s="2">
        <v>0</v>
      </c>
      <c r="K142" s="2">
        <v>1.4E-2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450</v>
      </c>
      <c r="R142" s="2">
        <v>78</v>
      </c>
      <c r="S142" s="13" t="s">
        <v>26</v>
      </c>
    </row>
    <row r="143" spans="1:19">
      <c r="A143" s="2">
        <v>97.5</v>
      </c>
      <c r="B143" s="2">
        <v>2.36</v>
      </c>
      <c r="C143" s="2">
        <v>0.03</v>
      </c>
      <c r="D143" s="2">
        <v>0</v>
      </c>
      <c r="E143" s="2">
        <v>0</v>
      </c>
      <c r="F143" s="2">
        <v>0</v>
      </c>
      <c r="G143" s="2">
        <v>0.11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499</v>
      </c>
      <c r="R143" s="2">
        <v>65</v>
      </c>
      <c r="S143" s="77" t="s">
        <v>27</v>
      </c>
    </row>
    <row r="144" spans="1:19">
      <c r="A144" s="2">
        <v>97.27</v>
      </c>
      <c r="B144" s="2">
        <v>2.38</v>
      </c>
      <c r="C144" s="2">
        <v>0.04</v>
      </c>
      <c r="D144" s="2">
        <v>0</v>
      </c>
      <c r="E144" s="2">
        <v>0</v>
      </c>
      <c r="F144" s="2">
        <v>0.05</v>
      </c>
      <c r="G144" s="2">
        <v>0.11</v>
      </c>
      <c r="H144" s="2">
        <v>0</v>
      </c>
      <c r="I144" s="2">
        <v>0.05</v>
      </c>
      <c r="J144" s="2">
        <v>0</v>
      </c>
      <c r="K144" s="2">
        <v>0.1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529</v>
      </c>
      <c r="R144" s="2">
        <v>67.400000000000006</v>
      </c>
      <c r="S144" s="77"/>
    </row>
    <row r="145" spans="1:19">
      <c r="A145" s="2">
        <v>99.87</v>
      </c>
      <c r="B145" s="2">
        <v>0.1</v>
      </c>
      <c r="C145" s="2">
        <v>0.03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383</v>
      </c>
      <c r="R145" s="2">
        <v>92</v>
      </c>
      <c r="S145" s="77" t="s">
        <v>28</v>
      </c>
    </row>
    <row r="146" spans="1:19">
      <c r="A146" s="2">
        <v>99.82</v>
      </c>
      <c r="B146" s="2">
        <v>0.1</v>
      </c>
      <c r="C146" s="2">
        <v>0.03</v>
      </c>
      <c r="D146" s="2">
        <v>0</v>
      </c>
      <c r="E146" s="2">
        <v>0</v>
      </c>
      <c r="F146" s="2">
        <v>0</v>
      </c>
      <c r="G146" s="2">
        <v>0</v>
      </c>
      <c r="H146" s="2">
        <v>0.05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560</v>
      </c>
      <c r="R146" s="2">
        <v>36</v>
      </c>
      <c r="S146" s="77"/>
    </row>
    <row r="147" spans="1:19">
      <c r="A147" s="2">
        <v>95.37</v>
      </c>
      <c r="B147" s="2">
        <v>0.1</v>
      </c>
      <c r="C147" s="2">
        <v>0.03</v>
      </c>
      <c r="D147" s="2">
        <v>0</v>
      </c>
      <c r="E147" s="2">
        <v>0</v>
      </c>
      <c r="F147" s="2">
        <v>0</v>
      </c>
      <c r="G147" s="2">
        <v>2.5</v>
      </c>
      <c r="H147" s="2">
        <v>2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558</v>
      </c>
      <c r="R147" s="2">
        <v>33</v>
      </c>
      <c r="S147" s="77"/>
    </row>
    <row r="148" spans="1:19">
      <c r="A148" s="2">
        <v>95.87</v>
      </c>
      <c r="B148" s="2">
        <v>0.1</v>
      </c>
      <c r="C148" s="2">
        <v>0.03</v>
      </c>
      <c r="D148" s="2">
        <v>0</v>
      </c>
      <c r="E148" s="2">
        <v>0</v>
      </c>
      <c r="F148" s="2">
        <v>0</v>
      </c>
      <c r="G148" s="2">
        <v>0</v>
      </c>
      <c r="H148" s="2">
        <v>4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658</v>
      </c>
      <c r="R148" s="2">
        <v>23</v>
      </c>
      <c r="S148" s="77"/>
    </row>
    <row r="149" spans="1:19">
      <c r="A149" s="2">
        <v>99.6</v>
      </c>
      <c r="B149" s="2">
        <v>0.15</v>
      </c>
      <c r="C149" s="2">
        <v>0.05</v>
      </c>
      <c r="D149" s="2">
        <v>0</v>
      </c>
      <c r="E149" s="2">
        <v>0</v>
      </c>
      <c r="F149" s="2">
        <v>0</v>
      </c>
      <c r="G149" s="2">
        <v>0.1</v>
      </c>
      <c r="H149" s="2">
        <v>0.1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510</v>
      </c>
      <c r="R149" s="2">
        <v>75</v>
      </c>
      <c r="S149" s="77" t="s">
        <v>29</v>
      </c>
    </row>
    <row r="150" spans="1:19">
      <c r="A150" s="2">
        <v>99.5</v>
      </c>
      <c r="B150" s="2">
        <v>0.15</v>
      </c>
      <c r="C150" s="2">
        <v>0.05</v>
      </c>
      <c r="D150" s="2">
        <v>0</v>
      </c>
      <c r="E150" s="2">
        <v>0</v>
      </c>
      <c r="F150" s="2">
        <v>0</v>
      </c>
      <c r="G150" s="2">
        <v>0.1</v>
      </c>
      <c r="H150" s="2">
        <v>0.1</v>
      </c>
      <c r="I150" s="2">
        <v>0</v>
      </c>
      <c r="J150" s="2">
        <v>0</v>
      </c>
      <c r="K150" s="2">
        <v>0.1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602</v>
      </c>
      <c r="R150" s="2">
        <v>80.3</v>
      </c>
      <c r="S150" s="77"/>
    </row>
    <row r="151" spans="1:19" ht="45">
      <c r="A151" s="2">
        <v>99.71</v>
      </c>
      <c r="B151" s="2">
        <v>0.15</v>
      </c>
      <c r="C151" s="2">
        <v>0.04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0.1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400</v>
      </c>
      <c r="R151" s="2">
        <v>56</v>
      </c>
      <c r="S151" s="13" t="s">
        <v>30</v>
      </c>
    </row>
    <row r="152" spans="1:19" ht="30">
      <c r="A152" s="2">
        <v>99.87</v>
      </c>
      <c r="B152" s="2">
        <v>0.1</v>
      </c>
      <c r="C152" s="2">
        <v>0.03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421</v>
      </c>
      <c r="R152" s="2">
        <v>90.87</v>
      </c>
      <c r="S152" s="13" t="s">
        <v>31</v>
      </c>
    </row>
    <row r="153" spans="1:19" ht="30">
      <c r="A153" s="2">
        <v>97.95</v>
      </c>
      <c r="B153" s="2">
        <v>2</v>
      </c>
      <c r="C153" s="2">
        <v>0.05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512</v>
      </c>
      <c r="R153" s="2">
        <v>68.650000000000006</v>
      </c>
      <c r="S153" s="13" t="s">
        <v>32</v>
      </c>
    </row>
    <row r="154" spans="1:19" ht="45">
      <c r="A154" s="2">
        <v>97.37</v>
      </c>
      <c r="B154" s="2">
        <v>2.5</v>
      </c>
      <c r="C154" s="2">
        <v>0.03</v>
      </c>
      <c r="D154" s="2">
        <v>0</v>
      </c>
      <c r="E154" s="2">
        <v>0</v>
      </c>
      <c r="F154" s="2">
        <v>0</v>
      </c>
      <c r="G154" s="2">
        <v>0.1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380</v>
      </c>
      <c r="R154" s="2">
        <v>66.099999999999994</v>
      </c>
      <c r="S154" s="13" t="s">
        <v>33</v>
      </c>
    </row>
    <row r="155" spans="1:19" ht="45">
      <c r="A155" s="2">
        <v>99.69</v>
      </c>
      <c r="B155" s="2">
        <v>0.2</v>
      </c>
      <c r="C155" s="2">
        <v>0.06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0.05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340</v>
      </c>
      <c r="R155" s="2">
        <v>82.3</v>
      </c>
      <c r="S155" s="13" t="s">
        <v>34</v>
      </c>
    </row>
    <row r="156" spans="1:19" ht="30">
      <c r="A156" s="2">
        <v>97.37</v>
      </c>
      <c r="B156" s="2">
        <v>2.5</v>
      </c>
      <c r="C156" s="2">
        <v>0.03</v>
      </c>
      <c r="D156" s="2">
        <v>0</v>
      </c>
      <c r="E156" s="2">
        <v>0</v>
      </c>
      <c r="F156" s="2">
        <v>0</v>
      </c>
      <c r="G156" s="2">
        <v>0.1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530</v>
      </c>
      <c r="R156" s="2">
        <v>68</v>
      </c>
      <c r="S156" s="13" t="s">
        <v>22</v>
      </c>
    </row>
    <row r="157" spans="1:19" ht="30">
      <c r="A157" s="2">
        <v>97.2</v>
      </c>
      <c r="B157" s="2">
        <v>2.5</v>
      </c>
      <c r="C157" s="2">
        <v>0.03</v>
      </c>
      <c r="D157" s="2">
        <v>0</v>
      </c>
      <c r="E157" s="2">
        <v>0</v>
      </c>
      <c r="F157" s="2">
        <v>0.05</v>
      </c>
      <c r="G157" s="2">
        <v>0.12</v>
      </c>
      <c r="H157" s="2">
        <v>0</v>
      </c>
      <c r="I157" s="2">
        <v>0.05</v>
      </c>
      <c r="J157" s="2">
        <v>0</v>
      </c>
      <c r="K157" s="2">
        <v>0.05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510</v>
      </c>
      <c r="R157" s="2">
        <v>69</v>
      </c>
      <c r="S157" s="13" t="s">
        <v>35</v>
      </c>
    </row>
    <row r="158" spans="1:19" ht="45">
      <c r="A158" s="2">
        <v>99.18</v>
      </c>
      <c r="B158" s="2">
        <v>0.7</v>
      </c>
      <c r="C158" s="2">
        <v>0.12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455</v>
      </c>
      <c r="R158" s="2">
        <v>89.9</v>
      </c>
      <c r="S158" s="13" t="s">
        <v>36</v>
      </c>
    </row>
    <row r="159" spans="1:19" ht="30">
      <c r="A159" s="2">
        <v>99.778999999999996</v>
      </c>
      <c r="B159" s="2">
        <v>0.09</v>
      </c>
      <c r="C159" s="2">
        <v>2.5000000000000001E-2</v>
      </c>
      <c r="D159" s="2">
        <v>1.0999999999999999E-2</v>
      </c>
      <c r="E159" s="2">
        <v>0</v>
      </c>
      <c r="F159" s="2">
        <v>0.06</v>
      </c>
      <c r="G159" s="2">
        <v>2.1000000000000001E-2</v>
      </c>
      <c r="H159" s="2">
        <v>0</v>
      </c>
      <c r="I159" s="2">
        <v>0</v>
      </c>
      <c r="J159" s="2">
        <v>0</v>
      </c>
      <c r="K159" s="2">
        <v>1.4E-2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450</v>
      </c>
      <c r="R159" s="2">
        <v>78</v>
      </c>
      <c r="S159" s="13" t="s">
        <v>37</v>
      </c>
    </row>
    <row r="160" spans="1:19" ht="30">
      <c r="A160" s="2">
        <v>97.65</v>
      </c>
      <c r="B160" s="2">
        <v>2.2400000000000002</v>
      </c>
      <c r="C160" s="2">
        <v>0.03</v>
      </c>
      <c r="D160" s="2">
        <v>0</v>
      </c>
      <c r="E160" s="2">
        <v>0</v>
      </c>
      <c r="F160" s="2">
        <v>0</v>
      </c>
      <c r="G160" s="2">
        <v>0.08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538.5</v>
      </c>
      <c r="R160" s="2">
        <v>81.8</v>
      </c>
      <c r="S160" s="13" t="s">
        <v>38</v>
      </c>
    </row>
    <row r="161" spans="1:19" ht="30">
      <c r="A161" s="2">
        <v>99.807000000000002</v>
      </c>
      <c r="B161" s="2">
        <v>0.11</v>
      </c>
      <c r="C161" s="2">
        <v>3.3000000000000002E-2</v>
      </c>
      <c r="D161" s="2">
        <v>1.2E-2</v>
      </c>
      <c r="E161" s="2">
        <v>0</v>
      </c>
      <c r="F161" s="2">
        <v>0</v>
      </c>
      <c r="G161" s="2">
        <v>2.4E-2</v>
      </c>
      <c r="H161" s="2">
        <v>1.4E-2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421</v>
      </c>
      <c r="R161" s="2">
        <v>90.9</v>
      </c>
      <c r="S161" s="13" t="s">
        <v>31</v>
      </c>
    </row>
    <row r="162" spans="1:19">
      <c r="A162" s="2">
        <v>97.426000000000002</v>
      </c>
      <c r="B162" s="2">
        <v>2.33</v>
      </c>
      <c r="C162" s="2">
        <v>0.106</v>
      </c>
      <c r="D162" s="2">
        <v>0</v>
      </c>
      <c r="E162" s="2">
        <v>0</v>
      </c>
      <c r="F162" s="2">
        <v>0</v>
      </c>
      <c r="G162" s="2">
        <v>0.13800000000000001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525.4</v>
      </c>
      <c r="R162" s="2">
        <v>49.6</v>
      </c>
      <c r="S162" s="77" t="s">
        <v>39</v>
      </c>
    </row>
    <row r="163" spans="1:19">
      <c r="A163" s="2">
        <v>97.626999999999995</v>
      </c>
      <c r="B163" s="2">
        <v>2.25</v>
      </c>
      <c r="C163" s="2">
        <v>3.9E-2</v>
      </c>
      <c r="D163" s="2">
        <v>0</v>
      </c>
      <c r="E163" s="2">
        <v>0</v>
      </c>
      <c r="F163" s="2">
        <v>0</v>
      </c>
      <c r="G163" s="2">
        <v>8.4000000000000005E-2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465.2</v>
      </c>
      <c r="R163" s="2">
        <v>64.099999999999994</v>
      </c>
      <c r="S163" s="77"/>
    </row>
    <row r="164" spans="1:19" ht="30">
      <c r="A164" s="2">
        <v>97.57</v>
      </c>
      <c r="B164" s="2">
        <v>2.2999999999999998</v>
      </c>
      <c r="C164" s="2">
        <v>0.03</v>
      </c>
      <c r="D164" s="2">
        <v>0</v>
      </c>
      <c r="E164" s="2">
        <v>0</v>
      </c>
      <c r="F164" s="2">
        <v>0</v>
      </c>
      <c r="G164" s="2">
        <v>0.1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512</v>
      </c>
      <c r="R164" s="2">
        <v>77.8</v>
      </c>
      <c r="S164" s="13" t="s">
        <v>40</v>
      </c>
    </row>
    <row r="165" spans="1:19" ht="30">
      <c r="A165" s="2">
        <v>97.2</v>
      </c>
      <c r="B165" s="2">
        <v>2.5</v>
      </c>
      <c r="C165" s="2">
        <v>0.03</v>
      </c>
      <c r="D165" s="2">
        <v>0</v>
      </c>
      <c r="E165" s="2">
        <v>0</v>
      </c>
      <c r="F165" s="2">
        <v>0.05</v>
      </c>
      <c r="G165" s="2">
        <v>0.12</v>
      </c>
      <c r="H165" s="2">
        <v>0</v>
      </c>
      <c r="I165" s="2">
        <v>0.05</v>
      </c>
      <c r="J165" s="2">
        <v>0</v>
      </c>
      <c r="K165" s="2">
        <v>0.05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510</v>
      </c>
      <c r="R165" s="2">
        <v>69</v>
      </c>
      <c r="S165" s="13" t="s">
        <v>35</v>
      </c>
    </row>
    <row r="166" spans="1:19" ht="45">
      <c r="A166" s="2">
        <v>99.844999999999999</v>
      </c>
      <c r="B166" s="2">
        <v>0.12</v>
      </c>
      <c r="C166" s="2">
        <v>3.5000000000000003E-2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417</v>
      </c>
      <c r="R166" s="2">
        <v>91.2</v>
      </c>
      <c r="S166" s="13" t="s">
        <v>41</v>
      </c>
    </row>
    <row r="167" spans="1:19">
      <c r="A167" s="2">
        <v>97.522000000000006</v>
      </c>
      <c r="B167" s="2">
        <v>2.35</v>
      </c>
      <c r="C167" s="2">
        <v>0.03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9.8000000000000004E-2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485</v>
      </c>
      <c r="R167" s="2">
        <v>64</v>
      </c>
      <c r="S167" s="77" t="s">
        <v>42</v>
      </c>
    </row>
    <row r="168" spans="1:19">
      <c r="A168" s="2">
        <v>97.429000000000002</v>
      </c>
      <c r="B168" s="2">
        <v>2.34</v>
      </c>
      <c r="C168" s="2">
        <v>3.5000000000000003E-2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9.6000000000000002E-2</v>
      </c>
      <c r="J168" s="2">
        <v>0</v>
      </c>
      <c r="K168" s="2">
        <v>0.1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500</v>
      </c>
      <c r="R168" s="2">
        <v>67</v>
      </c>
      <c r="S168" s="77"/>
    </row>
    <row r="169" spans="1:19">
      <c r="A169" s="2">
        <v>96.994</v>
      </c>
      <c r="B169" s="2">
        <v>2.36</v>
      </c>
      <c r="C169" s="2">
        <v>3.3000000000000002E-2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0.10299999999999999</v>
      </c>
      <c r="J169" s="2">
        <v>0</v>
      </c>
      <c r="K169" s="2">
        <v>0.51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510</v>
      </c>
      <c r="R169" s="2">
        <v>71</v>
      </c>
      <c r="S169" s="77"/>
    </row>
    <row r="170" spans="1:19">
      <c r="A170" s="2">
        <v>96.71</v>
      </c>
      <c r="B170" s="2">
        <v>2.35</v>
      </c>
      <c r="C170" s="2">
        <v>3.1E-2</v>
      </c>
      <c r="D170" s="2">
        <v>0</v>
      </c>
      <c r="E170" s="2">
        <v>0</v>
      </c>
      <c r="F170" s="2">
        <v>0</v>
      </c>
      <c r="G170" s="2">
        <v>0</v>
      </c>
      <c r="H170" s="2">
        <v>9.9000000000000005E-2</v>
      </c>
      <c r="I170" s="2">
        <v>0</v>
      </c>
      <c r="J170" s="2">
        <v>0</v>
      </c>
      <c r="K170" s="2">
        <v>0.81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465</v>
      </c>
      <c r="R170" s="2">
        <v>72</v>
      </c>
      <c r="S170" s="77"/>
    </row>
    <row r="171" spans="1:19" ht="45">
      <c r="A171" s="2">
        <v>97.47</v>
      </c>
      <c r="B171" s="2">
        <v>2.5</v>
      </c>
      <c r="C171" s="2">
        <v>0.03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465</v>
      </c>
      <c r="R171" s="2">
        <v>67</v>
      </c>
      <c r="S171" s="13" t="s">
        <v>43</v>
      </c>
    </row>
    <row r="172" spans="1:19">
      <c r="A172" s="2">
        <v>99.8</v>
      </c>
      <c r="B172" s="2">
        <v>0.16500000000000001</v>
      </c>
      <c r="C172" s="2">
        <v>3.5000000000000003E-2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400</v>
      </c>
      <c r="R172" s="2">
        <v>85</v>
      </c>
      <c r="S172" s="13" t="s">
        <v>44</v>
      </c>
    </row>
    <row r="173" spans="1:19">
      <c r="A173" s="2">
        <v>97.46</v>
      </c>
      <c r="B173" s="2">
        <v>2.2999999999999998</v>
      </c>
      <c r="C173" s="2">
        <v>0.04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0.2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578</v>
      </c>
      <c r="R173" s="2">
        <v>65</v>
      </c>
      <c r="S173" s="13" t="s">
        <v>45</v>
      </c>
    </row>
    <row r="174" spans="1:19">
      <c r="A174" s="2">
        <v>97.6</v>
      </c>
      <c r="B174" s="2">
        <v>2.1</v>
      </c>
      <c r="C174" s="2">
        <v>0.02</v>
      </c>
      <c r="D174" s="2">
        <v>0</v>
      </c>
      <c r="E174" s="2">
        <v>0</v>
      </c>
      <c r="F174" s="2">
        <v>0</v>
      </c>
      <c r="G174" s="2">
        <v>7.0000000000000007E-2</v>
      </c>
      <c r="H174" s="2">
        <v>0</v>
      </c>
      <c r="I174" s="2">
        <v>0.01</v>
      </c>
      <c r="J174" s="2">
        <v>0</v>
      </c>
      <c r="K174" s="2">
        <v>0.2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518</v>
      </c>
      <c r="R174" s="2">
        <v>70</v>
      </c>
      <c r="S174" s="77" t="s">
        <v>46</v>
      </c>
    </row>
    <row r="175" spans="1:19">
      <c r="A175" s="2">
        <v>97.18</v>
      </c>
      <c r="B175" s="2">
        <v>2.2000000000000002</v>
      </c>
      <c r="C175" s="2">
        <v>0.02</v>
      </c>
      <c r="D175" s="2">
        <v>0</v>
      </c>
      <c r="E175" s="2">
        <v>0</v>
      </c>
      <c r="F175" s="2">
        <v>0</v>
      </c>
      <c r="G175" s="2">
        <v>0.08</v>
      </c>
      <c r="H175" s="2">
        <v>0</v>
      </c>
      <c r="I175" s="2">
        <v>0.02</v>
      </c>
      <c r="J175" s="2">
        <v>0</v>
      </c>
      <c r="K175" s="2">
        <v>0.5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512</v>
      </c>
      <c r="R175" s="2">
        <v>72</v>
      </c>
      <c r="S175" s="77"/>
    </row>
    <row r="176" spans="1:19">
      <c r="A176" s="2">
        <v>97.064999999999998</v>
      </c>
      <c r="B176" s="2">
        <v>2.2000000000000002</v>
      </c>
      <c r="C176" s="2">
        <v>0.02</v>
      </c>
      <c r="D176" s="2">
        <v>0</v>
      </c>
      <c r="E176" s="2">
        <v>0</v>
      </c>
      <c r="F176" s="2">
        <v>0</v>
      </c>
      <c r="G176" s="2">
        <v>0.09</v>
      </c>
      <c r="H176" s="2">
        <v>0</v>
      </c>
      <c r="I176" s="2">
        <v>2.5000000000000001E-2</v>
      </c>
      <c r="J176" s="2">
        <v>0</v>
      </c>
      <c r="K176" s="2">
        <v>0.6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516</v>
      </c>
      <c r="R176" s="2">
        <v>66</v>
      </c>
      <c r="S176" s="77"/>
    </row>
    <row r="177" spans="1:19">
      <c r="A177" s="2">
        <v>96.75</v>
      </c>
      <c r="B177" s="2">
        <v>2.2999999999999998</v>
      </c>
      <c r="C177" s="2">
        <v>0.03</v>
      </c>
      <c r="D177" s="2">
        <v>0</v>
      </c>
      <c r="E177" s="2">
        <v>0</v>
      </c>
      <c r="F177" s="2">
        <v>0</v>
      </c>
      <c r="G177" s="2">
        <v>0.1</v>
      </c>
      <c r="H177" s="2">
        <v>0</v>
      </c>
      <c r="I177" s="2">
        <v>0.02</v>
      </c>
      <c r="J177" s="2">
        <v>0</v>
      </c>
      <c r="K177" s="2">
        <v>0.8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520</v>
      </c>
      <c r="R177" s="2">
        <v>69</v>
      </c>
      <c r="S177" s="77"/>
    </row>
    <row r="178" spans="1:19">
      <c r="A178" s="2">
        <v>96.54</v>
      </c>
      <c r="B178" s="2">
        <v>2.4</v>
      </c>
      <c r="C178" s="2">
        <v>0.03</v>
      </c>
      <c r="D178" s="2">
        <v>0</v>
      </c>
      <c r="E178" s="2">
        <v>0</v>
      </c>
      <c r="F178" s="2">
        <v>0</v>
      </c>
      <c r="G178" s="2">
        <v>0.1</v>
      </c>
      <c r="H178" s="2">
        <v>0</v>
      </c>
      <c r="I178" s="2">
        <v>0.03</v>
      </c>
      <c r="J178" s="2">
        <v>0</v>
      </c>
      <c r="K178" s="2">
        <v>0.9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525</v>
      </c>
      <c r="R178" s="2">
        <v>66</v>
      </c>
      <c r="S178" s="77"/>
    </row>
    <row r="179" spans="1:19">
      <c r="A179" s="2">
        <v>96.14</v>
      </c>
      <c r="B179" s="2">
        <v>2.5</v>
      </c>
      <c r="C179" s="2">
        <v>0.03</v>
      </c>
      <c r="D179" s="2">
        <v>0</v>
      </c>
      <c r="E179" s="2">
        <v>0</v>
      </c>
      <c r="F179" s="2">
        <v>0</v>
      </c>
      <c r="G179" s="2">
        <v>0.1</v>
      </c>
      <c r="H179" s="2">
        <v>0</v>
      </c>
      <c r="I179" s="2">
        <v>0.03</v>
      </c>
      <c r="J179" s="2">
        <v>0</v>
      </c>
      <c r="K179" s="2">
        <v>1.2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530</v>
      </c>
      <c r="R179" s="2">
        <v>67</v>
      </c>
      <c r="S179" s="77"/>
    </row>
    <row r="180" spans="1:19">
      <c r="A180" s="2">
        <v>97.79</v>
      </c>
      <c r="B180" s="2">
        <v>2</v>
      </c>
      <c r="C180" s="2">
        <v>0.02</v>
      </c>
      <c r="D180" s="2">
        <v>0</v>
      </c>
      <c r="E180" s="2">
        <v>0</v>
      </c>
      <c r="F180" s="2">
        <v>0.01</v>
      </c>
      <c r="G180" s="2">
        <v>0.08</v>
      </c>
      <c r="H180" s="2">
        <v>0</v>
      </c>
      <c r="I180" s="2">
        <v>0</v>
      </c>
      <c r="J180" s="2">
        <v>0</v>
      </c>
      <c r="K180" s="2">
        <v>0.1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500</v>
      </c>
      <c r="R180" s="2">
        <v>71</v>
      </c>
      <c r="S180" s="77" t="s">
        <v>47</v>
      </c>
    </row>
    <row r="181" spans="1:19">
      <c r="A181" s="2">
        <v>97.49</v>
      </c>
      <c r="B181" s="2">
        <v>2.1</v>
      </c>
      <c r="C181" s="2">
        <v>0.02</v>
      </c>
      <c r="D181" s="2">
        <v>0</v>
      </c>
      <c r="E181" s="2">
        <v>0</v>
      </c>
      <c r="F181" s="2">
        <v>0.01</v>
      </c>
      <c r="G181" s="2">
        <v>0.08</v>
      </c>
      <c r="H181" s="2">
        <v>0</v>
      </c>
      <c r="I181" s="2">
        <v>0</v>
      </c>
      <c r="J181" s="2">
        <v>0</v>
      </c>
      <c r="K181" s="2">
        <v>0.3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512</v>
      </c>
      <c r="R181" s="2">
        <v>70</v>
      </c>
      <c r="S181" s="77"/>
    </row>
    <row r="182" spans="1:19">
      <c r="A182" s="2">
        <v>97.18</v>
      </c>
      <c r="B182" s="2">
        <v>2.2000000000000002</v>
      </c>
      <c r="C182" s="2">
        <v>0.02</v>
      </c>
      <c r="D182" s="2">
        <v>0</v>
      </c>
      <c r="E182" s="2">
        <v>0</v>
      </c>
      <c r="F182" s="2">
        <v>0.02</v>
      </c>
      <c r="G182" s="2">
        <v>0.08</v>
      </c>
      <c r="H182" s="2">
        <v>0</v>
      </c>
      <c r="I182" s="2">
        <v>0</v>
      </c>
      <c r="J182" s="2">
        <v>0</v>
      </c>
      <c r="K182" s="2">
        <v>0.5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516</v>
      </c>
      <c r="R182" s="2">
        <v>68</v>
      </c>
      <c r="S182" s="77"/>
    </row>
    <row r="183" spans="1:19">
      <c r="A183" s="2">
        <v>96.65</v>
      </c>
      <c r="B183" s="2">
        <v>2.2999999999999998</v>
      </c>
      <c r="C183" s="2">
        <v>0.03</v>
      </c>
      <c r="D183" s="2">
        <v>0</v>
      </c>
      <c r="E183" s="2">
        <v>0</v>
      </c>
      <c r="F183" s="2">
        <v>0.03</v>
      </c>
      <c r="G183" s="2">
        <v>0.09</v>
      </c>
      <c r="H183" s="2">
        <v>0</v>
      </c>
      <c r="I183" s="2">
        <v>0</v>
      </c>
      <c r="J183" s="2">
        <v>0</v>
      </c>
      <c r="K183" s="2">
        <v>0.9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520</v>
      </c>
      <c r="R183" s="2">
        <v>67</v>
      </c>
      <c r="S183" s="77"/>
    </row>
    <row r="184" spans="1:19">
      <c r="A184" s="2">
        <v>96.55</v>
      </c>
      <c r="B184" s="2">
        <v>2.4</v>
      </c>
      <c r="C184" s="2">
        <v>0.03</v>
      </c>
      <c r="D184" s="2">
        <v>0</v>
      </c>
      <c r="E184" s="2">
        <v>0</v>
      </c>
      <c r="F184" s="2">
        <v>0.03</v>
      </c>
      <c r="G184" s="2">
        <v>0.09</v>
      </c>
      <c r="H184" s="2">
        <v>0</v>
      </c>
      <c r="I184" s="2">
        <v>0</v>
      </c>
      <c r="J184" s="2">
        <v>0</v>
      </c>
      <c r="K184" s="2">
        <v>0.9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525</v>
      </c>
      <c r="R184" s="2">
        <v>68</v>
      </c>
      <c r="S184" s="77"/>
    </row>
    <row r="185" spans="1:19">
      <c r="A185" s="2">
        <v>96.35</v>
      </c>
      <c r="B185" s="2">
        <v>2.4</v>
      </c>
      <c r="C185" s="2">
        <v>0.03</v>
      </c>
      <c r="D185" s="2">
        <v>0</v>
      </c>
      <c r="E185" s="2">
        <v>0</v>
      </c>
      <c r="F185" s="2">
        <v>0.03</v>
      </c>
      <c r="G185" s="2">
        <v>0.09</v>
      </c>
      <c r="H185" s="2">
        <v>0</v>
      </c>
      <c r="I185" s="2">
        <v>0</v>
      </c>
      <c r="J185" s="2">
        <v>0</v>
      </c>
      <c r="K185" s="2">
        <v>1.1000000000000001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530</v>
      </c>
      <c r="R185" s="2">
        <v>65</v>
      </c>
      <c r="S185" s="77"/>
    </row>
    <row r="186" spans="1:19" ht="30">
      <c r="A186" s="2">
        <v>97.95</v>
      </c>
      <c r="B186" s="2">
        <v>2</v>
      </c>
      <c r="C186" s="2">
        <v>0.05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512</v>
      </c>
      <c r="R186" s="2">
        <v>68.650000000000006</v>
      </c>
      <c r="S186" s="13" t="s">
        <v>32</v>
      </c>
    </row>
    <row r="187" spans="1:19" ht="45">
      <c r="A187" s="2">
        <v>99.87</v>
      </c>
      <c r="B187" s="2">
        <v>0.1</v>
      </c>
      <c r="C187" s="2">
        <v>0.03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528</v>
      </c>
      <c r="R187" s="2">
        <v>86</v>
      </c>
      <c r="S187" s="13" t="s">
        <v>48</v>
      </c>
    </row>
    <row r="188" spans="1:19" ht="30">
      <c r="A188" s="2">
        <v>99.72</v>
      </c>
      <c r="B188" s="2">
        <v>0.22</v>
      </c>
      <c r="C188" s="2">
        <v>0.06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350</v>
      </c>
      <c r="R188" s="2">
        <v>84</v>
      </c>
      <c r="S188" s="13" t="s">
        <v>49</v>
      </c>
    </row>
    <row r="189" spans="1:19">
      <c r="A189" s="2">
        <v>85</v>
      </c>
      <c r="B189" s="2">
        <v>0</v>
      </c>
      <c r="C189" s="2">
        <v>0</v>
      </c>
      <c r="D189" s="2">
        <v>9</v>
      </c>
      <c r="E189" s="2">
        <v>0</v>
      </c>
      <c r="F189" s="2">
        <v>0</v>
      </c>
      <c r="G189" s="2">
        <v>0</v>
      </c>
      <c r="H189" s="2">
        <v>6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1110</v>
      </c>
      <c r="R189" s="2">
        <v>12</v>
      </c>
      <c r="S189" s="77" t="s">
        <v>50</v>
      </c>
    </row>
    <row r="190" spans="1:19">
      <c r="A190" s="2">
        <v>97.659000000000006</v>
      </c>
      <c r="B190" s="2">
        <v>0</v>
      </c>
      <c r="C190" s="2">
        <v>0</v>
      </c>
      <c r="D190" s="2">
        <v>2</v>
      </c>
      <c r="E190" s="2">
        <v>0.34</v>
      </c>
      <c r="F190" s="2">
        <v>1E-3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560</v>
      </c>
      <c r="R190" s="2">
        <v>60</v>
      </c>
      <c r="S190" s="77"/>
    </row>
    <row r="191" spans="1:19">
      <c r="A191" s="2">
        <v>93.8</v>
      </c>
      <c r="B191" s="2">
        <v>0</v>
      </c>
      <c r="C191" s="2">
        <v>0</v>
      </c>
      <c r="D191" s="2">
        <v>5</v>
      </c>
      <c r="E191" s="2">
        <v>1.2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680</v>
      </c>
      <c r="R191" s="2">
        <v>51.6</v>
      </c>
      <c r="S191" s="77"/>
    </row>
    <row r="192" spans="1:19" ht="30">
      <c r="A192" s="2">
        <v>90.2</v>
      </c>
      <c r="B192" s="2">
        <v>0</v>
      </c>
      <c r="C192" s="2">
        <v>0</v>
      </c>
      <c r="D192" s="2">
        <v>8</v>
      </c>
      <c r="E192" s="2">
        <v>1.8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995</v>
      </c>
      <c r="R192" s="2">
        <v>32</v>
      </c>
      <c r="S192" s="13" t="s">
        <v>51</v>
      </c>
    </row>
    <row r="193" spans="1:19" ht="30">
      <c r="A193" s="2">
        <v>97.4</v>
      </c>
      <c r="B193" s="2">
        <v>0</v>
      </c>
      <c r="C193" s="2">
        <v>0</v>
      </c>
      <c r="D193" s="2">
        <v>2</v>
      </c>
      <c r="E193" s="2">
        <v>0.6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780</v>
      </c>
      <c r="R193" s="2">
        <v>30</v>
      </c>
      <c r="S193" s="13" t="s">
        <v>52</v>
      </c>
    </row>
    <row r="194" spans="1:19">
      <c r="A194" s="2">
        <v>96.5</v>
      </c>
      <c r="B194" s="2">
        <v>0</v>
      </c>
      <c r="C194" s="2">
        <v>0</v>
      </c>
      <c r="D194" s="2">
        <v>2.8</v>
      </c>
      <c r="E194" s="2">
        <v>0.7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760</v>
      </c>
      <c r="R194" s="2">
        <v>36</v>
      </c>
      <c r="S194" s="77" t="s">
        <v>53</v>
      </c>
    </row>
    <row r="195" spans="1:19">
      <c r="A195" s="2">
        <v>96.4</v>
      </c>
      <c r="B195" s="2">
        <v>0</v>
      </c>
      <c r="C195" s="2">
        <v>0</v>
      </c>
      <c r="D195" s="2">
        <v>3</v>
      </c>
      <c r="E195" s="2">
        <v>0.6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851</v>
      </c>
      <c r="R195" s="2">
        <v>35.4</v>
      </c>
      <c r="S195" s="77"/>
    </row>
    <row r="196" spans="1:19">
      <c r="A196" s="2">
        <v>96.2</v>
      </c>
      <c r="B196" s="2">
        <v>0</v>
      </c>
      <c r="C196" s="2">
        <v>0</v>
      </c>
      <c r="D196" s="2">
        <v>3</v>
      </c>
      <c r="E196" s="2">
        <v>0.6</v>
      </c>
      <c r="F196" s="2">
        <v>0</v>
      </c>
      <c r="G196" s="2">
        <v>0</v>
      </c>
      <c r="H196" s="2">
        <v>0</v>
      </c>
      <c r="I196" s="2">
        <v>0.2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919</v>
      </c>
      <c r="R196" s="2">
        <v>45</v>
      </c>
      <c r="S196" s="77"/>
    </row>
    <row r="197" spans="1:19">
      <c r="A197" s="2">
        <v>96.17</v>
      </c>
      <c r="B197" s="2">
        <v>0</v>
      </c>
      <c r="C197" s="2">
        <v>0.03</v>
      </c>
      <c r="D197" s="2">
        <v>3</v>
      </c>
      <c r="E197" s="2">
        <v>0.6</v>
      </c>
      <c r="F197" s="2">
        <v>0</v>
      </c>
      <c r="G197" s="2">
        <v>0</v>
      </c>
      <c r="H197" s="2">
        <v>0</v>
      </c>
      <c r="I197" s="2">
        <v>0.2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985</v>
      </c>
      <c r="R197" s="2">
        <v>36.9</v>
      </c>
      <c r="S197" s="77"/>
    </row>
    <row r="198" spans="1:19">
      <c r="A198" s="2">
        <v>95</v>
      </c>
      <c r="B198" s="2">
        <v>0</v>
      </c>
      <c r="C198" s="2">
        <v>0</v>
      </c>
      <c r="D198" s="2">
        <v>4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703.8</v>
      </c>
      <c r="R198" s="2">
        <v>48</v>
      </c>
      <c r="S198" s="77"/>
    </row>
    <row r="199" spans="1:19">
      <c r="A199" s="2">
        <v>94.9</v>
      </c>
      <c r="B199" s="2">
        <v>0</v>
      </c>
      <c r="C199" s="2">
        <v>0</v>
      </c>
      <c r="D199" s="2">
        <v>4</v>
      </c>
      <c r="E199" s="2">
        <v>1</v>
      </c>
      <c r="F199" s="2">
        <v>0.1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897</v>
      </c>
      <c r="R199" s="2">
        <v>38</v>
      </c>
      <c r="S199" s="77"/>
    </row>
    <row r="200" spans="1:19">
      <c r="A200" s="2">
        <v>96.05</v>
      </c>
      <c r="B200" s="2">
        <v>0</v>
      </c>
      <c r="C200" s="2">
        <v>0</v>
      </c>
      <c r="D200" s="2">
        <v>3.2</v>
      </c>
      <c r="E200" s="2">
        <v>0.75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550</v>
      </c>
      <c r="R200" s="2">
        <v>55</v>
      </c>
      <c r="S200" s="77"/>
    </row>
    <row r="201" spans="1:19">
      <c r="A201" s="2">
        <v>94.5</v>
      </c>
      <c r="B201" s="2">
        <v>0</v>
      </c>
      <c r="C201" s="2">
        <v>0</v>
      </c>
      <c r="D201" s="2">
        <v>3.2</v>
      </c>
      <c r="E201" s="2">
        <v>0.75</v>
      </c>
      <c r="F201" s="2">
        <v>0</v>
      </c>
      <c r="G201" s="2">
        <v>0.3</v>
      </c>
      <c r="H201" s="2">
        <v>1.25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700</v>
      </c>
      <c r="R201" s="2">
        <v>36</v>
      </c>
      <c r="S201" s="77"/>
    </row>
    <row r="202" spans="1:19">
      <c r="A202" s="2">
        <v>97.2</v>
      </c>
      <c r="B202" s="2">
        <v>0</v>
      </c>
      <c r="C202" s="2">
        <v>0</v>
      </c>
      <c r="D202" s="2">
        <v>2.4</v>
      </c>
      <c r="E202" s="2">
        <v>0.4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627</v>
      </c>
      <c r="R202" s="2">
        <v>39</v>
      </c>
      <c r="S202" s="77"/>
    </row>
    <row r="203" spans="1:19">
      <c r="A203" s="2">
        <v>97.04</v>
      </c>
      <c r="B203" s="2">
        <v>0</v>
      </c>
      <c r="C203" s="2">
        <v>0.16</v>
      </c>
      <c r="D203" s="2">
        <v>2.4</v>
      </c>
      <c r="E203" s="2">
        <v>0.4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686</v>
      </c>
      <c r="R203" s="2">
        <v>42</v>
      </c>
      <c r="S203" s="77"/>
    </row>
    <row r="204" spans="1:19">
      <c r="A204" s="2">
        <v>96.7</v>
      </c>
      <c r="B204" s="2">
        <v>0</v>
      </c>
      <c r="C204" s="2">
        <v>0</v>
      </c>
      <c r="D204" s="2">
        <v>2.5</v>
      </c>
      <c r="E204" s="2">
        <v>0.5</v>
      </c>
      <c r="F204" s="2">
        <v>0</v>
      </c>
      <c r="G204" s="2">
        <v>0.3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780</v>
      </c>
      <c r="R204" s="2">
        <v>40</v>
      </c>
      <c r="S204" s="77"/>
    </row>
    <row r="205" spans="1:19">
      <c r="A205" s="2">
        <v>95.95</v>
      </c>
      <c r="B205" s="2">
        <v>0</v>
      </c>
      <c r="C205" s="2">
        <v>0</v>
      </c>
      <c r="D205" s="2">
        <v>3</v>
      </c>
      <c r="E205" s="2">
        <v>0.75</v>
      </c>
      <c r="F205" s="2">
        <v>0</v>
      </c>
      <c r="G205" s="2">
        <v>0.3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610</v>
      </c>
      <c r="R205" s="2">
        <v>44</v>
      </c>
      <c r="S205" s="77"/>
    </row>
    <row r="206" spans="1:19">
      <c r="A206" s="2">
        <v>96.35</v>
      </c>
      <c r="B206" s="2">
        <v>0</v>
      </c>
      <c r="C206" s="2">
        <v>0</v>
      </c>
      <c r="D206" s="2">
        <v>2.8</v>
      </c>
      <c r="E206" s="2">
        <v>0.7</v>
      </c>
      <c r="F206" s="2">
        <v>0.15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780</v>
      </c>
      <c r="R206" s="2">
        <v>38</v>
      </c>
      <c r="S206" s="77"/>
    </row>
    <row r="207" spans="1:19">
      <c r="A207" s="2">
        <v>96.36</v>
      </c>
      <c r="B207" s="2">
        <v>0</v>
      </c>
      <c r="C207" s="2">
        <v>0</v>
      </c>
      <c r="D207" s="2">
        <v>3</v>
      </c>
      <c r="E207" s="2">
        <v>0.64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603.17999999999995</v>
      </c>
      <c r="R207" s="2">
        <v>50.8</v>
      </c>
      <c r="S207" s="77" t="s">
        <v>54</v>
      </c>
    </row>
    <row r="208" spans="1:19">
      <c r="A208" s="2">
        <v>96.32</v>
      </c>
      <c r="B208" s="2">
        <v>0</v>
      </c>
      <c r="C208" s="2">
        <v>0</v>
      </c>
      <c r="D208" s="2">
        <v>3</v>
      </c>
      <c r="E208" s="2">
        <v>0.64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0.04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634.75</v>
      </c>
      <c r="R208" s="2">
        <v>46.1</v>
      </c>
      <c r="S208" s="77"/>
    </row>
    <row r="209" spans="1:19">
      <c r="A209" s="2">
        <v>96.3</v>
      </c>
      <c r="B209" s="2">
        <v>0</v>
      </c>
      <c r="C209" s="2">
        <v>0</v>
      </c>
      <c r="D209" s="2">
        <v>3</v>
      </c>
      <c r="E209" s="2">
        <v>0.64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0.06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733.17</v>
      </c>
      <c r="R209" s="2">
        <v>48.9</v>
      </c>
      <c r="S209" s="77"/>
    </row>
    <row r="210" spans="1:19">
      <c r="A210" s="2">
        <v>96.28</v>
      </c>
      <c r="B210" s="2">
        <v>0</v>
      </c>
      <c r="C210" s="2">
        <v>0</v>
      </c>
      <c r="D210" s="2">
        <v>3</v>
      </c>
      <c r="E210" s="2">
        <v>0.64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0.08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507.94</v>
      </c>
      <c r="R210" s="2">
        <v>58.8</v>
      </c>
      <c r="S210" s="77"/>
    </row>
    <row r="211" spans="1:19" ht="30">
      <c r="A211" s="2">
        <v>96.59</v>
      </c>
      <c r="B211" s="2">
        <v>0</v>
      </c>
      <c r="C211" s="2">
        <v>0</v>
      </c>
      <c r="D211" s="2">
        <v>2.4</v>
      </c>
      <c r="E211" s="2">
        <v>0.46</v>
      </c>
      <c r="F211" s="2">
        <v>0</v>
      </c>
      <c r="G211" s="2">
        <v>0.33</v>
      </c>
      <c r="H211" s="2">
        <v>0</v>
      </c>
      <c r="I211" s="2">
        <v>0.22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800</v>
      </c>
      <c r="R211" s="2">
        <v>34</v>
      </c>
      <c r="S211" s="13" t="s">
        <v>55</v>
      </c>
    </row>
    <row r="212" spans="1:19" ht="30">
      <c r="A212" s="2">
        <v>92.35</v>
      </c>
      <c r="B212" s="2">
        <v>0</v>
      </c>
      <c r="C212" s="2">
        <v>0</v>
      </c>
      <c r="D212" s="2">
        <v>6</v>
      </c>
      <c r="E212" s="2">
        <v>1.4</v>
      </c>
      <c r="F212" s="2">
        <v>0.15</v>
      </c>
      <c r="G212" s="2">
        <v>0</v>
      </c>
      <c r="H212" s="2">
        <v>0</v>
      </c>
      <c r="I212" s="2">
        <v>0.1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947.7</v>
      </c>
      <c r="R212" s="2">
        <v>29.1</v>
      </c>
      <c r="S212" s="13" t="s">
        <v>56</v>
      </c>
    </row>
    <row r="213" spans="1:19">
      <c r="A213" s="2">
        <v>99.9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0.1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500</v>
      </c>
      <c r="R213" s="2">
        <v>95</v>
      </c>
      <c r="S213" s="77" t="s">
        <v>57</v>
      </c>
    </row>
    <row r="214" spans="1:19">
      <c r="A214" s="2">
        <v>99.52</v>
      </c>
      <c r="B214" s="2">
        <v>0</v>
      </c>
      <c r="C214" s="2">
        <v>0</v>
      </c>
      <c r="D214" s="2">
        <v>0</v>
      </c>
      <c r="E214" s="2">
        <v>0</v>
      </c>
      <c r="F214" s="2">
        <v>0.05</v>
      </c>
      <c r="G214" s="2">
        <v>0</v>
      </c>
      <c r="H214" s="2">
        <v>0.03</v>
      </c>
      <c r="I214" s="2">
        <v>0.3</v>
      </c>
      <c r="J214" s="2">
        <v>0.1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590</v>
      </c>
      <c r="R214" s="2">
        <v>82</v>
      </c>
      <c r="S214" s="77"/>
    </row>
    <row r="215" spans="1:19">
      <c r="A215" s="2">
        <v>99.474999999999994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0.2</v>
      </c>
      <c r="H215" s="2">
        <v>2.5000000000000001E-2</v>
      </c>
      <c r="I215" s="2">
        <v>0.3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540</v>
      </c>
      <c r="R215" s="2">
        <v>80</v>
      </c>
      <c r="S215" s="77"/>
    </row>
    <row r="216" spans="1:19">
      <c r="A216" s="2">
        <v>99.2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0.55000000000000004</v>
      </c>
      <c r="J216" s="2">
        <v>0.25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490</v>
      </c>
      <c r="R216" s="2">
        <v>85</v>
      </c>
      <c r="S216" s="77"/>
    </row>
    <row r="217" spans="1:19">
      <c r="A217" s="2">
        <v>96.72</v>
      </c>
      <c r="B217" s="2">
        <v>0</v>
      </c>
      <c r="C217" s="2">
        <v>0.1</v>
      </c>
      <c r="D217" s="2">
        <v>1.5</v>
      </c>
      <c r="E217" s="2">
        <v>0.18</v>
      </c>
      <c r="F217" s="2">
        <v>0</v>
      </c>
      <c r="G217" s="2">
        <v>1.5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685</v>
      </c>
      <c r="R217" s="2">
        <v>47</v>
      </c>
      <c r="S217" s="77"/>
    </row>
    <row r="218" spans="1:19">
      <c r="A218" s="2">
        <v>94.4</v>
      </c>
      <c r="B218" s="2">
        <v>0</v>
      </c>
      <c r="C218" s="2">
        <v>0</v>
      </c>
      <c r="D218" s="2">
        <v>3</v>
      </c>
      <c r="E218" s="2">
        <v>0.8</v>
      </c>
      <c r="F218" s="2">
        <v>0</v>
      </c>
      <c r="G218" s="2">
        <v>1</v>
      </c>
      <c r="H218" s="2">
        <v>0.8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950</v>
      </c>
      <c r="R218" s="2">
        <v>37</v>
      </c>
      <c r="S218" s="77"/>
    </row>
    <row r="219" spans="1:19">
      <c r="A219" s="2">
        <v>97.4</v>
      </c>
      <c r="B219" s="2">
        <v>0</v>
      </c>
      <c r="C219" s="2">
        <v>0</v>
      </c>
      <c r="D219" s="2">
        <v>2.1</v>
      </c>
      <c r="E219" s="2">
        <v>0.5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465.8</v>
      </c>
      <c r="R219" s="2">
        <v>33</v>
      </c>
      <c r="S219" s="77"/>
    </row>
    <row r="220" spans="1:19">
      <c r="A220" s="2">
        <v>97.88</v>
      </c>
      <c r="B220" s="2">
        <v>0</v>
      </c>
      <c r="C220" s="2">
        <v>0.03</v>
      </c>
      <c r="D220" s="2">
        <v>1.5</v>
      </c>
      <c r="E220" s="2">
        <v>0.34</v>
      </c>
      <c r="F220" s="2">
        <v>0.05</v>
      </c>
      <c r="G220" s="2">
        <v>0.2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705</v>
      </c>
      <c r="R220" s="2">
        <v>45</v>
      </c>
      <c r="S220" s="77" t="s">
        <v>58</v>
      </c>
    </row>
    <row r="221" spans="1:19">
      <c r="A221" s="2">
        <v>98.16</v>
      </c>
      <c r="B221" s="2">
        <v>0</v>
      </c>
      <c r="C221" s="2">
        <v>0</v>
      </c>
      <c r="D221" s="2">
        <v>1.5</v>
      </c>
      <c r="E221" s="2">
        <v>0.34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560</v>
      </c>
      <c r="R221" s="2">
        <v>56</v>
      </c>
      <c r="S221" s="77"/>
    </row>
    <row r="222" spans="1:19">
      <c r="A222" s="2">
        <v>97.47</v>
      </c>
      <c r="B222" s="2">
        <v>0</v>
      </c>
      <c r="C222" s="2">
        <v>0.03</v>
      </c>
      <c r="D222" s="2">
        <v>2</v>
      </c>
      <c r="E222" s="2">
        <v>0.5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803.9</v>
      </c>
      <c r="R222" s="2">
        <v>48.6</v>
      </c>
      <c r="S222" s="77" t="s">
        <v>59</v>
      </c>
    </row>
    <row r="223" spans="1:19">
      <c r="A223" s="2">
        <v>97.5</v>
      </c>
      <c r="B223" s="2">
        <v>0</v>
      </c>
      <c r="C223" s="2">
        <v>0</v>
      </c>
      <c r="D223" s="2">
        <v>2</v>
      </c>
      <c r="E223" s="2">
        <v>0.5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723.9</v>
      </c>
      <c r="R223" s="2">
        <v>44.9</v>
      </c>
      <c r="S223" s="77"/>
    </row>
    <row r="224" spans="1:19">
      <c r="A224" s="2">
        <v>96.35</v>
      </c>
      <c r="B224" s="2">
        <v>0</v>
      </c>
      <c r="C224" s="2">
        <v>0.15</v>
      </c>
      <c r="D224" s="2">
        <v>3</v>
      </c>
      <c r="E224" s="2">
        <v>0.5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850</v>
      </c>
      <c r="R224" s="2">
        <v>45</v>
      </c>
      <c r="S224" s="77" t="s">
        <v>60</v>
      </c>
    </row>
    <row r="225" spans="1:19">
      <c r="A225" s="2">
        <v>98.37</v>
      </c>
      <c r="B225" s="2">
        <v>0</v>
      </c>
      <c r="C225" s="2">
        <v>0.03</v>
      </c>
      <c r="D225" s="2">
        <v>1.3</v>
      </c>
      <c r="E225" s="2">
        <v>0.3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600</v>
      </c>
      <c r="R225" s="2">
        <v>60</v>
      </c>
      <c r="S225" s="77"/>
    </row>
    <row r="226" spans="1:19">
      <c r="A226" s="2">
        <v>95.8</v>
      </c>
      <c r="B226" s="2">
        <v>0</v>
      </c>
      <c r="C226" s="2">
        <v>0</v>
      </c>
      <c r="D226" s="2">
        <v>3.2</v>
      </c>
      <c r="E226" s="2">
        <v>0.7</v>
      </c>
      <c r="F226" s="2">
        <v>0</v>
      </c>
      <c r="G226" s="2">
        <v>0.3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588</v>
      </c>
      <c r="R226" s="2">
        <v>40</v>
      </c>
      <c r="S226" s="77" t="s">
        <v>61</v>
      </c>
    </row>
    <row r="227" spans="1:19">
      <c r="A227" s="2">
        <v>97.72</v>
      </c>
      <c r="B227" s="2">
        <v>0</v>
      </c>
      <c r="C227" s="2">
        <v>0.1</v>
      </c>
      <c r="D227" s="2">
        <v>1.5</v>
      </c>
      <c r="E227" s="2">
        <v>0.18</v>
      </c>
      <c r="F227" s="2">
        <v>0</v>
      </c>
      <c r="G227" s="2">
        <v>0.5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685</v>
      </c>
      <c r="R227" s="2">
        <v>47</v>
      </c>
      <c r="S227" s="77"/>
    </row>
    <row r="228" spans="1:19">
      <c r="A228" s="2">
        <v>98.65</v>
      </c>
      <c r="B228" s="2">
        <v>0</v>
      </c>
      <c r="C228" s="2">
        <v>0</v>
      </c>
      <c r="D228" s="2">
        <v>1</v>
      </c>
      <c r="E228" s="2">
        <v>0.25</v>
      </c>
      <c r="F228" s="2">
        <v>0</v>
      </c>
      <c r="G228" s="2">
        <v>0.1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550</v>
      </c>
      <c r="R228" s="2">
        <v>61</v>
      </c>
      <c r="S228" s="77"/>
    </row>
    <row r="229" spans="1:19">
      <c r="A229" s="2">
        <v>96.7</v>
      </c>
      <c r="B229" s="2">
        <v>0</v>
      </c>
      <c r="C229" s="2">
        <v>0</v>
      </c>
      <c r="D229" s="2">
        <v>2.5</v>
      </c>
      <c r="E229" s="2">
        <v>0.5</v>
      </c>
      <c r="F229" s="2">
        <v>0</v>
      </c>
      <c r="G229" s="2">
        <v>0.3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780</v>
      </c>
      <c r="R229" s="2">
        <v>40</v>
      </c>
      <c r="S229" s="77"/>
    </row>
    <row r="230" spans="1:19">
      <c r="A230" s="2">
        <v>96.63</v>
      </c>
      <c r="B230" s="2">
        <v>0</v>
      </c>
      <c r="C230" s="2">
        <v>0</v>
      </c>
      <c r="D230" s="2">
        <v>2.5</v>
      </c>
      <c r="E230" s="2">
        <v>0.65</v>
      </c>
      <c r="F230" s="2">
        <v>0</v>
      </c>
      <c r="G230" s="2">
        <v>0.12</v>
      </c>
      <c r="H230" s="2">
        <v>0.1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730</v>
      </c>
      <c r="R230" s="2">
        <v>51</v>
      </c>
      <c r="S230" s="77"/>
    </row>
    <row r="231" spans="1:19">
      <c r="A231" s="2">
        <v>96.68</v>
      </c>
      <c r="B231" s="2">
        <v>0</v>
      </c>
      <c r="C231" s="2">
        <v>0</v>
      </c>
      <c r="D231" s="2">
        <v>1.6</v>
      </c>
      <c r="E231" s="2">
        <v>0.35</v>
      </c>
      <c r="F231" s="2">
        <v>0</v>
      </c>
      <c r="G231" s="2">
        <v>0.12</v>
      </c>
      <c r="H231" s="2">
        <v>1.25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666</v>
      </c>
      <c r="R231" s="2">
        <v>35</v>
      </c>
      <c r="S231" s="77"/>
    </row>
    <row r="232" spans="1:19">
      <c r="A232" s="2">
        <v>95</v>
      </c>
      <c r="B232" s="2">
        <v>0</v>
      </c>
      <c r="C232" s="2">
        <v>0</v>
      </c>
      <c r="D232" s="2">
        <v>3.2</v>
      </c>
      <c r="E232" s="2">
        <v>0.7</v>
      </c>
      <c r="F232" s="2">
        <v>0</v>
      </c>
      <c r="G232" s="2">
        <v>1.1000000000000001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800</v>
      </c>
      <c r="R232" s="2">
        <v>45</v>
      </c>
      <c r="S232" s="77"/>
    </row>
    <row r="233" spans="1:19">
      <c r="A233" s="2">
        <v>96.7</v>
      </c>
      <c r="B233" s="2">
        <v>0</v>
      </c>
      <c r="C233" s="2">
        <v>0</v>
      </c>
      <c r="D233" s="2">
        <v>1.8</v>
      </c>
      <c r="E233" s="2">
        <v>0.4</v>
      </c>
      <c r="F233" s="2">
        <v>0</v>
      </c>
      <c r="G233" s="2">
        <v>1.1000000000000001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750</v>
      </c>
      <c r="R233" s="2">
        <v>51</v>
      </c>
      <c r="S233" s="77"/>
    </row>
    <row r="234" spans="1:19">
      <c r="A234" s="2">
        <v>98.77</v>
      </c>
      <c r="B234" s="2">
        <v>0</v>
      </c>
      <c r="C234" s="2">
        <v>0.03</v>
      </c>
      <c r="D234" s="2">
        <v>1</v>
      </c>
      <c r="E234" s="2">
        <v>0.2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600</v>
      </c>
      <c r="R234" s="2">
        <v>60</v>
      </c>
      <c r="S234" s="77"/>
    </row>
    <row r="235" spans="1:19">
      <c r="A235" s="2">
        <v>96.2</v>
      </c>
      <c r="B235" s="2">
        <v>0</v>
      </c>
      <c r="C235" s="2">
        <v>0</v>
      </c>
      <c r="D235" s="2">
        <v>3</v>
      </c>
      <c r="E235" s="2">
        <v>0.6</v>
      </c>
      <c r="F235" s="2">
        <v>0</v>
      </c>
      <c r="G235" s="2">
        <v>0</v>
      </c>
      <c r="H235" s="2">
        <v>0</v>
      </c>
      <c r="I235" s="2">
        <v>0.2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919</v>
      </c>
      <c r="R235" s="2">
        <v>45</v>
      </c>
      <c r="S235" s="77" t="s">
        <v>62</v>
      </c>
    </row>
    <row r="236" spans="1:19">
      <c r="A236" s="2">
        <v>96.3</v>
      </c>
      <c r="B236" s="2">
        <v>0</v>
      </c>
      <c r="C236" s="2">
        <v>0</v>
      </c>
      <c r="D236" s="2">
        <v>3</v>
      </c>
      <c r="E236" s="2">
        <v>0.5</v>
      </c>
      <c r="F236" s="2">
        <v>0</v>
      </c>
      <c r="G236" s="2">
        <v>0</v>
      </c>
      <c r="H236" s="2">
        <v>0</v>
      </c>
      <c r="I236" s="2">
        <v>0.2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806</v>
      </c>
      <c r="R236" s="2">
        <v>46</v>
      </c>
      <c r="S236" s="77"/>
    </row>
    <row r="237" spans="1:19">
      <c r="A237" s="2">
        <v>96.17</v>
      </c>
      <c r="B237" s="2">
        <v>0</v>
      </c>
      <c r="C237" s="2">
        <v>0.03</v>
      </c>
      <c r="D237" s="2">
        <v>3</v>
      </c>
      <c r="E237" s="2">
        <v>0.6</v>
      </c>
      <c r="F237" s="2">
        <v>0</v>
      </c>
      <c r="G237" s="2">
        <v>0</v>
      </c>
      <c r="H237" s="2">
        <v>0</v>
      </c>
      <c r="I237" s="2">
        <v>0.2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985</v>
      </c>
      <c r="R237" s="2">
        <v>36.9</v>
      </c>
      <c r="S237" s="77"/>
    </row>
    <row r="238" spans="1:19">
      <c r="A238" s="2">
        <v>96.4</v>
      </c>
      <c r="B238" s="2">
        <v>0</v>
      </c>
      <c r="C238" s="2">
        <v>0</v>
      </c>
      <c r="D238" s="2">
        <v>3</v>
      </c>
      <c r="E238" s="2">
        <v>0.6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851</v>
      </c>
      <c r="R238" s="2">
        <v>35.4</v>
      </c>
      <c r="S238" s="77"/>
    </row>
    <row r="239" spans="1:19">
      <c r="A239" s="2">
        <v>96.7</v>
      </c>
      <c r="B239" s="2">
        <v>0</v>
      </c>
      <c r="C239" s="2">
        <v>0</v>
      </c>
      <c r="D239" s="2">
        <v>2.5</v>
      </c>
      <c r="E239" s="2">
        <v>0.5</v>
      </c>
      <c r="F239" s="2">
        <v>0</v>
      </c>
      <c r="G239" s="2">
        <v>0.3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780</v>
      </c>
      <c r="R239" s="2">
        <v>40</v>
      </c>
      <c r="S239" s="77"/>
    </row>
    <row r="240" spans="1:19">
      <c r="A240" s="2">
        <v>96.2</v>
      </c>
      <c r="B240" s="2">
        <v>0</v>
      </c>
      <c r="C240" s="2">
        <v>0</v>
      </c>
      <c r="D240" s="2">
        <v>3</v>
      </c>
      <c r="E240" s="2">
        <v>0.65</v>
      </c>
      <c r="F240" s="2">
        <v>0.15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700</v>
      </c>
      <c r="R240" s="2">
        <v>50</v>
      </c>
      <c r="S240" s="77"/>
    </row>
    <row r="241" spans="1:19">
      <c r="A241" s="2">
        <v>97.48</v>
      </c>
      <c r="B241" s="2">
        <v>0</v>
      </c>
      <c r="C241" s="2">
        <v>0.32</v>
      </c>
      <c r="D241" s="2">
        <v>2.1</v>
      </c>
      <c r="E241" s="2">
        <v>0.1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650</v>
      </c>
      <c r="R241" s="2">
        <v>47</v>
      </c>
      <c r="S241" s="77"/>
    </row>
    <row r="242" spans="1:19">
      <c r="A242" s="2">
        <v>96.3</v>
      </c>
      <c r="B242" s="2">
        <v>0</v>
      </c>
      <c r="C242" s="2">
        <v>0</v>
      </c>
      <c r="D242" s="2">
        <v>3</v>
      </c>
      <c r="E242" s="2">
        <v>0.7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550</v>
      </c>
      <c r="R242" s="2">
        <v>55</v>
      </c>
      <c r="S242" s="77"/>
    </row>
    <row r="243" spans="1:19">
      <c r="A243" s="2">
        <v>94.55</v>
      </c>
      <c r="B243" s="2">
        <v>0</v>
      </c>
      <c r="C243" s="2">
        <v>0</v>
      </c>
      <c r="D243" s="2">
        <v>3.2</v>
      </c>
      <c r="E243" s="2">
        <v>0.7</v>
      </c>
      <c r="F243" s="2">
        <v>0</v>
      </c>
      <c r="G243" s="2">
        <v>0.3</v>
      </c>
      <c r="H243" s="2">
        <v>1.25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700</v>
      </c>
      <c r="R243" s="2">
        <v>36</v>
      </c>
      <c r="S243" s="77"/>
    </row>
    <row r="244" spans="1:19">
      <c r="A244" s="2">
        <v>97.75</v>
      </c>
      <c r="B244" s="2">
        <v>0</v>
      </c>
      <c r="C244" s="2">
        <v>0</v>
      </c>
      <c r="D244" s="2">
        <v>1.6</v>
      </c>
      <c r="E244" s="2">
        <v>0.35</v>
      </c>
      <c r="F244" s="2">
        <v>0</v>
      </c>
      <c r="G244" s="2">
        <v>0.3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520</v>
      </c>
      <c r="R244" s="2">
        <v>67</v>
      </c>
      <c r="S244" s="77"/>
    </row>
    <row r="245" spans="1:19" ht="30">
      <c r="A245" s="2">
        <v>98.77</v>
      </c>
      <c r="B245" s="2">
        <v>0.03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1</v>
      </c>
      <c r="J245" s="2">
        <v>0.2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565.4</v>
      </c>
      <c r="R245" s="2">
        <v>80.099999999999994</v>
      </c>
      <c r="S245" s="13" t="s">
        <v>63</v>
      </c>
    </row>
    <row r="246" spans="1:19" ht="30">
      <c r="A246" s="2">
        <v>99.47</v>
      </c>
      <c r="B246" s="2">
        <v>0</v>
      </c>
      <c r="C246" s="2">
        <v>0</v>
      </c>
      <c r="D246" s="2">
        <v>0</v>
      </c>
      <c r="E246" s="2">
        <v>0.01</v>
      </c>
      <c r="F246" s="2">
        <v>0</v>
      </c>
      <c r="G246" s="2">
        <v>0</v>
      </c>
      <c r="H246" s="2">
        <v>0</v>
      </c>
      <c r="I246" s="2">
        <v>0.4</v>
      </c>
      <c r="J246" s="2">
        <v>0.12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600</v>
      </c>
      <c r="R246" s="2">
        <v>84.8</v>
      </c>
      <c r="S246" s="13" t="s">
        <v>64</v>
      </c>
    </row>
    <row r="247" spans="1:19" ht="30">
      <c r="A247" s="2">
        <v>99.65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0.2</v>
      </c>
      <c r="J247" s="2">
        <v>0.1</v>
      </c>
      <c r="K247" s="2">
        <v>0.05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559.86</v>
      </c>
      <c r="R247" s="2">
        <v>87.05</v>
      </c>
      <c r="S247" s="13" t="s">
        <v>65</v>
      </c>
    </row>
    <row r="248" spans="1:19">
      <c r="A248" s="2">
        <v>96.4</v>
      </c>
      <c r="B248" s="2">
        <v>0</v>
      </c>
      <c r="C248" s="2">
        <v>0</v>
      </c>
      <c r="D248" s="2">
        <v>3</v>
      </c>
      <c r="E248" s="2">
        <v>0.6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851</v>
      </c>
      <c r="R248" s="2">
        <v>35.4</v>
      </c>
      <c r="S248" s="77" t="s">
        <v>66</v>
      </c>
    </row>
    <row r="249" spans="1:19">
      <c r="A249" s="2">
        <v>96.2</v>
      </c>
      <c r="B249" s="2">
        <v>0</v>
      </c>
      <c r="C249" s="2">
        <v>0</v>
      </c>
      <c r="D249" s="2">
        <v>3</v>
      </c>
      <c r="E249" s="2">
        <v>0.6</v>
      </c>
      <c r="F249" s="2">
        <v>0</v>
      </c>
      <c r="G249" s="2">
        <v>0</v>
      </c>
      <c r="H249" s="2">
        <v>0</v>
      </c>
      <c r="I249" s="2">
        <v>0.2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919</v>
      </c>
      <c r="R249" s="2">
        <v>45</v>
      </c>
      <c r="S249" s="77"/>
    </row>
    <row r="250" spans="1:19">
      <c r="A250" s="2">
        <v>96.17</v>
      </c>
      <c r="B250" s="2">
        <v>0</v>
      </c>
      <c r="C250" s="2">
        <v>0.03</v>
      </c>
      <c r="D250" s="2">
        <v>3</v>
      </c>
      <c r="E250" s="2">
        <v>0.6</v>
      </c>
      <c r="F250" s="2">
        <v>0</v>
      </c>
      <c r="G250" s="2">
        <v>0</v>
      </c>
      <c r="H250" s="2">
        <v>0</v>
      </c>
      <c r="I250" s="2">
        <v>0.2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985</v>
      </c>
      <c r="R250" s="2">
        <v>36.9</v>
      </c>
      <c r="S250" s="77"/>
    </row>
    <row r="251" spans="1:19">
      <c r="A251" s="2">
        <v>95</v>
      </c>
      <c r="B251" s="2">
        <v>0</v>
      </c>
      <c r="C251" s="2">
        <v>0</v>
      </c>
      <c r="D251" s="2">
        <v>4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703</v>
      </c>
      <c r="R251" s="2">
        <v>48</v>
      </c>
      <c r="S251" s="77"/>
    </row>
    <row r="252" spans="1:19">
      <c r="A252" s="2">
        <v>94.9</v>
      </c>
      <c r="B252" s="2">
        <v>0</v>
      </c>
      <c r="C252" s="2">
        <v>0</v>
      </c>
      <c r="D252" s="2">
        <v>4</v>
      </c>
      <c r="E252" s="2">
        <v>1</v>
      </c>
      <c r="F252" s="2">
        <v>0.1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897</v>
      </c>
      <c r="R252" s="2">
        <v>38</v>
      </c>
      <c r="S252" s="77"/>
    </row>
    <row r="253" spans="1:19">
      <c r="A253" s="2">
        <v>97.2</v>
      </c>
      <c r="B253" s="2">
        <v>0</v>
      </c>
      <c r="C253" s="2">
        <v>0</v>
      </c>
      <c r="D253" s="2">
        <v>2.4</v>
      </c>
      <c r="E253" s="2">
        <v>0.4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627</v>
      </c>
      <c r="R253" s="2">
        <v>39</v>
      </c>
      <c r="S253" s="77"/>
    </row>
    <row r="254" spans="1:19">
      <c r="A254" s="2">
        <v>97.04</v>
      </c>
      <c r="B254" s="2">
        <v>0</v>
      </c>
      <c r="C254" s="2">
        <v>0.16</v>
      </c>
      <c r="D254" s="2">
        <v>2.4</v>
      </c>
      <c r="E254" s="2">
        <v>0.4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686</v>
      </c>
      <c r="R254" s="2">
        <v>42</v>
      </c>
      <c r="S254" s="77"/>
    </row>
    <row r="255" spans="1:19">
      <c r="A255" s="2">
        <v>96.1</v>
      </c>
      <c r="B255" s="2">
        <v>0</v>
      </c>
      <c r="C255" s="2">
        <v>0</v>
      </c>
      <c r="D255" s="2">
        <v>3.2</v>
      </c>
      <c r="E255" s="2">
        <v>0.7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550</v>
      </c>
      <c r="R255" s="2">
        <v>55</v>
      </c>
      <c r="S255" s="77"/>
    </row>
    <row r="256" spans="1:19">
      <c r="A256" s="2">
        <v>94.55</v>
      </c>
      <c r="B256" s="2">
        <v>0</v>
      </c>
      <c r="C256" s="2">
        <v>0</v>
      </c>
      <c r="D256" s="2">
        <v>3.2</v>
      </c>
      <c r="E256" s="2">
        <v>0.7</v>
      </c>
      <c r="F256" s="2">
        <v>0</v>
      </c>
      <c r="G256" s="2">
        <v>0.3</v>
      </c>
      <c r="H256" s="2">
        <v>1.25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700</v>
      </c>
      <c r="R256" s="2">
        <v>36</v>
      </c>
      <c r="S256" s="77"/>
    </row>
    <row r="257" spans="1:19">
      <c r="A257" s="2">
        <v>96.7</v>
      </c>
      <c r="B257" s="2">
        <v>0</v>
      </c>
      <c r="C257" s="2">
        <v>0</v>
      </c>
      <c r="D257" s="2">
        <v>2.5</v>
      </c>
      <c r="E257" s="2">
        <v>0.5</v>
      </c>
      <c r="F257" s="2">
        <v>0</v>
      </c>
      <c r="G257" s="2">
        <v>0.3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780</v>
      </c>
      <c r="R257" s="2">
        <v>40</v>
      </c>
      <c r="S257" s="77"/>
    </row>
    <row r="258" spans="1:19" ht="45">
      <c r="A258" s="2">
        <v>95.75</v>
      </c>
      <c r="B258" s="2">
        <v>0</v>
      </c>
      <c r="C258" s="2">
        <v>0</v>
      </c>
      <c r="D258" s="2">
        <v>3.2</v>
      </c>
      <c r="E258" s="2">
        <v>0.75</v>
      </c>
      <c r="F258" s="2">
        <v>0</v>
      </c>
      <c r="G258" s="2">
        <v>0.3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705</v>
      </c>
      <c r="R258" s="2">
        <v>52</v>
      </c>
      <c r="S258" s="13" t="s">
        <v>67</v>
      </c>
    </row>
    <row r="259" spans="1:19" ht="45">
      <c r="A259" s="2">
        <v>96.4</v>
      </c>
      <c r="B259" s="2">
        <v>0</v>
      </c>
      <c r="C259" s="2">
        <v>0</v>
      </c>
      <c r="D259" s="2">
        <v>2.8</v>
      </c>
      <c r="E259" s="2">
        <v>0.7</v>
      </c>
      <c r="F259" s="2">
        <v>0.1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750</v>
      </c>
      <c r="R259" s="2">
        <v>38.78</v>
      </c>
      <c r="S259" s="13" t="s">
        <v>68</v>
      </c>
    </row>
    <row r="260" spans="1:19" ht="30">
      <c r="A260" s="2">
        <v>97.3</v>
      </c>
      <c r="B260" s="2">
        <v>0</v>
      </c>
      <c r="C260" s="2">
        <v>0</v>
      </c>
      <c r="D260" s="2">
        <v>2.2000000000000002</v>
      </c>
      <c r="E260" s="2">
        <v>0.5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780</v>
      </c>
      <c r="R260" s="2">
        <v>42.5</v>
      </c>
      <c r="S260" s="13" t="s">
        <v>69</v>
      </c>
    </row>
    <row r="261" spans="1:19" ht="45">
      <c r="A261" s="2">
        <v>97.9</v>
      </c>
      <c r="B261" s="2">
        <v>0</v>
      </c>
      <c r="C261" s="2">
        <v>0</v>
      </c>
      <c r="D261" s="2">
        <v>1.5</v>
      </c>
      <c r="E261" s="2">
        <v>0.6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780</v>
      </c>
      <c r="R261" s="2">
        <v>40.200000000000003</v>
      </c>
      <c r="S261" s="13" t="s">
        <v>70</v>
      </c>
    </row>
    <row r="262" spans="1:19" ht="45">
      <c r="A262" s="2">
        <v>96.05</v>
      </c>
      <c r="B262" s="2">
        <v>0</v>
      </c>
      <c r="C262" s="2">
        <v>0</v>
      </c>
      <c r="D262" s="2">
        <v>3.2</v>
      </c>
      <c r="E262" s="2">
        <v>0.75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850</v>
      </c>
      <c r="R262" s="2">
        <v>30</v>
      </c>
      <c r="S262" s="13" t="s">
        <v>71</v>
      </c>
    </row>
    <row r="263" spans="1:19">
      <c r="A263" s="2">
        <v>95.75</v>
      </c>
      <c r="B263" s="2">
        <v>0</v>
      </c>
      <c r="C263" s="2">
        <v>0</v>
      </c>
      <c r="D263" s="2">
        <v>3.2</v>
      </c>
      <c r="E263" s="2">
        <v>0.75</v>
      </c>
      <c r="F263" s="2">
        <v>0</v>
      </c>
      <c r="G263" s="2">
        <v>0.3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650</v>
      </c>
      <c r="R263" s="2">
        <v>47.2</v>
      </c>
      <c r="S263" s="77" t="s">
        <v>72</v>
      </c>
    </row>
    <row r="264" spans="1:19">
      <c r="A264" s="2">
        <v>98.65</v>
      </c>
      <c r="B264" s="2">
        <v>0</v>
      </c>
      <c r="C264" s="2">
        <v>0</v>
      </c>
      <c r="D264" s="2">
        <v>1</v>
      </c>
      <c r="E264" s="2">
        <v>0.25</v>
      </c>
      <c r="F264" s="2">
        <v>0</v>
      </c>
      <c r="G264" s="2">
        <v>0.1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520</v>
      </c>
      <c r="R264" s="2">
        <v>48.3</v>
      </c>
      <c r="S264" s="77"/>
    </row>
    <row r="265" spans="1:19">
      <c r="A265" s="2">
        <v>98.12</v>
      </c>
      <c r="B265" s="2">
        <v>0</v>
      </c>
      <c r="C265" s="2">
        <v>0.03</v>
      </c>
      <c r="D265" s="2">
        <v>1.5</v>
      </c>
      <c r="E265" s="2">
        <v>0.3</v>
      </c>
      <c r="F265" s="2">
        <v>0.05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478.8</v>
      </c>
      <c r="R265" s="2">
        <v>60</v>
      </c>
      <c r="S265" s="77" t="s">
        <v>73</v>
      </c>
    </row>
    <row r="266" spans="1:19">
      <c r="A266" s="2">
        <v>98.04</v>
      </c>
      <c r="B266" s="2">
        <v>0</v>
      </c>
      <c r="C266" s="2">
        <v>0.03</v>
      </c>
      <c r="D266" s="2">
        <v>1.5</v>
      </c>
      <c r="E266" s="2">
        <v>0.3</v>
      </c>
      <c r="F266" s="2">
        <v>0.13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519.84</v>
      </c>
      <c r="R266" s="2">
        <v>59</v>
      </c>
      <c r="S266" s="77"/>
    </row>
    <row r="267" spans="1:19">
      <c r="A267" s="2">
        <v>97.08</v>
      </c>
      <c r="B267" s="2">
        <v>0</v>
      </c>
      <c r="C267" s="2">
        <v>0.12</v>
      </c>
      <c r="D267" s="2">
        <v>2.2999999999999998</v>
      </c>
      <c r="E267" s="2">
        <v>0.4</v>
      </c>
      <c r="F267" s="2">
        <v>0.1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533.52</v>
      </c>
      <c r="R267" s="2">
        <v>57</v>
      </c>
      <c r="S267" s="77"/>
    </row>
    <row r="268" spans="1:19">
      <c r="A268" s="2">
        <v>99.25</v>
      </c>
      <c r="B268" s="2">
        <v>0</v>
      </c>
      <c r="C268" s="2">
        <v>0.02</v>
      </c>
      <c r="D268" s="2">
        <v>0.6</v>
      </c>
      <c r="E268" s="2">
        <v>0.1</v>
      </c>
      <c r="F268" s="2">
        <v>0.03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389.88</v>
      </c>
      <c r="R268" s="2">
        <v>60</v>
      </c>
      <c r="S268" s="77"/>
    </row>
    <row r="269" spans="1:19">
      <c r="A269" s="2">
        <v>97.8</v>
      </c>
      <c r="B269" s="2">
        <v>0</v>
      </c>
      <c r="C269" s="2">
        <v>0.15</v>
      </c>
      <c r="D269" s="2">
        <v>1</v>
      </c>
      <c r="E269" s="2">
        <v>0.2</v>
      </c>
      <c r="F269" s="2">
        <v>0.05</v>
      </c>
      <c r="G269" s="2">
        <v>0.8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410.4</v>
      </c>
      <c r="R269" s="2">
        <v>58</v>
      </c>
      <c r="S269" s="77"/>
    </row>
    <row r="270" spans="1:19">
      <c r="A270" s="2">
        <v>97.62</v>
      </c>
      <c r="B270" s="2">
        <v>0.8</v>
      </c>
      <c r="C270" s="2">
        <v>0.03</v>
      </c>
      <c r="D270" s="2">
        <v>0.8</v>
      </c>
      <c r="E270" s="2">
        <v>0.2</v>
      </c>
      <c r="F270" s="2">
        <v>0.05</v>
      </c>
      <c r="G270" s="2">
        <v>0.5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410.4</v>
      </c>
      <c r="R270" s="2">
        <v>55</v>
      </c>
      <c r="S270" s="77"/>
    </row>
    <row r="271" spans="1:19" ht="30">
      <c r="A271" s="2">
        <v>96.35</v>
      </c>
      <c r="B271" s="2">
        <v>0</v>
      </c>
      <c r="C271" s="2">
        <v>0</v>
      </c>
      <c r="D271" s="2">
        <v>2.8</v>
      </c>
      <c r="E271" s="2">
        <v>0.7</v>
      </c>
      <c r="F271" s="2">
        <v>0.15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740</v>
      </c>
      <c r="R271" s="2">
        <v>35</v>
      </c>
      <c r="S271" s="13" t="s">
        <v>74</v>
      </c>
    </row>
    <row r="272" spans="1:19" ht="30">
      <c r="A272" s="2">
        <v>95.7</v>
      </c>
      <c r="B272" s="2">
        <v>0</v>
      </c>
      <c r="C272" s="2">
        <v>0</v>
      </c>
      <c r="D272" s="2">
        <v>3.5</v>
      </c>
      <c r="E272" s="2">
        <v>0.8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980</v>
      </c>
      <c r="R272" s="2">
        <v>33.14</v>
      </c>
      <c r="S272" s="13" t="s">
        <v>75</v>
      </c>
    </row>
    <row r="273" spans="1:19" ht="45">
      <c r="A273" s="2">
        <v>97.1</v>
      </c>
      <c r="B273" s="2">
        <v>0</v>
      </c>
      <c r="C273" s="2">
        <v>0</v>
      </c>
      <c r="D273" s="2">
        <v>2</v>
      </c>
      <c r="E273" s="2">
        <v>0.5</v>
      </c>
      <c r="F273" s="2">
        <v>0</v>
      </c>
      <c r="G273" s="2">
        <v>0</v>
      </c>
      <c r="H273" s="2">
        <v>0</v>
      </c>
      <c r="I273" s="2">
        <v>0.4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860</v>
      </c>
      <c r="R273" s="2">
        <v>43</v>
      </c>
      <c r="S273" s="13" t="s">
        <v>76</v>
      </c>
    </row>
    <row r="274" spans="1:19" ht="30">
      <c r="A274" s="2">
        <v>96.94</v>
      </c>
      <c r="B274" s="2">
        <v>0</v>
      </c>
      <c r="C274" s="2">
        <v>0</v>
      </c>
      <c r="D274" s="2">
        <v>2.2799999999999998</v>
      </c>
      <c r="E274" s="2">
        <v>0.67</v>
      </c>
      <c r="F274" s="2">
        <v>0.11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510</v>
      </c>
      <c r="R274" s="2">
        <v>30.4</v>
      </c>
      <c r="S274" s="13" t="s">
        <v>77</v>
      </c>
    </row>
    <row r="275" spans="1:19" ht="30">
      <c r="A275" s="2">
        <v>97</v>
      </c>
      <c r="B275" s="2">
        <v>0</v>
      </c>
      <c r="C275" s="2">
        <v>0</v>
      </c>
      <c r="D275" s="2">
        <v>2.4</v>
      </c>
      <c r="E275" s="2">
        <v>0.6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705</v>
      </c>
      <c r="R275" s="2">
        <v>62</v>
      </c>
      <c r="S275" s="13" t="s">
        <v>78</v>
      </c>
    </row>
    <row r="276" spans="1:19" ht="30">
      <c r="A276" s="2">
        <v>95.8</v>
      </c>
      <c r="B276" s="2">
        <v>0</v>
      </c>
      <c r="C276" s="2">
        <v>0</v>
      </c>
      <c r="D276" s="2">
        <v>3.2</v>
      </c>
      <c r="E276" s="2">
        <v>0.7</v>
      </c>
      <c r="F276" s="2">
        <v>0.3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770</v>
      </c>
      <c r="R276" s="2">
        <v>56</v>
      </c>
      <c r="S276" s="13" t="s">
        <v>79</v>
      </c>
    </row>
    <row r="277" spans="1:19">
      <c r="A277" s="2">
        <v>97.5</v>
      </c>
      <c r="B277" s="2">
        <v>0</v>
      </c>
      <c r="C277" s="2">
        <v>0</v>
      </c>
      <c r="D277" s="2">
        <v>2</v>
      </c>
      <c r="E277" s="2">
        <v>0.5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625</v>
      </c>
      <c r="R277" s="2">
        <v>47.1</v>
      </c>
      <c r="S277" s="77" t="s">
        <v>80</v>
      </c>
    </row>
    <row r="278" spans="1:19">
      <c r="A278" s="2">
        <v>97.35</v>
      </c>
      <c r="B278" s="2">
        <v>0</v>
      </c>
      <c r="C278" s="2">
        <v>0</v>
      </c>
      <c r="D278" s="2">
        <v>2</v>
      </c>
      <c r="E278" s="2">
        <v>0.5</v>
      </c>
      <c r="F278" s="2">
        <v>0</v>
      </c>
      <c r="G278" s="2">
        <v>0</v>
      </c>
      <c r="H278" s="2">
        <v>0</v>
      </c>
      <c r="I278" s="2">
        <v>0</v>
      </c>
      <c r="J278" s="2">
        <v>0.15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587</v>
      </c>
      <c r="R278" s="2">
        <v>47.5</v>
      </c>
      <c r="S278" s="77"/>
    </row>
    <row r="279" spans="1:19">
      <c r="A279" s="2">
        <v>97.2</v>
      </c>
      <c r="B279" s="2">
        <v>0</v>
      </c>
      <c r="C279" s="2">
        <v>0</v>
      </c>
      <c r="D279" s="2">
        <v>2</v>
      </c>
      <c r="E279" s="2">
        <v>0.5</v>
      </c>
      <c r="F279" s="2">
        <v>0</v>
      </c>
      <c r="G279" s="2">
        <v>0</v>
      </c>
      <c r="H279" s="2">
        <v>0</v>
      </c>
      <c r="I279" s="2">
        <v>0.15</v>
      </c>
      <c r="J279" s="2">
        <v>0.15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706</v>
      </c>
      <c r="R279" s="2">
        <v>48.2</v>
      </c>
      <c r="S279" s="77"/>
    </row>
    <row r="280" spans="1:19" ht="30">
      <c r="A280" s="2">
        <v>92.75</v>
      </c>
      <c r="B280" s="2">
        <v>0</v>
      </c>
      <c r="C280" s="2">
        <v>0</v>
      </c>
      <c r="D280" s="2">
        <v>6</v>
      </c>
      <c r="E280" s="2">
        <v>1</v>
      </c>
      <c r="F280" s="2">
        <v>0.15</v>
      </c>
      <c r="G280" s="2">
        <v>0</v>
      </c>
      <c r="H280" s="2">
        <v>0</v>
      </c>
      <c r="I280" s="2">
        <v>0.1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1155.8</v>
      </c>
      <c r="R280" s="2">
        <v>25.2</v>
      </c>
      <c r="S280" s="13" t="s">
        <v>81</v>
      </c>
    </row>
    <row r="281" spans="1:19" ht="30">
      <c r="A281" s="2">
        <v>97.67</v>
      </c>
      <c r="B281" s="2">
        <v>2.2999999999999998</v>
      </c>
      <c r="C281" s="2">
        <v>0.03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440</v>
      </c>
      <c r="R281" s="2">
        <v>66</v>
      </c>
      <c r="S281" s="13" t="s">
        <v>82</v>
      </c>
    </row>
    <row r="282" spans="1:19">
      <c r="A282" s="2">
        <v>98.34</v>
      </c>
      <c r="B282" s="2">
        <v>0</v>
      </c>
      <c r="C282" s="2">
        <v>0</v>
      </c>
      <c r="D282" s="2">
        <v>1.3</v>
      </c>
      <c r="E282" s="2">
        <v>0.3</v>
      </c>
      <c r="F282" s="2">
        <v>0</v>
      </c>
      <c r="G282" s="2">
        <v>0</v>
      </c>
      <c r="H282" s="2">
        <v>0</v>
      </c>
      <c r="I282" s="2">
        <v>0</v>
      </c>
      <c r="J282" s="2">
        <v>0.06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600</v>
      </c>
      <c r="R282" s="2">
        <v>71</v>
      </c>
      <c r="S282" s="77" t="s">
        <v>83</v>
      </c>
    </row>
    <row r="283" spans="1:19">
      <c r="A283" s="2">
        <v>97.01</v>
      </c>
      <c r="B283" s="2">
        <v>0</v>
      </c>
      <c r="C283" s="2">
        <v>0</v>
      </c>
      <c r="D283" s="2">
        <v>2.4</v>
      </c>
      <c r="E283" s="2">
        <v>0.53</v>
      </c>
      <c r="F283" s="2">
        <v>0</v>
      </c>
      <c r="G283" s="2">
        <v>0</v>
      </c>
      <c r="H283" s="2">
        <v>0</v>
      </c>
      <c r="I283" s="2">
        <v>0</v>
      </c>
      <c r="J283" s="2">
        <v>0.06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750</v>
      </c>
      <c r="R283" s="2">
        <v>65</v>
      </c>
      <c r="S283" s="77"/>
    </row>
    <row r="284" spans="1:19">
      <c r="A284" s="2">
        <v>96.94</v>
      </c>
      <c r="B284" s="2">
        <v>0</v>
      </c>
      <c r="C284" s="2">
        <v>0</v>
      </c>
      <c r="D284" s="2">
        <v>2.4</v>
      </c>
      <c r="E284" s="2">
        <v>0.53</v>
      </c>
      <c r="F284" s="2">
        <v>0</v>
      </c>
      <c r="G284" s="2">
        <v>0</v>
      </c>
      <c r="H284" s="2">
        <v>0</v>
      </c>
      <c r="I284" s="2">
        <v>0</v>
      </c>
      <c r="J284" s="2">
        <v>0.13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720</v>
      </c>
      <c r="R284" s="2">
        <v>60</v>
      </c>
      <c r="S284" s="77"/>
    </row>
    <row r="285" spans="1:19">
      <c r="A285" s="2">
        <v>95.69</v>
      </c>
      <c r="B285" s="2">
        <v>0</v>
      </c>
      <c r="C285" s="2">
        <v>0</v>
      </c>
      <c r="D285" s="2">
        <v>3.5</v>
      </c>
      <c r="E285" s="2">
        <v>0.75</v>
      </c>
      <c r="F285" s="2">
        <v>0</v>
      </c>
      <c r="G285" s="2">
        <v>0</v>
      </c>
      <c r="H285" s="2">
        <v>0</v>
      </c>
      <c r="I285" s="2">
        <v>0</v>
      </c>
      <c r="J285" s="2">
        <v>0.06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850</v>
      </c>
      <c r="R285" s="2">
        <v>50</v>
      </c>
      <c r="S285" s="77"/>
    </row>
    <row r="286" spans="1:19">
      <c r="A286" s="2">
        <v>89.1</v>
      </c>
      <c r="B286" s="2">
        <v>0</v>
      </c>
      <c r="C286" s="2">
        <v>0</v>
      </c>
      <c r="D286" s="2">
        <v>8.1999999999999993</v>
      </c>
      <c r="E286" s="2">
        <v>1.8</v>
      </c>
      <c r="F286" s="2">
        <v>0.2</v>
      </c>
      <c r="G286" s="2">
        <v>0</v>
      </c>
      <c r="H286" s="2">
        <v>0.5</v>
      </c>
      <c r="I286" s="2">
        <v>0</v>
      </c>
      <c r="J286" s="2">
        <v>0.2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1150</v>
      </c>
      <c r="R286" s="2">
        <v>26</v>
      </c>
      <c r="S286" s="77" t="s">
        <v>84</v>
      </c>
    </row>
    <row r="287" spans="1:19">
      <c r="A287" s="2">
        <v>91.9</v>
      </c>
      <c r="B287" s="2">
        <v>0</v>
      </c>
      <c r="C287" s="2">
        <v>0</v>
      </c>
      <c r="D287" s="2">
        <v>6.4</v>
      </c>
      <c r="E287" s="2">
        <v>1.2</v>
      </c>
      <c r="F287" s="2">
        <v>0.1</v>
      </c>
      <c r="G287" s="2">
        <v>0</v>
      </c>
      <c r="H287" s="2">
        <v>0.3</v>
      </c>
      <c r="I287" s="2">
        <v>0</v>
      </c>
      <c r="J287" s="2">
        <v>0.1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1060</v>
      </c>
      <c r="R287" s="2">
        <v>26.8</v>
      </c>
      <c r="S287" s="77"/>
    </row>
    <row r="288" spans="1:19">
      <c r="A288" s="2">
        <v>90.5</v>
      </c>
      <c r="B288" s="2">
        <v>0</v>
      </c>
      <c r="C288" s="2">
        <v>0</v>
      </c>
      <c r="D288" s="2">
        <v>7.3</v>
      </c>
      <c r="E288" s="2">
        <v>1.5</v>
      </c>
      <c r="F288" s="2">
        <v>0.15</v>
      </c>
      <c r="G288" s="2">
        <v>0</v>
      </c>
      <c r="H288" s="2">
        <v>0.4</v>
      </c>
      <c r="I288" s="2">
        <v>0</v>
      </c>
      <c r="J288" s="2">
        <v>0.15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1075</v>
      </c>
      <c r="R288" s="2">
        <v>26.6</v>
      </c>
      <c r="S288" s="77"/>
    </row>
    <row r="289" spans="1:19">
      <c r="A289" s="2">
        <v>89.45</v>
      </c>
      <c r="B289" s="2">
        <v>0</v>
      </c>
      <c r="C289" s="2">
        <v>0</v>
      </c>
      <c r="D289" s="2">
        <v>8.1</v>
      </c>
      <c r="E289" s="2">
        <v>1.6</v>
      </c>
      <c r="F289" s="2">
        <v>0.2</v>
      </c>
      <c r="G289" s="2">
        <v>0</v>
      </c>
      <c r="H289" s="2">
        <v>0.5</v>
      </c>
      <c r="I289" s="2">
        <v>0</v>
      </c>
      <c r="J289" s="2">
        <v>0.15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1090</v>
      </c>
      <c r="R289" s="2">
        <v>26.1</v>
      </c>
      <c r="S289" s="77"/>
    </row>
    <row r="290" spans="1:19">
      <c r="A290" s="2">
        <v>90.55</v>
      </c>
      <c r="B290" s="2">
        <v>0</v>
      </c>
      <c r="C290" s="2">
        <v>0</v>
      </c>
      <c r="D290" s="2">
        <v>7.5</v>
      </c>
      <c r="E290" s="2">
        <v>1.2</v>
      </c>
      <c r="F290" s="2">
        <v>0.2</v>
      </c>
      <c r="G290" s="2">
        <v>0</v>
      </c>
      <c r="H290" s="2">
        <v>0.4</v>
      </c>
      <c r="I290" s="2">
        <v>0</v>
      </c>
      <c r="J290" s="2">
        <v>0.15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1075</v>
      </c>
      <c r="R290" s="2">
        <v>26.3</v>
      </c>
      <c r="S290" s="77"/>
    </row>
    <row r="291" spans="1:19">
      <c r="A291" s="2">
        <v>96.89</v>
      </c>
      <c r="B291" s="2">
        <v>0</v>
      </c>
      <c r="C291" s="2">
        <v>0</v>
      </c>
      <c r="D291" s="2">
        <v>2.48</v>
      </c>
      <c r="E291" s="2">
        <v>0.46</v>
      </c>
      <c r="F291" s="2">
        <v>0.17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703</v>
      </c>
      <c r="R291" s="2">
        <v>43</v>
      </c>
      <c r="S291" s="77" t="s">
        <v>85</v>
      </c>
    </row>
    <row r="292" spans="1:19">
      <c r="A292" s="2">
        <v>96.83</v>
      </c>
      <c r="B292" s="2">
        <v>0</v>
      </c>
      <c r="C292" s="2">
        <v>0.12</v>
      </c>
      <c r="D292" s="2">
        <v>2.54</v>
      </c>
      <c r="E292" s="2">
        <v>0.39</v>
      </c>
      <c r="F292" s="2">
        <v>0.12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701</v>
      </c>
      <c r="R292" s="2">
        <v>45</v>
      </c>
      <c r="S292" s="77"/>
    </row>
    <row r="293" spans="1:19">
      <c r="A293" s="2">
        <v>95.85</v>
      </c>
      <c r="B293" s="2">
        <v>0</v>
      </c>
      <c r="C293" s="2">
        <v>0</v>
      </c>
      <c r="D293" s="2">
        <v>2.52</v>
      </c>
      <c r="E293" s="2">
        <v>0.44</v>
      </c>
      <c r="F293" s="2">
        <v>0.09</v>
      </c>
      <c r="G293" s="2">
        <v>0</v>
      </c>
      <c r="H293" s="2">
        <v>1.1000000000000001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698</v>
      </c>
      <c r="R293" s="2">
        <v>41</v>
      </c>
      <c r="S293" s="77"/>
    </row>
    <row r="294" spans="1:19">
      <c r="A294" s="2">
        <v>95.95</v>
      </c>
      <c r="B294" s="2">
        <v>0</v>
      </c>
      <c r="C294" s="2">
        <v>0</v>
      </c>
      <c r="D294" s="2">
        <v>2.54</v>
      </c>
      <c r="E294" s="2">
        <v>0.45</v>
      </c>
      <c r="F294" s="2">
        <v>0.06</v>
      </c>
      <c r="G294" s="2">
        <v>1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703</v>
      </c>
      <c r="R294" s="2">
        <v>40</v>
      </c>
      <c r="S294" s="77"/>
    </row>
    <row r="295" spans="1:19">
      <c r="A295" s="2">
        <v>97.08</v>
      </c>
      <c r="B295" s="2">
        <v>0</v>
      </c>
      <c r="C295" s="2">
        <v>0</v>
      </c>
      <c r="D295" s="2">
        <v>2.48</v>
      </c>
      <c r="E295" s="2">
        <v>0.44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704</v>
      </c>
      <c r="R295" s="2">
        <v>44</v>
      </c>
      <c r="S295" s="77"/>
    </row>
    <row r="296" spans="1:19">
      <c r="A296" s="2">
        <v>95.75</v>
      </c>
      <c r="B296" s="2">
        <v>0</v>
      </c>
      <c r="C296" s="2">
        <v>0</v>
      </c>
      <c r="D296" s="2">
        <v>3.2</v>
      </c>
      <c r="E296" s="2">
        <v>0.75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0.3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646</v>
      </c>
      <c r="R296" s="2">
        <v>59.5</v>
      </c>
      <c r="S296" s="13" t="s">
        <v>86</v>
      </c>
    </row>
    <row r="297" spans="1:19">
      <c r="A297" s="2">
        <v>96.01</v>
      </c>
      <c r="B297" s="2">
        <v>0</v>
      </c>
      <c r="C297" s="2">
        <v>0.04</v>
      </c>
      <c r="D297" s="2">
        <v>3.2</v>
      </c>
      <c r="E297" s="2">
        <v>0.7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0.05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864</v>
      </c>
      <c r="R297" s="2">
        <v>72</v>
      </c>
      <c r="S297" s="77" t="s">
        <v>87</v>
      </c>
    </row>
    <row r="298" spans="1:19">
      <c r="A298" s="2">
        <v>95.932000000000002</v>
      </c>
      <c r="B298" s="2">
        <v>0</v>
      </c>
      <c r="C298" s="2">
        <v>0.06</v>
      </c>
      <c r="D298" s="2">
        <v>3.2</v>
      </c>
      <c r="E298" s="2">
        <v>0.8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8.0000000000000002E-3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732</v>
      </c>
      <c r="R298" s="2">
        <v>67</v>
      </c>
      <c r="S298" s="77"/>
    </row>
    <row r="299" spans="1:19">
      <c r="A299" s="2">
        <v>95.305000000000007</v>
      </c>
      <c r="B299" s="2">
        <v>0</v>
      </c>
      <c r="C299" s="2">
        <v>0.04</v>
      </c>
      <c r="D299" s="2">
        <v>3.8</v>
      </c>
      <c r="E299" s="2">
        <v>0.85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5.0000000000000001E-3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887</v>
      </c>
      <c r="R299" s="2">
        <v>75</v>
      </c>
      <c r="S299" s="77"/>
    </row>
    <row r="300" spans="1:19">
      <c r="A300" s="2">
        <v>95.182000000000002</v>
      </c>
      <c r="B300" s="2">
        <v>0</v>
      </c>
      <c r="C300" s="2">
        <v>0.06</v>
      </c>
      <c r="D300" s="2">
        <v>3.8</v>
      </c>
      <c r="E300" s="2">
        <v>0.95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8.0000000000000002E-3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768</v>
      </c>
      <c r="R300" s="2">
        <v>64</v>
      </c>
      <c r="S300" s="77"/>
    </row>
    <row r="301" spans="1:19" ht="30">
      <c r="A301" s="2">
        <v>92.37</v>
      </c>
      <c r="B301" s="2">
        <v>0</v>
      </c>
      <c r="C301" s="2">
        <v>0</v>
      </c>
      <c r="D301" s="2">
        <v>6.08</v>
      </c>
      <c r="E301" s="2">
        <v>1.55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800</v>
      </c>
      <c r="R301" s="2">
        <v>42</v>
      </c>
      <c r="S301" s="13" t="s">
        <v>88</v>
      </c>
    </row>
    <row r="302" spans="1:19">
      <c r="A302" s="2">
        <v>97.47</v>
      </c>
      <c r="B302" s="2">
        <v>0</v>
      </c>
      <c r="C302" s="2">
        <v>0.03</v>
      </c>
      <c r="D302" s="2">
        <v>2</v>
      </c>
      <c r="E302" s="2">
        <v>0.5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804</v>
      </c>
      <c r="R302" s="2">
        <v>49</v>
      </c>
      <c r="S302" s="77" t="s">
        <v>89</v>
      </c>
    </row>
    <row r="303" spans="1:19">
      <c r="A303" s="2">
        <v>97.5</v>
      </c>
      <c r="B303" s="2">
        <v>0</v>
      </c>
      <c r="C303" s="2">
        <v>0</v>
      </c>
      <c r="D303" s="2">
        <v>2</v>
      </c>
      <c r="E303" s="2">
        <v>0.5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724</v>
      </c>
      <c r="R303" s="2">
        <v>45</v>
      </c>
      <c r="S303" s="77"/>
    </row>
    <row r="304" spans="1:19">
      <c r="A304" s="2">
        <v>97.5</v>
      </c>
      <c r="B304" s="2">
        <v>0</v>
      </c>
      <c r="C304" s="2">
        <v>0</v>
      </c>
      <c r="D304" s="2">
        <v>2</v>
      </c>
      <c r="E304" s="2">
        <v>0.5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625</v>
      </c>
      <c r="R304" s="2">
        <v>47.1</v>
      </c>
      <c r="S304" s="77" t="s">
        <v>90</v>
      </c>
    </row>
    <row r="305" spans="1:19">
      <c r="A305" s="2">
        <v>97.35</v>
      </c>
      <c r="B305" s="2">
        <v>0</v>
      </c>
      <c r="C305" s="2">
        <v>0</v>
      </c>
      <c r="D305" s="2">
        <v>2</v>
      </c>
      <c r="E305" s="2">
        <v>0.5</v>
      </c>
      <c r="F305" s="2">
        <v>0</v>
      </c>
      <c r="G305" s="2">
        <v>0</v>
      </c>
      <c r="H305" s="2">
        <v>0</v>
      </c>
      <c r="I305" s="2">
        <v>0</v>
      </c>
      <c r="J305" s="2">
        <v>0.15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587</v>
      </c>
      <c r="R305" s="2">
        <v>47.5</v>
      </c>
      <c r="S305" s="77"/>
    </row>
    <row r="306" spans="1:19">
      <c r="A306" s="2">
        <v>97.2</v>
      </c>
      <c r="B306" s="2">
        <v>0</v>
      </c>
      <c r="C306" s="2">
        <v>0</v>
      </c>
      <c r="D306" s="2">
        <v>2</v>
      </c>
      <c r="E306" s="2">
        <v>0.5</v>
      </c>
      <c r="F306" s="2">
        <v>0</v>
      </c>
      <c r="G306" s="2">
        <v>0</v>
      </c>
      <c r="H306" s="2">
        <v>0</v>
      </c>
      <c r="I306" s="2">
        <v>0.3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700</v>
      </c>
      <c r="R306" s="2">
        <v>49.7</v>
      </c>
      <c r="S306" s="77"/>
    </row>
    <row r="307" spans="1:19">
      <c r="A307" s="2">
        <v>97.2</v>
      </c>
      <c r="B307" s="2">
        <v>0</v>
      </c>
      <c r="C307" s="2">
        <v>0</v>
      </c>
      <c r="D307" s="2">
        <v>2</v>
      </c>
      <c r="E307" s="2">
        <v>0.5</v>
      </c>
      <c r="F307" s="2">
        <v>0</v>
      </c>
      <c r="G307" s="2">
        <v>0</v>
      </c>
      <c r="H307" s="2">
        <v>0</v>
      </c>
      <c r="I307" s="2">
        <v>0.15</v>
      </c>
      <c r="J307" s="2">
        <v>0.15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706</v>
      </c>
      <c r="R307" s="2">
        <v>48.5</v>
      </c>
      <c r="S307" s="77"/>
    </row>
    <row r="308" spans="1:19" ht="30">
      <c r="A308" s="2">
        <v>99.29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0.71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391.5</v>
      </c>
      <c r="R308" s="2">
        <v>90</v>
      </c>
      <c r="S308" s="13" t="s">
        <v>91</v>
      </c>
    </row>
    <row r="309" spans="1:19" ht="30">
      <c r="A309" s="2">
        <v>99.43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0.45</v>
      </c>
      <c r="J309" s="2">
        <v>0.12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676</v>
      </c>
      <c r="R309" s="2">
        <v>73</v>
      </c>
      <c r="S309" s="13" t="s">
        <v>92</v>
      </c>
    </row>
    <row r="310" spans="1:19">
      <c r="A310" s="2">
        <v>95</v>
      </c>
      <c r="B310" s="2">
        <v>0</v>
      </c>
      <c r="C310" s="2">
        <v>0</v>
      </c>
      <c r="D310" s="2">
        <v>4</v>
      </c>
      <c r="E310" s="2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704</v>
      </c>
      <c r="R310" s="2">
        <v>48</v>
      </c>
      <c r="S310" s="77" t="s">
        <v>93</v>
      </c>
    </row>
    <row r="311" spans="1:19">
      <c r="A311" s="2">
        <v>94.9</v>
      </c>
      <c r="B311" s="2">
        <v>0</v>
      </c>
      <c r="C311" s="2">
        <v>0</v>
      </c>
      <c r="D311" s="2">
        <v>4</v>
      </c>
      <c r="E311" s="2">
        <v>1</v>
      </c>
      <c r="F311" s="2">
        <v>0.1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897</v>
      </c>
      <c r="R311" s="2">
        <v>38</v>
      </c>
      <c r="S311" s="77"/>
    </row>
    <row r="312" spans="1:19">
      <c r="A312" s="2">
        <v>96.05</v>
      </c>
      <c r="B312" s="2">
        <v>0</v>
      </c>
      <c r="C312" s="2">
        <v>0</v>
      </c>
      <c r="D312" s="2">
        <v>3.2</v>
      </c>
      <c r="E312" s="2">
        <v>0.75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550</v>
      </c>
      <c r="R312" s="2">
        <v>55</v>
      </c>
      <c r="S312" s="77"/>
    </row>
    <row r="313" spans="1:19">
      <c r="A313" s="2">
        <v>94.5</v>
      </c>
      <c r="B313" s="2">
        <v>0</v>
      </c>
      <c r="C313" s="2">
        <v>0</v>
      </c>
      <c r="D313" s="2">
        <v>3.2</v>
      </c>
      <c r="E313" s="2">
        <v>0.75</v>
      </c>
      <c r="F313" s="2">
        <v>0</v>
      </c>
      <c r="G313" s="2">
        <v>0.3</v>
      </c>
      <c r="H313" s="2">
        <v>1.25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700</v>
      </c>
      <c r="R313" s="2">
        <v>36</v>
      </c>
      <c r="S313" s="77"/>
    </row>
    <row r="314" spans="1:19">
      <c r="A314" s="2">
        <v>95.73</v>
      </c>
      <c r="B314" s="2">
        <v>0</v>
      </c>
      <c r="C314" s="2">
        <v>0</v>
      </c>
      <c r="D314" s="2">
        <v>3.2</v>
      </c>
      <c r="E314" s="2">
        <v>0.75</v>
      </c>
      <c r="F314" s="2">
        <v>0</v>
      </c>
      <c r="G314" s="2">
        <v>0.32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608</v>
      </c>
      <c r="R314" s="2">
        <v>55</v>
      </c>
      <c r="S314" s="77"/>
    </row>
    <row r="315" spans="1:19" ht="30">
      <c r="A315" s="2">
        <v>97.47</v>
      </c>
      <c r="B315" s="2">
        <v>0</v>
      </c>
      <c r="C315" s="2">
        <v>0.03</v>
      </c>
      <c r="D315" s="2">
        <v>2</v>
      </c>
      <c r="E315" s="2">
        <v>0.5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804</v>
      </c>
      <c r="R315" s="2">
        <v>49</v>
      </c>
      <c r="S315" s="13" t="s">
        <v>94</v>
      </c>
    </row>
    <row r="316" spans="1:19">
      <c r="A316" s="2">
        <v>99.05</v>
      </c>
      <c r="B316" s="2">
        <v>0</v>
      </c>
      <c r="C316" s="2">
        <v>0</v>
      </c>
      <c r="D316" s="2">
        <v>0</v>
      </c>
      <c r="E316" s="2">
        <v>0</v>
      </c>
      <c r="F316" s="2">
        <v>0.05</v>
      </c>
      <c r="G316" s="2">
        <v>0</v>
      </c>
      <c r="H316" s="2">
        <v>0</v>
      </c>
      <c r="I316" s="2">
        <v>0.9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565</v>
      </c>
      <c r="R316" s="2">
        <v>85</v>
      </c>
      <c r="S316" s="77" t="s">
        <v>95</v>
      </c>
    </row>
    <row r="317" spans="1:19">
      <c r="A317" s="2">
        <v>99.85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0.15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450</v>
      </c>
      <c r="R317" s="2">
        <v>95</v>
      </c>
      <c r="S317" s="77"/>
    </row>
    <row r="318" spans="1:19">
      <c r="A318" s="2">
        <v>99.01</v>
      </c>
      <c r="B318" s="2">
        <v>0</v>
      </c>
      <c r="C318" s="2">
        <v>0</v>
      </c>
      <c r="D318" s="2">
        <v>0</v>
      </c>
      <c r="E318" s="2">
        <v>0</v>
      </c>
      <c r="F318" s="2">
        <v>0.04</v>
      </c>
      <c r="G318" s="2">
        <v>0</v>
      </c>
      <c r="H318" s="2">
        <v>0</v>
      </c>
      <c r="I318" s="2">
        <v>0.8</v>
      </c>
      <c r="J318" s="2">
        <v>0.15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580</v>
      </c>
      <c r="R318" s="2">
        <v>80</v>
      </c>
      <c r="S318" s="77"/>
    </row>
    <row r="319" spans="1:19">
      <c r="A319" s="2">
        <v>99.27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0.65</v>
      </c>
      <c r="J319" s="2">
        <v>0.08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463</v>
      </c>
      <c r="R319" s="2">
        <v>85</v>
      </c>
      <c r="S319" s="77"/>
    </row>
    <row r="320" spans="1:19">
      <c r="A320" s="2">
        <v>99.1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0.8</v>
      </c>
      <c r="J320" s="2">
        <v>0.1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525</v>
      </c>
      <c r="R320" s="2">
        <v>80</v>
      </c>
      <c r="S320" s="77"/>
    </row>
    <row r="321" spans="1:19">
      <c r="A321" s="2">
        <v>99.53</v>
      </c>
      <c r="B321" s="2">
        <v>0</v>
      </c>
      <c r="C321" s="2">
        <v>0</v>
      </c>
      <c r="D321" s="2">
        <v>0</v>
      </c>
      <c r="E321" s="2">
        <v>0.02</v>
      </c>
      <c r="F321" s="2">
        <v>0.05</v>
      </c>
      <c r="G321" s="2">
        <v>0</v>
      </c>
      <c r="H321" s="2">
        <v>0</v>
      </c>
      <c r="I321" s="2">
        <v>0.3</v>
      </c>
      <c r="J321" s="2">
        <v>0.1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608</v>
      </c>
      <c r="R321" s="2">
        <v>82.7</v>
      </c>
      <c r="S321" s="77"/>
    </row>
    <row r="322" spans="1:19">
      <c r="A322" s="2">
        <v>99.27</v>
      </c>
      <c r="B322" s="2">
        <v>0</v>
      </c>
      <c r="C322" s="2">
        <v>0</v>
      </c>
      <c r="D322" s="2">
        <v>0</v>
      </c>
      <c r="E322" s="2">
        <v>0</v>
      </c>
      <c r="F322" s="2">
        <v>0.03</v>
      </c>
      <c r="G322" s="2">
        <v>0</v>
      </c>
      <c r="H322" s="2">
        <v>0</v>
      </c>
      <c r="I322" s="2">
        <v>0.6</v>
      </c>
      <c r="J322" s="2">
        <v>0.1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586</v>
      </c>
      <c r="R322" s="2">
        <v>85</v>
      </c>
      <c r="S322" s="77"/>
    </row>
    <row r="323" spans="1:19">
      <c r="A323" s="2">
        <v>99.41</v>
      </c>
      <c r="B323" s="2">
        <v>0</v>
      </c>
      <c r="C323" s="2">
        <v>0</v>
      </c>
      <c r="D323" s="2">
        <v>0</v>
      </c>
      <c r="E323" s="2">
        <v>0</v>
      </c>
      <c r="F323" s="2">
        <v>0.05</v>
      </c>
      <c r="G323" s="2">
        <v>0</v>
      </c>
      <c r="H323" s="2">
        <v>0</v>
      </c>
      <c r="I323" s="2">
        <v>0.38</v>
      </c>
      <c r="J323" s="2">
        <v>0.1</v>
      </c>
      <c r="K323" s="2">
        <v>0.06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554</v>
      </c>
      <c r="R323" s="2">
        <v>84.4</v>
      </c>
      <c r="S323" s="77"/>
    </row>
    <row r="324" spans="1:19">
      <c r="A324" s="2">
        <v>99.43</v>
      </c>
      <c r="B324" s="2">
        <v>0</v>
      </c>
      <c r="C324" s="2">
        <v>0</v>
      </c>
      <c r="D324" s="2">
        <v>0</v>
      </c>
      <c r="E324" s="2">
        <v>0</v>
      </c>
      <c r="F324" s="2">
        <v>0.05</v>
      </c>
      <c r="G324" s="2">
        <v>0</v>
      </c>
      <c r="H324" s="2">
        <v>0</v>
      </c>
      <c r="I324" s="2">
        <v>0.37</v>
      </c>
      <c r="J324" s="2">
        <v>0.14000000000000001</v>
      </c>
      <c r="K324" s="2">
        <v>0.01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568</v>
      </c>
      <c r="R324" s="2">
        <v>84</v>
      </c>
      <c r="S324" s="77"/>
    </row>
    <row r="325" spans="1:19">
      <c r="A325" s="2">
        <v>99.36</v>
      </c>
      <c r="B325" s="2">
        <v>0</v>
      </c>
      <c r="C325" s="2">
        <v>0</v>
      </c>
      <c r="D325" s="2">
        <v>0</v>
      </c>
      <c r="E325" s="2">
        <v>0</v>
      </c>
      <c r="F325" s="2">
        <v>0.04</v>
      </c>
      <c r="G325" s="2">
        <v>0</v>
      </c>
      <c r="H325" s="2">
        <v>0</v>
      </c>
      <c r="I325" s="2">
        <v>0.37</v>
      </c>
      <c r="J325" s="2">
        <v>0.2</v>
      </c>
      <c r="K325" s="2">
        <v>0.03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576</v>
      </c>
      <c r="R325" s="2">
        <v>83.2</v>
      </c>
      <c r="S325" s="77"/>
    </row>
    <row r="326" spans="1:19">
      <c r="A326" s="2">
        <v>99.28</v>
      </c>
      <c r="B326" s="2">
        <v>0</v>
      </c>
      <c r="C326" s="2">
        <v>0</v>
      </c>
      <c r="D326" s="2">
        <v>0</v>
      </c>
      <c r="E326" s="2">
        <v>0</v>
      </c>
      <c r="F326" s="2">
        <v>7.0000000000000007E-2</v>
      </c>
      <c r="G326" s="2">
        <v>0</v>
      </c>
      <c r="H326" s="2">
        <v>0</v>
      </c>
      <c r="I326" s="2">
        <v>0.38</v>
      </c>
      <c r="J326" s="2">
        <v>0.25</v>
      </c>
      <c r="K326" s="2">
        <v>0.02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580</v>
      </c>
      <c r="R326" s="2">
        <v>83.4</v>
      </c>
      <c r="S326" s="77"/>
    </row>
    <row r="327" spans="1:19">
      <c r="A327" s="2">
        <v>99.24</v>
      </c>
      <c r="B327" s="2">
        <v>0</v>
      </c>
      <c r="C327" s="2">
        <v>0</v>
      </c>
      <c r="D327" s="2">
        <v>0</v>
      </c>
      <c r="E327" s="2">
        <v>0</v>
      </c>
      <c r="F327" s="2">
        <v>0.05</v>
      </c>
      <c r="G327" s="2">
        <v>0</v>
      </c>
      <c r="H327" s="2">
        <v>0</v>
      </c>
      <c r="I327" s="2">
        <v>0.37</v>
      </c>
      <c r="J327" s="2">
        <v>0.3</v>
      </c>
      <c r="K327" s="2">
        <v>0.04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579</v>
      </c>
      <c r="R327" s="2">
        <v>83</v>
      </c>
      <c r="S327" s="77"/>
    </row>
    <row r="328" spans="1:19">
      <c r="A328" s="2">
        <v>99.53</v>
      </c>
      <c r="B328" s="2">
        <v>0</v>
      </c>
      <c r="C328" s="2">
        <v>0</v>
      </c>
      <c r="D328" s="2">
        <v>0</v>
      </c>
      <c r="E328" s="2">
        <v>0</v>
      </c>
      <c r="F328" s="2">
        <v>7.0000000000000007E-2</v>
      </c>
      <c r="G328" s="2">
        <v>0</v>
      </c>
      <c r="H328" s="2">
        <v>0</v>
      </c>
      <c r="I328" s="2">
        <v>0.2</v>
      </c>
      <c r="J328" s="2">
        <v>0.15</v>
      </c>
      <c r="K328" s="2">
        <v>0.05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536</v>
      </c>
      <c r="R328" s="2">
        <v>85.2</v>
      </c>
      <c r="S328" s="77"/>
    </row>
    <row r="329" spans="1:19">
      <c r="A329" s="2">
        <v>99.33</v>
      </c>
      <c r="B329" s="2">
        <v>0</v>
      </c>
      <c r="C329" s="2">
        <v>0</v>
      </c>
      <c r="D329" s="2">
        <v>0</v>
      </c>
      <c r="E329" s="2">
        <v>0</v>
      </c>
      <c r="F329" s="2">
        <v>0.08</v>
      </c>
      <c r="G329" s="2">
        <v>0</v>
      </c>
      <c r="H329" s="2">
        <v>0</v>
      </c>
      <c r="I329" s="2">
        <v>0.3</v>
      </c>
      <c r="J329" s="2">
        <v>0.15</v>
      </c>
      <c r="K329" s="2">
        <v>0.14000000000000001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551</v>
      </c>
      <c r="R329" s="2">
        <v>84.6</v>
      </c>
      <c r="S329" s="77"/>
    </row>
    <row r="330" spans="1:19">
      <c r="A330" s="2">
        <v>99.34</v>
      </c>
      <c r="B330" s="2">
        <v>0</v>
      </c>
      <c r="C330" s="2">
        <v>0</v>
      </c>
      <c r="D330" s="2">
        <v>0</v>
      </c>
      <c r="E330" s="2">
        <v>0</v>
      </c>
      <c r="F330" s="2">
        <v>0.03</v>
      </c>
      <c r="G330" s="2">
        <v>0</v>
      </c>
      <c r="H330" s="2">
        <v>0</v>
      </c>
      <c r="I330" s="2">
        <v>0.39</v>
      </c>
      <c r="J330" s="2">
        <v>0.15</v>
      </c>
      <c r="K330" s="2">
        <v>0.09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587</v>
      </c>
      <c r="R330" s="2">
        <v>83</v>
      </c>
      <c r="S330" s="77"/>
    </row>
    <row r="331" spans="1:19">
      <c r="A331" s="2">
        <v>99.17</v>
      </c>
      <c r="B331" s="2">
        <v>0</v>
      </c>
      <c r="C331" s="2">
        <v>0</v>
      </c>
      <c r="D331" s="2">
        <v>0</v>
      </c>
      <c r="E331" s="2">
        <v>0</v>
      </c>
      <c r="F331" s="2">
        <v>0.09</v>
      </c>
      <c r="G331" s="2">
        <v>0</v>
      </c>
      <c r="H331" s="2">
        <v>0</v>
      </c>
      <c r="I331" s="2">
        <v>0.51</v>
      </c>
      <c r="J331" s="2">
        <v>0.15</v>
      </c>
      <c r="K331" s="2">
        <v>0.08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599</v>
      </c>
      <c r="R331" s="2">
        <v>81.099999999999994</v>
      </c>
      <c r="S331" s="77"/>
    </row>
    <row r="332" spans="1:19">
      <c r="A332" s="2">
        <v>99.11</v>
      </c>
      <c r="B332" s="2">
        <v>0</v>
      </c>
      <c r="C332" s="2">
        <v>0</v>
      </c>
      <c r="D332" s="2">
        <v>0</v>
      </c>
      <c r="E332" s="2">
        <v>0</v>
      </c>
      <c r="F332" s="2">
        <v>7.0000000000000007E-2</v>
      </c>
      <c r="G332" s="2">
        <v>0</v>
      </c>
      <c r="H332" s="2">
        <v>0</v>
      </c>
      <c r="I332" s="2">
        <v>0.6</v>
      </c>
      <c r="J332" s="2">
        <v>0.14000000000000001</v>
      </c>
      <c r="K332" s="2">
        <v>0.08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606</v>
      </c>
      <c r="R332" s="2">
        <v>79.5</v>
      </c>
      <c r="S332" s="77"/>
    </row>
    <row r="333" spans="1:19">
      <c r="A333" s="2">
        <v>99</v>
      </c>
      <c r="B333" s="2">
        <v>0</v>
      </c>
      <c r="C333" s="2">
        <v>0</v>
      </c>
      <c r="D333" s="2">
        <v>0</v>
      </c>
      <c r="E333" s="2">
        <v>0</v>
      </c>
      <c r="F333" s="2">
        <v>0.05</v>
      </c>
      <c r="G333" s="2">
        <v>0</v>
      </c>
      <c r="H333" s="2">
        <v>0</v>
      </c>
      <c r="I333" s="2">
        <v>0.79</v>
      </c>
      <c r="J333" s="2">
        <v>0.15</v>
      </c>
      <c r="K333" s="2">
        <v>0.01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615</v>
      </c>
      <c r="R333" s="2">
        <v>78.099999999999994</v>
      </c>
      <c r="S333" s="77"/>
    </row>
    <row r="334" spans="1:19">
      <c r="A334" s="2">
        <v>99.32</v>
      </c>
      <c r="B334" s="2">
        <v>0</v>
      </c>
      <c r="C334" s="2">
        <v>0</v>
      </c>
      <c r="D334" s="2">
        <v>0</v>
      </c>
      <c r="E334" s="2">
        <v>0</v>
      </c>
      <c r="F334" s="2">
        <v>0.06</v>
      </c>
      <c r="G334" s="2">
        <v>0</v>
      </c>
      <c r="H334" s="2">
        <v>0</v>
      </c>
      <c r="I334" s="2">
        <v>0.43</v>
      </c>
      <c r="J334" s="2">
        <v>0.14000000000000001</v>
      </c>
      <c r="K334" s="2">
        <v>0.05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570</v>
      </c>
      <c r="R334" s="2">
        <v>79</v>
      </c>
      <c r="S334" s="77"/>
    </row>
    <row r="335" spans="1:19">
      <c r="A335" s="2">
        <v>99.37</v>
      </c>
      <c r="B335" s="2">
        <v>0</v>
      </c>
      <c r="C335" s="2">
        <v>0</v>
      </c>
      <c r="D335" s="2">
        <v>0</v>
      </c>
      <c r="E335" s="2">
        <v>0</v>
      </c>
      <c r="F335" s="2">
        <v>0.01</v>
      </c>
      <c r="G335" s="2">
        <v>0</v>
      </c>
      <c r="H335" s="2">
        <v>0</v>
      </c>
      <c r="I335" s="2">
        <v>0.45</v>
      </c>
      <c r="J335" s="2">
        <v>0.15</v>
      </c>
      <c r="K335" s="2">
        <v>0.02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578</v>
      </c>
      <c r="R335" s="2">
        <v>80</v>
      </c>
      <c r="S335" s="77"/>
    </row>
    <row r="336" spans="1:19">
      <c r="A336" s="2">
        <v>99.3</v>
      </c>
      <c r="B336" s="2">
        <v>0</v>
      </c>
      <c r="C336" s="2">
        <v>0</v>
      </c>
      <c r="D336" s="2">
        <v>0</v>
      </c>
      <c r="E336" s="2">
        <v>0</v>
      </c>
      <c r="F336" s="2">
        <v>0.05</v>
      </c>
      <c r="G336" s="2">
        <v>0</v>
      </c>
      <c r="H336" s="2">
        <v>0</v>
      </c>
      <c r="I336" s="2">
        <v>0.43</v>
      </c>
      <c r="J336" s="2">
        <v>0.16</v>
      </c>
      <c r="K336" s="2">
        <v>0.06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581</v>
      </c>
      <c r="R336" s="2">
        <v>80</v>
      </c>
      <c r="S336" s="77"/>
    </row>
    <row r="337" spans="1:19">
      <c r="A337" s="2">
        <v>99.36</v>
      </c>
      <c r="B337" s="2">
        <v>0</v>
      </c>
      <c r="C337" s="2">
        <v>0</v>
      </c>
      <c r="D337" s="2">
        <v>0</v>
      </c>
      <c r="E337" s="2">
        <v>0</v>
      </c>
      <c r="F337" s="2">
        <v>0.01</v>
      </c>
      <c r="G337" s="2">
        <v>0</v>
      </c>
      <c r="H337" s="2">
        <v>0</v>
      </c>
      <c r="I337" s="2">
        <v>0.46</v>
      </c>
      <c r="J337" s="2">
        <v>0.14000000000000001</v>
      </c>
      <c r="K337" s="2">
        <v>0.03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569</v>
      </c>
      <c r="R337" s="2">
        <v>77</v>
      </c>
      <c r="S337" s="77"/>
    </row>
    <row r="338" spans="1:19">
      <c r="A338" s="2">
        <v>99.34</v>
      </c>
      <c r="B338" s="2">
        <v>0</v>
      </c>
      <c r="C338" s="2">
        <v>0</v>
      </c>
      <c r="D338" s="2">
        <v>0</v>
      </c>
      <c r="E338" s="2">
        <v>0</v>
      </c>
      <c r="F338" s="2">
        <v>0.02</v>
      </c>
      <c r="G338" s="2">
        <v>0</v>
      </c>
      <c r="H338" s="2">
        <v>0</v>
      </c>
      <c r="I338" s="2">
        <v>0.45</v>
      </c>
      <c r="J338" s="2">
        <v>0.16</v>
      </c>
      <c r="K338" s="2">
        <v>0.03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590</v>
      </c>
      <c r="R338" s="2">
        <v>81</v>
      </c>
      <c r="S338" s="77"/>
    </row>
    <row r="339" spans="1:19" ht="30">
      <c r="A339" s="2">
        <v>99.5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0.2</v>
      </c>
      <c r="H339" s="2">
        <v>0</v>
      </c>
      <c r="I339" s="2">
        <v>0.2</v>
      </c>
      <c r="J339" s="2">
        <v>0.1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580</v>
      </c>
      <c r="R339" s="2">
        <v>80</v>
      </c>
      <c r="S339" s="13" t="s">
        <v>96</v>
      </c>
    </row>
    <row r="340" spans="1:19" ht="30">
      <c r="A340" s="2">
        <v>98.9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1</v>
      </c>
      <c r="J340" s="2">
        <v>0.1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700</v>
      </c>
      <c r="R340" s="2">
        <v>78.5</v>
      </c>
      <c r="S340" s="13" t="s">
        <v>97</v>
      </c>
    </row>
    <row r="341" spans="1:19">
      <c r="A341" s="2">
        <v>99</v>
      </c>
      <c r="B341" s="2">
        <v>0.3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0.7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537</v>
      </c>
      <c r="R341" s="2">
        <v>66</v>
      </c>
      <c r="S341" s="77" t="s">
        <v>98</v>
      </c>
    </row>
    <row r="342" spans="1:19">
      <c r="A342" s="2">
        <v>99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583</v>
      </c>
      <c r="R342" s="2">
        <v>80.5</v>
      </c>
      <c r="S342" s="77"/>
    </row>
    <row r="343" spans="1:19">
      <c r="A343" s="2">
        <v>97.3</v>
      </c>
      <c r="B343" s="2">
        <v>2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0.7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391</v>
      </c>
      <c r="R343" s="2">
        <v>55.5</v>
      </c>
      <c r="S343" s="77"/>
    </row>
    <row r="344" spans="1:19" ht="30">
      <c r="A344" s="2">
        <v>99.1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0.6</v>
      </c>
      <c r="J344" s="2">
        <v>0.3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589</v>
      </c>
      <c r="R344" s="2">
        <v>80.7</v>
      </c>
      <c r="S344" s="13" t="s">
        <v>99</v>
      </c>
    </row>
    <row r="345" spans="1:19" ht="30">
      <c r="A345" s="2">
        <v>99.203000000000003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0.65</v>
      </c>
      <c r="J345" s="2">
        <v>0.14699999999999999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431</v>
      </c>
      <c r="R345" s="2">
        <v>83</v>
      </c>
      <c r="S345" s="13" t="s">
        <v>100</v>
      </c>
    </row>
    <row r="346" spans="1:19">
      <c r="A346" s="2">
        <v>99.5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0.5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440</v>
      </c>
      <c r="R346" s="2">
        <v>97</v>
      </c>
      <c r="S346" s="77" t="s">
        <v>101</v>
      </c>
    </row>
    <row r="347" spans="1:19">
      <c r="A347" s="2">
        <v>99.47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0.5</v>
      </c>
      <c r="J347" s="2">
        <v>0.03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490</v>
      </c>
      <c r="R347" s="2">
        <v>88</v>
      </c>
      <c r="S347" s="77"/>
    </row>
    <row r="348" spans="1:19">
      <c r="A348" s="2">
        <v>99.35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0.5</v>
      </c>
      <c r="J348" s="2">
        <v>0.15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530</v>
      </c>
      <c r="R348" s="2">
        <v>87</v>
      </c>
      <c r="S348" s="77"/>
    </row>
    <row r="349" spans="1:19" ht="30">
      <c r="A349" s="2">
        <v>99.5</v>
      </c>
      <c r="B349" s="2">
        <v>0</v>
      </c>
      <c r="C349" s="2">
        <v>0</v>
      </c>
      <c r="D349" s="2">
        <v>0</v>
      </c>
      <c r="E349" s="2">
        <v>0</v>
      </c>
      <c r="F349" s="2">
        <v>0.05</v>
      </c>
      <c r="G349" s="2">
        <v>0</v>
      </c>
      <c r="H349" s="2">
        <v>0</v>
      </c>
      <c r="I349" s="2">
        <v>0.3</v>
      </c>
      <c r="J349" s="2">
        <v>0.15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530</v>
      </c>
      <c r="R349" s="2">
        <v>79.2</v>
      </c>
      <c r="S349" s="13" t="s">
        <v>102</v>
      </c>
    </row>
    <row r="350" spans="1:19" ht="30">
      <c r="A350" s="2">
        <v>99.4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0.4</v>
      </c>
      <c r="J350" s="2">
        <v>0.15</v>
      </c>
      <c r="K350" s="2">
        <v>0.05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580</v>
      </c>
      <c r="R350" s="2">
        <v>83</v>
      </c>
      <c r="S350" s="13" t="s">
        <v>103</v>
      </c>
    </row>
    <row r="351" spans="1:19" ht="45">
      <c r="A351" s="2">
        <v>99.3</v>
      </c>
      <c r="B351" s="2">
        <v>0.01</v>
      </c>
      <c r="C351" s="2">
        <v>0</v>
      </c>
      <c r="D351" s="2">
        <v>0</v>
      </c>
      <c r="E351" s="2">
        <v>0</v>
      </c>
      <c r="F351" s="2">
        <v>0.08</v>
      </c>
      <c r="G351" s="2">
        <v>0.02</v>
      </c>
      <c r="H351" s="2">
        <v>0</v>
      </c>
      <c r="I351" s="2">
        <v>0.43</v>
      </c>
      <c r="J351" s="2">
        <v>0.16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610</v>
      </c>
      <c r="R351" s="2">
        <v>80</v>
      </c>
      <c r="S351" s="13" t="s">
        <v>104</v>
      </c>
    </row>
    <row r="352" spans="1:19" ht="45">
      <c r="A352" s="2">
        <v>98.8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0.8</v>
      </c>
      <c r="J352" s="2">
        <v>0.4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546</v>
      </c>
      <c r="R352" s="2">
        <v>75</v>
      </c>
      <c r="S352" s="13" t="s">
        <v>105</v>
      </c>
    </row>
    <row r="353" spans="1:19" ht="30">
      <c r="A353" s="2">
        <v>99.35</v>
      </c>
      <c r="B353" s="2">
        <v>0</v>
      </c>
      <c r="C353" s="2">
        <v>0</v>
      </c>
      <c r="D353" s="2">
        <v>0</v>
      </c>
      <c r="E353" s="2">
        <v>0</v>
      </c>
      <c r="F353" s="2">
        <v>0.05</v>
      </c>
      <c r="G353" s="2">
        <v>0</v>
      </c>
      <c r="H353" s="2">
        <v>0</v>
      </c>
      <c r="I353" s="2">
        <v>0.45</v>
      </c>
      <c r="J353" s="2">
        <v>0.15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629.88</v>
      </c>
      <c r="R353" s="2">
        <v>85.5</v>
      </c>
      <c r="S353" s="13" t="s">
        <v>106</v>
      </c>
    </row>
    <row r="354" spans="1:19">
      <c r="A354" s="2">
        <v>99.48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0.28000000000000003</v>
      </c>
      <c r="J354" s="2">
        <v>0.24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420</v>
      </c>
      <c r="R354" s="2">
        <v>90</v>
      </c>
      <c r="S354" s="77" t="s">
        <v>107</v>
      </c>
    </row>
    <row r="355" spans="1:19">
      <c r="A355" s="2">
        <v>99.36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0.34</v>
      </c>
      <c r="J355" s="2">
        <v>0.3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460</v>
      </c>
      <c r="R355" s="2">
        <v>84</v>
      </c>
      <c r="S355" s="77"/>
    </row>
    <row r="356" spans="1:19">
      <c r="A356" s="2">
        <v>99.38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0.36</v>
      </c>
      <c r="J356" s="2">
        <v>0.26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520</v>
      </c>
      <c r="R356" s="2">
        <v>85</v>
      </c>
      <c r="S356" s="77"/>
    </row>
    <row r="357" spans="1:19">
      <c r="A357" s="2">
        <v>99.4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0.4</v>
      </c>
      <c r="J357" s="2">
        <v>0.2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637</v>
      </c>
      <c r="R357" s="2">
        <v>80</v>
      </c>
      <c r="S357" s="77"/>
    </row>
    <row r="358" spans="1:19">
      <c r="A358" s="2">
        <v>99.57</v>
      </c>
      <c r="B358" s="2">
        <v>0</v>
      </c>
      <c r="C358" s="2">
        <v>0</v>
      </c>
      <c r="D358" s="2">
        <v>0</v>
      </c>
      <c r="E358" s="2">
        <v>0</v>
      </c>
      <c r="F358" s="2">
        <v>0.05</v>
      </c>
      <c r="G358" s="2">
        <v>0</v>
      </c>
      <c r="H358" s="2">
        <v>0</v>
      </c>
      <c r="I358" s="2">
        <v>0.27</v>
      </c>
      <c r="J358" s="2">
        <v>0.11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515</v>
      </c>
      <c r="R358" s="2">
        <v>83</v>
      </c>
      <c r="S358" s="77"/>
    </row>
    <row r="359" spans="1:19">
      <c r="A359" s="2">
        <v>99.17</v>
      </c>
      <c r="B359" s="2">
        <v>0</v>
      </c>
      <c r="C359" s="2">
        <v>0</v>
      </c>
      <c r="D359" s="2">
        <v>0</v>
      </c>
      <c r="E359" s="2">
        <v>0</v>
      </c>
      <c r="F359" s="2">
        <v>0.13</v>
      </c>
      <c r="G359" s="2">
        <v>0</v>
      </c>
      <c r="H359" s="2">
        <v>0</v>
      </c>
      <c r="I359" s="2">
        <v>0.6</v>
      </c>
      <c r="J359" s="2">
        <v>0.1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586</v>
      </c>
      <c r="R359" s="2">
        <v>85</v>
      </c>
      <c r="S359" s="77"/>
    </row>
    <row r="360" spans="1:19">
      <c r="A360" s="2">
        <v>99.55</v>
      </c>
      <c r="B360" s="2">
        <v>0</v>
      </c>
      <c r="C360" s="2">
        <v>0</v>
      </c>
      <c r="D360" s="2">
        <v>0</v>
      </c>
      <c r="E360" s="2">
        <v>0</v>
      </c>
      <c r="F360" s="2">
        <v>0.05</v>
      </c>
      <c r="G360" s="2">
        <v>0</v>
      </c>
      <c r="H360" s="2">
        <v>0</v>
      </c>
      <c r="I360" s="2">
        <v>0.3</v>
      </c>
      <c r="J360" s="2">
        <v>0.1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590</v>
      </c>
      <c r="R360" s="2">
        <v>82</v>
      </c>
      <c r="S360" s="77"/>
    </row>
    <row r="361" spans="1:19">
      <c r="A361" s="2">
        <v>99.5</v>
      </c>
      <c r="B361" s="2">
        <v>0</v>
      </c>
      <c r="C361" s="2">
        <v>0</v>
      </c>
      <c r="D361" s="2">
        <v>0</v>
      </c>
      <c r="E361" s="2">
        <v>0</v>
      </c>
      <c r="F361" s="2">
        <v>0.05</v>
      </c>
      <c r="G361" s="2">
        <v>0</v>
      </c>
      <c r="H361" s="2">
        <v>0</v>
      </c>
      <c r="I361" s="2">
        <v>0.3</v>
      </c>
      <c r="J361" s="2">
        <v>0.15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604</v>
      </c>
      <c r="R361" s="2">
        <v>82.1</v>
      </c>
      <c r="S361" s="77" t="s">
        <v>108</v>
      </c>
    </row>
    <row r="362" spans="1:19">
      <c r="A362" s="2">
        <v>99.7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0.3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420</v>
      </c>
      <c r="R362" s="2">
        <v>92</v>
      </c>
      <c r="S362" s="77"/>
    </row>
    <row r="363" spans="1:19">
      <c r="A363" s="2">
        <v>99.5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0.5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482</v>
      </c>
      <c r="R363" s="2">
        <v>83</v>
      </c>
      <c r="S363" s="77"/>
    </row>
    <row r="364" spans="1:19">
      <c r="A364" s="2">
        <v>99.36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0.34</v>
      </c>
      <c r="J364" s="2">
        <v>0.3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460</v>
      </c>
      <c r="R364" s="2">
        <v>84</v>
      </c>
      <c r="S364" s="77"/>
    </row>
    <row r="365" spans="1:19">
      <c r="A365" s="2">
        <v>99.5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0.5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500</v>
      </c>
      <c r="R365" s="2">
        <v>85</v>
      </c>
      <c r="S365" s="77"/>
    </row>
    <row r="366" spans="1:19">
      <c r="A366" s="2">
        <v>99.4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0.4</v>
      </c>
      <c r="J366" s="2">
        <v>0.2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637</v>
      </c>
      <c r="R366" s="2">
        <v>80</v>
      </c>
      <c r="S366" s="77"/>
    </row>
    <row r="367" spans="1:19">
      <c r="A367" s="2">
        <v>99.27</v>
      </c>
      <c r="B367" s="2">
        <v>0</v>
      </c>
      <c r="C367" s="2">
        <v>0</v>
      </c>
      <c r="D367" s="2">
        <v>0</v>
      </c>
      <c r="E367" s="2">
        <v>0</v>
      </c>
      <c r="F367" s="2">
        <v>0.03</v>
      </c>
      <c r="G367" s="2">
        <v>0</v>
      </c>
      <c r="H367" s="2">
        <v>0</v>
      </c>
      <c r="I367" s="2">
        <v>0.6</v>
      </c>
      <c r="J367" s="2">
        <v>0.1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586</v>
      </c>
      <c r="R367" s="2">
        <v>85</v>
      </c>
      <c r="S367" s="77"/>
    </row>
    <row r="368" spans="1:19">
      <c r="A368" s="2">
        <v>99.55</v>
      </c>
      <c r="B368" s="2">
        <v>0</v>
      </c>
      <c r="C368" s="2">
        <v>0</v>
      </c>
      <c r="D368" s="2">
        <v>0</v>
      </c>
      <c r="E368" s="2">
        <v>0</v>
      </c>
      <c r="F368" s="2">
        <v>0.05</v>
      </c>
      <c r="G368" s="2">
        <v>0</v>
      </c>
      <c r="H368" s="2">
        <v>0</v>
      </c>
      <c r="I368" s="2">
        <v>0.3</v>
      </c>
      <c r="J368" s="2">
        <v>0.1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570</v>
      </c>
      <c r="R368" s="2">
        <v>82</v>
      </c>
      <c r="S368" s="77" t="s">
        <v>109</v>
      </c>
    </row>
    <row r="369" spans="1:19">
      <c r="A369" s="2">
        <v>99.25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0.2</v>
      </c>
      <c r="H369" s="2">
        <v>0.25</v>
      </c>
      <c r="I369" s="2">
        <v>0.3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560</v>
      </c>
      <c r="R369" s="2">
        <v>75</v>
      </c>
      <c r="S369" s="77"/>
    </row>
    <row r="370" spans="1:19">
      <c r="A370" s="2">
        <v>98.48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1.4</v>
      </c>
      <c r="J370" s="2">
        <v>0.12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559.86</v>
      </c>
      <c r="R370" s="2">
        <v>87.05</v>
      </c>
      <c r="S370" s="77"/>
    </row>
    <row r="371" spans="1:19">
      <c r="A371" s="2">
        <v>99.85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0.15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470</v>
      </c>
      <c r="R371" s="2">
        <v>90</v>
      </c>
      <c r="S371" s="77" t="s">
        <v>110</v>
      </c>
    </row>
    <row r="372" spans="1:19">
      <c r="A372" s="2">
        <v>99.5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0.5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482</v>
      </c>
      <c r="R372" s="2">
        <v>83</v>
      </c>
      <c r="S372" s="77"/>
    </row>
    <row r="373" spans="1:19">
      <c r="A373" s="2">
        <v>99.2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0.8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430</v>
      </c>
      <c r="R373" s="2">
        <v>85</v>
      </c>
      <c r="S373" s="77"/>
    </row>
    <row r="374" spans="1:19">
      <c r="A374" s="2">
        <v>99.4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0.4</v>
      </c>
      <c r="J374" s="2">
        <v>0.2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637</v>
      </c>
      <c r="R374" s="2">
        <v>80</v>
      </c>
      <c r="S374" s="77"/>
    </row>
    <row r="375" spans="1:19">
      <c r="A375" s="2">
        <v>99.3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0.3</v>
      </c>
      <c r="J375" s="2">
        <v>0.4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460</v>
      </c>
      <c r="R375" s="2">
        <v>83</v>
      </c>
      <c r="S375" s="77"/>
    </row>
    <row r="376" spans="1:19">
      <c r="A376" s="2">
        <v>99.17</v>
      </c>
      <c r="B376" s="2">
        <v>0</v>
      </c>
      <c r="C376" s="2">
        <v>0</v>
      </c>
      <c r="D376" s="2">
        <v>0</v>
      </c>
      <c r="E376" s="2">
        <v>0</v>
      </c>
      <c r="F376" s="2">
        <v>0.13</v>
      </c>
      <c r="G376" s="2">
        <v>0</v>
      </c>
      <c r="H376" s="2">
        <v>0</v>
      </c>
      <c r="I376" s="2">
        <v>0.6</v>
      </c>
      <c r="J376" s="2">
        <v>0.1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586</v>
      </c>
      <c r="R376" s="2">
        <v>85</v>
      </c>
      <c r="S376" s="77"/>
    </row>
    <row r="377" spans="1:19">
      <c r="A377" s="2">
        <v>99.55</v>
      </c>
      <c r="B377" s="2">
        <v>0</v>
      </c>
      <c r="C377" s="2">
        <v>0</v>
      </c>
      <c r="D377" s="2">
        <v>0</v>
      </c>
      <c r="E377" s="2">
        <v>0</v>
      </c>
      <c r="F377" s="2">
        <v>0.05</v>
      </c>
      <c r="G377" s="2">
        <v>0</v>
      </c>
      <c r="H377" s="2">
        <v>0</v>
      </c>
      <c r="I377" s="2">
        <v>0.3</v>
      </c>
      <c r="J377" s="2">
        <v>0.1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590</v>
      </c>
      <c r="R377" s="2">
        <v>82</v>
      </c>
      <c r="S377" s="77"/>
    </row>
    <row r="378" spans="1:19">
      <c r="A378" s="2">
        <v>99.01</v>
      </c>
      <c r="B378" s="2">
        <v>0</v>
      </c>
      <c r="C378" s="2">
        <v>0</v>
      </c>
      <c r="D378" s="2">
        <v>0</v>
      </c>
      <c r="E378" s="2">
        <v>0</v>
      </c>
      <c r="F378" s="2">
        <v>0.04</v>
      </c>
      <c r="G378" s="2">
        <v>0</v>
      </c>
      <c r="H378" s="2">
        <v>0</v>
      </c>
      <c r="I378" s="2">
        <v>0.8</v>
      </c>
      <c r="J378" s="2">
        <v>0.15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500</v>
      </c>
      <c r="R378" s="2">
        <v>85</v>
      </c>
      <c r="S378" s="77"/>
    </row>
    <row r="379" spans="1:19">
      <c r="A379" s="2">
        <v>99.8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0.1</v>
      </c>
      <c r="I379" s="2">
        <v>0.1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561</v>
      </c>
      <c r="R379" s="2">
        <v>90</v>
      </c>
      <c r="S379" s="77"/>
    </row>
    <row r="380" spans="1:19">
      <c r="A380" s="2">
        <v>99.8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0.13</v>
      </c>
      <c r="K380" s="2">
        <v>7.0000000000000007E-2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500</v>
      </c>
      <c r="R380" s="2">
        <v>98</v>
      </c>
      <c r="S380" s="77"/>
    </row>
    <row r="381" spans="1:19">
      <c r="A381" s="2">
        <v>99.35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0.15</v>
      </c>
      <c r="I381" s="2">
        <v>0</v>
      </c>
      <c r="J381" s="2">
        <v>0</v>
      </c>
      <c r="K381" s="2">
        <v>0.5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470</v>
      </c>
      <c r="R381" s="2">
        <v>96</v>
      </c>
      <c r="S381" s="77"/>
    </row>
    <row r="382" spans="1:19" ht="30">
      <c r="A382" s="2">
        <v>99.322999999999993</v>
      </c>
      <c r="B382" s="2">
        <v>0</v>
      </c>
      <c r="C382" s="2">
        <v>0</v>
      </c>
      <c r="D382" s="2">
        <v>0.12</v>
      </c>
      <c r="E382" s="2">
        <v>2.7E-2</v>
      </c>
      <c r="F382" s="2">
        <v>0</v>
      </c>
      <c r="G382" s="2">
        <v>0</v>
      </c>
      <c r="H382" s="2">
        <v>0</v>
      </c>
      <c r="I382" s="2">
        <v>0.39</v>
      </c>
      <c r="J382" s="2">
        <v>0.14000000000000001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615</v>
      </c>
      <c r="R382" s="2">
        <v>75.099999999999994</v>
      </c>
      <c r="S382" s="13" t="s">
        <v>111</v>
      </c>
    </row>
    <row r="383" spans="1:19" ht="30">
      <c r="A383" s="2">
        <v>99.36</v>
      </c>
      <c r="B383" s="2">
        <v>0</v>
      </c>
      <c r="C383" s="2">
        <v>0</v>
      </c>
      <c r="D383" s="2">
        <v>0</v>
      </c>
      <c r="E383" s="2">
        <v>0</v>
      </c>
      <c r="F383" s="2">
        <v>0.06</v>
      </c>
      <c r="G383" s="2">
        <v>0</v>
      </c>
      <c r="H383" s="2">
        <v>0</v>
      </c>
      <c r="I383" s="2">
        <v>0.43</v>
      </c>
      <c r="J383" s="2">
        <v>0.15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629.88</v>
      </c>
      <c r="R383" s="2">
        <v>85.5</v>
      </c>
      <c r="S383" s="13" t="s">
        <v>112</v>
      </c>
    </row>
    <row r="384" spans="1:19">
      <c r="A384" s="2">
        <v>99.18</v>
      </c>
      <c r="B384" s="2">
        <v>0</v>
      </c>
      <c r="C384" s="2">
        <v>0</v>
      </c>
      <c r="D384" s="2">
        <v>0</v>
      </c>
      <c r="E384" s="2">
        <v>0.02</v>
      </c>
      <c r="F384" s="2">
        <v>0.05</v>
      </c>
      <c r="G384" s="2">
        <v>0</v>
      </c>
      <c r="H384" s="2">
        <v>0</v>
      </c>
      <c r="I384" s="2">
        <v>0.6</v>
      </c>
      <c r="J384" s="2">
        <v>0.15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460.2</v>
      </c>
      <c r="R384" s="2">
        <v>88.5</v>
      </c>
      <c r="S384" s="77" t="s">
        <v>113</v>
      </c>
    </row>
    <row r="385" spans="1:19">
      <c r="A385" s="2">
        <v>99.13</v>
      </c>
      <c r="B385" s="2">
        <v>0</v>
      </c>
      <c r="C385" s="2">
        <v>0</v>
      </c>
      <c r="D385" s="2">
        <v>0</v>
      </c>
      <c r="E385" s="2">
        <v>0.02</v>
      </c>
      <c r="F385" s="2">
        <v>0.05</v>
      </c>
      <c r="G385" s="2">
        <v>0</v>
      </c>
      <c r="H385" s="2">
        <v>0</v>
      </c>
      <c r="I385" s="2">
        <v>0.6</v>
      </c>
      <c r="J385" s="2">
        <v>0.15</v>
      </c>
      <c r="K385" s="2">
        <v>0.05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492</v>
      </c>
      <c r="R385" s="2">
        <v>82</v>
      </c>
      <c r="S385" s="77"/>
    </row>
    <row r="386" spans="1:19" ht="30">
      <c r="A386" s="2">
        <v>97.7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2</v>
      </c>
      <c r="J386" s="2">
        <v>0.3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420</v>
      </c>
      <c r="R386" s="2">
        <v>74</v>
      </c>
      <c r="S386" s="13" t="s">
        <v>114</v>
      </c>
    </row>
    <row r="387" spans="1:19">
      <c r="A387" s="2">
        <v>98.18</v>
      </c>
      <c r="B387" s="2">
        <v>0</v>
      </c>
      <c r="C387" s="2">
        <v>0</v>
      </c>
      <c r="D387" s="2">
        <v>1.5</v>
      </c>
      <c r="E387" s="2">
        <v>0.32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570</v>
      </c>
      <c r="R387" s="2">
        <v>49</v>
      </c>
      <c r="S387" s="77" t="s">
        <v>115</v>
      </c>
    </row>
    <row r="388" spans="1:19">
      <c r="A388" s="2">
        <v>96.97</v>
      </c>
      <c r="B388" s="2">
        <v>0</v>
      </c>
      <c r="C388" s="2">
        <v>0</v>
      </c>
      <c r="D388" s="2">
        <v>2.5</v>
      </c>
      <c r="E388" s="2">
        <v>0.53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742</v>
      </c>
      <c r="R388" s="2">
        <v>45</v>
      </c>
      <c r="S388" s="77"/>
    </row>
    <row r="389" spans="1:19">
      <c r="A389" s="2">
        <v>96.94</v>
      </c>
      <c r="B389" s="2">
        <v>0</v>
      </c>
      <c r="C389" s="2">
        <v>0</v>
      </c>
      <c r="D389" s="2">
        <v>2.5</v>
      </c>
      <c r="E389" s="2">
        <v>0.56000000000000005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778</v>
      </c>
      <c r="R389" s="2">
        <v>41</v>
      </c>
      <c r="S389" s="77"/>
    </row>
    <row r="390" spans="1:19">
      <c r="A390" s="2">
        <v>95.64</v>
      </c>
      <c r="B390" s="2">
        <v>0</v>
      </c>
      <c r="C390" s="2">
        <v>0</v>
      </c>
      <c r="D390" s="2">
        <v>3.5</v>
      </c>
      <c r="E390" s="2">
        <v>0.86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867</v>
      </c>
      <c r="R390" s="2">
        <v>34</v>
      </c>
      <c r="S390" s="77"/>
    </row>
    <row r="391" spans="1:19">
      <c r="A391" s="2">
        <v>95.71</v>
      </c>
      <c r="B391" s="2">
        <v>0</v>
      </c>
      <c r="C391" s="2">
        <v>0</v>
      </c>
      <c r="D391" s="2">
        <v>3.5</v>
      </c>
      <c r="E391" s="2">
        <v>0.79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865</v>
      </c>
      <c r="R391" s="2">
        <v>34</v>
      </c>
      <c r="S391" s="77"/>
    </row>
    <row r="392" spans="1:19">
      <c r="A392" s="2">
        <v>99.534000000000006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0.44</v>
      </c>
      <c r="J392" s="2">
        <v>2.5999999999999999E-2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615</v>
      </c>
      <c r="R392" s="2">
        <v>86.2</v>
      </c>
      <c r="S392" s="77" t="s">
        <v>116</v>
      </c>
    </row>
    <row r="393" spans="1:19">
      <c r="A393" s="2">
        <v>99.484999999999999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0.46</v>
      </c>
      <c r="J393" s="2">
        <v>5.5E-2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648</v>
      </c>
      <c r="R393" s="2">
        <v>85.1</v>
      </c>
      <c r="S393" s="77"/>
    </row>
    <row r="394" spans="1:19">
      <c r="A394" s="2">
        <v>99.481999999999999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0.45</v>
      </c>
      <c r="J394" s="2">
        <v>6.8000000000000005E-2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640</v>
      </c>
      <c r="R394" s="2">
        <v>85</v>
      </c>
      <c r="S394" s="77"/>
    </row>
    <row r="395" spans="1:19">
      <c r="A395" s="2">
        <v>99.85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0.15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520</v>
      </c>
      <c r="R395" s="2">
        <v>84.1</v>
      </c>
      <c r="S395" s="77"/>
    </row>
    <row r="396" spans="1:19">
      <c r="A396" s="2">
        <v>99.55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0.45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580</v>
      </c>
      <c r="R396" s="2">
        <v>86.2</v>
      </c>
      <c r="S396" s="77"/>
    </row>
    <row r="397" spans="1:19">
      <c r="A397" s="2">
        <v>99.25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0.6</v>
      </c>
      <c r="J397" s="2">
        <v>0.15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440</v>
      </c>
      <c r="R397" s="2">
        <v>87</v>
      </c>
      <c r="S397" s="77" t="s">
        <v>117</v>
      </c>
    </row>
    <row r="398" spans="1:19">
      <c r="A398" s="2">
        <v>99.07</v>
      </c>
      <c r="B398" s="2">
        <v>0.12</v>
      </c>
      <c r="C398" s="2">
        <v>0.06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0.6</v>
      </c>
      <c r="J398" s="2">
        <v>0.15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485</v>
      </c>
      <c r="R398" s="2">
        <v>76.2</v>
      </c>
      <c r="S398" s="77"/>
    </row>
    <row r="399" spans="1:19">
      <c r="A399" s="2">
        <v>96.69</v>
      </c>
      <c r="B399" s="2">
        <v>2.5</v>
      </c>
      <c r="C399" s="2">
        <v>0.06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0.6</v>
      </c>
      <c r="J399" s="2">
        <v>0.15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360</v>
      </c>
      <c r="R399" s="2">
        <v>55.5</v>
      </c>
      <c r="S399" s="77"/>
    </row>
    <row r="400" spans="1:19">
      <c r="A400" s="2">
        <v>96.75</v>
      </c>
      <c r="B400" s="2">
        <v>2.5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0.6</v>
      </c>
      <c r="J400" s="2">
        <v>0.15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350</v>
      </c>
      <c r="R400" s="2">
        <v>55.7</v>
      </c>
      <c r="S400" s="77"/>
    </row>
    <row r="401" spans="1:19">
      <c r="A401" s="2">
        <v>99.2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0.55000000000000004</v>
      </c>
      <c r="J401" s="2">
        <v>0.25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640</v>
      </c>
      <c r="R401" s="2">
        <v>82.4</v>
      </c>
      <c r="S401" s="77" t="s">
        <v>118</v>
      </c>
    </row>
    <row r="402" spans="1:19">
      <c r="A402" s="2">
        <v>99.05</v>
      </c>
      <c r="B402" s="2">
        <v>0</v>
      </c>
      <c r="C402" s="2">
        <v>0</v>
      </c>
      <c r="D402" s="2">
        <v>0</v>
      </c>
      <c r="E402" s="2">
        <v>0.08</v>
      </c>
      <c r="F402" s="2">
        <v>0.01</v>
      </c>
      <c r="G402" s="2">
        <v>0</v>
      </c>
      <c r="H402" s="2">
        <v>0</v>
      </c>
      <c r="I402" s="2">
        <v>0.6</v>
      </c>
      <c r="J402" s="2">
        <v>0.2</v>
      </c>
      <c r="K402" s="2">
        <v>0.06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610</v>
      </c>
      <c r="R402" s="2">
        <v>86.8</v>
      </c>
      <c r="S402" s="77"/>
    </row>
    <row r="403" spans="1:19">
      <c r="A403" s="2">
        <v>99.44</v>
      </c>
      <c r="B403" s="2">
        <v>0</v>
      </c>
      <c r="C403" s="2">
        <v>0</v>
      </c>
      <c r="D403" s="2">
        <v>0</v>
      </c>
      <c r="E403" s="2">
        <v>0.1</v>
      </c>
      <c r="F403" s="2">
        <v>0</v>
      </c>
      <c r="G403" s="2">
        <v>0</v>
      </c>
      <c r="H403" s="2">
        <v>0.06</v>
      </c>
      <c r="I403" s="2">
        <v>0.3</v>
      </c>
      <c r="J403" s="2">
        <v>0.1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630</v>
      </c>
      <c r="R403" s="2">
        <v>85.5</v>
      </c>
      <c r="S403" s="77"/>
    </row>
    <row r="404" spans="1:19">
      <c r="A404" s="2">
        <v>98.83</v>
      </c>
      <c r="B404" s="2">
        <v>0</v>
      </c>
      <c r="C404" s="2">
        <v>0</v>
      </c>
      <c r="D404" s="2">
        <v>0</v>
      </c>
      <c r="E404" s="2">
        <v>0.1</v>
      </c>
      <c r="F404" s="2">
        <v>0.01</v>
      </c>
      <c r="G404" s="2">
        <v>0</v>
      </c>
      <c r="H404" s="2">
        <v>0</v>
      </c>
      <c r="I404" s="2">
        <v>0.75</v>
      </c>
      <c r="J404" s="2">
        <v>0.25</v>
      </c>
      <c r="K404" s="2">
        <v>0.06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660</v>
      </c>
      <c r="R404" s="2">
        <v>80.099999999999994</v>
      </c>
      <c r="S404" s="77"/>
    </row>
    <row r="405" spans="1:19">
      <c r="A405" s="2">
        <v>99.29</v>
      </c>
      <c r="B405" s="2">
        <v>0</v>
      </c>
      <c r="C405" s="2">
        <v>0</v>
      </c>
      <c r="D405" s="2">
        <v>0</v>
      </c>
      <c r="E405" s="2">
        <v>0</v>
      </c>
      <c r="F405" s="2">
        <v>0.05</v>
      </c>
      <c r="G405" s="2">
        <v>0</v>
      </c>
      <c r="H405" s="2">
        <v>0.1</v>
      </c>
      <c r="I405" s="2">
        <v>0.33</v>
      </c>
      <c r="J405" s="2">
        <v>0.17</v>
      </c>
      <c r="K405" s="2">
        <v>0.06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655</v>
      </c>
      <c r="R405" s="2">
        <v>81.099999999999994</v>
      </c>
      <c r="S405" s="77"/>
    </row>
    <row r="406" spans="1:19">
      <c r="A406" s="2">
        <v>99.21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0.69</v>
      </c>
      <c r="J406" s="2">
        <v>0.1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396.21</v>
      </c>
      <c r="R406" s="2">
        <v>78.900000000000006</v>
      </c>
      <c r="S406" s="77" t="s">
        <v>119</v>
      </c>
    </row>
    <row r="407" spans="1:19">
      <c r="A407" s="2">
        <v>99.04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0.86</v>
      </c>
      <c r="J407" s="2">
        <v>0.1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431.7</v>
      </c>
      <c r="R407" s="2">
        <v>79.3</v>
      </c>
      <c r="S407" s="77"/>
    </row>
    <row r="408" spans="1:19">
      <c r="A408" s="2">
        <v>98.9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1</v>
      </c>
      <c r="J408" s="2">
        <v>0.1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415.8</v>
      </c>
      <c r="R408" s="2">
        <v>81</v>
      </c>
      <c r="S408" s="77"/>
    </row>
  </sheetData>
  <mergeCells count="45">
    <mergeCell ref="S180:S185"/>
    <mergeCell ref="S106:S109"/>
    <mergeCell ref="S110:S112"/>
    <mergeCell ref="S114:S129"/>
    <mergeCell ref="S130:S131"/>
    <mergeCell ref="S132:S136"/>
    <mergeCell ref="S143:S144"/>
    <mergeCell ref="S145:S148"/>
    <mergeCell ref="S149:S150"/>
    <mergeCell ref="S162:S163"/>
    <mergeCell ref="S167:S170"/>
    <mergeCell ref="S174:S179"/>
    <mergeCell ref="S265:S270"/>
    <mergeCell ref="S189:S191"/>
    <mergeCell ref="S194:S206"/>
    <mergeCell ref="S207:S210"/>
    <mergeCell ref="S213:S219"/>
    <mergeCell ref="S220:S221"/>
    <mergeCell ref="S222:S223"/>
    <mergeCell ref="S224:S225"/>
    <mergeCell ref="S226:S234"/>
    <mergeCell ref="S235:S244"/>
    <mergeCell ref="S248:S257"/>
    <mergeCell ref="S263:S264"/>
    <mergeCell ref="S354:S360"/>
    <mergeCell ref="S277:S279"/>
    <mergeCell ref="S282:S285"/>
    <mergeCell ref="S286:S290"/>
    <mergeCell ref="S291:S295"/>
    <mergeCell ref="S297:S300"/>
    <mergeCell ref="S302:S303"/>
    <mergeCell ref="S304:S307"/>
    <mergeCell ref="S310:S314"/>
    <mergeCell ref="S316:S338"/>
    <mergeCell ref="S341:S343"/>
    <mergeCell ref="S346:S348"/>
    <mergeCell ref="S397:S400"/>
    <mergeCell ref="S401:S405"/>
    <mergeCell ref="S406:S408"/>
    <mergeCell ref="S361:S367"/>
    <mergeCell ref="S368:S370"/>
    <mergeCell ref="S371:S381"/>
    <mergeCell ref="S384:S385"/>
    <mergeCell ref="S387:S391"/>
    <mergeCell ref="S392:S39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4BF7-446C-4C43-9562-160958E520DA}">
  <dimension ref="A1:R11"/>
  <sheetViews>
    <sheetView tabSelected="1" workbookViewId="0">
      <selection activeCell="C14" sqref="C14"/>
    </sheetView>
  </sheetViews>
  <sheetFormatPr baseColWidth="10" defaultRowHeight="16"/>
  <sheetData>
    <row r="1" spans="1:18">
      <c r="A1" s="6" t="s">
        <v>0</v>
      </c>
      <c r="B1" s="6" t="s">
        <v>195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120</v>
      </c>
      <c r="M1" s="6" t="s">
        <v>122</v>
      </c>
      <c r="N1" s="6" t="s">
        <v>125</v>
      </c>
      <c r="O1" s="6" t="s">
        <v>129</v>
      </c>
      <c r="P1" s="6" t="s">
        <v>130</v>
      </c>
      <c r="Q1" s="6" t="s">
        <v>11</v>
      </c>
      <c r="R1" s="6" t="s">
        <v>12</v>
      </c>
    </row>
    <row r="2" spans="1:18">
      <c r="A2" s="2">
        <v>99.25</v>
      </c>
      <c r="B2" s="2">
        <v>0</v>
      </c>
      <c r="C2" s="2">
        <v>0</v>
      </c>
      <c r="D2" s="2">
        <v>0</v>
      </c>
      <c r="E2" s="2">
        <v>0</v>
      </c>
      <c r="F2" s="2">
        <v>0.15</v>
      </c>
      <c r="G2" s="2">
        <v>0</v>
      </c>
      <c r="H2" s="2">
        <v>0</v>
      </c>
      <c r="I2" s="2">
        <v>0.4</v>
      </c>
      <c r="J2" s="2">
        <v>0.2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549</v>
      </c>
      <c r="R2" s="2">
        <v>82.34</v>
      </c>
    </row>
    <row r="3" spans="1:18">
      <c r="A3" s="2">
        <v>99.3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0.4</v>
      </c>
      <c r="J3" s="2">
        <v>0.3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568</v>
      </c>
      <c r="R3" s="2">
        <v>75.3</v>
      </c>
    </row>
    <row r="4" spans="1:18">
      <c r="A4" s="2">
        <v>99.55</v>
      </c>
      <c r="B4" s="2">
        <v>0</v>
      </c>
      <c r="C4" s="2">
        <v>0</v>
      </c>
      <c r="D4" s="2">
        <v>0</v>
      </c>
      <c r="E4" s="2">
        <v>0</v>
      </c>
      <c r="F4" s="2">
        <v>0.05</v>
      </c>
      <c r="G4" s="2">
        <v>0</v>
      </c>
      <c r="H4" s="2">
        <v>0</v>
      </c>
      <c r="I4" s="2">
        <v>0.3</v>
      </c>
      <c r="J4" s="2">
        <v>0.1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612</v>
      </c>
      <c r="R4" s="2">
        <v>84.7</v>
      </c>
    </row>
    <row r="5" spans="1:18">
      <c r="A5" s="2">
        <v>99.02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0.79</v>
      </c>
      <c r="J5" s="2">
        <v>0.19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625</v>
      </c>
      <c r="R5" s="2">
        <v>79</v>
      </c>
    </row>
    <row r="6" spans="1:18">
      <c r="A6" s="2">
        <v>98.9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0.1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648</v>
      </c>
      <c r="R6" s="2">
        <v>79.8</v>
      </c>
    </row>
    <row r="7" spans="1:18">
      <c r="A7" s="2">
        <v>98.962999999999994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0.98</v>
      </c>
      <c r="J7" s="2">
        <v>5.7000000000000002E-2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669</v>
      </c>
      <c r="R7" s="2">
        <v>74.5</v>
      </c>
    </row>
    <row r="8" spans="1:18">
      <c r="A8" s="2">
        <v>96.99</v>
      </c>
      <c r="B8" s="2">
        <v>0</v>
      </c>
      <c r="C8" s="2">
        <v>0</v>
      </c>
      <c r="D8" s="2">
        <v>2.09</v>
      </c>
      <c r="E8" s="2">
        <v>0.54</v>
      </c>
      <c r="F8" s="2">
        <v>0</v>
      </c>
      <c r="G8" s="2">
        <v>0</v>
      </c>
      <c r="H8" s="2">
        <v>0</v>
      </c>
      <c r="I8" s="2">
        <v>0.38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697</v>
      </c>
      <c r="R8" s="2">
        <v>54.7</v>
      </c>
    </row>
    <row r="9" spans="1:18">
      <c r="A9" s="2">
        <v>95.02</v>
      </c>
      <c r="B9" s="2">
        <v>0.03</v>
      </c>
      <c r="C9" s="2">
        <v>0</v>
      </c>
      <c r="D9" s="2">
        <v>2.89</v>
      </c>
      <c r="E9" s="2">
        <v>0.92</v>
      </c>
      <c r="F9" s="2">
        <v>0</v>
      </c>
      <c r="G9" s="2">
        <v>0.08</v>
      </c>
      <c r="H9" s="2">
        <v>0</v>
      </c>
      <c r="I9" s="2">
        <v>1.03</v>
      </c>
      <c r="J9" s="2">
        <v>0</v>
      </c>
      <c r="K9" s="2">
        <v>0</v>
      </c>
      <c r="L9" s="2">
        <v>0.03</v>
      </c>
      <c r="M9" s="2">
        <v>0</v>
      </c>
      <c r="N9" s="2">
        <v>0</v>
      </c>
      <c r="O9" s="2">
        <v>0</v>
      </c>
      <c r="P9" s="2">
        <v>0</v>
      </c>
      <c r="Q9" s="2">
        <v>700</v>
      </c>
      <c r="R9" s="2">
        <v>45.17</v>
      </c>
    </row>
    <row r="10" spans="1:18">
      <c r="A10" s="2">
        <v>92.25</v>
      </c>
      <c r="B10" s="2">
        <v>0</v>
      </c>
      <c r="C10" s="2">
        <v>0</v>
      </c>
      <c r="D10" s="2">
        <v>6</v>
      </c>
      <c r="E10" s="2">
        <v>1</v>
      </c>
      <c r="F10" s="2">
        <v>0.15</v>
      </c>
      <c r="G10" s="2">
        <v>0</v>
      </c>
      <c r="H10" s="2">
        <v>0</v>
      </c>
      <c r="I10" s="2">
        <v>0.1</v>
      </c>
      <c r="J10" s="2">
        <v>0</v>
      </c>
      <c r="K10" s="2">
        <v>0</v>
      </c>
      <c r="L10" s="2">
        <v>0.5</v>
      </c>
      <c r="M10" s="2">
        <v>0</v>
      </c>
      <c r="N10" s="2">
        <v>0</v>
      </c>
      <c r="O10" s="2">
        <v>0</v>
      </c>
      <c r="P10" s="2">
        <v>0</v>
      </c>
      <c r="Q10" s="2">
        <v>1090</v>
      </c>
      <c r="R10" s="2">
        <v>26.5</v>
      </c>
    </row>
    <row r="11" spans="1:18">
      <c r="A11" s="2">
        <v>92.35</v>
      </c>
      <c r="B11" s="2">
        <v>0</v>
      </c>
      <c r="C11" s="2">
        <v>0</v>
      </c>
      <c r="D11" s="2">
        <v>6</v>
      </c>
      <c r="E11" s="2">
        <v>1</v>
      </c>
      <c r="F11" s="2">
        <v>0.15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0.5</v>
      </c>
      <c r="M11" s="2">
        <v>0</v>
      </c>
      <c r="N11" s="2">
        <v>0</v>
      </c>
      <c r="O11" s="2">
        <v>0</v>
      </c>
      <c r="P11" s="2">
        <v>0</v>
      </c>
      <c r="Q11" s="2">
        <v>1095.7</v>
      </c>
      <c r="R11" s="2">
        <v>26.6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A6F-4AAF-E944-86FA-323FB51DA5D4}">
  <dimension ref="A1:S11"/>
  <sheetViews>
    <sheetView workbookViewId="0">
      <selection activeCell="A2" sqref="A2:R11"/>
    </sheetView>
  </sheetViews>
  <sheetFormatPr baseColWidth="10" defaultRowHeight="16"/>
  <cols>
    <col min="19" max="19" width="150.83203125" customWidth="1"/>
  </cols>
  <sheetData>
    <row r="1" spans="1:19" ht="30" customHeight="1">
      <c r="A1" s="6" t="s">
        <v>0</v>
      </c>
      <c r="B1" s="6" t="s">
        <v>195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120</v>
      </c>
      <c r="M1" s="6" t="s">
        <v>122</v>
      </c>
      <c r="N1" s="6" t="s">
        <v>125</v>
      </c>
      <c r="O1" s="6" t="s">
        <v>129</v>
      </c>
      <c r="P1" s="6" t="s">
        <v>130</v>
      </c>
      <c r="Q1" s="6" t="s">
        <v>11</v>
      </c>
      <c r="R1" s="6" t="s">
        <v>12</v>
      </c>
      <c r="S1" s="6" t="s">
        <v>13</v>
      </c>
    </row>
    <row r="2" spans="1:19" ht="15" customHeight="1">
      <c r="A2" s="2">
        <v>99.25</v>
      </c>
      <c r="B2" s="2">
        <v>0</v>
      </c>
      <c r="C2" s="2">
        <v>0</v>
      </c>
      <c r="D2" s="2">
        <v>0</v>
      </c>
      <c r="E2" s="2">
        <v>0</v>
      </c>
      <c r="F2" s="2">
        <v>0.15</v>
      </c>
      <c r="G2" s="2">
        <v>0</v>
      </c>
      <c r="H2" s="2">
        <v>0</v>
      </c>
      <c r="I2" s="2">
        <v>0.4</v>
      </c>
      <c r="J2" s="2">
        <v>0.2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549</v>
      </c>
      <c r="R2" s="2">
        <v>82.34</v>
      </c>
      <c r="S2" s="2" t="s">
        <v>317</v>
      </c>
    </row>
    <row r="3" spans="1:19" ht="15" customHeight="1">
      <c r="A3" s="2">
        <v>99.3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0.4</v>
      </c>
      <c r="J3" s="2">
        <v>0.3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568</v>
      </c>
      <c r="R3" s="2">
        <v>75.3</v>
      </c>
      <c r="S3" s="2" t="s">
        <v>313</v>
      </c>
    </row>
    <row r="4" spans="1:19" ht="15" customHeight="1">
      <c r="A4" s="2">
        <v>99.55</v>
      </c>
      <c r="B4" s="2">
        <v>0</v>
      </c>
      <c r="C4" s="2">
        <v>0</v>
      </c>
      <c r="D4" s="2">
        <v>0</v>
      </c>
      <c r="E4" s="2">
        <v>0</v>
      </c>
      <c r="F4" s="2">
        <v>0.05</v>
      </c>
      <c r="G4" s="2">
        <v>0</v>
      </c>
      <c r="H4" s="2">
        <v>0</v>
      </c>
      <c r="I4" s="2">
        <v>0.3</v>
      </c>
      <c r="J4" s="2">
        <v>0.1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612</v>
      </c>
      <c r="R4" s="2">
        <v>84.7</v>
      </c>
      <c r="S4" s="2" t="s">
        <v>316</v>
      </c>
    </row>
    <row r="5" spans="1:19" ht="15" customHeight="1">
      <c r="A5" s="2">
        <v>99.02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0.79</v>
      </c>
      <c r="J5" s="2">
        <v>0.19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625</v>
      </c>
      <c r="R5" s="2">
        <v>79</v>
      </c>
      <c r="S5" s="2" t="s">
        <v>315</v>
      </c>
    </row>
    <row r="6" spans="1:19" ht="15" customHeight="1">
      <c r="A6" s="2">
        <v>98.9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0.1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648</v>
      </c>
      <c r="R6" s="2">
        <v>79.8</v>
      </c>
      <c r="S6" s="2" t="s">
        <v>314</v>
      </c>
    </row>
    <row r="7" spans="1:19" ht="15" customHeight="1">
      <c r="A7" s="2">
        <v>98.962999999999994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0.98</v>
      </c>
      <c r="J7" s="2">
        <v>5.7000000000000002E-2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669</v>
      </c>
      <c r="R7" s="2">
        <v>74.5</v>
      </c>
      <c r="S7" s="2" t="s">
        <v>312</v>
      </c>
    </row>
    <row r="8" spans="1:19" ht="15" customHeight="1">
      <c r="A8" s="2">
        <v>96.99</v>
      </c>
      <c r="B8" s="2">
        <v>0</v>
      </c>
      <c r="C8" s="2">
        <v>0</v>
      </c>
      <c r="D8" s="2">
        <v>2.09</v>
      </c>
      <c r="E8" s="2">
        <v>0.54</v>
      </c>
      <c r="F8" s="2">
        <v>0</v>
      </c>
      <c r="G8" s="2">
        <v>0</v>
      </c>
      <c r="H8" s="2">
        <v>0</v>
      </c>
      <c r="I8" s="2">
        <v>0.38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697</v>
      </c>
      <c r="R8" s="2">
        <v>54.7</v>
      </c>
      <c r="S8" s="2" t="s">
        <v>309</v>
      </c>
    </row>
    <row r="9" spans="1:19" ht="15" customHeight="1">
      <c r="A9" s="2">
        <v>95.02</v>
      </c>
      <c r="B9" s="2">
        <v>0.03</v>
      </c>
      <c r="C9" s="2">
        <v>0</v>
      </c>
      <c r="D9" s="2">
        <v>2.89</v>
      </c>
      <c r="E9" s="2">
        <v>0.92</v>
      </c>
      <c r="F9" s="2">
        <v>0</v>
      </c>
      <c r="G9" s="2">
        <v>0.08</v>
      </c>
      <c r="H9" s="2">
        <v>0</v>
      </c>
      <c r="I9" s="2">
        <v>1.03</v>
      </c>
      <c r="J9" s="2">
        <v>0</v>
      </c>
      <c r="K9" s="2">
        <v>0</v>
      </c>
      <c r="L9" s="2">
        <v>0.03</v>
      </c>
      <c r="M9" s="2">
        <v>0</v>
      </c>
      <c r="N9" s="2">
        <v>0</v>
      </c>
      <c r="O9" s="2">
        <v>0</v>
      </c>
      <c r="P9" s="2">
        <v>0</v>
      </c>
      <c r="Q9" s="2">
        <v>700</v>
      </c>
      <c r="R9" s="2">
        <v>45.17</v>
      </c>
      <c r="S9" s="2" t="s">
        <v>318</v>
      </c>
    </row>
    <row r="10" spans="1:19" ht="15" customHeight="1">
      <c r="A10" s="2">
        <v>92.25</v>
      </c>
      <c r="B10" s="2">
        <v>0</v>
      </c>
      <c r="C10" s="2">
        <v>0</v>
      </c>
      <c r="D10" s="2">
        <v>6</v>
      </c>
      <c r="E10" s="2">
        <v>1</v>
      </c>
      <c r="F10" s="2">
        <v>0.15</v>
      </c>
      <c r="G10" s="2">
        <v>0</v>
      </c>
      <c r="H10" s="2">
        <v>0</v>
      </c>
      <c r="I10" s="2">
        <v>0.1</v>
      </c>
      <c r="J10" s="2">
        <v>0</v>
      </c>
      <c r="K10" s="2">
        <v>0</v>
      </c>
      <c r="L10" s="2">
        <v>0.5</v>
      </c>
      <c r="M10" s="2">
        <v>0</v>
      </c>
      <c r="N10" s="2">
        <v>0</v>
      </c>
      <c r="O10" s="2">
        <v>0</v>
      </c>
      <c r="P10" s="2">
        <v>0</v>
      </c>
      <c r="Q10" s="2">
        <v>1090</v>
      </c>
      <c r="R10" s="2">
        <v>26.5</v>
      </c>
      <c r="S10" s="2" t="s">
        <v>310</v>
      </c>
    </row>
    <row r="11" spans="1:19" ht="15" customHeight="1">
      <c r="A11" s="2">
        <v>92.35</v>
      </c>
      <c r="B11" s="2">
        <v>0</v>
      </c>
      <c r="C11" s="2">
        <v>0</v>
      </c>
      <c r="D11" s="2">
        <v>6</v>
      </c>
      <c r="E11" s="2">
        <v>1</v>
      </c>
      <c r="F11" s="2">
        <v>0.15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0.5</v>
      </c>
      <c r="M11" s="2">
        <v>0</v>
      </c>
      <c r="N11" s="2">
        <v>0</v>
      </c>
      <c r="O11" s="2">
        <v>0</v>
      </c>
      <c r="P11" s="2">
        <v>0</v>
      </c>
      <c r="Q11" s="2">
        <v>1095.7</v>
      </c>
      <c r="R11" s="2">
        <v>26.6</v>
      </c>
      <c r="S11" s="2" t="s">
        <v>311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EE50-FF43-BC49-B3B8-A1D4050CF0B0}">
  <dimension ref="A1:B10"/>
  <sheetViews>
    <sheetView workbookViewId="0">
      <selection activeCell="A2" sqref="A2:B10"/>
    </sheetView>
  </sheetViews>
  <sheetFormatPr baseColWidth="10" defaultRowHeight="16"/>
  <sheetData>
    <row r="1" spans="1:2">
      <c r="A1" t="s">
        <v>199</v>
      </c>
      <c r="B1" t="s">
        <v>200</v>
      </c>
    </row>
    <row r="2" spans="1:2">
      <c r="A2" s="75">
        <v>600</v>
      </c>
      <c r="B2" s="75">
        <v>50</v>
      </c>
    </row>
    <row r="3" spans="1:2">
      <c r="A3" s="75">
        <v>650</v>
      </c>
      <c r="B3" s="75">
        <v>50</v>
      </c>
    </row>
    <row r="4" spans="1:2">
      <c r="A4" s="75">
        <v>700</v>
      </c>
      <c r="B4" s="75">
        <v>50</v>
      </c>
    </row>
    <row r="5" spans="1:2">
      <c r="A5" s="75">
        <v>750</v>
      </c>
      <c r="B5" s="75">
        <v>50</v>
      </c>
    </row>
    <row r="6" spans="1:2">
      <c r="A6" s="75">
        <v>800</v>
      </c>
      <c r="B6" s="75">
        <v>50</v>
      </c>
    </row>
    <row r="7" spans="1:2">
      <c r="A7" s="75">
        <v>850</v>
      </c>
      <c r="B7" s="75">
        <v>50</v>
      </c>
    </row>
    <row r="8" spans="1:2">
      <c r="A8" s="75">
        <v>900</v>
      </c>
      <c r="B8" s="75">
        <v>50</v>
      </c>
    </row>
    <row r="9" spans="1:2">
      <c r="A9" s="75">
        <v>950</v>
      </c>
      <c r="B9" s="75">
        <v>50</v>
      </c>
    </row>
    <row r="10" spans="1:2">
      <c r="A10" s="75">
        <v>1000</v>
      </c>
      <c r="B10" s="75">
        <v>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EDD-86BF-6540-B1B9-ED31B8EB9A20}">
  <dimension ref="B3:AD50"/>
  <sheetViews>
    <sheetView showGridLines="0" topLeftCell="M1" workbookViewId="0">
      <selection activeCell="V17" sqref="V17"/>
    </sheetView>
  </sheetViews>
  <sheetFormatPr baseColWidth="10" defaultRowHeight="16"/>
  <cols>
    <col min="3" max="3" width="11" bestFit="1" customWidth="1"/>
    <col min="4" max="4" width="9.1640625" bestFit="1" customWidth="1"/>
    <col min="5" max="6" width="8.6640625" bestFit="1" customWidth="1"/>
    <col min="7" max="7" width="12.33203125" customWidth="1"/>
    <col min="8" max="8" width="11.1640625" bestFit="1" customWidth="1"/>
    <col min="9" max="9" width="10.1640625" bestFit="1" customWidth="1"/>
    <col min="10" max="10" width="12.1640625" bestFit="1" customWidth="1"/>
    <col min="11" max="19" width="11" bestFit="1" customWidth="1"/>
    <col min="23" max="23" width="11" bestFit="1" customWidth="1"/>
    <col min="24" max="24" width="9" bestFit="1" customWidth="1"/>
    <col min="25" max="26" width="8" bestFit="1" customWidth="1"/>
    <col min="28" max="28" width="11" bestFit="1" customWidth="1"/>
    <col min="29" max="29" width="10" bestFit="1" customWidth="1"/>
    <col min="30" max="30" width="12" bestFit="1" customWidth="1"/>
  </cols>
  <sheetData>
    <row r="3" spans="2:30">
      <c r="B3" t="s">
        <v>134</v>
      </c>
      <c r="L3" t="s">
        <v>134</v>
      </c>
      <c r="V3" t="s">
        <v>134</v>
      </c>
    </row>
    <row r="4" spans="2:30">
      <c r="B4" s="20"/>
      <c r="C4" s="20" t="s">
        <v>163</v>
      </c>
      <c r="D4" s="20" t="s">
        <v>164</v>
      </c>
      <c r="E4" s="20" t="s">
        <v>161</v>
      </c>
      <c r="F4" s="20" t="s">
        <v>135</v>
      </c>
      <c r="G4" s="20" t="s">
        <v>162</v>
      </c>
      <c r="H4" s="20" t="s">
        <v>136</v>
      </c>
      <c r="I4" s="20" t="s">
        <v>187</v>
      </c>
      <c r="J4" s="20" t="s">
        <v>190</v>
      </c>
      <c r="L4" s="20"/>
      <c r="M4" s="20" t="s">
        <v>163</v>
      </c>
      <c r="N4" s="20" t="s">
        <v>164</v>
      </c>
      <c r="O4" s="20" t="s">
        <v>161</v>
      </c>
      <c r="P4" s="20" t="s">
        <v>135</v>
      </c>
      <c r="Q4" s="20" t="s">
        <v>162</v>
      </c>
      <c r="R4" s="20" t="s">
        <v>136</v>
      </c>
      <c r="S4" s="20" t="s">
        <v>187</v>
      </c>
      <c r="T4" s="20" t="s">
        <v>190</v>
      </c>
      <c r="V4" s="21"/>
      <c r="W4" s="22" t="s">
        <v>163</v>
      </c>
      <c r="X4" s="21" t="s">
        <v>164</v>
      </c>
      <c r="Y4" s="21" t="s">
        <v>191</v>
      </c>
      <c r="Z4" s="21" t="s">
        <v>135</v>
      </c>
      <c r="AA4" s="21" t="s">
        <v>162</v>
      </c>
      <c r="AB4" s="21" t="s">
        <v>136</v>
      </c>
      <c r="AC4" s="21" t="s">
        <v>187</v>
      </c>
      <c r="AD4" s="21" t="s">
        <v>192</v>
      </c>
    </row>
    <row r="5" spans="2:30">
      <c r="B5" s="7" t="s">
        <v>188</v>
      </c>
      <c r="C5" s="9">
        <v>197</v>
      </c>
      <c r="D5" s="9">
        <v>245</v>
      </c>
      <c r="E5" s="9">
        <v>0</v>
      </c>
      <c r="F5" s="9">
        <v>4</v>
      </c>
      <c r="G5" s="9" t="s">
        <v>166</v>
      </c>
      <c r="H5" s="11">
        <v>0.35664000000000001</v>
      </c>
      <c r="I5" s="11">
        <v>0.75406600000000001</v>
      </c>
      <c r="J5" s="11">
        <f t="shared" ref="J5:J30" si="0">I5^2</f>
        <v>0.56861553235600004</v>
      </c>
      <c r="L5" s="7" t="s">
        <v>188</v>
      </c>
      <c r="M5" s="9">
        <v>197</v>
      </c>
      <c r="N5" s="9">
        <v>245</v>
      </c>
      <c r="O5" s="9">
        <v>0</v>
      </c>
      <c r="P5" s="9">
        <v>4</v>
      </c>
      <c r="Q5" s="9" t="s">
        <v>166</v>
      </c>
      <c r="R5" s="11">
        <v>0.35664000000000001</v>
      </c>
      <c r="S5" s="11">
        <v>0.75406600000000001</v>
      </c>
      <c r="T5" s="11">
        <f t="shared" ref="T5:T25" si="1">S5^2</f>
        <v>0.56861553235600004</v>
      </c>
      <c r="V5" s="15" t="s">
        <v>194</v>
      </c>
      <c r="W5" s="18">
        <f t="shared" ref="W5:W20" si="2">407-X5</f>
        <v>164</v>
      </c>
      <c r="X5" s="18">
        <v>243</v>
      </c>
      <c r="Y5" s="18">
        <v>0</v>
      </c>
      <c r="Z5" s="18">
        <v>4</v>
      </c>
      <c r="AA5" s="9" t="s">
        <v>166</v>
      </c>
      <c r="AB5" s="11">
        <v>0.35930000000000001</v>
      </c>
      <c r="AC5" s="11">
        <v>0.77640100000000001</v>
      </c>
      <c r="AD5" s="11">
        <v>0.60299999999999998</v>
      </c>
    </row>
    <row r="6" spans="2:30">
      <c r="B6" s="7" t="s">
        <v>137</v>
      </c>
      <c r="C6" s="9">
        <v>197</v>
      </c>
      <c r="D6" s="9">
        <v>245</v>
      </c>
      <c r="E6" s="9">
        <v>0</v>
      </c>
      <c r="F6" s="9">
        <v>0.6</v>
      </c>
      <c r="G6" s="9" t="s">
        <v>167</v>
      </c>
      <c r="H6" s="11">
        <v>4.4400000000000002E-2</v>
      </c>
      <c r="I6" s="11">
        <v>9.2487E-2</v>
      </c>
      <c r="J6" s="11">
        <f t="shared" si="0"/>
        <v>8.5538451690000007E-3</v>
      </c>
      <c r="L6" s="7" t="s">
        <v>137</v>
      </c>
      <c r="M6" s="9">
        <v>197</v>
      </c>
      <c r="N6" s="9">
        <v>245</v>
      </c>
      <c r="O6" s="9">
        <v>0</v>
      </c>
      <c r="P6" s="9">
        <v>0.6</v>
      </c>
      <c r="Q6" s="9" t="s">
        <v>167</v>
      </c>
      <c r="R6" s="11">
        <v>4.4400000000000002E-2</v>
      </c>
      <c r="S6" s="11">
        <v>9.2487E-2</v>
      </c>
      <c r="T6" s="11">
        <f t="shared" si="1"/>
        <v>8.5538451690000007E-3</v>
      </c>
      <c r="V6" s="15" t="s">
        <v>137</v>
      </c>
      <c r="W6" s="18">
        <f t="shared" si="2"/>
        <v>176</v>
      </c>
      <c r="X6" s="18">
        <v>231</v>
      </c>
      <c r="Y6" s="18">
        <v>0</v>
      </c>
      <c r="Z6" s="18">
        <v>0.6</v>
      </c>
      <c r="AA6" s="9" t="s">
        <v>167</v>
      </c>
      <c r="AB6" s="11">
        <v>3.9849999999999997E-2</v>
      </c>
      <c r="AC6" s="11">
        <v>8.4247000000000002E-2</v>
      </c>
      <c r="AD6" s="11">
        <v>7.0000000000000001E-3</v>
      </c>
    </row>
    <row r="7" spans="2:30">
      <c r="B7" s="7" t="s">
        <v>138</v>
      </c>
      <c r="C7" s="9">
        <v>242</v>
      </c>
      <c r="D7" s="9">
        <v>200</v>
      </c>
      <c r="E7" s="9">
        <v>0</v>
      </c>
      <c r="F7" s="9">
        <v>9</v>
      </c>
      <c r="G7" s="9" t="s">
        <v>168</v>
      </c>
      <c r="H7" s="11">
        <v>1.25725</v>
      </c>
      <c r="I7" s="11">
        <v>1.6457870000000001</v>
      </c>
      <c r="J7" s="11">
        <f t="shared" si="0"/>
        <v>2.7086148493690003</v>
      </c>
      <c r="L7" s="7" t="s">
        <v>138</v>
      </c>
      <c r="M7" s="9">
        <v>242</v>
      </c>
      <c r="N7" s="9">
        <v>200</v>
      </c>
      <c r="O7" s="9">
        <v>0</v>
      </c>
      <c r="P7" s="9">
        <v>9</v>
      </c>
      <c r="Q7" s="9" t="s">
        <v>168</v>
      </c>
      <c r="R7" s="11">
        <v>1.25725</v>
      </c>
      <c r="S7" s="11">
        <v>1.6457870000000001</v>
      </c>
      <c r="T7" s="11">
        <f t="shared" si="1"/>
        <v>2.7086148493690003</v>
      </c>
      <c r="V7" s="15" t="s">
        <v>138</v>
      </c>
      <c r="W7" s="18">
        <f t="shared" si="2"/>
        <v>209</v>
      </c>
      <c r="X7" s="18">
        <v>198</v>
      </c>
      <c r="Y7" s="18">
        <v>0</v>
      </c>
      <c r="Z7" s="18">
        <v>9</v>
      </c>
      <c r="AA7" s="9" t="s">
        <v>168</v>
      </c>
      <c r="AB7" s="11">
        <v>1.2394400000000001</v>
      </c>
      <c r="AC7" s="11">
        <v>1.6795880000000001</v>
      </c>
      <c r="AD7" s="11">
        <v>2.8210000000000002</v>
      </c>
    </row>
    <row r="8" spans="2:30">
      <c r="B8" s="7" t="s">
        <v>139</v>
      </c>
      <c r="C8" s="9">
        <v>228</v>
      </c>
      <c r="D8" s="9">
        <v>214</v>
      </c>
      <c r="E8" s="9">
        <v>0</v>
      </c>
      <c r="F8" s="9">
        <v>3.8</v>
      </c>
      <c r="G8" s="9" t="s">
        <v>169</v>
      </c>
      <c r="H8" s="11">
        <v>0.28209000000000001</v>
      </c>
      <c r="I8" s="11">
        <v>0.43112499999999998</v>
      </c>
      <c r="J8" s="11">
        <f t="shared" si="0"/>
        <v>0.18586876562499999</v>
      </c>
      <c r="L8" s="7" t="s">
        <v>139</v>
      </c>
      <c r="M8" s="9">
        <v>228</v>
      </c>
      <c r="N8" s="9">
        <v>214</v>
      </c>
      <c r="O8" s="9">
        <v>0</v>
      </c>
      <c r="P8" s="9">
        <v>3.8</v>
      </c>
      <c r="Q8" s="9" t="s">
        <v>169</v>
      </c>
      <c r="R8" s="11">
        <v>0.28209000000000001</v>
      </c>
      <c r="S8" s="11">
        <v>0.43112499999999998</v>
      </c>
      <c r="T8" s="11">
        <f t="shared" si="1"/>
        <v>0.18586876562499999</v>
      </c>
      <c r="V8" s="15" t="s">
        <v>139</v>
      </c>
      <c r="W8" s="18">
        <f t="shared" si="2"/>
        <v>195</v>
      </c>
      <c r="X8" s="18">
        <v>212</v>
      </c>
      <c r="Y8" s="18">
        <v>0</v>
      </c>
      <c r="Z8" s="18">
        <v>3.8</v>
      </c>
      <c r="AA8" s="9" t="s">
        <v>169</v>
      </c>
      <c r="AB8" s="11">
        <v>0.26818999999999998</v>
      </c>
      <c r="AC8" s="11">
        <v>0.419236</v>
      </c>
      <c r="AD8" s="11">
        <v>0.17599999999999999</v>
      </c>
    </row>
    <row r="9" spans="2:30">
      <c r="B9" s="7" t="s">
        <v>140</v>
      </c>
      <c r="C9" s="9">
        <v>113</v>
      </c>
      <c r="D9" s="9">
        <v>329</v>
      </c>
      <c r="E9" s="9">
        <v>0</v>
      </c>
      <c r="F9" s="9">
        <v>1</v>
      </c>
      <c r="G9" s="9" t="s">
        <v>170</v>
      </c>
      <c r="H9" s="11">
        <v>2.6200000000000001E-2</v>
      </c>
      <c r="I9" s="11">
        <v>7.7189999999999995E-2</v>
      </c>
      <c r="J9" s="11">
        <f t="shared" si="0"/>
        <v>5.9582960999999988E-3</v>
      </c>
      <c r="L9" s="7" t="s">
        <v>140</v>
      </c>
      <c r="M9" s="9">
        <v>113</v>
      </c>
      <c r="N9" s="9">
        <v>329</v>
      </c>
      <c r="O9" s="9">
        <v>0</v>
      </c>
      <c r="P9" s="9">
        <v>1</v>
      </c>
      <c r="Q9" s="9" t="s">
        <v>170</v>
      </c>
      <c r="R9" s="11">
        <v>2.6200000000000001E-2</v>
      </c>
      <c r="S9" s="11">
        <v>7.7189999999999995E-2</v>
      </c>
      <c r="T9" s="11">
        <f t="shared" si="1"/>
        <v>5.9582960999999988E-3</v>
      </c>
      <c r="V9" s="15" t="s">
        <v>140</v>
      </c>
      <c r="W9" s="18">
        <f t="shared" si="2"/>
        <v>104</v>
      </c>
      <c r="X9" s="18">
        <v>303</v>
      </c>
      <c r="Y9" s="18">
        <v>0</v>
      </c>
      <c r="Z9" s="69">
        <v>1</v>
      </c>
      <c r="AA9" s="9" t="s">
        <v>170</v>
      </c>
      <c r="AB9" s="11">
        <v>2.63E-2</v>
      </c>
      <c r="AC9" s="11">
        <v>7.8820000000000001E-2</v>
      </c>
      <c r="AD9" s="11">
        <v>6.0000000000000001E-3</v>
      </c>
    </row>
    <row r="10" spans="2:30">
      <c r="B10" s="7" t="s">
        <v>141</v>
      </c>
      <c r="C10" s="9">
        <v>190</v>
      </c>
      <c r="D10" s="9">
        <v>252</v>
      </c>
      <c r="E10" s="9">
        <v>0</v>
      </c>
      <c r="F10" s="9">
        <v>20</v>
      </c>
      <c r="G10" s="9" t="s">
        <v>171</v>
      </c>
      <c r="H10" s="11">
        <v>0.93803000000000003</v>
      </c>
      <c r="I10" s="11">
        <v>2.8037000000000001</v>
      </c>
      <c r="J10" s="11">
        <f t="shared" si="0"/>
        <v>7.8607336900000009</v>
      </c>
      <c r="L10" s="7" t="s">
        <v>141</v>
      </c>
      <c r="M10" s="9">
        <v>190</v>
      </c>
      <c r="N10" s="9">
        <v>252</v>
      </c>
      <c r="O10" s="9">
        <v>0</v>
      </c>
      <c r="P10" s="9">
        <v>20</v>
      </c>
      <c r="Q10" s="9" t="s">
        <v>171</v>
      </c>
      <c r="R10" s="11">
        <v>0.93803000000000003</v>
      </c>
      <c r="S10" s="11">
        <v>2.8037000000000001</v>
      </c>
      <c r="T10" s="11">
        <f t="shared" si="1"/>
        <v>7.8607336900000009</v>
      </c>
      <c r="V10" s="15" t="s">
        <v>141</v>
      </c>
      <c r="W10" s="18">
        <f t="shared" si="2"/>
        <v>163</v>
      </c>
      <c r="X10" s="18">
        <v>244</v>
      </c>
      <c r="Y10" s="18">
        <v>0</v>
      </c>
      <c r="Z10" s="18">
        <v>16.600000000000001</v>
      </c>
      <c r="AA10" s="9" t="s">
        <v>171</v>
      </c>
      <c r="AB10" s="11">
        <v>0.72372999999999998</v>
      </c>
      <c r="AC10" s="11">
        <v>2.3790249999999999</v>
      </c>
      <c r="AD10" s="11">
        <v>5.66</v>
      </c>
    </row>
    <row r="11" spans="2:30">
      <c r="B11" s="7" t="s">
        <v>142</v>
      </c>
      <c r="C11" s="9">
        <v>149</v>
      </c>
      <c r="D11" s="9">
        <v>293</v>
      </c>
      <c r="E11" s="9">
        <v>0</v>
      </c>
      <c r="F11" s="9">
        <v>16</v>
      </c>
      <c r="G11" s="9" t="s">
        <v>172</v>
      </c>
      <c r="H11" s="11">
        <v>0.83713000000000004</v>
      </c>
      <c r="I11" s="11">
        <v>2.1719870000000001</v>
      </c>
      <c r="J11" s="11">
        <f t="shared" si="0"/>
        <v>4.7175275281690006</v>
      </c>
      <c r="L11" s="7" t="s">
        <v>142</v>
      </c>
      <c r="M11" s="9">
        <v>149</v>
      </c>
      <c r="N11" s="9">
        <v>293</v>
      </c>
      <c r="O11" s="9">
        <v>0</v>
      </c>
      <c r="P11" s="9">
        <v>16</v>
      </c>
      <c r="Q11" s="9" t="s">
        <v>172</v>
      </c>
      <c r="R11" s="11">
        <v>0.83713000000000004</v>
      </c>
      <c r="S11" s="11">
        <v>2.1719870000000001</v>
      </c>
      <c r="T11" s="11">
        <f t="shared" si="1"/>
        <v>4.7175275281690006</v>
      </c>
      <c r="V11" s="15" t="s">
        <v>142</v>
      </c>
      <c r="W11" s="18">
        <f t="shared" si="2"/>
        <v>124</v>
      </c>
      <c r="X11" s="18">
        <v>283</v>
      </c>
      <c r="Y11" s="18">
        <v>0</v>
      </c>
      <c r="Z11" s="18">
        <v>16</v>
      </c>
      <c r="AA11" s="9" t="s">
        <v>172</v>
      </c>
      <c r="AB11" s="11">
        <v>0.70298000000000005</v>
      </c>
      <c r="AC11" s="11">
        <v>2.0330810000000001</v>
      </c>
      <c r="AD11" s="11">
        <v>4.133</v>
      </c>
    </row>
    <row r="12" spans="2:30">
      <c r="B12" s="7" t="s">
        <v>143</v>
      </c>
      <c r="C12" s="9">
        <v>144</v>
      </c>
      <c r="D12" s="9">
        <v>298</v>
      </c>
      <c r="E12" s="9">
        <v>0</v>
      </c>
      <c r="F12" s="9">
        <v>2</v>
      </c>
      <c r="G12" s="9" t="s">
        <v>173</v>
      </c>
      <c r="H12" s="11">
        <v>0.14335000000000001</v>
      </c>
      <c r="I12" s="11">
        <v>0.27345599999999998</v>
      </c>
      <c r="J12" s="11">
        <f t="shared" si="0"/>
        <v>7.4778183935999984E-2</v>
      </c>
      <c r="L12" s="7" t="s">
        <v>143</v>
      </c>
      <c r="M12" s="9">
        <v>144</v>
      </c>
      <c r="N12" s="9">
        <v>298</v>
      </c>
      <c r="O12" s="9">
        <v>0</v>
      </c>
      <c r="P12" s="9">
        <v>2</v>
      </c>
      <c r="Q12" s="9" t="s">
        <v>173</v>
      </c>
      <c r="R12" s="11">
        <v>0.14335000000000001</v>
      </c>
      <c r="S12" s="11">
        <v>0.27345599999999998</v>
      </c>
      <c r="T12" s="11">
        <f t="shared" si="1"/>
        <v>7.4778183935999984E-2</v>
      </c>
      <c r="V12" s="15" t="s">
        <v>143</v>
      </c>
      <c r="W12" s="18">
        <f t="shared" si="2"/>
        <v>140</v>
      </c>
      <c r="X12" s="18">
        <v>267</v>
      </c>
      <c r="Y12" s="18">
        <v>0</v>
      </c>
      <c r="Z12" s="18">
        <v>2</v>
      </c>
      <c r="AA12" s="9" t="s">
        <v>173</v>
      </c>
      <c r="AB12" s="11">
        <v>0.15426000000000001</v>
      </c>
      <c r="AC12" s="11">
        <v>0.28196900000000003</v>
      </c>
      <c r="AD12" s="11">
        <v>0.08</v>
      </c>
    </row>
    <row r="13" spans="2:30">
      <c r="B13" s="7" t="s">
        <v>189</v>
      </c>
      <c r="C13" s="9">
        <v>121</v>
      </c>
      <c r="D13" s="9">
        <v>321</v>
      </c>
      <c r="E13" s="9">
        <v>0</v>
      </c>
      <c r="F13" s="9">
        <v>0.5</v>
      </c>
      <c r="G13" s="9" t="s">
        <v>174</v>
      </c>
      <c r="H13" s="11">
        <v>4.5170000000000002E-2</v>
      </c>
      <c r="I13" s="11">
        <v>9.1187000000000004E-2</v>
      </c>
      <c r="J13" s="11">
        <f t="shared" si="0"/>
        <v>8.3150689690000001E-3</v>
      </c>
      <c r="L13" s="7" t="s">
        <v>189</v>
      </c>
      <c r="M13" s="9">
        <v>121</v>
      </c>
      <c r="N13" s="9">
        <v>321</v>
      </c>
      <c r="O13" s="9">
        <v>0</v>
      </c>
      <c r="P13" s="9">
        <v>0.5</v>
      </c>
      <c r="Q13" s="9" t="s">
        <v>174</v>
      </c>
      <c r="R13" s="11">
        <v>4.5170000000000002E-2</v>
      </c>
      <c r="S13" s="11">
        <v>9.1187000000000004E-2</v>
      </c>
      <c r="T13" s="11">
        <f t="shared" si="1"/>
        <v>8.3150689690000001E-3</v>
      </c>
      <c r="V13" s="15" t="s">
        <v>193</v>
      </c>
      <c r="W13" s="18">
        <f t="shared" si="2"/>
        <v>113</v>
      </c>
      <c r="X13" s="18">
        <v>294</v>
      </c>
      <c r="Y13" s="18">
        <v>0</v>
      </c>
      <c r="Z13" s="18">
        <v>0.5</v>
      </c>
      <c r="AA13" s="9" t="s">
        <v>174</v>
      </c>
      <c r="AB13" s="11">
        <v>4.3450000000000003E-2</v>
      </c>
      <c r="AC13" s="11">
        <v>8.2732E-2</v>
      </c>
      <c r="AD13" s="11">
        <v>7.0000000000000001E-3</v>
      </c>
    </row>
    <row r="14" spans="2:30">
      <c r="B14" s="7" t="s">
        <v>144</v>
      </c>
      <c r="C14" s="9">
        <v>59</v>
      </c>
      <c r="D14" s="9">
        <v>383</v>
      </c>
      <c r="E14" s="9">
        <v>0</v>
      </c>
      <c r="F14" s="9">
        <v>1.2</v>
      </c>
      <c r="G14" s="9" t="s">
        <v>175</v>
      </c>
      <c r="H14" s="11">
        <v>2.819E-2</v>
      </c>
      <c r="I14" s="11">
        <v>0.133107</v>
      </c>
      <c r="J14" s="11">
        <f t="shared" si="0"/>
        <v>1.7717473449000001E-2</v>
      </c>
      <c r="L14" s="7" t="s">
        <v>144</v>
      </c>
      <c r="M14" s="9">
        <v>59</v>
      </c>
      <c r="N14" s="9">
        <v>383</v>
      </c>
      <c r="O14" s="9">
        <v>0</v>
      </c>
      <c r="P14" s="9">
        <v>1.2</v>
      </c>
      <c r="Q14" s="9" t="s">
        <v>175</v>
      </c>
      <c r="R14" s="11">
        <v>2.819E-2</v>
      </c>
      <c r="S14" s="11">
        <v>0.133107</v>
      </c>
      <c r="T14" s="11">
        <f t="shared" si="1"/>
        <v>1.7717473449000001E-2</v>
      </c>
      <c r="V14" s="15" t="s">
        <v>144</v>
      </c>
      <c r="W14" s="18">
        <f t="shared" si="2"/>
        <v>59</v>
      </c>
      <c r="X14" s="18">
        <v>348</v>
      </c>
      <c r="Y14" s="18">
        <v>0</v>
      </c>
      <c r="Z14" s="18">
        <v>1.2</v>
      </c>
      <c r="AA14" s="9" t="s">
        <v>175</v>
      </c>
      <c r="AB14" s="11">
        <v>3.0609999999999998E-2</v>
      </c>
      <c r="AC14" s="11">
        <v>0.138458</v>
      </c>
      <c r="AD14" s="11">
        <v>1.9E-2</v>
      </c>
    </row>
    <row r="15" spans="2:30">
      <c r="B15" s="7" t="s">
        <v>145</v>
      </c>
      <c r="C15" s="9">
        <v>41</v>
      </c>
      <c r="D15" s="9">
        <v>401</v>
      </c>
      <c r="E15" s="9">
        <v>0</v>
      </c>
      <c r="F15" s="9">
        <v>10</v>
      </c>
      <c r="G15" s="9" t="s">
        <v>176</v>
      </c>
      <c r="H15" s="11">
        <v>7.0370000000000002E-2</v>
      </c>
      <c r="I15" s="11">
        <v>0.71170100000000003</v>
      </c>
      <c r="J15" s="11">
        <f t="shared" si="0"/>
        <v>0.50651831340100006</v>
      </c>
      <c r="L15" s="7" t="s">
        <v>145</v>
      </c>
      <c r="M15" s="9">
        <v>41</v>
      </c>
      <c r="N15" s="9">
        <v>401</v>
      </c>
      <c r="O15" s="9">
        <v>0</v>
      </c>
      <c r="P15" s="9">
        <v>10</v>
      </c>
      <c r="Q15" s="9" t="s">
        <v>176</v>
      </c>
      <c r="R15" s="11">
        <v>7.0370000000000002E-2</v>
      </c>
      <c r="S15" s="11">
        <v>0.71170100000000003</v>
      </c>
      <c r="T15" s="11">
        <f t="shared" si="1"/>
        <v>0.50651831340100006</v>
      </c>
      <c r="V15" s="15" t="s">
        <v>145</v>
      </c>
      <c r="W15" s="18">
        <f t="shared" si="2"/>
        <v>23</v>
      </c>
      <c r="X15" s="18">
        <v>384</v>
      </c>
      <c r="Y15" s="18">
        <v>0</v>
      </c>
      <c r="Z15" s="69">
        <v>10</v>
      </c>
      <c r="AA15" s="9" t="s">
        <v>176</v>
      </c>
      <c r="AB15" s="11">
        <v>6.5809999999999994E-2</v>
      </c>
      <c r="AC15" s="11">
        <v>0.72595699999999996</v>
      </c>
      <c r="AD15" s="11">
        <v>0.52700000000000002</v>
      </c>
    </row>
    <row r="16" spans="2:30">
      <c r="B16" s="7" t="s">
        <v>146</v>
      </c>
      <c r="C16" s="9">
        <v>7</v>
      </c>
      <c r="D16" s="9">
        <v>435</v>
      </c>
      <c r="E16" s="9">
        <v>0</v>
      </c>
      <c r="F16" s="9">
        <v>2.15</v>
      </c>
      <c r="G16" s="9" t="s">
        <v>177</v>
      </c>
      <c r="H16" s="11">
        <v>1.23E-2</v>
      </c>
      <c r="I16" s="11">
        <v>0.12052</v>
      </c>
      <c r="J16" s="11">
        <f t="shared" si="0"/>
        <v>1.4525070400000001E-2</v>
      </c>
      <c r="L16" s="7" t="s">
        <v>146</v>
      </c>
      <c r="M16" s="9">
        <v>7</v>
      </c>
      <c r="N16" s="9">
        <v>435</v>
      </c>
      <c r="O16" s="9">
        <v>0</v>
      </c>
      <c r="P16" s="9">
        <v>2.15</v>
      </c>
      <c r="Q16" s="9" t="s">
        <v>177</v>
      </c>
      <c r="R16" s="11">
        <v>1.23E-2</v>
      </c>
      <c r="S16" s="11">
        <v>0.12052</v>
      </c>
      <c r="T16" s="11">
        <f t="shared" si="1"/>
        <v>1.4525070400000001E-2</v>
      </c>
      <c r="V16" s="15" t="s">
        <v>147</v>
      </c>
      <c r="W16" s="18">
        <f t="shared" si="2"/>
        <v>76</v>
      </c>
      <c r="X16" s="18">
        <v>331</v>
      </c>
      <c r="Y16" s="18">
        <v>0</v>
      </c>
      <c r="Z16" s="18">
        <v>6</v>
      </c>
      <c r="AA16" s="9" t="s">
        <v>178</v>
      </c>
      <c r="AB16" s="11">
        <v>5.6390000000000003E-2</v>
      </c>
      <c r="AC16" s="11">
        <v>0.39998099999999998</v>
      </c>
      <c r="AD16" s="11">
        <v>0.16</v>
      </c>
    </row>
    <row r="17" spans="2:30">
      <c r="B17" s="7" t="s">
        <v>147</v>
      </c>
      <c r="C17" s="9">
        <v>104</v>
      </c>
      <c r="D17" s="9">
        <v>338</v>
      </c>
      <c r="E17" s="9">
        <v>0</v>
      </c>
      <c r="F17" s="9">
        <v>6</v>
      </c>
      <c r="G17" s="9" t="s">
        <v>178</v>
      </c>
      <c r="H17" s="11">
        <v>5.9929999999999997E-2</v>
      </c>
      <c r="I17" s="11">
        <v>0.38600600000000002</v>
      </c>
      <c r="J17" s="11">
        <f t="shared" si="0"/>
        <v>0.149000632036</v>
      </c>
      <c r="L17" s="7" t="s">
        <v>147</v>
      </c>
      <c r="M17" s="9">
        <v>104</v>
      </c>
      <c r="N17" s="9">
        <v>338</v>
      </c>
      <c r="O17" s="9">
        <v>0</v>
      </c>
      <c r="P17" s="9">
        <v>6</v>
      </c>
      <c r="Q17" s="9" t="s">
        <v>178</v>
      </c>
      <c r="R17" s="11">
        <v>5.9929999999999997E-2</v>
      </c>
      <c r="S17" s="11">
        <v>0.38600600000000002</v>
      </c>
      <c r="T17" s="11">
        <f t="shared" si="1"/>
        <v>0.149000632036</v>
      </c>
      <c r="V17" s="15" t="s">
        <v>150</v>
      </c>
      <c r="W17" s="18">
        <f t="shared" si="2"/>
        <v>26</v>
      </c>
      <c r="X17" s="18">
        <v>381</v>
      </c>
      <c r="Y17" s="18">
        <v>0</v>
      </c>
      <c r="Z17" s="69">
        <v>1.3</v>
      </c>
      <c r="AA17" s="9" t="s">
        <v>181</v>
      </c>
      <c r="AB17" s="11">
        <v>1.41E-2</v>
      </c>
      <c r="AC17" s="11">
        <v>9.3939999999999996E-2</v>
      </c>
      <c r="AD17" s="11">
        <v>8.9999999999999993E-3</v>
      </c>
    </row>
    <row r="18" spans="2:30">
      <c r="B18" s="7" t="s">
        <v>148</v>
      </c>
      <c r="C18" s="9">
        <v>14</v>
      </c>
      <c r="D18" s="9">
        <v>428</v>
      </c>
      <c r="E18" s="9">
        <v>0</v>
      </c>
      <c r="F18" s="9">
        <v>3</v>
      </c>
      <c r="G18" s="9" t="s">
        <v>179</v>
      </c>
      <c r="H18" s="11">
        <v>4.4600000000000001E-2</v>
      </c>
      <c r="I18" s="11">
        <v>0.29847000000000001</v>
      </c>
      <c r="J18" s="11">
        <f t="shared" si="0"/>
        <v>8.9084340900000003E-2</v>
      </c>
      <c r="L18" s="7" t="s">
        <v>148</v>
      </c>
      <c r="M18" s="9">
        <v>14</v>
      </c>
      <c r="N18" s="9">
        <v>428</v>
      </c>
      <c r="O18" s="9">
        <v>0</v>
      </c>
      <c r="P18" s="9">
        <v>3</v>
      </c>
      <c r="Q18" s="9" t="s">
        <v>179</v>
      </c>
      <c r="R18" s="11">
        <v>4.4600000000000001E-2</v>
      </c>
      <c r="S18" s="11">
        <v>0.29847000000000001</v>
      </c>
      <c r="T18" s="11">
        <f t="shared" si="1"/>
        <v>8.9084340900000003E-2</v>
      </c>
      <c r="V18" s="15" t="s">
        <v>154</v>
      </c>
      <c r="W18" s="18">
        <f t="shared" si="2"/>
        <v>17</v>
      </c>
      <c r="X18" s="18">
        <v>390</v>
      </c>
      <c r="Y18" s="18">
        <v>0</v>
      </c>
      <c r="Z18" s="18">
        <v>0.25</v>
      </c>
      <c r="AA18" s="17" t="s">
        <v>196</v>
      </c>
      <c r="AB18" s="11">
        <v>7.0000000000000001E-3</v>
      </c>
      <c r="AC18" s="11">
        <v>3.7780000000000001E-2</v>
      </c>
      <c r="AD18" s="11">
        <v>1E-3</v>
      </c>
    </row>
    <row r="19" spans="2:30">
      <c r="B19" s="7" t="s">
        <v>149</v>
      </c>
      <c r="C19" s="9">
        <v>6</v>
      </c>
      <c r="D19" s="9">
        <v>436</v>
      </c>
      <c r="E19" s="9">
        <v>0</v>
      </c>
      <c r="F19" s="9">
        <v>0.7</v>
      </c>
      <c r="G19" s="9" t="s">
        <v>180</v>
      </c>
      <c r="H19" s="11">
        <v>5.0000000000000001E-3</v>
      </c>
      <c r="I19" s="11">
        <v>5.3199999999999997E-2</v>
      </c>
      <c r="J19" s="11">
        <f t="shared" si="0"/>
        <v>2.8302399999999999E-3</v>
      </c>
      <c r="L19" s="7" t="s">
        <v>149</v>
      </c>
      <c r="M19" s="9">
        <v>6</v>
      </c>
      <c r="N19" s="9">
        <v>436</v>
      </c>
      <c r="O19" s="9">
        <v>0</v>
      </c>
      <c r="P19" s="9">
        <v>0.7</v>
      </c>
      <c r="Q19" s="9" t="s">
        <v>180</v>
      </c>
      <c r="R19" s="11">
        <v>5.0000000000000001E-3</v>
      </c>
      <c r="S19" s="11">
        <v>5.3199999999999997E-2</v>
      </c>
      <c r="T19" s="11">
        <f t="shared" si="1"/>
        <v>2.8302399999999999E-3</v>
      </c>
      <c r="V19" s="16" t="s">
        <v>155</v>
      </c>
      <c r="W19" s="19">
        <f t="shared" si="2"/>
        <v>17</v>
      </c>
      <c r="X19" s="19">
        <v>390</v>
      </c>
      <c r="Y19" s="19">
        <v>0</v>
      </c>
      <c r="Z19" s="68">
        <v>0.65</v>
      </c>
      <c r="AA19" s="10" t="s">
        <v>185</v>
      </c>
      <c r="AB19" s="12">
        <v>9.4999999999999998E-3</v>
      </c>
      <c r="AC19" s="12">
        <v>7.1080000000000004E-2</v>
      </c>
      <c r="AD19" s="12">
        <v>5.0000000000000001E-3</v>
      </c>
    </row>
    <row r="20" spans="2:30">
      <c r="B20" s="7" t="s">
        <v>150</v>
      </c>
      <c r="C20" s="9">
        <v>33</v>
      </c>
      <c r="D20" s="9">
        <v>409</v>
      </c>
      <c r="E20" s="9">
        <v>0</v>
      </c>
      <c r="F20" s="9">
        <v>1.3</v>
      </c>
      <c r="G20" s="9" t="s">
        <v>181</v>
      </c>
      <c r="H20" s="11">
        <v>1.6199999999999999E-2</v>
      </c>
      <c r="I20" s="11">
        <v>9.4869999999999996E-2</v>
      </c>
      <c r="J20" s="11">
        <f t="shared" si="0"/>
        <v>9.0003168999999994E-3</v>
      </c>
      <c r="L20" s="7" t="s">
        <v>150</v>
      </c>
      <c r="M20" s="9">
        <v>33</v>
      </c>
      <c r="N20" s="9">
        <v>409</v>
      </c>
      <c r="O20" s="9">
        <v>0</v>
      </c>
      <c r="P20" s="9">
        <v>1.3</v>
      </c>
      <c r="Q20" s="9" t="s">
        <v>181</v>
      </c>
      <c r="R20" s="11">
        <v>1.6199999999999999E-2</v>
      </c>
      <c r="S20" s="11">
        <v>9.4869999999999996E-2</v>
      </c>
      <c r="T20" s="11">
        <f t="shared" si="1"/>
        <v>9.0003168999999994E-3</v>
      </c>
      <c r="V20" s="15" t="s">
        <v>159</v>
      </c>
      <c r="W20" s="18">
        <f t="shared" si="2"/>
        <v>407</v>
      </c>
      <c r="X20" s="18">
        <v>0</v>
      </c>
      <c r="Y20" s="18">
        <v>207</v>
      </c>
      <c r="Z20" s="18">
        <v>1155.8</v>
      </c>
      <c r="AA20" s="9" t="s">
        <v>165</v>
      </c>
      <c r="AB20" s="11">
        <v>583.50900000000001</v>
      </c>
      <c r="AC20" s="11">
        <v>163.79165</v>
      </c>
      <c r="AD20" s="11">
        <v>26827.704000000002</v>
      </c>
    </row>
    <row r="21" spans="2:30">
      <c r="B21" s="7" t="s">
        <v>151</v>
      </c>
      <c r="C21" s="9">
        <v>1</v>
      </c>
      <c r="D21" s="9">
        <v>441</v>
      </c>
      <c r="E21" s="9">
        <v>0</v>
      </c>
      <c r="F21" s="9">
        <v>0.09</v>
      </c>
      <c r="G21" s="9" t="s">
        <v>182</v>
      </c>
      <c r="H21" s="11">
        <v>2.0000000000000001E-4</v>
      </c>
      <c r="I21" s="11">
        <v>4.28E-3</v>
      </c>
      <c r="J21" s="11">
        <f t="shared" si="0"/>
        <v>1.8318400000000001E-5</v>
      </c>
      <c r="L21" s="7" t="s">
        <v>154</v>
      </c>
      <c r="M21" s="9">
        <v>29</v>
      </c>
      <c r="N21" s="9">
        <v>413</v>
      </c>
      <c r="O21" s="9">
        <v>0</v>
      </c>
      <c r="P21" s="9">
        <v>0.5</v>
      </c>
      <c r="Q21" s="9" t="s">
        <v>174</v>
      </c>
      <c r="R21" s="11">
        <v>1.32E-2</v>
      </c>
      <c r="S21" s="11">
        <v>5.7090000000000002E-2</v>
      </c>
      <c r="T21" s="11">
        <f t="shared" si="1"/>
        <v>3.2592681000000001E-3</v>
      </c>
      <c r="V21" s="16" t="s">
        <v>160</v>
      </c>
      <c r="W21" s="19">
        <f>407-X21</f>
        <v>407</v>
      </c>
      <c r="X21" s="19">
        <v>0</v>
      </c>
      <c r="Y21" s="19">
        <v>7</v>
      </c>
      <c r="Z21" s="19">
        <v>98</v>
      </c>
      <c r="AA21" s="10" t="s">
        <v>186</v>
      </c>
      <c r="AB21" s="12">
        <v>56.825000000000003</v>
      </c>
      <c r="AC21" s="12">
        <v>22.899760000000001</v>
      </c>
      <c r="AD21" s="12">
        <v>524.399</v>
      </c>
    </row>
    <row r="22" spans="2:30">
      <c r="B22" s="7" t="s">
        <v>152</v>
      </c>
      <c r="C22" s="9">
        <v>3</v>
      </c>
      <c r="D22" s="9">
        <v>439</v>
      </c>
      <c r="E22" s="9">
        <v>0</v>
      </c>
      <c r="F22" s="9">
        <v>0.01</v>
      </c>
      <c r="G22" s="9" t="s">
        <v>183</v>
      </c>
      <c r="H22" s="11">
        <v>1E-4</v>
      </c>
      <c r="I22" s="11">
        <v>8.1999999999999998E-4</v>
      </c>
      <c r="J22" s="11">
        <f t="shared" si="0"/>
        <v>6.7240000000000001E-7</v>
      </c>
      <c r="L22" s="7" t="s">
        <v>155</v>
      </c>
      <c r="M22" s="9">
        <v>25</v>
      </c>
      <c r="N22" s="9">
        <v>417</v>
      </c>
      <c r="O22" s="9">
        <v>0</v>
      </c>
      <c r="P22" s="9">
        <v>0.65</v>
      </c>
      <c r="Q22" s="9" t="s">
        <v>185</v>
      </c>
      <c r="R22" s="11">
        <v>1.0200000000000001E-2</v>
      </c>
      <c r="S22" s="11">
        <v>6.8890000000000007E-2</v>
      </c>
      <c r="T22" s="11">
        <f t="shared" si="1"/>
        <v>4.7458321000000006E-3</v>
      </c>
    </row>
    <row r="23" spans="2:30">
      <c r="B23" s="7" t="s">
        <v>153</v>
      </c>
      <c r="C23" s="9">
        <v>3</v>
      </c>
      <c r="D23" s="9">
        <v>439</v>
      </c>
      <c r="E23" s="9">
        <v>0</v>
      </c>
      <c r="F23" s="9">
        <v>0.1</v>
      </c>
      <c r="G23" s="9" t="s">
        <v>184</v>
      </c>
      <c r="H23" s="11">
        <v>5.0000000000000001E-4</v>
      </c>
      <c r="I23" s="11">
        <v>6.7299999999999999E-3</v>
      </c>
      <c r="J23" s="11">
        <f t="shared" si="0"/>
        <v>4.5292900000000001E-5</v>
      </c>
      <c r="L23" s="8" t="s">
        <v>157</v>
      </c>
      <c r="M23" s="10">
        <v>12</v>
      </c>
      <c r="N23" s="10">
        <v>430</v>
      </c>
      <c r="O23" s="10">
        <v>0</v>
      </c>
      <c r="P23" s="10">
        <v>6</v>
      </c>
      <c r="Q23" s="10" t="s">
        <v>178</v>
      </c>
      <c r="R23" s="12">
        <v>7.3499999999999996E-2</v>
      </c>
      <c r="S23" s="12">
        <v>0.50861000000000001</v>
      </c>
      <c r="T23" s="12">
        <f t="shared" si="1"/>
        <v>0.25868413210000002</v>
      </c>
    </row>
    <row r="24" spans="2:30">
      <c r="B24" s="7" t="s">
        <v>154</v>
      </c>
      <c r="C24" s="9">
        <v>29</v>
      </c>
      <c r="D24" s="9">
        <v>413</v>
      </c>
      <c r="E24" s="9">
        <v>0</v>
      </c>
      <c r="F24" s="9">
        <v>0.5</v>
      </c>
      <c r="G24" s="9" t="s">
        <v>174</v>
      </c>
      <c r="H24" s="11">
        <v>1.32E-2</v>
      </c>
      <c r="I24" s="11">
        <v>5.7090000000000002E-2</v>
      </c>
      <c r="J24" s="11">
        <f t="shared" si="0"/>
        <v>3.2592681000000001E-3</v>
      </c>
      <c r="L24" s="7" t="s">
        <v>159</v>
      </c>
      <c r="M24" s="9">
        <v>442</v>
      </c>
      <c r="N24" s="9">
        <v>0</v>
      </c>
      <c r="O24" s="9">
        <v>207</v>
      </c>
      <c r="P24" s="9">
        <v>1155.8</v>
      </c>
      <c r="Q24" s="9" t="s">
        <v>165</v>
      </c>
      <c r="R24" s="11">
        <v>582.72140000000002</v>
      </c>
      <c r="S24" s="11">
        <v>174.72789</v>
      </c>
      <c r="T24" s="11">
        <f t="shared" si="1"/>
        <v>30529.835543852099</v>
      </c>
    </row>
    <row r="25" spans="2:30">
      <c r="B25" s="7" t="s">
        <v>155</v>
      </c>
      <c r="C25" s="9">
        <v>25</v>
      </c>
      <c r="D25" s="9">
        <v>417</v>
      </c>
      <c r="E25" s="9">
        <v>0</v>
      </c>
      <c r="F25" s="9">
        <v>0.65</v>
      </c>
      <c r="G25" s="9" t="s">
        <v>185</v>
      </c>
      <c r="H25" s="11">
        <v>1.0200000000000001E-2</v>
      </c>
      <c r="I25" s="11">
        <v>6.8890000000000007E-2</v>
      </c>
      <c r="J25" s="11">
        <f t="shared" si="0"/>
        <v>4.7458321000000006E-3</v>
      </c>
      <c r="L25" s="8" t="s">
        <v>160</v>
      </c>
      <c r="M25" s="10">
        <v>442</v>
      </c>
      <c r="N25" s="10">
        <v>0</v>
      </c>
      <c r="O25" s="10">
        <v>7</v>
      </c>
      <c r="P25" s="10">
        <v>98</v>
      </c>
      <c r="Q25" s="10" t="s">
        <v>186</v>
      </c>
      <c r="R25" s="12">
        <v>55.137799999999999</v>
      </c>
      <c r="S25" s="12">
        <v>23.236689999999999</v>
      </c>
      <c r="T25" s="12">
        <f t="shared" si="1"/>
        <v>539.94376215609998</v>
      </c>
    </row>
    <row r="26" spans="2:30">
      <c r="B26" s="7" t="s">
        <v>156</v>
      </c>
      <c r="C26" s="9">
        <v>5</v>
      </c>
      <c r="D26" s="9">
        <v>437</v>
      </c>
      <c r="E26" s="9">
        <v>0</v>
      </c>
      <c r="F26" s="9">
        <v>0.1</v>
      </c>
      <c r="G26" s="9" t="s">
        <v>184</v>
      </c>
      <c r="H26" s="11">
        <v>9.3999999999999997E-4</v>
      </c>
      <c r="I26" s="11">
        <v>9.5040000000000003E-3</v>
      </c>
      <c r="J26" s="11">
        <f t="shared" si="0"/>
        <v>9.0326016000000006E-5</v>
      </c>
    </row>
    <row r="27" spans="2:30">
      <c r="B27" s="7" t="s">
        <v>157</v>
      </c>
      <c r="C27" s="9">
        <v>12</v>
      </c>
      <c r="D27" s="9">
        <v>430</v>
      </c>
      <c r="E27" s="9">
        <v>0</v>
      </c>
      <c r="F27" s="9">
        <v>6</v>
      </c>
      <c r="G27" s="9" t="s">
        <v>178</v>
      </c>
      <c r="H27" s="11">
        <v>7.3499999999999996E-2</v>
      </c>
      <c r="I27" s="11">
        <v>0.50861000000000001</v>
      </c>
      <c r="J27" s="11">
        <f t="shared" si="0"/>
        <v>0.25868413210000002</v>
      </c>
    </row>
    <row r="28" spans="2:30">
      <c r="B28" s="8" t="s">
        <v>158</v>
      </c>
      <c r="C28" s="10">
        <v>1</v>
      </c>
      <c r="D28" s="10">
        <v>441</v>
      </c>
      <c r="E28" s="10">
        <v>0</v>
      </c>
      <c r="F28" s="10">
        <v>0.5</v>
      </c>
      <c r="G28" s="10" t="s">
        <v>174</v>
      </c>
      <c r="H28" s="12">
        <v>1E-3</v>
      </c>
      <c r="I28" s="12">
        <v>2.3800000000000002E-2</v>
      </c>
      <c r="J28" s="12">
        <f t="shared" si="0"/>
        <v>5.6644000000000009E-4</v>
      </c>
    </row>
    <row r="29" spans="2:30">
      <c r="B29" s="7" t="s">
        <v>159</v>
      </c>
      <c r="C29" s="9">
        <v>442</v>
      </c>
      <c r="D29" s="9">
        <v>0</v>
      </c>
      <c r="E29" s="9">
        <v>207</v>
      </c>
      <c r="F29" s="9">
        <v>1155.8</v>
      </c>
      <c r="G29" s="9" t="s">
        <v>165</v>
      </c>
      <c r="H29" s="11">
        <v>582.72140000000002</v>
      </c>
      <c r="I29" s="11">
        <v>174.72789</v>
      </c>
      <c r="J29" s="11">
        <f t="shared" si="0"/>
        <v>30529.835543852099</v>
      </c>
    </row>
    <row r="30" spans="2:30">
      <c r="B30" s="8" t="s">
        <v>160</v>
      </c>
      <c r="C30" s="10">
        <v>442</v>
      </c>
      <c r="D30" s="10">
        <v>0</v>
      </c>
      <c r="E30" s="10">
        <v>7</v>
      </c>
      <c r="F30" s="10">
        <v>98</v>
      </c>
      <c r="G30" s="10" t="s">
        <v>186</v>
      </c>
      <c r="H30" s="12">
        <v>55.137799999999999</v>
      </c>
      <c r="I30" s="12">
        <v>23.236689999999999</v>
      </c>
      <c r="J30" s="12">
        <f t="shared" si="0"/>
        <v>539.94376215609998</v>
      </c>
    </row>
    <row r="32" spans="2:30">
      <c r="B32" s="14" t="s">
        <v>197</v>
      </c>
    </row>
    <row r="33" spans="2:19">
      <c r="B33" s="23"/>
      <c r="C33" s="24" t="s">
        <v>194</v>
      </c>
      <c r="D33" s="23" t="s">
        <v>137</v>
      </c>
      <c r="E33" s="23" t="s">
        <v>138</v>
      </c>
      <c r="F33" s="23" t="s">
        <v>139</v>
      </c>
      <c r="G33" s="23" t="s">
        <v>140</v>
      </c>
      <c r="H33" s="23" t="s">
        <v>141</v>
      </c>
      <c r="I33" s="23" t="s">
        <v>142</v>
      </c>
      <c r="J33" s="23" t="s">
        <v>143</v>
      </c>
      <c r="K33" s="23" t="s">
        <v>193</v>
      </c>
      <c r="L33" s="23" t="s">
        <v>144</v>
      </c>
      <c r="M33" s="23" t="s">
        <v>145</v>
      </c>
      <c r="N33" s="23" t="s">
        <v>147</v>
      </c>
      <c r="O33" s="23" t="s">
        <v>150</v>
      </c>
      <c r="P33" s="23" t="s">
        <v>154</v>
      </c>
      <c r="Q33" s="25" t="s">
        <v>155</v>
      </c>
      <c r="R33" s="23" t="s">
        <v>159</v>
      </c>
      <c r="S33" s="23" t="s">
        <v>160</v>
      </c>
    </row>
    <row r="34" spans="2:19">
      <c r="B34" s="23" t="s">
        <v>194</v>
      </c>
      <c r="C34" s="26">
        <v>1</v>
      </c>
      <c r="D34" s="27">
        <v>9.4416700000000006E-2</v>
      </c>
      <c r="E34" s="27">
        <v>-0.29038649999999999</v>
      </c>
      <c r="F34" s="27">
        <v>-0.22746459999999999</v>
      </c>
      <c r="G34" s="27">
        <v>-6.3107899999999995E-2</v>
      </c>
      <c r="H34" s="27">
        <v>-2.84506E-2</v>
      </c>
      <c r="I34" s="27">
        <v>-6.1506499999999999E-2</v>
      </c>
      <c r="J34" s="27">
        <v>-0.1634275</v>
      </c>
      <c r="K34" s="27">
        <v>-0.20300029999999999</v>
      </c>
      <c r="L34" s="27">
        <v>0.42920878000000001</v>
      </c>
      <c r="M34" s="27">
        <v>0.24261833999999999</v>
      </c>
      <c r="N34" s="27">
        <v>-2.1749500000000001E-2</v>
      </c>
      <c r="O34" s="27">
        <v>8.2031309999999996E-2</v>
      </c>
      <c r="P34" s="27">
        <v>-2.9166299999999999E-2</v>
      </c>
      <c r="Q34" s="28">
        <v>4.2892800000000003E-3</v>
      </c>
      <c r="R34" s="27">
        <v>-0.2483793</v>
      </c>
      <c r="S34" s="27">
        <v>2.461818E-2</v>
      </c>
    </row>
    <row r="35" spans="2:19">
      <c r="B35" s="29" t="s">
        <v>137</v>
      </c>
      <c r="C35" s="30">
        <v>9.4416700000000006E-2</v>
      </c>
      <c r="D35" s="31">
        <v>1</v>
      </c>
      <c r="E35" s="31">
        <v>-0.13840649999999999</v>
      </c>
      <c r="F35" s="31">
        <v>-0.2279612</v>
      </c>
      <c r="G35" s="31">
        <v>-5.3178900000000001E-2</v>
      </c>
      <c r="H35" s="31">
        <v>0.23376923999999999</v>
      </c>
      <c r="I35" s="31">
        <v>0.45375237000000002</v>
      </c>
      <c r="J35" s="31">
        <v>-0.2428032</v>
      </c>
      <c r="K35" s="31">
        <v>-0.231407</v>
      </c>
      <c r="L35" s="31">
        <v>-4.0990100000000002E-2</v>
      </c>
      <c r="M35" s="31">
        <v>-3.8039400000000001E-2</v>
      </c>
      <c r="N35" s="31">
        <v>0.22607163</v>
      </c>
      <c r="O35" s="31">
        <v>-4.3558800000000002E-2</v>
      </c>
      <c r="P35" s="31">
        <v>0.22924244999999999</v>
      </c>
      <c r="Q35" s="32">
        <v>5.1443320000000001E-2</v>
      </c>
      <c r="R35" s="31">
        <v>-0.232906</v>
      </c>
      <c r="S35" s="31">
        <v>-0.3039944</v>
      </c>
    </row>
    <row r="36" spans="2:19">
      <c r="B36" s="29" t="s">
        <v>138</v>
      </c>
      <c r="C36" s="30">
        <v>-0.29038649999999999</v>
      </c>
      <c r="D36" s="31">
        <v>-0.13840649999999999</v>
      </c>
      <c r="E36" s="31">
        <v>1</v>
      </c>
      <c r="F36" s="31">
        <v>0.76925946999999995</v>
      </c>
      <c r="G36" s="31">
        <v>0.15317436000000001</v>
      </c>
      <c r="H36" s="31">
        <v>-2.5422799999999999E-2</v>
      </c>
      <c r="I36" s="31">
        <v>4.8301070000000002E-2</v>
      </c>
      <c r="J36" s="31">
        <v>-0.3093013</v>
      </c>
      <c r="K36" s="31">
        <v>-0.2341531</v>
      </c>
      <c r="L36" s="31">
        <v>-0.145177</v>
      </c>
      <c r="M36" s="31">
        <v>-3.9283600000000002E-2</v>
      </c>
      <c r="N36" s="31">
        <v>4.401004E-2</v>
      </c>
      <c r="O36" s="31">
        <v>6.1429650000000002E-2</v>
      </c>
      <c r="P36" s="31">
        <v>7.5399850000000004E-2</v>
      </c>
      <c r="Q36" s="32">
        <v>3.6533309999999999E-2</v>
      </c>
      <c r="R36" s="31">
        <v>0.65494467999999995</v>
      </c>
      <c r="S36" s="31">
        <v>-0.54693389999999997</v>
      </c>
    </row>
    <row r="37" spans="2:19">
      <c r="B37" s="29" t="s">
        <v>139</v>
      </c>
      <c r="C37" s="30">
        <v>-0.22746459999999999</v>
      </c>
      <c r="D37" s="31">
        <v>-0.2279612</v>
      </c>
      <c r="E37" s="31">
        <v>0.76925946999999995</v>
      </c>
      <c r="F37" s="31">
        <v>1</v>
      </c>
      <c r="G37" s="31">
        <v>0.14806322999999999</v>
      </c>
      <c r="H37" s="31">
        <v>-8.1568299999999996E-2</v>
      </c>
      <c r="I37" s="31">
        <v>-0.13363349999999999</v>
      </c>
      <c r="J37" s="31">
        <v>-0.25233800000000001</v>
      </c>
      <c r="K37" s="31">
        <v>-0.2059164</v>
      </c>
      <c r="L37" s="31">
        <v>-0.1245854</v>
      </c>
      <c r="M37" s="31">
        <v>0.10443884000000001</v>
      </c>
      <c r="N37" s="31">
        <v>-7.5211700000000006E-2</v>
      </c>
      <c r="O37" s="31">
        <v>0.35160237999999999</v>
      </c>
      <c r="P37" s="31">
        <v>-9.5319899999999999E-2</v>
      </c>
      <c r="Q37" s="32">
        <v>-1.9808599999999999E-2</v>
      </c>
      <c r="R37" s="31">
        <v>0.56571581999999998</v>
      </c>
      <c r="S37" s="31">
        <v>-0.45428030000000003</v>
      </c>
    </row>
    <row r="38" spans="2:19">
      <c r="B38" s="29" t="s">
        <v>140</v>
      </c>
      <c r="C38" s="30">
        <v>-6.3107899999999995E-2</v>
      </c>
      <c r="D38" s="31">
        <v>-5.3178900000000001E-2</v>
      </c>
      <c r="E38" s="31">
        <v>0.15317436000000001</v>
      </c>
      <c r="F38" s="31">
        <v>0.14806322999999999</v>
      </c>
      <c r="G38" s="31">
        <v>1</v>
      </c>
      <c r="H38" s="31">
        <v>-4.4083799999999999E-2</v>
      </c>
      <c r="I38" s="31">
        <v>-6.3583399999999998E-2</v>
      </c>
      <c r="J38" s="31">
        <v>-3.3762599999999997E-2</v>
      </c>
      <c r="K38" s="31">
        <v>-1.1990000000000001E-2</v>
      </c>
      <c r="L38" s="31">
        <v>-3.6136399999999999E-2</v>
      </c>
      <c r="M38" s="31">
        <v>-3.0129199999999998E-2</v>
      </c>
      <c r="N38" s="31">
        <v>-4.0256800000000002E-2</v>
      </c>
      <c r="O38" s="31">
        <v>1.0801109999999999E-2</v>
      </c>
      <c r="P38" s="31">
        <v>-6.1609900000000002E-2</v>
      </c>
      <c r="Q38" s="32">
        <v>-4.4662800000000002E-2</v>
      </c>
      <c r="R38" s="31">
        <v>0.13800219999999999</v>
      </c>
      <c r="S38" s="31">
        <v>-1.9917500000000001E-2</v>
      </c>
    </row>
    <row r="39" spans="2:19">
      <c r="B39" s="29" t="s">
        <v>141</v>
      </c>
      <c r="C39" s="30">
        <v>-2.84506E-2</v>
      </c>
      <c r="D39" s="31">
        <v>0.23376923999999999</v>
      </c>
      <c r="E39" s="31">
        <v>-2.5422799999999999E-2</v>
      </c>
      <c r="F39" s="31">
        <v>-8.1568299999999996E-2</v>
      </c>
      <c r="G39" s="31">
        <v>-4.4083799999999999E-2</v>
      </c>
      <c r="H39" s="31">
        <v>1</v>
      </c>
      <c r="I39" s="31">
        <v>0.28469211999999999</v>
      </c>
      <c r="J39" s="31">
        <v>-0.15964780000000001</v>
      </c>
      <c r="K39" s="31">
        <v>-9.8945500000000006E-2</v>
      </c>
      <c r="L39" s="31">
        <v>-6.1602499999999998E-2</v>
      </c>
      <c r="M39" s="31">
        <v>1.0159E-2</v>
      </c>
      <c r="N39" s="31">
        <v>0.17610321000000001</v>
      </c>
      <c r="O39" s="31">
        <v>0.19719843000000001</v>
      </c>
      <c r="P39" s="31">
        <v>0.19606960000000001</v>
      </c>
      <c r="Q39" s="32">
        <v>0.46168396</v>
      </c>
      <c r="R39" s="31">
        <v>-0.26736090000000001</v>
      </c>
      <c r="S39" s="31">
        <v>-0.359815</v>
      </c>
    </row>
    <row r="40" spans="2:19">
      <c r="B40" s="29" t="s">
        <v>142</v>
      </c>
      <c r="C40" s="30">
        <v>-6.1506499999999999E-2</v>
      </c>
      <c r="D40" s="31">
        <v>0.45375237000000002</v>
      </c>
      <c r="E40" s="31">
        <v>4.8301070000000002E-2</v>
      </c>
      <c r="F40" s="31">
        <v>-0.13363349999999999</v>
      </c>
      <c r="G40" s="31">
        <v>-6.3583399999999998E-2</v>
      </c>
      <c r="H40" s="31">
        <v>0.28469211999999999</v>
      </c>
      <c r="I40" s="31">
        <v>1</v>
      </c>
      <c r="J40" s="31">
        <v>-0.1817194</v>
      </c>
      <c r="K40" s="31">
        <v>-0.1446769</v>
      </c>
      <c r="L40" s="31">
        <v>-7.5137300000000004E-2</v>
      </c>
      <c r="M40" s="31">
        <v>-1.13276E-2</v>
      </c>
      <c r="N40" s="31">
        <v>0.40313769999999999</v>
      </c>
      <c r="O40" s="31">
        <v>3.9105109999999998E-2</v>
      </c>
      <c r="P40" s="31">
        <v>0.7409713</v>
      </c>
      <c r="Q40" s="32">
        <v>0.33170759999999999</v>
      </c>
      <c r="R40" s="31">
        <v>-0.25604110000000002</v>
      </c>
      <c r="S40" s="31">
        <v>-0.54870929999999996</v>
      </c>
    </row>
    <row r="41" spans="2:19">
      <c r="B41" s="29" t="s">
        <v>143</v>
      </c>
      <c r="C41" s="30">
        <v>-0.1634275</v>
      </c>
      <c r="D41" s="31">
        <v>-0.2428032</v>
      </c>
      <c r="E41" s="31">
        <v>-0.3093013</v>
      </c>
      <c r="F41" s="31">
        <v>-0.25233800000000001</v>
      </c>
      <c r="G41" s="31">
        <v>-3.3762599999999997E-2</v>
      </c>
      <c r="H41" s="31">
        <v>-0.15964780000000001</v>
      </c>
      <c r="I41" s="31">
        <v>-0.1817194</v>
      </c>
      <c r="J41" s="31">
        <v>1</v>
      </c>
      <c r="K41" s="31">
        <v>0.5299838</v>
      </c>
      <c r="L41" s="31">
        <v>-7.9053399999999996E-2</v>
      </c>
      <c r="M41" s="31">
        <v>-4.8031200000000003E-2</v>
      </c>
      <c r="N41" s="31">
        <v>-7.5919299999999995E-2</v>
      </c>
      <c r="O41" s="31">
        <v>-6.99602E-2</v>
      </c>
      <c r="P41" s="31">
        <v>-0.10094060000000001</v>
      </c>
      <c r="Q41" s="32">
        <v>-7.3174699999999995E-2</v>
      </c>
      <c r="R41" s="31">
        <v>-7.6940999999999996E-2</v>
      </c>
      <c r="S41" s="31">
        <v>0.47909104000000002</v>
      </c>
    </row>
    <row r="42" spans="2:19">
      <c r="B42" s="29" t="s">
        <v>193</v>
      </c>
      <c r="C42" s="30">
        <v>-0.20300029999999999</v>
      </c>
      <c r="D42" s="31">
        <v>-0.231407</v>
      </c>
      <c r="E42" s="31">
        <v>-0.2341531</v>
      </c>
      <c r="F42" s="31">
        <v>-0.2059164</v>
      </c>
      <c r="G42" s="31">
        <v>-1.1990000000000001E-2</v>
      </c>
      <c r="H42" s="31">
        <v>-9.8945500000000006E-2</v>
      </c>
      <c r="I42" s="31">
        <v>-0.1446769</v>
      </c>
      <c r="J42" s="31">
        <v>0.5299838</v>
      </c>
      <c r="K42" s="31">
        <v>1</v>
      </c>
      <c r="L42" s="31">
        <v>-7.5128799999999996E-2</v>
      </c>
      <c r="M42" s="31">
        <v>-4.6605000000000001E-2</v>
      </c>
      <c r="N42" s="31">
        <v>-7.1532299999999993E-2</v>
      </c>
      <c r="O42" s="31">
        <v>-6.0235799999999999E-2</v>
      </c>
      <c r="P42" s="31">
        <v>-9.0609700000000001E-2</v>
      </c>
      <c r="Q42" s="32">
        <v>3.8645579999999999E-2</v>
      </c>
      <c r="R42" s="31">
        <v>-6.3691999999999999E-2</v>
      </c>
      <c r="S42" s="31">
        <v>0.45363415000000001</v>
      </c>
    </row>
    <row r="43" spans="2:19">
      <c r="B43" s="29" t="s">
        <v>144</v>
      </c>
      <c r="C43" s="30">
        <v>0.42920878000000001</v>
      </c>
      <c r="D43" s="31">
        <v>-4.0990100000000002E-2</v>
      </c>
      <c r="E43" s="31">
        <v>-0.145177</v>
      </c>
      <c r="F43" s="31">
        <v>-0.1245854</v>
      </c>
      <c r="G43" s="31">
        <v>-3.6136399999999999E-2</v>
      </c>
      <c r="H43" s="31">
        <v>-6.1602499999999998E-2</v>
      </c>
      <c r="I43" s="31">
        <v>-7.5137300000000004E-2</v>
      </c>
      <c r="J43" s="31">
        <v>-7.9053399999999996E-2</v>
      </c>
      <c r="K43" s="31">
        <v>-7.5128799999999996E-2</v>
      </c>
      <c r="L43" s="31">
        <v>1</v>
      </c>
      <c r="M43" s="31">
        <v>-2.0092100000000002E-2</v>
      </c>
      <c r="N43" s="31">
        <v>-3.12442E-2</v>
      </c>
      <c r="O43" s="31">
        <v>-3.31592E-2</v>
      </c>
      <c r="P43" s="31">
        <v>-4.07941E-2</v>
      </c>
      <c r="Q43" s="32">
        <v>-2.95728E-2</v>
      </c>
      <c r="R43" s="31">
        <v>-7.6246099999999997E-2</v>
      </c>
      <c r="S43" s="31">
        <v>0.12939204000000001</v>
      </c>
    </row>
    <row r="44" spans="2:19">
      <c r="B44" s="29" t="s">
        <v>145</v>
      </c>
      <c r="C44" s="30">
        <v>0.24261833999999999</v>
      </c>
      <c r="D44" s="31">
        <v>-3.8039400000000001E-2</v>
      </c>
      <c r="E44" s="31">
        <v>-3.9283600000000002E-2</v>
      </c>
      <c r="F44" s="31">
        <v>0.10443884000000001</v>
      </c>
      <c r="G44" s="31">
        <v>-3.0129199999999998E-2</v>
      </c>
      <c r="H44" s="31">
        <v>1.0159E-2</v>
      </c>
      <c r="I44" s="31">
        <v>-1.13276E-2</v>
      </c>
      <c r="J44" s="31">
        <v>-4.8031200000000003E-2</v>
      </c>
      <c r="K44" s="31">
        <v>-4.6605000000000001E-2</v>
      </c>
      <c r="L44" s="31">
        <v>-2.0092100000000002E-2</v>
      </c>
      <c r="M44" s="31">
        <v>1</v>
      </c>
      <c r="N44" s="31">
        <v>-7.5862000000000004E-3</v>
      </c>
      <c r="O44" s="31">
        <v>0.27708659000000002</v>
      </c>
      <c r="P44" s="31">
        <v>-1.5375099999999999E-2</v>
      </c>
      <c r="Q44" s="32">
        <v>-1.12164E-2</v>
      </c>
      <c r="R44" s="31">
        <v>-2.36221E-2</v>
      </c>
      <c r="S44" s="31">
        <v>-0.17774180000000001</v>
      </c>
    </row>
    <row r="45" spans="2:19">
      <c r="B45" s="29" t="s">
        <v>147</v>
      </c>
      <c r="C45" s="30">
        <v>-2.1749500000000001E-2</v>
      </c>
      <c r="D45" s="31">
        <v>0.22607163</v>
      </c>
      <c r="E45" s="31">
        <v>4.401004E-2</v>
      </c>
      <c r="F45" s="31">
        <v>-7.5211700000000006E-2</v>
      </c>
      <c r="G45" s="31">
        <v>-4.0256800000000002E-2</v>
      </c>
      <c r="H45" s="31">
        <v>0.17610321000000001</v>
      </c>
      <c r="I45" s="31">
        <v>0.40313769999999999</v>
      </c>
      <c r="J45" s="31">
        <v>-7.5919299999999995E-2</v>
      </c>
      <c r="K45" s="31">
        <v>-7.1532299999999993E-2</v>
      </c>
      <c r="L45" s="31">
        <v>-3.12442E-2</v>
      </c>
      <c r="M45" s="31">
        <v>-7.5862000000000004E-3</v>
      </c>
      <c r="N45" s="31">
        <v>1</v>
      </c>
      <c r="O45" s="31">
        <v>6.5405300000000001E-3</v>
      </c>
      <c r="P45" s="31">
        <v>0.69507260000000004</v>
      </c>
      <c r="Q45" s="32">
        <v>0.10893084</v>
      </c>
      <c r="R45" s="31">
        <v>-0.23052700000000001</v>
      </c>
      <c r="S45" s="31">
        <v>-0.24459339999999999</v>
      </c>
    </row>
    <row r="46" spans="2:19">
      <c r="B46" s="29" t="s">
        <v>150</v>
      </c>
      <c r="C46" s="30">
        <v>8.2031309999999996E-2</v>
      </c>
      <c r="D46" s="31">
        <v>-4.3558800000000002E-2</v>
      </c>
      <c r="E46" s="31">
        <v>6.1429650000000002E-2</v>
      </c>
      <c r="F46" s="31">
        <v>0.35160237999999999</v>
      </c>
      <c r="G46" s="31">
        <v>1.0801109999999999E-2</v>
      </c>
      <c r="H46" s="31">
        <v>0.19719843000000001</v>
      </c>
      <c r="I46" s="31">
        <v>3.9105109999999998E-2</v>
      </c>
      <c r="J46" s="31">
        <v>-6.99602E-2</v>
      </c>
      <c r="K46" s="31">
        <v>-6.0235799999999999E-2</v>
      </c>
      <c r="L46" s="31">
        <v>-3.31592E-2</v>
      </c>
      <c r="M46" s="31">
        <v>0.27708659000000002</v>
      </c>
      <c r="N46" s="31">
        <v>6.5405300000000001E-3</v>
      </c>
      <c r="O46" s="31">
        <v>1</v>
      </c>
      <c r="P46" s="31">
        <v>1.9869129999999999E-2</v>
      </c>
      <c r="Q46" s="32">
        <v>8.8073020000000002E-2</v>
      </c>
      <c r="R46" s="31">
        <v>-0.12978439999999999</v>
      </c>
      <c r="S46" s="31">
        <v>-0.19826759999999999</v>
      </c>
    </row>
    <row r="47" spans="2:19">
      <c r="B47" s="29" t="s">
        <v>154</v>
      </c>
      <c r="C47" s="30">
        <v>-2.9166299999999999E-2</v>
      </c>
      <c r="D47" s="31">
        <v>0.22924244999999999</v>
      </c>
      <c r="E47" s="31">
        <v>7.5399850000000004E-2</v>
      </c>
      <c r="F47" s="31">
        <v>-9.5319899999999999E-2</v>
      </c>
      <c r="G47" s="31">
        <v>-6.1609900000000002E-2</v>
      </c>
      <c r="H47" s="31">
        <v>0.19606960000000001</v>
      </c>
      <c r="I47" s="31">
        <v>0.7409713</v>
      </c>
      <c r="J47" s="31">
        <v>-0.10094060000000001</v>
      </c>
      <c r="K47" s="31">
        <v>-9.0609700000000001E-2</v>
      </c>
      <c r="L47" s="31">
        <v>-4.07941E-2</v>
      </c>
      <c r="M47" s="31">
        <v>-1.5375099999999999E-2</v>
      </c>
      <c r="N47" s="31">
        <v>0.69507260000000004</v>
      </c>
      <c r="O47" s="31">
        <v>1.9869129999999999E-2</v>
      </c>
      <c r="P47" s="31">
        <v>1</v>
      </c>
      <c r="Q47" s="32">
        <v>0.26386337999999998</v>
      </c>
      <c r="R47" s="31">
        <v>-0.32977640000000003</v>
      </c>
      <c r="S47" s="31">
        <v>-0.3575004</v>
      </c>
    </row>
    <row r="48" spans="2:19">
      <c r="B48" s="33" t="s">
        <v>155</v>
      </c>
      <c r="C48" s="34">
        <v>4.2892800000000003E-3</v>
      </c>
      <c r="D48" s="35">
        <v>5.1443320000000001E-2</v>
      </c>
      <c r="E48" s="35">
        <v>3.6533309999999999E-2</v>
      </c>
      <c r="F48" s="35">
        <v>-1.9808599999999999E-2</v>
      </c>
      <c r="G48" s="35">
        <v>-4.4662800000000002E-2</v>
      </c>
      <c r="H48" s="35">
        <v>0.46168396</v>
      </c>
      <c r="I48" s="35">
        <v>0.33170759999999999</v>
      </c>
      <c r="J48" s="35">
        <v>-7.3174699999999995E-2</v>
      </c>
      <c r="K48" s="35">
        <v>3.8645579999999999E-2</v>
      </c>
      <c r="L48" s="35">
        <v>-2.95728E-2</v>
      </c>
      <c r="M48" s="35">
        <v>-1.12164E-2</v>
      </c>
      <c r="N48" s="35">
        <v>0.10893084</v>
      </c>
      <c r="O48" s="35">
        <v>8.8073020000000002E-2</v>
      </c>
      <c r="P48" s="35">
        <v>0.26386337999999998</v>
      </c>
      <c r="Q48" s="36">
        <v>1</v>
      </c>
      <c r="R48" s="35">
        <v>-0.25201410000000002</v>
      </c>
      <c r="S48" s="35">
        <v>-0.24551229999999999</v>
      </c>
    </row>
    <row r="49" spans="2:19">
      <c r="B49" s="29" t="s">
        <v>159</v>
      </c>
      <c r="C49" s="30">
        <v>-0.2483793</v>
      </c>
      <c r="D49" s="31">
        <v>-0.232906</v>
      </c>
      <c r="E49" s="31">
        <v>0.65494467999999995</v>
      </c>
      <c r="F49" s="31">
        <v>0.56571581999999998</v>
      </c>
      <c r="G49" s="31">
        <v>0.13800219999999999</v>
      </c>
      <c r="H49" s="31">
        <v>-0.26736090000000001</v>
      </c>
      <c r="I49" s="31">
        <v>-0.25604110000000002</v>
      </c>
      <c r="J49" s="31">
        <v>-7.6940999999999996E-2</v>
      </c>
      <c r="K49" s="31">
        <v>-6.3691999999999999E-2</v>
      </c>
      <c r="L49" s="31">
        <v>-7.6246099999999997E-2</v>
      </c>
      <c r="M49" s="31">
        <v>-2.36221E-2</v>
      </c>
      <c r="N49" s="31">
        <v>-0.23052700000000001</v>
      </c>
      <c r="O49" s="31">
        <v>-0.12978439999999999</v>
      </c>
      <c r="P49" s="31">
        <v>-0.32977640000000003</v>
      </c>
      <c r="Q49" s="32">
        <v>-0.25201410000000002</v>
      </c>
      <c r="R49" s="31">
        <v>1</v>
      </c>
      <c r="S49" s="31">
        <v>-0.22433449999999999</v>
      </c>
    </row>
    <row r="50" spans="2:19">
      <c r="B50" s="33" t="s">
        <v>160</v>
      </c>
      <c r="C50" s="34">
        <v>2.461818E-2</v>
      </c>
      <c r="D50" s="35">
        <v>-0.3039944</v>
      </c>
      <c r="E50" s="35">
        <v>-0.54693389999999997</v>
      </c>
      <c r="F50" s="35">
        <v>-0.45428030000000003</v>
      </c>
      <c r="G50" s="35">
        <v>-1.9917500000000001E-2</v>
      </c>
      <c r="H50" s="35">
        <v>-0.359815</v>
      </c>
      <c r="I50" s="35">
        <v>-0.54870929999999996</v>
      </c>
      <c r="J50" s="35">
        <v>0.47909104000000002</v>
      </c>
      <c r="K50" s="35">
        <v>0.45363415000000001</v>
      </c>
      <c r="L50" s="35">
        <v>0.12939204000000001</v>
      </c>
      <c r="M50" s="35">
        <v>-0.17774180000000001</v>
      </c>
      <c r="N50" s="35">
        <v>-0.24459339999999999</v>
      </c>
      <c r="O50" s="35">
        <v>-0.19826759999999999</v>
      </c>
      <c r="P50" s="35">
        <v>-0.3575004</v>
      </c>
      <c r="Q50" s="36">
        <v>-0.24551229999999999</v>
      </c>
      <c r="R50" s="35">
        <v>-0.22433449999999999</v>
      </c>
      <c r="S50" s="35">
        <v>1</v>
      </c>
    </row>
  </sheetData>
  <phoneticPr fontId="2" type="noConversion"/>
  <conditionalFormatting sqref="C34:S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E81B-D3AE-F947-9E86-751D28BABDC6}">
  <dimension ref="B2:T40"/>
  <sheetViews>
    <sheetView showGridLines="0" topLeftCell="A24" workbookViewId="0">
      <selection activeCell="G42" sqref="G42"/>
    </sheetView>
  </sheetViews>
  <sheetFormatPr baseColWidth="10" defaultRowHeight="16"/>
  <cols>
    <col min="2" max="2" width="24.33203125" customWidth="1"/>
    <col min="3" max="3" width="24.5" customWidth="1"/>
    <col min="4" max="4" width="13" bestFit="1" customWidth="1"/>
    <col min="5" max="6" width="12" bestFit="1" customWidth="1"/>
    <col min="7" max="7" width="25.83203125" customWidth="1"/>
    <col min="11" max="11" width="16.33203125" customWidth="1"/>
    <col min="12" max="12" width="29.1640625" customWidth="1"/>
    <col min="17" max="17" width="23.83203125" customWidth="1"/>
  </cols>
  <sheetData>
    <row r="2" spans="2:20">
      <c r="B2" t="s">
        <v>198</v>
      </c>
      <c r="G2" t="s">
        <v>212</v>
      </c>
      <c r="L2" t="s">
        <v>216</v>
      </c>
      <c r="Q2" t="s">
        <v>217</v>
      </c>
    </row>
    <row r="3" spans="2:20">
      <c r="B3" s="21" t="s">
        <v>211</v>
      </c>
      <c r="C3" s="21" t="s">
        <v>199</v>
      </c>
      <c r="D3" s="21" t="s">
        <v>200</v>
      </c>
      <c r="G3" s="40" t="s">
        <v>211</v>
      </c>
      <c r="H3" s="40" t="s">
        <v>199</v>
      </c>
      <c r="I3" s="40" t="s">
        <v>200</v>
      </c>
      <c r="L3" s="40" t="s">
        <v>211</v>
      </c>
      <c r="M3" s="40" t="s">
        <v>199</v>
      </c>
      <c r="N3" s="40" t="s">
        <v>200</v>
      </c>
      <c r="Q3" s="40" t="s">
        <v>211</v>
      </c>
      <c r="R3" s="40" t="s">
        <v>199</v>
      </c>
      <c r="S3" s="40" t="s">
        <v>200</v>
      </c>
    </row>
    <row r="4" spans="2:20">
      <c r="B4" s="15" t="s">
        <v>207</v>
      </c>
      <c r="C4" s="15" t="s">
        <v>210</v>
      </c>
      <c r="D4" s="15" t="s">
        <v>210</v>
      </c>
      <c r="G4" s="39" t="s">
        <v>213</v>
      </c>
      <c r="H4" s="18">
        <v>100</v>
      </c>
      <c r="I4" s="18">
        <v>100</v>
      </c>
      <c r="L4" s="39" t="s">
        <v>213</v>
      </c>
      <c r="M4" s="18">
        <v>100</v>
      </c>
      <c r="N4" s="18">
        <v>100</v>
      </c>
      <c r="Q4" s="15" t="s">
        <v>218</v>
      </c>
      <c r="R4" s="15" t="s">
        <v>220</v>
      </c>
      <c r="S4" s="15" t="s">
        <v>220</v>
      </c>
    </row>
    <row r="5" spans="2:20">
      <c r="B5" s="15" t="s">
        <v>209</v>
      </c>
      <c r="C5" s="18">
        <v>8</v>
      </c>
      <c r="D5" s="18">
        <v>15</v>
      </c>
      <c r="G5" s="15" t="s">
        <v>214</v>
      </c>
      <c r="H5" s="18">
        <v>2</v>
      </c>
      <c r="I5" s="18">
        <v>5</v>
      </c>
      <c r="L5" s="15" t="s">
        <v>214</v>
      </c>
      <c r="M5" s="18">
        <v>4</v>
      </c>
      <c r="N5" s="18">
        <v>4</v>
      </c>
      <c r="Q5" s="16" t="s">
        <v>219</v>
      </c>
      <c r="R5" s="19">
        <v>1.2</v>
      </c>
      <c r="S5" s="19">
        <v>2.5</v>
      </c>
    </row>
    <row r="6" spans="2:20">
      <c r="B6" s="16" t="s">
        <v>208</v>
      </c>
      <c r="C6" s="19">
        <v>1000</v>
      </c>
      <c r="D6" s="19">
        <v>800</v>
      </c>
      <c r="G6" s="16" t="s">
        <v>215</v>
      </c>
      <c r="H6" s="19">
        <v>15</v>
      </c>
      <c r="I6" s="19">
        <v>15</v>
      </c>
      <c r="L6" s="16" t="s">
        <v>215</v>
      </c>
      <c r="M6" s="19">
        <v>4</v>
      </c>
      <c r="N6" s="19">
        <v>6</v>
      </c>
    </row>
    <row r="10" spans="2:20">
      <c r="B10" s="37"/>
      <c r="C10" s="37" t="s">
        <v>199</v>
      </c>
      <c r="D10" s="37" t="s">
        <v>200</v>
      </c>
      <c r="E10" s="37" t="s">
        <v>206</v>
      </c>
      <c r="G10" s="37"/>
      <c r="H10" s="37" t="s">
        <v>199</v>
      </c>
      <c r="I10" s="37" t="s">
        <v>200</v>
      </c>
      <c r="J10" s="37" t="s">
        <v>206</v>
      </c>
      <c r="L10" s="37"/>
      <c r="M10" s="37" t="s">
        <v>199</v>
      </c>
      <c r="N10" s="37" t="s">
        <v>200</v>
      </c>
      <c r="O10" s="37" t="s">
        <v>206</v>
      </c>
      <c r="Q10" s="37"/>
      <c r="R10" s="37" t="s">
        <v>199</v>
      </c>
      <c r="S10" s="37" t="s">
        <v>200</v>
      </c>
      <c r="T10" s="37" t="s">
        <v>206</v>
      </c>
    </row>
    <row r="11" spans="2:20">
      <c r="B11" s="37" t="s">
        <v>201</v>
      </c>
      <c r="C11" s="38">
        <v>79.951499999999996</v>
      </c>
      <c r="D11" s="38">
        <v>6.2651000000000003</v>
      </c>
      <c r="E11" s="38">
        <v>50.003300000000003</v>
      </c>
      <c r="G11" s="37" t="s">
        <v>201</v>
      </c>
      <c r="H11" s="38">
        <v>65.593100000000007</v>
      </c>
      <c r="I11" s="38">
        <v>5.65</v>
      </c>
      <c r="J11" s="38">
        <v>35.921599999999998</v>
      </c>
      <c r="L11" s="37" t="s">
        <v>201</v>
      </c>
      <c r="M11" s="38">
        <v>68.563500000000005</v>
      </c>
      <c r="N11" s="38">
        <v>5.38</v>
      </c>
      <c r="O11" s="38">
        <v>35.4084</v>
      </c>
      <c r="Q11" s="37" t="s">
        <v>201</v>
      </c>
      <c r="R11" s="38">
        <v>78.543300000000002</v>
      </c>
      <c r="S11" s="38">
        <v>7.2576000000000001</v>
      </c>
      <c r="T11" s="38">
        <v>44.660600000000002</v>
      </c>
    </row>
    <row r="12" spans="2:20">
      <c r="B12" s="15" t="s">
        <v>202</v>
      </c>
      <c r="C12" s="18">
        <v>10087.216200000001</v>
      </c>
      <c r="D12" s="18">
        <v>93.004000000000005</v>
      </c>
      <c r="E12" s="18">
        <v>7105.0154000000002</v>
      </c>
      <c r="G12" s="15" t="s">
        <v>202</v>
      </c>
      <c r="H12" s="18">
        <v>7580.7875000000004</v>
      </c>
      <c r="I12" s="18">
        <v>73.706699999999998</v>
      </c>
      <c r="J12" s="18">
        <v>3659.5178999999998</v>
      </c>
      <c r="L12" s="15" t="s">
        <v>202</v>
      </c>
      <c r="M12" s="18">
        <v>8077.0715</v>
      </c>
      <c r="N12" s="18">
        <v>64.001999999999995</v>
      </c>
      <c r="O12" s="18">
        <v>4368.7852999999996</v>
      </c>
      <c r="Q12" s="15" t="s">
        <v>202</v>
      </c>
      <c r="R12" s="18">
        <v>9540.1380000000008</v>
      </c>
      <c r="S12" s="18">
        <v>92.799300000000002</v>
      </c>
      <c r="T12" s="18">
        <v>5092.7344000000003</v>
      </c>
    </row>
    <row r="13" spans="2:20">
      <c r="B13" s="15" t="s">
        <v>203</v>
      </c>
      <c r="C13" s="18">
        <v>0.63670000000000004</v>
      </c>
      <c r="D13" s="18">
        <v>0.86280000000000001</v>
      </c>
      <c r="E13" s="18">
        <v>0.92659999999999998</v>
      </c>
      <c r="G13" s="15" t="s">
        <v>203</v>
      </c>
      <c r="H13" s="18">
        <v>0.70499999999999996</v>
      </c>
      <c r="I13" s="18">
        <v>0.85670000000000002</v>
      </c>
      <c r="J13" s="18">
        <v>0.9577</v>
      </c>
      <c r="L13" s="15" t="s">
        <v>203</v>
      </c>
      <c r="M13" s="18">
        <v>0.68079999999999996</v>
      </c>
      <c r="N13" s="18">
        <v>0.87639999999999996</v>
      </c>
      <c r="O13" s="18">
        <v>0.93830000000000002</v>
      </c>
      <c r="Q13" s="15" t="s">
        <v>203</v>
      </c>
      <c r="R13" s="18">
        <v>0.6179</v>
      </c>
      <c r="S13" s="18">
        <v>0.8206</v>
      </c>
      <c r="T13" s="18">
        <v>0.92079999999999995</v>
      </c>
    </row>
    <row r="14" spans="2:20">
      <c r="B14" s="15" t="s">
        <v>204</v>
      </c>
      <c r="C14" s="18"/>
      <c r="D14" s="18"/>
      <c r="E14" s="18">
        <v>0.9627</v>
      </c>
      <c r="G14" s="15" t="s">
        <v>204</v>
      </c>
      <c r="H14" s="18"/>
      <c r="I14" s="18"/>
      <c r="J14" s="18">
        <v>0.97870000000000001</v>
      </c>
      <c r="L14" s="15" t="s">
        <v>204</v>
      </c>
      <c r="M14" s="18"/>
      <c r="N14" s="18"/>
      <c r="O14" s="18">
        <v>0.97160000000000002</v>
      </c>
      <c r="Q14" s="15" t="s">
        <v>204</v>
      </c>
      <c r="R14" s="18"/>
      <c r="S14" s="18"/>
      <c r="T14" s="18">
        <v>0.96109999999999995</v>
      </c>
    </row>
    <row r="15" spans="2:20">
      <c r="B15" s="16" t="s">
        <v>205</v>
      </c>
      <c r="C15" s="19"/>
      <c r="D15" s="19"/>
      <c r="E15" s="19">
        <v>0.91639999999999999</v>
      </c>
      <c r="G15" s="16" t="s">
        <v>205</v>
      </c>
      <c r="H15" s="19"/>
      <c r="I15" s="19"/>
      <c r="J15" s="19">
        <v>0.94689999999999996</v>
      </c>
      <c r="L15" s="16" t="s">
        <v>205</v>
      </c>
      <c r="M15" s="19"/>
      <c r="N15" s="19"/>
      <c r="O15" s="19">
        <v>1.0126999999999999</v>
      </c>
      <c r="Q15" s="16" t="s">
        <v>205</v>
      </c>
      <c r="R15" s="19"/>
      <c r="S15" s="19"/>
      <c r="T15" s="19">
        <v>0.96579999999999999</v>
      </c>
    </row>
    <row r="17" spans="2:7">
      <c r="B17" s="39" t="s">
        <v>221</v>
      </c>
    </row>
    <row r="18" spans="2:7">
      <c r="B18" s="37"/>
      <c r="C18" s="37"/>
      <c r="D18" s="37" t="s">
        <v>198</v>
      </c>
      <c r="E18" s="37" t="s">
        <v>212</v>
      </c>
      <c r="F18" s="37" t="s">
        <v>216</v>
      </c>
      <c r="G18" s="41" t="s">
        <v>217</v>
      </c>
    </row>
    <row r="19" spans="2:7">
      <c r="B19" s="78" t="s">
        <v>199</v>
      </c>
      <c r="C19" s="37" t="s">
        <v>201</v>
      </c>
      <c r="D19" s="44">
        <v>89.037099999999995</v>
      </c>
      <c r="E19" s="44">
        <v>72.710099999999997</v>
      </c>
      <c r="F19" s="44">
        <v>74.626499999999993</v>
      </c>
      <c r="G19" s="44">
        <v>85.661900000000003</v>
      </c>
    </row>
    <row r="20" spans="2:7">
      <c r="B20" s="79"/>
      <c r="C20" s="15" t="s">
        <v>202</v>
      </c>
      <c r="D20" s="11">
        <v>11385.283100000001</v>
      </c>
      <c r="E20" s="11">
        <v>8623.2109999999993</v>
      </c>
      <c r="F20" s="11">
        <v>8556.7623000000003</v>
      </c>
      <c r="G20" s="11">
        <v>10360.8285</v>
      </c>
    </row>
    <row r="21" spans="2:7">
      <c r="B21" s="79"/>
      <c r="C21" s="15" t="s">
        <v>203</v>
      </c>
      <c r="D21" s="11">
        <v>0.69269999999999998</v>
      </c>
      <c r="E21" s="11">
        <v>0.79269999999999996</v>
      </c>
      <c r="F21" s="11">
        <v>0.79400000000000004</v>
      </c>
      <c r="G21" s="11">
        <v>0.73009999999999997</v>
      </c>
    </row>
    <row r="22" spans="2:7">
      <c r="B22" s="78" t="s">
        <v>200</v>
      </c>
      <c r="C22" s="37" t="s">
        <v>201</v>
      </c>
      <c r="D22" s="44">
        <v>7.0871000000000004</v>
      </c>
      <c r="E22" s="44">
        <v>6.2839999999999998</v>
      </c>
      <c r="F22" s="44">
        <v>6.0980999999999996</v>
      </c>
      <c r="G22" s="44">
        <v>8.1873000000000005</v>
      </c>
    </row>
    <row r="23" spans="2:7">
      <c r="B23" s="79"/>
      <c r="C23" s="15" t="s">
        <v>202</v>
      </c>
      <c r="D23" s="11">
        <v>108.42570000000001</v>
      </c>
      <c r="E23" s="11">
        <v>82.959500000000006</v>
      </c>
      <c r="F23" s="11">
        <v>79.166300000000007</v>
      </c>
      <c r="G23" s="11">
        <v>108.794</v>
      </c>
    </row>
    <row r="24" spans="2:7">
      <c r="B24" s="80"/>
      <c r="C24" s="16" t="s">
        <v>203</v>
      </c>
      <c r="D24" s="12">
        <v>0.90469999999999995</v>
      </c>
      <c r="E24" s="12">
        <v>0.95309999999999995</v>
      </c>
      <c r="F24" s="12">
        <v>0.95799999999999996</v>
      </c>
      <c r="G24" s="12">
        <v>0.90490000000000004</v>
      </c>
    </row>
    <row r="26" spans="2:7">
      <c r="B26" t="s">
        <v>222</v>
      </c>
    </row>
    <row r="27" spans="2:7">
      <c r="B27" s="37"/>
      <c r="C27" s="37" t="s">
        <v>199</v>
      </c>
      <c r="D27" s="37" t="s">
        <v>200</v>
      </c>
      <c r="E27" s="37" t="s">
        <v>206</v>
      </c>
    </row>
    <row r="28" spans="2:7">
      <c r="B28" s="37" t="s">
        <v>201</v>
      </c>
      <c r="C28" s="38">
        <v>46.337000000000003</v>
      </c>
      <c r="D28" s="38">
        <v>4.5423</v>
      </c>
      <c r="E28" s="38">
        <v>22.197500000000002</v>
      </c>
    </row>
    <row r="29" spans="2:7">
      <c r="B29" s="15" t="s">
        <v>202</v>
      </c>
      <c r="C29" s="18">
        <v>3154.8501999999999</v>
      </c>
      <c r="D29" s="18">
        <v>88.211699999999993</v>
      </c>
      <c r="E29" s="18">
        <v>1451.0356999999999</v>
      </c>
    </row>
    <row r="30" spans="2:7">
      <c r="B30" s="15" t="s">
        <v>203</v>
      </c>
      <c r="C30" s="18">
        <v>0.91439999999999999</v>
      </c>
      <c r="D30" s="18">
        <v>0.9093</v>
      </c>
      <c r="E30" s="18">
        <v>0.98109999999999997</v>
      </c>
    </row>
    <row r="31" spans="2:7">
      <c r="B31" s="15" t="s">
        <v>204</v>
      </c>
      <c r="C31" s="18"/>
      <c r="D31" s="18"/>
      <c r="E31" s="18">
        <v>0.99180000000000001</v>
      </c>
    </row>
    <row r="32" spans="2:7">
      <c r="B32" s="16" t="s">
        <v>205</v>
      </c>
      <c r="C32" s="19"/>
      <c r="D32" s="19"/>
      <c r="E32" s="19">
        <v>0.94769999999999999</v>
      </c>
    </row>
    <row r="34" spans="2:5">
      <c r="B34" s="39" t="s">
        <v>268</v>
      </c>
    </row>
    <row r="35" spans="2:5">
      <c r="B35" s="70"/>
      <c r="C35" s="70" t="s">
        <v>199</v>
      </c>
      <c r="D35" s="70" t="s">
        <v>200</v>
      </c>
      <c r="E35" s="70" t="s">
        <v>206</v>
      </c>
    </row>
    <row r="36" spans="2:5">
      <c r="B36" s="70" t="s">
        <v>201</v>
      </c>
      <c r="C36" s="38">
        <v>63.4634</v>
      </c>
      <c r="D36" s="38">
        <v>5.6422999999999996</v>
      </c>
      <c r="E36" s="38">
        <v>40.652299999999997</v>
      </c>
    </row>
    <row r="37" spans="2:5">
      <c r="B37" s="71" t="s">
        <v>202</v>
      </c>
      <c r="C37" s="18">
        <v>5807.4147999999996</v>
      </c>
      <c r="D37" s="18">
        <v>94.875500000000002</v>
      </c>
      <c r="E37" s="18">
        <v>3542.4285</v>
      </c>
    </row>
    <row r="38" spans="2:5">
      <c r="B38" s="71" t="s">
        <v>203</v>
      </c>
      <c r="C38" s="18">
        <v>0.74909999999999999</v>
      </c>
      <c r="D38" s="18">
        <v>0.89400000000000002</v>
      </c>
      <c r="E38" s="18">
        <v>0.95069999999999999</v>
      </c>
    </row>
    <row r="39" spans="2:5">
      <c r="B39" s="71" t="s">
        <v>204</v>
      </c>
      <c r="C39" s="18"/>
      <c r="D39" s="18"/>
      <c r="E39" s="18">
        <v>0.98070000000000002</v>
      </c>
    </row>
    <row r="40" spans="2:5">
      <c r="B40" s="72" t="s">
        <v>205</v>
      </c>
      <c r="C40" s="19"/>
      <c r="D40" s="19"/>
      <c r="E40" s="19">
        <v>0.89539999999999997</v>
      </c>
    </row>
  </sheetData>
  <mergeCells count="2">
    <mergeCell ref="B19:B21"/>
    <mergeCell ref="B22:B2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7C0-42F5-0B47-97EC-ADF1C1BDE389}">
  <dimension ref="B2:AP188"/>
  <sheetViews>
    <sheetView showGridLines="0" topLeftCell="A128" workbookViewId="0">
      <selection activeCell="B144" sqref="B144"/>
    </sheetView>
  </sheetViews>
  <sheetFormatPr baseColWidth="10" defaultRowHeight="16"/>
  <cols>
    <col min="3" max="3" width="14" customWidth="1"/>
    <col min="4" max="4" width="11" bestFit="1" customWidth="1"/>
    <col min="5" max="5" width="15.33203125" bestFit="1" customWidth="1"/>
    <col min="6" max="7" width="11" bestFit="1" customWidth="1"/>
    <col min="8" max="8" width="20" customWidth="1"/>
    <col min="10" max="10" width="15.83203125" customWidth="1"/>
    <col min="12" max="12" width="15.5" customWidth="1"/>
    <col min="17" max="17" width="13.5" customWidth="1"/>
    <col min="18" max="19" width="13" bestFit="1" customWidth="1"/>
    <col min="24" max="24" width="15.33203125" customWidth="1"/>
    <col min="31" max="31" width="13.33203125" customWidth="1"/>
  </cols>
  <sheetData>
    <row r="2" spans="2:42">
      <c r="B2" s="45" t="s">
        <v>223</v>
      </c>
      <c r="I2" t="s">
        <v>225</v>
      </c>
      <c r="P2" t="s">
        <v>212</v>
      </c>
      <c r="W2" t="s">
        <v>216</v>
      </c>
      <c r="AD2" t="s">
        <v>226</v>
      </c>
      <c r="AK2" t="s">
        <v>232</v>
      </c>
    </row>
    <row r="3" spans="2:42" ht="32">
      <c r="B3" s="40"/>
      <c r="C3" s="50" t="s">
        <v>201</v>
      </c>
      <c r="D3" s="50" t="s">
        <v>202</v>
      </c>
      <c r="E3" s="50" t="s">
        <v>203</v>
      </c>
      <c r="F3" s="50" t="s">
        <v>204</v>
      </c>
      <c r="G3" s="50" t="s">
        <v>205</v>
      </c>
      <c r="H3" s="51"/>
      <c r="I3" s="40"/>
      <c r="J3" s="50" t="s">
        <v>201</v>
      </c>
      <c r="K3" s="50" t="s">
        <v>202</v>
      </c>
      <c r="L3" s="50" t="s">
        <v>203</v>
      </c>
      <c r="M3" s="50" t="s">
        <v>204</v>
      </c>
      <c r="N3" s="50" t="s">
        <v>205</v>
      </c>
      <c r="O3" s="51"/>
      <c r="P3" s="40"/>
      <c r="Q3" s="50" t="s">
        <v>201</v>
      </c>
      <c r="R3" s="50" t="s">
        <v>202</v>
      </c>
      <c r="S3" s="50" t="s">
        <v>203</v>
      </c>
      <c r="T3" s="50" t="s">
        <v>204</v>
      </c>
      <c r="U3" s="50" t="s">
        <v>205</v>
      </c>
      <c r="W3" s="40"/>
      <c r="X3" s="50" t="s">
        <v>201</v>
      </c>
      <c r="Y3" s="50" t="s">
        <v>202</v>
      </c>
      <c r="Z3" s="50" t="s">
        <v>203</v>
      </c>
      <c r="AA3" s="50" t="s">
        <v>204</v>
      </c>
      <c r="AB3" s="50" t="s">
        <v>205</v>
      </c>
      <c r="AD3" s="52"/>
      <c r="AE3" s="53" t="s">
        <v>227</v>
      </c>
      <c r="AF3" s="53" t="s">
        <v>228</v>
      </c>
      <c r="AG3" s="53" t="s">
        <v>229</v>
      </c>
      <c r="AH3" s="53" t="s">
        <v>230</v>
      </c>
      <c r="AI3" s="53" t="s">
        <v>231</v>
      </c>
      <c r="AK3" s="52"/>
      <c r="AL3" s="53" t="s">
        <v>227</v>
      </c>
      <c r="AM3" s="53" t="s">
        <v>228</v>
      </c>
      <c r="AN3" s="53" t="s">
        <v>229</v>
      </c>
      <c r="AO3" s="53" t="s">
        <v>230</v>
      </c>
      <c r="AP3" s="53" t="s">
        <v>231</v>
      </c>
    </row>
    <row r="4" spans="2:42">
      <c r="B4" s="39" t="s">
        <v>206</v>
      </c>
      <c r="C4" s="57">
        <v>0.20910000000000001</v>
      </c>
      <c r="D4" s="57">
        <v>0.376</v>
      </c>
      <c r="E4" s="57">
        <v>0.7026</v>
      </c>
      <c r="F4" s="57">
        <v>0.84089999999999998</v>
      </c>
      <c r="G4" s="57">
        <v>0.65390000000000004</v>
      </c>
      <c r="H4" s="39"/>
      <c r="I4" s="39" t="s">
        <v>206</v>
      </c>
      <c r="J4" s="57">
        <v>0.17460000000000001</v>
      </c>
      <c r="K4" s="57">
        <v>0.48430000000000001</v>
      </c>
      <c r="L4" s="57">
        <v>0.6169</v>
      </c>
      <c r="M4" s="57">
        <v>0.79310000000000003</v>
      </c>
      <c r="N4" s="57">
        <v>0.71640000000000004</v>
      </c>
      <c r="O4" s="39"/>
      <c r="P4" s="39" t="s">
        <v>206</v>
      </c>
      <c r="Q4" s="59">
        <v>0.1772</v>
      </c>
      <c r="R4" s="59">
        <v>0.39889999999999998</v>
      </c>
      <c r="S4" s="59">
        <v>0.68440000000000001</v>
      </c>
      <c r="T4" s="59">
        <v>0.82750000000000001</v>
      </c>
      <c r="U4" s="59">
        <v>0.68020000000000003</v>
      </c>
      <c r="W4" s="39" t="s">
        <v>206</v>
      </c>
      <c r="X4" s="59">
        <v>0.20230000000000001</v>
      </c>
      <c r="Y4" s="59">
        <v>0.47749999999999998</v>
      </c>
      <c r="Z4" s="59">
        <v>0.62229999999999996</v>
      </c>
      <c r="AA4" s="59">
        <v>0.79349999999999998</v>
      </c>
      <c r="AB4" s="59">
        <v>0.69779999999999998</v>
      </c>
      <c r="AD4" s="54" t="s">
        <v>224</v>
      </c>
      <c r="AE4" s="61">
        <v>0.1963</v>
      </c>
      <c r="AF4" s="61">
        <v>0.49869999999999998</v>
      </c>
      <c r="AG4" s="61">
        <v>0.60550000000000004</v>
      </c>
      <c r="AH4" s="61">
        <v>0.7863</v>
      </c>
      <c r="AI4" s="61">
        <v>0.70699999999999996</v>
      </c>
      <c r="AK4" s="54" t="s">
        <v>224</v>
      </c>
      <c r="AL4" s="61">
        <v>0.37590000000000001</v>
      </c>
      <c r="AM4" s="61">
        <v>0.52110000000000001</v>
      </c>
      <c r="AN4" s="61">
        <v>0.58779999999999999</v>
      </c>
      <c r="AO4" s="61">
        <v>0.77439999999999998</v>
      </c>
      <c r="AP4" s="61">
        <v>0.60399999999999998</v>
      </c>
    </row>
    <row r="5" spans="2:42">
      <c r="B5" s="48" t="s">
        <v>195</v>
      </c>
      <c r="C5" s="57">
        <v>0.29239999999999999</v>
      </c>
      <c r="D5" s="57">
        <v>0.23619999999999999</v>
      </c>
      <c r="E5" s="57">
        <v>0.44140000000000001</v>
      </c>
      <c r="F5" s="57"/>
      <c r="G5" s="57"/>
      <c r="H5" s="39"/>
      <c r="I5" s="48" t="s">
        <v>195</v>
      </c>
      <c r="J5" s="57">
        <v>0.14119999999999999</v>
      </c>
      <c r="K5" s="57">
        <v>0.19570000000000001</v>
      </c>
      <c r="L5" s="57">
        <v>0.53720000000000001</v>
      </c>
      <c r="M5" s="57"/>
      <c r="N5" s="57"/>
      <c r="O5" s="39"/>
      <c r="P5" s="48" t="s">
        <v>195</v>
      </c>
      <c r="Q5" s="59">
        <v>0.18149999999999999</v>
      </c>
      <c r="R5" s="59">
        <v>0.14130000000000001</v>
      </c>
      <c r="S5" s="59">
        <v>0.66590000000000005</v>
      </c>
      <c r="T5" s="59"/>
      <c r="U5" s="59"/>
      <c r="W5" s="48" t="s">
        <v>195</v>
      </c>
      <c r="X5" s="59">
        <v>0.2</v>
      </c>
      <c r="Y5" s="59">
        <v>0.1389</v>
      </c>
      <c r="Z5" s="59">
        <v>0.67149999999999999</v>
      </c>
      <c r="AA5" s="59"/>
      <c r="AB5" s="59"/>
      <c r="AD5" s="55" t="s">
        <v>194</v>
      </c>
      <c r="AE5" s="61">
        <v>0.1971</v>
      </c>
      <c r="AF5" s="61">
        <v>0.1825</v>
      </c>
      <c r="AG5" s="61">
        <v>0.56840000000000002</v>
      </c>
      <c r="AH5" s="61"/>
      <c r="AI5" s="61"/>
      <c r="AK5" s="55" t="s">
        <v>194</v>
      </c>
      <c r="AL5" s="61">
        <v>0.37819999999999998</v>
      </c>
      <c r="AM5" s="61">
        <v>0.28399999999999997</v>
      </c>
      <c r="AN5" s="61">
        <v>0.32850000000000001</v>
      </c>
      <c r="AO5" s="61"/>
      <c r="AP5" s="61"/>
    </row>
    <row r="6" spans="2:42">
      <c r="B6" s="48" t="s">
        <v>2</v>
      </c>
      <c r="C6" s="18">
        <v>3.2599999999999997E-2</v>
      </c>
      <c r="D6" s="57">
        <v>3.2000000000000002E-3</v>
      </c>
      <c r="E6" s="57">
        <v>-1.5007999999999999</v>
      </c>
      <c r="F6" s="57"/>
      <c r="G6" s="57"/>
      <c r="H6" s="39"/>
      <c r="I6" s="48" t="s">
        <v>2</v>
      </c>
      <c r="J6" s="57">
        <v>3.0800000000000001E-2</v>
      </c>
      <c r="K6" s="57">
        <v>5.4999999999999997E-3</v>
      </c>
      <c r="L6" s="57">
        <v>-3.2456999999999998</v>
      </c>
      <c r="M6" s="57"/>
      <c r="N6" s="57"/>
      <c r="O6" s="39"/>
      <c r="P6" s="48" t="s">
        <v>2</v>
      </c>
      <c r="Q6" s="59">
        <v>2.9600000000000001E-2</v>
      </c>
      <c r="R6" s="59">
        <v>3.0000000000000001E-3</v>
      </c>
      <c r="S6" s="59">
        <v>-1.3107</v>
      </c>
      <c r="T6" s="59"/>
      <c r="U6" s="59"/>
      <c r="W6" s="48" t="s">
        <v>2</v>
      </c>
      <c r="X6" s="59">
        <v>3.5900000000000001E-2</v>
      </c>
      <c r="Y6" s="59">
        <v>5.0000000000000001E-3</v>
      </c>
      <c r="Z6" s="59">
        <v>-2.8408000000000002</v>
      </c>
      <c r="AA6" s="59"/>
      <c r="AB6" s="59"/>
      <c r="AD6" s="55" t="s">
        <v>137</v>
      </c>
      <c r="AE6" s="61">
        <v>3.0499999999999999E-2</v>
      </c>
      <c r="AF6" s="61">
        <v>5.7999999999999996E-3</v>
      </c>
      <c r="AG6" s="61">
        <v>-3.4714999999999998</v>
      </c>
      <c r="AH6" s="61"/>
      <c r="AI6" s="61"/>
      <c r="AK6" s="55" t="s">
        <v>137</v>
      </c>
      <c r="AL6" s="61">
        <v>5.91E-2</v>
      </c>
      <c r="AM6" s="61">
        <v>4.3E-3</v>
      </c>
      <c r="AN6" s="61">
        <v>-2.3208000000000002</v>
      </c>
      <c r="AO6" s="61"/>
      <c r="AP6" s="61"/>
    </row>
    <row r="7" spans="2:42">
      <c r="B7" s="48" t="s">
        <v>3</v>
      </c>
      <c r="C7" s="18">
        <v>0.75209999999999999</v>
      </c>
      <c r="D7" s="57">
        <v>1.4533</v>
      </c>
      <c r="E7" s="57">
        <v>0.56499999999999995</v>
      </c>
      <c r="F7" s="57"/>
      <c r="G7" s="57"/>
      <c r="H7" s="39"/>
      <c r="I7" s="48" t="s">
        <v>3</v>
      </c>
      <c r="J7" s="57">
        <v>0.75219999999999998</v>
      </c>
      <c r="K7" s="57">
        <v>2.2368000000000001</v>
      </c>
      <c r="L7" s="57">
        <v>0.33040000000000003</v>
      </c>
      <c r="M7" s="57"/>
      <c r="N7" s="57"/>
      <c r="O7" s="39"/>
      <c r="P7" s="48" t="s">
        <v>3</v>
      </c>
      <c r="Q7" s="59">
        <v>0.72350000000000003</v>
      </c>
      <c r="R7" s="59">
        <v>1.6253</v>
      </c>
      <c r="S7" s="59">
        <v>0.51349999999999996</v>
      </c>
      <c r="T7" s="59"/>
      <c r="U7" s="59"/>
      <c r="W7" s="48" t="s">
        <v>3</v>
      </c>
      <c r="X7" s="59">
        <v>0.8619</v>
      </c>
      <c r="Y7" s="59">
        <v>2.3283</v>
      </c>
      <c r="Z7" s="59">
        <v>0.30309999999999998</v>
      </c>
      <c r="AA7" s="59"/>
      <c r="AB7" s="59"/>
      <c r="AD7" s="55" t="s">
        <v>138</v>
      </c>
      <c r="AE7" s="61">
        <v>0.79359999999999997</v>
      </c>
      <c r="AF7" s="61">
        <v>2.2658999999999998</v>
      </c>
      <c r="AG7" s="61">
        <v>0.32169999999999999</v>
      </c>
      <c r="AH7" s="61"/>
      <c r="AI7" s="61"/>
      <c r="AK7" s="55" t="s">
        <v>138</v>
      </c>
      <c r="AL7" s="61">
        <v>0.81359999999999999</v>
      </c>
      <c r="AM7" s="61">
        <v>1.4275</v>
      </c>
      <c r="AN7" s="61">
        <v>0.57269999999999999</v>
      </c>
      <c r="AO7" s="61"/>
      <c r="AP7" s="61"/>
    </row>
    <row r="8" spans="2:42">
      <c r="B8" s="48" t="s">
        <v>4</v>
      </c>
      <c r="C8" s="18">
        <v>0.19220000000000001</v>
      </c>
      <c r="D8" s="57">
        <v>8.4099999999999994E-2</v>
      </c>
      <c r="E8" s="57">
        <v>0.52549999999999997</v>
      </c>
      <c r="F8" s="57"/>
      <c r="G8" s="57"/>
      <c r="H8" s="39"/>
      <c r="I8" s="48" t="s">
        <v>4</v>
      </c>
      <c r="J8" s="57">
        <v>0.1226</v>
      </c>
      <c r="K8" s="57">
        <v>7.0099999999999996E-2</v>
      </c>
      <c r="L8" s="57">
        <v>0.60419999999999996</v>
      </c>
      <c r="M8" s="57"/>
      <c r="N8" s="57"/>
      <c r="O8" s="39"/>
      <c r="P8" s="48" t="s">
        <v>4</v>
      </c>
      <c r="Q8" s="59">
        <v>0.12230000000000001</v>
      </c>
      <c r="R8" s="59">
        <v>5.62E-2</v>
      </c>
      <c r="S8" s="59">
        <v>0.68269999999999997</v>
      </c>
      <c r="T8" s="59"/>
      <c r="U8" s="59"/>
      <c r="W8" s="48" t="s">
        <v>4</v>
      </c>
      <c r="X8" s="59">
        <v>0.14410000000000001</v>
      </c>
      <c r="Y8" s="59">
        <v>6.2E-2</v>
      </c>
      <c r="Z8" s="59">
        <v>0.65010000000000001</v>
      </c>
      <c r="AA8" s="59"/>
      <c r="AB8" s="59"/>
      <c r="AD8" s="55" t="s">
        <v>139</v>
      </c>
      <c r="AE8" s="61">
        <v>0.1109</v>
      </c>
      <c r="AF8" s="61">
        <v>5.33E-2</v>
      </c>
      <c r="AG8" s="61">
        <v>0.69920000000000004</v>
      </c>
      <c r="AH8" s="61"/>
      <c r="AI8" s="61"/>
      <c r="AK8" s="55" t="s">
        <v>139</v>
      </c>
      <c r="AL8" s="61">
        <v>0.29389999999999999</v>
      </c>
      <c r="AM8" s="61">
        <v>0.104</v>
      </c>
      <c r="AN8" s="61">
        <v>0.41299999999999998</v>
      </c>
      <c r="AO8" s="61"/>
      <c r="AP8" s="61"/>
    </row>
    <row r="9" spans="2:42">
      <c r="B9" s="48" t="s">
        <v>5</v>
      </c>
      <c r="C9" s="18">
        <v>2.8000000000000001E-2</v>
      </c>
      <c r="D9" s="57">
        <v>1.1000000000000001E-3</v>
      </c>
      <c r="E9" s="57">
        <v>-0.24210000000000001</v>
      </c>
      <c r="F9" s="57"/>
      <c r="G9" s="57"/>
      <c r="H9" s="39"/>
      <c r="I9" s="48" t="s">
        <v>5</v>
      </c>
      <c r="J9" s="57">
        <v>1.7600000000000001E-2</v>
      </c>
      <c r="K9" s="57">
        <v>1.5E-3</v>
      </c>
      <c r="L9" s="57">
        <v>-0.74180000000000001</v>
      </c>
      <c r="M9" s="57"/>
      <c r="N9" s="57"/>
      <c r="O9" s="39"/>
      <c r="P9" s="48" t="s">
        <v>5</v>
      </c>
      <c r="Q9" s="59">
        <v>1.9099999999999999E-2</v>
      </c>
      <c r="R9" s="59">
        <v>1E-3</v>
      </c>
      <c r="S9" s="59">
        <v>-0.1593</v>
      </c>
      <c r="T9" s="59"/>
      <c r="U9" s="59"/>
      <c r="W9" s="48" t="s">
        <v>5</v>
      </c>
      <c r="X9" s="59">
        <v>2.0500000000000001E-2</v>
      </c>
      <c r="Y9" s="59">
        <v>8.0000000000000004E-4</v>
      </c>
      <c r="Z9" s="59">
        <v>5.3999999999999999E-2</v>
      </c>
      <c r="AA9" s="59"/>
      <c r="AB9" s="59"/>
      <c r="AD9" s="55" t="s">
        <v>140</v>
      </c>
      <c r="AE9" s="61">
        <v>2.1299999999999999E-2</v>
      </c>
      <c r="AF9" s="61">
        <v>1.4E-3</v>
      </c>
      <c r="AG9" s="61">
        <v>-0.65039999999999998</v>
      </c>
      <c r="AH9" s="61"/>
      <c r="AI9" s="61"/>
      <c r="AK9" s="55" t="s">
        <v>140</v>
      </c>
      <c r="AL9" s="61">
        <v>8.3199999999999996E-2</v>
      </c>
      <c r="AM9" s="61">
        <v>7.7999999999999996E-3</v>
      </c>
      <c r="AN9" s="61">
        <v>-8.1186000000000007</v>
      </c>
      <c r="AO9" s="61"/>
      <c r="AP9" s="61"/>
    </row>
    <row r="10" spans="2:42">
      <c r="B10" s="48" t="s">
        <v>6</v>
      </c>
      <c r="C10" s="18">
        <v>0.68010000000000004</v>
      </c>
      <c r="D10" s="57">
        <v>2.3161999999999998</v>
      </c>
      <c r="E10" s="57">
        <v>0.48039999999999999</v>
      </c>
      <c r="F10" s="57"/>
      <c r="G10" s="57"/>
      <c r="H10" s="39"/>
      <c r="I10" s="48" t="s">
        <v>6</v>
      </c>
      <c r="J10" s="57">
        <v>0.70889999999999997</v>
      </c>
      <c r="K10" s="57">
        <v>3.6896</v>
      </c>
      <c r="L10" s="57">
        <v>0.17219999999999999</v>
      </c>
      <c r="M10" s="57"/>
      <c r="N10" s="57"/>
      <c r="O10" s="39"/>
      <c r="P10" s="48" t="s">
        <v>6</v>
      </c>
      <c r="Q10" s="59">
        <v>0.68459999999999999</v>
      </c>
      <c r="R10" s="59">
        <v>2.9765999999999999</v>
      </c>
      <c r="S10" s="59">
        <v>0.3322</v>
      </c>
      <c r="T10" s="59"/>
      <c r="U10" s="59"/>
      <c r="W10" s="48" t="s">
        <v>6</v>
      </c>
      <c r="X10" s="59">
        <v>0.81889999999999996</v>
      </c>
      <c r="Y10" s="59">
        <v>3.5415999999999999</v>
      </c>
      <c r="Z10" s="59">
        <v>0.2054</v>
      </c>
      <c r="AA10" s="59"/>
      <c r="AB10" s="59"/>
      <c r="AD10" s="55" t="s">
        <v>141</v>
      </c>
      <c r="AE10" s="61">
        <v>0.85519999999999996</v>
      </c>
      <c r="AF10" s="61">
        <v>3.8723000000000001</v>
      </c>
      <c r="AG10" s="61">
        <v>0.1313</v>
      </c>
      <c r="AH10" s="61"/>
      <c r="AI10" s="61"/>
      <c r="AK10" s="55" t="s">
        <v>141</v>
      </c>
      <c r="AL10" s="61">
        <v>1.2263999999999999</v>
      </c>
      <c r="AM10" s="61">
        <v>3.1295000000000002</v>
      </c>
      <c r="AN10" s="61">
        <v>0.2979</v>
      </c>
      <c r="AO10" s="61"/>
      <c r="AP10" s="61"/>
    </row>
    <row r="11" spans="2:42">
      <c r="B11" s="48" t="s">
        <v>7</v>
      </c>
      <c r="C11" s="18">
        <v>0.45300000000000001</v>
      </c>
      <c r="D11" s="57">
        <v>0.7833</v>
      </c>
      <c r="E11" s="57">
        <v>0.88700000000000001</v>
      </c>
      <c r="F11" s="57"/>
      <c r="G11" s="57"/>
      <c r="H11" s="39"/>
      <c r="I11" s="48" t="s">
        <v>7</v>
      </c>
      <c r="J11" s="57">
        <v>0.37859999999999999</v>
      </c>
      <c r="K11" s="57">
        <v>0.72529999999999994</v>
      </c>
      <c r="L11" s="57">
        <v>0.89529999999999998</v>
      </c>
      <c r="M11" s="57"/>
      <c r="N11" s="57"/>
      <c r="O11" s="39"/>
      <c r="P11" s="48" t="s">
        <v>7</v>
      </c>
      <c r="Q11" s="59">
        <v>0.37140000000000001</v>
      </c>
      <c r="R11" s="59">
        <v>0.70079999999999998</v>
      </c>
      <c r="S11" s="59">
        <v>0.89890000000000003</v>
      </c>
      <c r="T11" s="59"/>
      <c r="U11" s="59"/>
      <c r="W11" s="48" t="s">
        <v>7</v>
      </c>
      <c r="X11" s="59">
        <v>0.46660000000000001</v>
      </c>
      <c r="Y11" s="59">
        <v>0.87880000000000003</v>
      </c>
      <c r="Z11" s="59">
        <v>0.87319999999999998</v>
      </c>
      <c r="AA11" s="59"/>
      <c r="AB11" s="59"/>
      <c r="AD11" s="55" t="s">
        <v>142</v>
      </c>
      <c r="AE11" s="61">
        <v>0.45240000000000002</v>
      </c>
      <c r="AF11" s="61">
        <v>0.94669999999999999</v>
      </c>
      <c r="AG11" s="61">
        <v>0.86339999999999995</v>
      </c>
      <c r="AH11" s="61"/>
      <c r="AI11" s="61"/>
      <c r="AK11" s="55" t="s">
        <v>142</v>
      </c>
      <c r="AL11" s="61">
        <v>1.1066</v>
      </c>
      <c r="AM11" s="61">
        <v>1.6240000000000001</v>
      </c>
      <c r="AN11" s="61">
        <v>0.76559999999999995</v>
      </c>
      <c r="AO11" s="61"/>
      <c r="AP11" s="61"/>
    </row>
    <row r="12" spans="2:42">
      <c r="B12" s="48" t="s">
        <v>8</v>
      </c>
      <c r="C12" s="18">
        <v>8.0199999999999994E-2</v>
      </c>
      <c r="D12" s="57">
        <v>1.26E-2</v>
      </c>
      <c r="E12" s="57">
        <v>0.75170000000000003</v>
      </c>
      <c r="F12" s="57"/>
      <c r="G12" s="57"/>
      <c r="H12" s="39"/>
      <c r="I12" s="48" t="s">
        <v>8</v>
      </c>
      <c r="J12" s="57">
        <v>0.13700000000000001</v>
      </c>
      <c r="K12" s="57">
        <v>6.0999999999999999E-2</v>
      </c>
      <c r="L12" s="57">
        <v>-0.20430000000000001</v>
      </c>
      <c r="M12" s="57"/>
      <c r="N12" s="57"/>
      <c r="O12" s="39"/>
      <c r="P12" s="48" t="s">
        <v>8</v>
      </c>
      <c r="Q12" s="59">
        <v>0.1128</v>
      </c>
      <c r="R12" s="59">
        <v>3.1E-2</v>
      </c>
      <c r="S12" s="59">
        <v>0.38900000000000001</v>
      </c>
      <c r="T12" s="59"/>
      <c r="U12" s="59"/>
      <c r="W12" s="48" t="s">
        <v>8</v>
      </c>
      <c r="X12" s="59">
        <v>9.9000000000000005E-2</v>
      </c>
      <c r="Y12" s="59">
        <v>2.3300000000000001E-2</v>
      </c>
      <c r="Z12" s="59">
        <v>0.53959999999999997</v>
      </c>
      <c r="AA12" s="59"/>
      <c r="AB12" s="59"/>
      <c r="AD12" s="55" t="s">
        <v>143</v>
      </c>
      <c r="AE12" s="61">
        <v>0.13089999999999999</v>
      </c>
      <c r="AF12" s="61">
        <v>4.8899999999999999E-2</v>
      </c>
      <c r="AG12" s="61">
        <v>3.5200000000000002E-2</v>
      </c>
      <c r="AH12" s="61"/>
      <c r="AI12" s="61"/>
      <c r="AK12" s="55" t="s">
        <v>143</v>
      </c>
      <c r="AL12" s="61">
        <v>0.14940000000000001</v>
      </c>
      <c r="AM12" s="61">
        <v>2.9600000000000001E-2</v>
      </c>
      <c r="AN12" s="61">
        <v>0.41570000000000001</v>
      </c>
      <c r="AO12" s="61"/>
      <c r="AP12" s="61"/>
    </row>
    <row r="13" spans="2:42">
      <c r="B13" s="48" t="s">
        <v>9</v>
      </c>
      <c r="C13" s="18">
        <v>3.8100000000000002E-2</v>
      </c>
      <c r="D13" s="57">
        <v>3.8999999999999998E-3</v>
      </c>
      <c r="E13" s="57">
        <v>0.29680000000000001</v>
      </c>
      <c r="F13" s="57"/>
      <c r="G13" s="57"/>
      <c r="H13" s="39"/>
      <c r="I13" s="48" t="s">
        <v>9</v>
      </c>
      <c r="J13" s="57">
        <v>2.9600000000000001E-2</v>
      </c>
      <c r="K13" s="57">
        <v>3.8999999999999998E-3</v>
      </c>
      <c r="L13" s="57">
        <v>0.29549999999999998</v>
      </c>
      <c r="M13" s="57"/>
      <c r="N13" s="57"/>
      <c r="O13" s="39"/>
      <c r="P13" s="48" t="s">
        <v>9</v>
      </c>
      <c r="Q13" s="59">
        <v>3.1600000000000003E-2</v>
      </c>
      <c r="R13" s="59">
        <v>2.8E-3</v>
      </c>
      <c r="S13" s="59">
        <v>0.49059999999999998</v>
      </c>
      <c r="T13" s="59"/>
      <c r="U13" s="59"/>
      <c r="W13" s="48" t="s">
        <v>9</v>
      </c>
      <c r="X13" s="59">
        <v>3.5299999999999998E-2</v>
      </c>
      <c r="Y13" s="59">
        <v>3.7000000000000002E-3</v>
      </c>
      <c r="Z13" s="59">
        <v>0.32350000000000001</v>
      </c>
      <c r="AA13" s="59"/>
      <c r="AB13" s="59"/>
      <c r="AD13" s="55" t="s">
        <v>193</v>
      </c>
      <c r="AE13" s="61">
        <v>2.86E-2</v>
      </c>
      <c r="AF13" s="61">
        <v>3.0999999999999999E-3</v>
      </c>
      <c r="AG13" s="61">
        <v>0.435</v>
      </c>
      <c r="AH13" s="61"/>
      <c r="AI13" s="61"/>
      <c r="AK13" s="55" t="s">
        <v>193</v>
      </c>
      <c r="AL13" s="61">
        <v>4.9599999999999998E-2</v>
      </c>
      <c r="AM13" s="61">
        <v>3.8E-3</v>
      </c>
      <c r="AN13" s="61">
        <v>0.3201</v>
      </c>
      <c r="AO13" s="61"/>
      <c r="AP13" s="61"/>
    </row>
    <row r="14" spans="2:42">
      <c r="B14" s="48" t="s">
        <v>10</v>
      </c>
      <c r="C14" s="18">
        <v>6.4699999999999994E-2</v>
      </c>
      <c r="D14" s="57">
        <v>2.58E-2</v>
      </c>
      <c r="E14" s="57">
        <v>0.21290000000000001</v>
      </c>
      <c r="F14" s="57"/>
      <c r="G14" s="57"/>
      <c r="H14" s="39"/>
      <c r="I14" s="48" t="s">
        <v>10</v>
      </c>
      <c r="J14" s="57">
        <v>4.8800000000000003E-2</v>
      </c>
      <c r="K14" s="57">
        <v>2.4500000000000001E-2</v>
      </c>
      <c r="L14" s="57">
        <v>0.254</v>
      </c>
      <c r="M14" s="57"/>
      <c r="N14" s="57"/>
      <c r="O14" s="39"/>
      <c r="P14" s="48" t="s">
        <v>10</v>
      </c>
      <c r="Q14" s="59">
        <v>5.1900000000000002E-2</v>
      </c>
      <c r="R14" s="59">
        <v>2.4799999999999999E-2</v>
      </c>
      <c r="S14" s="59">
        <v>0.245</v>
      </c>
      <c r="T14" s="59"/>
      <c r="U14" s="59"/>
      <c r="W14" s="48" t="s">
        <v>10</v>
      </c>
      <c r="X14" s="59">
        <v>6.6000000000000003E-2</v>
      </c>
      <c r="Y14" s="59">
        <v>3.3500000000000002E-2</v>
      </c>
      <c r="Z14" s="59">
        <v>-2.1999999999999999E-2</v>
      </c>
      <c r="AA14" s="59"/>
      <c r="AB14" s="59"/>
      <c r="AD14" s="55" t="s">
        <v>144</v>
      </c>
      <c r="AE14" s="61">
        <v>6.9599999999999995E-2</v>
      </c>
      <c r="AF14" s="61">
        <v>4.4200000000000003E-2</v>
      </c>
      <c r="AG14" s="61">
        <v>-0.34739999999999999</v>
      </c>
      <c r="AH14" s="61"/>
      <c r="AI14" s="61"/>
      <c r="AK14" s="55" t="s">
        <v>144</v>
      </c>
      <c r="AL14" s="61">
        <v>0.13070000000000001</v>
      </c>
      <c r="AM14" s="61">
        <v>3.5400000000000001E-2</v>
      </c>
      <c r="AN14" s="61">
        <v>-7.7299999999999994E-2</v>
      </c>
      <c r="AO14" s="61"/>
      <c r="AP14" s="61"/>
    </row>
    <row r="15" spans="2:42">
      <c r="B15" s="48" t="s">
        <v>120</v>
      </c>
      <c r="C15" s="18">
        <v>0.15989999999999999</v>
      </c>
      <c r="D15" s="57">
        <v>7.4899999999999994E-2</v>
      </c>
      <c r="E15" s="57">
        <v>-31081.228999999999</v>
      </c>
      <c r="F15" s="57"/>
      <c r="G15" s="57"/>
      <c r="H15" s="39"/>
      <c r="I15" s="48" t="s">
        <v>120</v>
      </c>
      <c r="J15" s="57">
        <v>2.7000000000000001E-3</v>
      </c>
      <c r="K15" s="57">
        <v>2.9999999999999997E-4</v>
      </c>
      <c r="L15" s="57">
        <v>-111.1212</v>
      </c>
      <c r="M15" s="57"/>
      <c r="N15" s="57"/>
      <c r="O15" s="39"/>
      <c r="P15" s="48" t="s">
        <v>120</v>
      </c>
      <c r="Q15" s="59">
        <v>5.4300000000000001E-2</v>
      </c>
      <c r="R15" s="59">
        <v>4.24E-2</v>
      </c>
      <c r="S15" s="59">
        <v>-17595.552100000001</v>
      </c>
      <c r="T15" s="59"/>
      <c r="U15" s="59"/>
      <c r="W15" s="48" t="s">
        <v>120</v>
      </c>
      <c r="X15" s="59">
        <v>2.0999999999999999E-3</v>
      </c>
      <c r="Y15" s="59">
        <v>0</v>
      </c>
      <c r="Z15" s="59">
        <v>-17.145700000000001</v>
      </c>
      <c r="AA15" s="59"/>
      <c r="AB15" s="59"/>
      <c r="AD15" s="55" t="s">
        <v>145</v>
      </c>
      <c r="AE15" s="61">
        <v>2.2000000000000001E-3</v>
      </c>
      <c r="AF15" s="61">
        <v>1E-4</v>
      </c>
      <c r="AG15" s="61">
        <v>-25.916</v>
      </c>
      <c r="AH15" s="61"/>
      <c r="AI15" s="61"/>
      <c r="AK15" s="55" t="s">
        <v>145</v>
      </c>
      <c r="AL15" s="61">
        <v>0.47749999999999998</v>
      </c>
      <c r="AM15" s="61">
        <v>0.30809999999999998</v>
      </c>
      <c r="AN15" s="61">
        <v>-127810.1063</v>
      </c>
      <c r="AO15" s="61"/>
      <c r="AP15" s="61"/>
    </row>
    <row r="16" spans="2:42">
      <c r="B16" s="48" t="s">
        <v>122</v>
      </c>
      <c r="C16" s="18">
        <v>0.18410000000000001</v>
      </c>
      <c r="D16" s="57">
        <v>0.74029999999999996</v>
      </c>
      <c r="E16" s="57">
        <v>0.2301</v>
      </c>
      <c r="F16" s="57"/>
      <c r="G16" s="57"/>
      <c r="H16" s="39"/>
      <c r="I16" s="48" t="s">
        <v>122</v>
      </c>
      <c r="J16" s="57">
        <v>0.16489999999999999</v>
      </c>
      <c r="K16" s="57">
        <v>0.4708</v>
      </c>
      <c r="L16" s="57">
        <v>0.51039999999999996</v>
      </c>
      <c r="M16" s="57"/>
      <c r="N16" s="57"/>
      <c r="O16" s="39"/>
      <c r="P16" s="48" t="s">
        <v>122</v>
      </c>
      <c r="Q16" s="59">
        <v>0.1802</v>
      </c>
      <c r="R16" s="59">
        <v>0.59540000000000004</v>
      </c>
      <c r="S16" s="59">
        <v>0.38080000000000003</v>
      </c>
      <c r="T16" s="59"/>
      <c r="U16" s="59"/>
      <c r="W16" s="48" t="s">
        <v>122</v>
      </c>
      <c r="X16" s="59">
        <v>0.17860000000000001</v>
      </c>
      <c r="Y16" s="59">
        <v>0.42780000000000001</v>
      </c>
      <c r="Z16" s="59">
        <v>0.55510000000000004</v>
      </c>
      <c r="AA16" s="59"/>
      <c r="AB16" s="59"/>
      <c r="AD16" s="55" t="s">
        <v>147</v>
      </c>
      <c r="AE16" s="61">
        <v>0.15210000000000001</v>
      </c>
      <c r="AF16" s="61">
        <v>0.32050000000000001</v>
      </c>
      <c r="AG16" s="61">
        <v>0.66669999999999996</v>
      </c>
      <c r="AH16" s="61"/>
      <c r="AI16" s="61"/>
      <c r="AK16" s="55" t="s">
        <v>147</v>
      </c>
      <c r="AL16" s="61">
        <v>0.68089999999999995</v>
      </c>
      <c r="AM16" s="61">
        <v>1.0601</v>
      </c>
      <c r="AN16" s="61">
        <v>-0.1026</v>
      </c>
      <c r="AO16" s="61"/>
      <c r="AP16" s="61"/>
    </row>
    <row r="17" spans="2:42">
      <c r="B17" s="48" t="s">
        <v>125</v>
      </c>
      <c r="C17" s="18">
        <v>4.7E-2</v>
      </c>
      <c r="D17" s="57">
        <v>2.9899999999999999E-2</v>
      </c>
      <c r="E17" s="57">
        <v>-0.10630000000000001</v>
      </c>
      <c r="F17" s="57"/>
      <c r="G17" s="57"/>
      <c r="H17" s="39"/>
      <c r="I17" s="48" t="s">
        <v>125</v>
      </c>
      <c r="J17" s="57">
        <v>5.5100000000000003E-2</v>
      </c>
      <c r="K17" s="57">
        <v>3.8899999999999997E-2</v>
      </c>
      <c r="L17" s="57">
        <v>-0.437</v>
      </c>
      <c r="M17" s="57"/>
      <c r="N17" s="57"/>
      <c r="O17" s="39"/>
      <c r="P17" s="48" t="s">
        <v>125</v>
      </c>
      <c r="Q17" s="59">
        <v>4.5600000000000002E-2</v>
      </c>
      <c r="R17" s="59">
        <v>2.9000000000000001E-2</v>
      </c>
      <c r="S17" s="59">
        <v>-7.3300000000000004E-2</v>
      </c>
      <c r="T17" s="59"/>
      <c r="U17" s="59"/>
      <c r="W17" s="48" t="s">
        <v>125</v>
      </c>
      <c r="X17" s="59">
        <v>5.4699999999999999E-2</v>
      </c>
      <c r="Y17" s="59">
        <v>3.2099999999999997E-2</v>
      </c>
      <c r="Z17" s="59">
        <v>-0.18579999999999999</v>
      </c>
      <c r="AA17" s="59"/>
      <c r="AB17" s="59"/>
      <c r="AD17" s="55" t="s">
        <v>150</v>
      </c>
      <c r="AE17" s="61">
        <v>4.6600000000000003E-2</v>
      </c>
      <c r="AF17" s="61">
        <v>3.0300000000000001E-2</v>
      </c>
      <c r="AG17" s="61">
        <v>-0.1216</v>
      </c>
      <c r="AH17" s="61"/>
      <c r="AI17" s="61"/>
      <c r="AK17" s="55" t="s">
        <v>150</v>
      </c>
      <c r="AL17" s="61">
        <v>0.1265</v>
      </c>
      <c r="AM17" s="61">
        <v>3.2500000000000001E-2</v>
      </c>
      <c r="AN17" s="61">
        <v>-0.20280000000000001</v>
      </c>
      <c r="AO17" s="61"/>
      <c r="AP17" s="61"/>
    </row>
    <row r="18" spans="2:42">
      <c r="B18" s="48" t="s">
        <v>129</v>
      </c>
      <c r="C18" s="18">
        <v>0.01</v>
      </c>
      <c r="D18" s="57">
        <v>1E-3</v>
      </c>
      <c r="E18" s="57">
        <v>0.78190000000000004</v>
      </c>
      <c r="F18" s="57"/>
      <c r="G18" s="57"/>
      <c r="H18" s="39"/>
      <c r="I18" s="48" t="s">
        <v>129</v>
      </c>
      <c r="J18" s="57">
        <v>1.2999999999999999E-2</v>
      </c>
      <c r="K18" s="57">
        <v>1.5E-3</v>
      </c>
      <c r="L18" s="57">
        <v>0.67610000000000003</v>
      </c>
      <c r="M18" s="57"/>
      <c r="N18" s="57"/>
      <c r="O18" s="39"/>
      <c r="P18" s="48" t="s">
        <v>129</v>
      </c>
      <c r="Q18" s="59">
        <v>1.3100000000000001E-2</v>
      </c>
      <c r="R18" s="59">
        <v>1.5E-3</v>
      </c>
      <c r="S18" s="59">
        <v>0.66669999999999996</v>
      </c>
      <c r="T18" s="59"/>
      <c r="U18" s="59"/>
      <c r="W18" s="48" t="s">
        <v>129</v>
      </c>
      <c r="X18" s="59">
        <v>8.3999999999999995E-3</v>
      </c>
      <c r="Y18" s="59">
        <v>8.0000000000000004E-4</v>
      </c>
      <c r="Z18" s="59">
        <v>0.82230000000000003</v>
      </c>
      <c r="AA18" s="59"/>
      <c r="AB18" s="59"/>
      <c r="AD18" s="55" t="s">
        <v>154</v>
      </c>
      <c r="AE18" s="61">
        <v>1.3100000000000001E-2</v>
      </c>
      <c r="AF18" s="61">
        <v>1.2999999999999999E-3</v>
      </c>
      <c r="AG18" s="61">
        <v>0.7097</v>
      </c>
      <c r="AH18" s="61"/>
      <c r="AI18" s="61"/>
      <c r="AK18" s="55" t="s">
        <v>154</v>
      </c>
      <c r="AL18" s="61">
        <v>2.8199999999999999E-2</v>
      </c>
      <c r="AM18" s="61">
        <v>1.6000000000000001E-3</v>
      </c>
      <c r="AN18" s="61">
        <v>0.65429999999999999</v>
      </c>
      <c r="AO18" s="61"/>
      <c r="AP18" s="61"/>
    </row>
    <row r="19" spans="2:42">
      <c r="B19" s="49" t="s">
        <v>130</v>
      </c>
      <c r="C19" s="19">
        <v>3.8899999999999997E-2</v>
      </c>
      <c r="D19" s="58">
        <v>1.3299999999999999E-2</v>
      </c>
      <c r="E19" s="58">
        <v>-38.447400000000002</v>
      </c>
      <c r="F19" s="58"/>
      <c r="G19" s="58"/>
      <c r="H19" s="39"/>
      <c r="I19" s="49" t="s">
        <v>130</v>
      </c>
      <c r="J19" s="58">
        <v>4.9200000000000001E-2</v>
      </c>
      <c r="K19" s="58">
        <v>2.8299999999999999E-2</v>
      </c>
      <c r="L19" s="58">
        <v>-82.991799999999998</v>
      </c>
      <c r="M19" s="58"/>
      <c r="N19" s="58"/>
      <c r="O19" s="39"/>
      <c r="P19" s="49" t="s">
        <v>130</v>
      </c>
      <c r="Q19" s="60">
        <v>3.27E-2</v>
      </c>
      <c r="R19" s="60">
        <v>0.01</v>
      </c>
      <c r="S19" s="60">
        <v>-28.812000000000001</v>
      </c>
      <c r="T19" s="60"/>
      <c r="U19" s="60"/>
      <c r="W19" s="49" t="s">
        <v>130</v>
      </c>
      <c r="X19" s="60">
        <v>4.53E-2</v>
      </c>
      <c r="Y19" s="60">
        <v>2.4199999999999999E-2</v>
      </c>
      <c r="Z19" s="60">
        <v>-70.816900000000004</v>
      </c>
      <c r="AA19" s="60"/>
      <c r="AB19" s="60"/>
      <c r="AD19" s="56" t="s">
        <v>155</v>
      </c>
      <c r="AE19" s="62">
        <v>3.9600000000000003E-2</v>
      </c>
      <c r="AF19" s="62">
        <v>1.9800000000000002E-2</v>
      </c>
      <c r="AG19" s="62">
        <v>-57.792400000000001</v>
      </c>
      <c r="AH19" s="62"/>
      <c r="AI19" s="62"/>
      <c r="AK19" s="56" t="s">
        <v>155</v>
      </c>
      <c r="AL19" s="62">
        <v>3.2000000000000001E-2</v>
      </c>
      <c r="AM19" s="62">
        <v>1.1000000000000001E-3</v>
      </c>
      <c r="AN19" s="62">
        <v>-2.3765999999999998</v>
      </c>
      <c r="AO19" s="62"/>
      <c r="AP19" s="62"/>
    </row>
    <row r="21" spans="2:42">
      <c r="B21" s="48" t="s">
        <v>233</v>
      </c>
    </row>
    <row r="23" spans="2:42" ht="32">
      <c r="B23" s="21"/>
      <c r="C23" s="21" t="s">
        <v>234</v>
      </c>
      <c r="D23" s="21" t="s">
        <v>235</v>
      </c>
      <c r="F23" s="65"/>
      <c r="G23" s="65" t="s">
        <v>234</v>
      </c>
      <c r="H23" s="50" t="s">
        <v>249</v>
      </c>
    </row>
    <row r="24" spans="2:42" ht="32">
      <c r="B24" s="48" t="s">
        <v>195</v>
      </c>
      <c r="C24" s="42" t="s">
        <v>216</v>
      </c>
      <c r="D24" s="42" t="s">
        <v>237</v>
      </c>
      <c r="F24" s="48" t="s">
        <v>195</v>
      </c>
      <c r="G24" s="46" t="s">
        <v>216</v>
      </c>
      <c r="H24" s="51" t="s">
        <v>250</v>
      </c>
    </row>
    <row r="25" spans="2:42">
      <c r="B25" s="48" t="s">
        <v>2</v>
      </c>
      <c r="C25" s="42" t="s">
        <v>212</v>
      </c>
      <c r="D25" s="42" t="s">
        <v>236</v>
      </c>
      <c r="F25" s="48" t="s">
        <v>2</v>
      </c>
      <c r="G25" s="46" t="s">
        <v>212</v>
      </c>
      <c r="H25" s="46" t="s">
        <v>254</v>
      </c>
    </row>
    <row r="26" spans="2:42">
      <c r="B26" s="48" t="s">
        <v>3</v>
      </c>
      <c r="C26" s="42" t="s">
        <v>217</v>
      </c>
      <c r="D26" s="42" t="s">
        <v>232</v>
      </c>
      <c r="F26" s="48" t="s">
        <v>3</v>
      </c>
      <c r="G26" s="46" t="s">
        <v>217</v>
      </c>
      <c r="H26" s="51" t="s">
        <v>261</v>
      </c>
    </row>
    <row r="27" spans="2:42" ht="32">
      <c r="B27" s="48" t="s">
        <v>4</v>
      </c>
      <c r="C27" s="42" t="s">
        <v>226</v>
      </c>
      <c r="D27" s="42" t="s">
        <v>239</v>
      </c>
      <c r="F27" s="48" t="s">
        <v>4</v>
      </c>
      <c r="G27" s="46" t="s">
        <v>226</v>
      </c>
      <c r="H27" s="51" t="s">
        <v>259</v>
      </c>
    </row>
    <row r="28" spans="2:42" ht="32">
      <c r="B28" s="48" t="s">
        <v>5</v>
      </c>
      <c r="C28" s="42" t="s">
        <v>216</v>
      </c>
      <c r="D28" s="42" t="s">
        <v>237</v>
      </c>
      <c r="F28" s="48" t="s">
        <v>5</v>
      </c>
      <c r="G28" s="46" t="s">
        <v>216</v>
      </c>
      <c r="H28" s="51" t="s">
        <v>251</v>
      </c>
    </row>
    <row r="29" spans="2:42" ht="48">
      <c r="B29" s="48" t="s">
        <v>6</v>
      </c>
      <c r="C29" s="42" t="s">
        <v>198</v>
      </c>
      <c r="D29" s="42" t="s">
        <v>238</v>
      </c>
      <c r="F29" s="48" t="s">
        <v>6</v>
      </c>
      <c r="G29" s="46" t="s">
        <v>198</v>
      </c>
      <c r="H29" s="46" t="s">
        <v>257</v>
      </c>
    </row>
    <row r="30" spans="2:42">
      <c r="B30" s="48" t="s">
        <v>7</v>
      </c>
      <c r="C30" s="42" t="s">
        <v>212</v>
      </c>
      <c r="D30" s="42" t="s">
        <v>236</v>
      </c>
      <c r="F30" s="48" t="s">
        <v>7</v>
      </c>
      <c r="G30" s="46" t="s">
        <v>212</v>
      </c>
      <c r="H30" s="46" t="s">
        <v>255</v>
      </c>
    </row>
    <row r="31" spans="2:42" ht="48">
      <c r="B31" s="48" t="s">
        <v>8</v>
      </c>
      <c r="C31" s="42" t="s">
        <v>198</v>
      </c>
      <c r="D31" s="42" t="s">
        <v>238</v>
      </c>
      <c r="F31" s="48" t="s">
        <v>8</v>
      </c>
      <c r="G31" s="46" t="s">
        <v>198</v>
      </c>
      <c r="H31" s="46" t="s">
        <v>258</v>
      </c>
    </row>
    <row r="32" spans="2:42">
      <c r="B32" s="48" t="s">
        <v>9</v>
      </c>
      <c r="C32" s="42" t="s">
        <v>212</v>
      </c>
      <c r="D32" s="42" t="s">
        <v>236</v>
      </c>
      <c r="F32" s="48" t="s">
        <v>9</v>
      </c>
      <c r="G32" s="46" t="s">
        <v>212</v>
      </c>
      <c r="H32" s="66" t="s">
        <v>256</v>
      </c>
    </row>
    <row r="33" spans="2:25">
      <c r="B33" s="48" t="s">
        <v>10</v>
      </c>
      <c r="C33" s="42" t="s">
        <v>212</v>
      </c>
      <c r="D33" s="42" t="s">
        <v>236</v>
      </c>
      <c r="F33" s="48" t="s">
        <v>10</v>
      </c>
      <c r="G33" s="46" t="s">
        <v>212</v>
      </c>
      <c r="H33" s="66" t="s">
        <v>255</v>
      </c>
    </row>
    <row r="34" spans="2:25" ht="32">
      <c r="B34" s="48" t="s">
        <v>120</v>
      </c>
      <c r="C34" s="42" t="s">
        <v>216</v>
      </c>
      <c r="D34" s="42" t="s">
        <v>237</v>
      </c>
      <c r="F34" s="48" t="s">
        <v>120</v>
      </c>
      <c r="G34" s="46" t="s">
        <v>216</v>
      </c>
      <c r="H34" s="51" t="s">
        <v>252</v>
      </c>
    </row>
    <row r="35" spans="2:25" ht="32">
      <c r="B35" s="48" t="s">
        <v>122</v>
      </c>
      <c r="C35" s="42" t="s">
        <v>226</v>
      </c>
      <c r="D35" s="42" t="s">
        <v>239</v>
      </c>
      <c r="F35" s="48" t="s">
        <v>122</v>
      </c>
      <c r="G35" s="46" t="s">
        <v>226</v>
      </c>
      <c r="H35" s="51" t="s">
        <v>260</v>
      </c>
    </row>
    <row r="36" spans="2:25">
      <c r="B36" s="48" t="s">
        <v>125</v>
      </c>
      <c r="C36" s="42" t="s">
        <v>212</v>
      </c>
      <c r="D36" s="42" t="s">
        <v>236</v>
      </c>
      <c r="F36" s="48" t="s">
        <v>125</v>
      </c>
      <c r="G36" s="46" t="s">
        <v>212</v>
      </c>
      <c r="H36" s="66" t="s">
        <v>256</v>
      </c>
    </row>
    <row r="37" spans="2:25" ht="32">
      <c r="B37" s="48" t="s">
        <v>129</v>
      </c>
      <c r="C37" s="42" t="s">
        <v>216</v>
      </c>
      <c r="D37" s="42" t="s">
        <v>237</v>
      </c>
      <c r="F37" s="48" t="s">
        <v>129</v>
      </c>
      <c r="G37" s="46" t="s">
        <v>216</v>
      </c>
      <c r="H37" s="66" t="s">
        <v>253</v>
      </c>
    </row>
    <row r="38" spans="2:25">
      <c r="B38" s="49" t="s">
        <v>130</v>
      </c>
      <c r="C38" s="43" t="s">
        <v>217</v>
      </c>
      <c r="D38" s="43" t="s">
        <v>232</v>
      </c>
      <c r="F38" s="49" t="s">
        <v>130</v>
      </c>
      <c r="G38" s="47" t="s">
        <v>217</v>
      </c>
      <c r="H38" s="67" t="s">
        <v>262</v>
      </c>
    </row>
    <row r="40" spans="2:25">
      <c r="B40" s="48" t="s">
        <v>198</v>
      </c>
      <c r="F40" t="s">
        <v>212</v>
      </c>
      <c r="M40" t="s">
        <v>216</v>
      </c>
      <c r="S40" t="s">
        <v>226</v>
      </c>
      <c r="W40" t="s">
        <v>217</v>
      </c>
    </row>
    <row r="41" spans="2:25">
      <c r="B41" s="21" t="s">
        <v>211</v>
      </c>
      <c r="C41" s="21" t="s">
        <v>241</v>
      </c>
      <c r="D41" s="21" t="s">
        <v>242</v>
      </c>
      <c r="F41" s="40" t="s">
        <v>211</v>
      </c>
      <c r="G41" s="40" t="s">
        <v>243</v>
      </c>
      <c r="H41" s="40" t="s">
        <v>244</v>
      </c>
      <c r="I41" s="40" t="s">
        <v>189</v>
      </c>
      <c r="J41" s="40" t="s">
        <v>245</v>
      </c>
      <c r="K41" s="40" t="s">
        <v>125</v>
      </c>
      <c r="M41" s="40" t="s">
        <v>211</v>
      </c>
      <c r="N41" s="41" t="s">
        <v>188</v>
      </c>
      <c r="O41" s="41" t="s">
        <v>240</v>
      </c>
      <c r="P41" s="41" t="s">
        <v>120</v>
      </c>
      <c r="Q41" s="41" t="s">
        <v>129</v>
      </c>
      <c r="S41" s="40" t="s">
        <v>211</v>
      </c>
      <c r="T41" s="41" t="s">
        <v>248</v>
      </c>
      <c r="U41" s="41" t="s">
        <v>122</v>
      </c>
      <c r="W41" s="40" t="s">
        <v>211</v>
      </c>
      <c r="X41" s="40" t="s">
        <v>246</v>
      </c>
      <c r="Y41" s="40" t="s">
        <v>247</v>
      </c>
    </row>
    <row r="42" spans="2:25">
      <c r="B42" s="42" t="s">
        <v>209</v>
      </c>
      <c r="C42" s="18">
        <v>17</v>
      </c>
      <c r="D42" s="18">
        <v>19</v>
      </c>
      <c r="F42" s="21" t="s">
        <v>215</v>
      </c>
      <c r="G42" s="63">
        <v>9</v>
      </c>
      <c r="H42" s="63">
        <v>6</v>
      </c>
      <c r="I42" s="63">
        <v>1</v>
      </c>
      <c r="J42" s="63">
        <v>6</v>
      </c>
      <c r="K42" s="64">
        <v>1</v>
      </c>
      <c r="M42" s="39" t="s">
        <v>213</v>
      </c>
      <c r="N42" s="38">
        <v>50</v>
      </c>
      <c r="O42" s="38">
        <v>30</v>
      </c>
      <c r="P42" s="38">
        <v>50</v>
      </c>
      <c r="Q42" s="38">
        <v>200</v>
      </c>
      <c r="S42" s="39" t="s">
        <v>213</v>
      </c>
      <c r="T42" s="38">
        <v>50</v>
      </c>
      <c r="U42" s="38">
        <v>50</v>
      </c>
      <c r="W42" s="43" t="s">
        <v>219</v>
      </c>
      <c r="X42" s="19">
        <v>7.5</v>
      </c>
      <c r="Y42" s="19">
        <v>1.5</v>
      </c>
    </row>
    <row r="43" spans="2:25">
      <c r="B43" s="43" t="s">
        <v>208</v>
      </c>
      <c r="C43" s="19">
        <v>600</v>
      </c>
      <c r="D43" s="19">
        <v>1600</v>
      </c>
      <c r="M43" s="43" t="s">
        <v>215</v>
      </c>
      <c r="N43" s="19">
        <v>7</v>
      </c>
      <c r="O43" s="19">
        <v>3</v>
      </c>
      <c r="P43" s="19">
        <v>3</v>
      </c>
      <c r="Q43" s="19">
        <v>3</v>
      </c>
      <c r="S43" s="43" t="s">
        <v>215</v>
      </c>
      <c r="T43" s="19">
        <v>9</v>
      </c>
      <c r="U43" s="19">
        <v>5</v>
      </c>
    </row>
    <row r="46" spans="2:25">
      <c r="B46" s="39" t="s">
        <v>263</v>
      </c>
      <c r="C46" t="s">
        <v>264</v>
      </c>
      <c r="I46" t="s">
        <v>263</v>
      </c>
      <c r="J46" t="s">
        <v>265</v>
      </c>
      <c r="P46" t="s">
        <v>263</v>
      </c>
      <c r="Q46" t="s">
        <v>266</v>
      </c>
    </row>
    <row r="47" spans="2:25" ht="32">
      <c r="B47" s="40"/>
      <c r="C47" s="50" t="s">
        <v>201</v>
      </c>
      <c r="D47" s="50" t="s">
        <v>202</v>
      </c>
      <c r="E47" s="50" t="s">
        <v>203</v>
      </c>
      <c r="F47" s="50" t="s">
        <v>204</v>
      </c>
      <c r="G47" s="50" t="s">
        <v>205</v>
      </c>
      <c r="I47" s="40"/>
      <c r="J47" s="50" t="s">
        <v>201</v>
      </c>
      <c r="K47" s="50" t="s">
        <v>202</v>
      </c>
      <c r="L47" s="50" t="s">
        <v>203</v>
      </c>
      <c r="M47" s="50" t="s">
        <v>204</v>
      </c>
      <c r="N47" s="50" t="s">
        <v>205</v>
      </c>
      <c r="P47" s="40"/>
      <c r="Q47" s="50" t="s">
        <v>201</v>
      </c>
      <c r="R47" s="50" t="s">
        <v>202</v>
      </c>
      <c r="S47" s="50" t="s">
        <v>203</v>
      </c>
      <c r="T47" s="50" t="s">
        <v>204</v>
      </c>
      <c r="U47" s="50" t="s">
        <v>205</v>
      </c>
    </row>
    <row r="48" spans="2:25">
      <c r="B48" s="39" t="s">
        <v>206</v>
      </c>
      <c r="C48" s="57">
        <v>0.1331</v>
      </c>
      <c r="D48" s="57">
        <v>0.32879999999999998</v>
      </c>
      <c r="E48" s="57">
        <v>0.63690000000000002</v>
      </c>
      <c r="F48" s="57">
        <v>0.81079999999999997</v>
      </c>
      <c r="G48" s="57">
        <v>0.54239999999999999</v>
      </c>
      <c r="I48" s="39" t="s">
        <v>206</v>
      </c>
      <c r="J48" s="57">
        <v>0.13289999999999999</v>
      </c>
      <c r="K48" s="57">
        <v>0.31269999999999998</v>
      </c>
      <c r="L48" s="57">
        <v>0.65469999999999995</v>
      </c>
      <c r="M48" s="57">
        <v>0.82310000000000005</v>
      </c>
      <c r="N48" s="57">
        <v>0.55400000000000005</v>
      </c>
      <c r="P48" s="39" t="s">
        <v>206</v>
      </c>
      <c r="Q48" s="57">
        <v>0.1056</v>
      </c>
      <c r="R48" s="57">
        <v>0.10979999999999999</v>
      </c>
      <c r="S48" s="57">
        <v>0.78180000000000005</v>
      </c>
      <c r="T48" s="57">
        <v>0.88560000000000005</v>
      </c>
      <c r="U48" s="57">
        <v>0.74039999999999995</v>
      </c>
    </row>
    <row r="49" spans="2:21">
      <c r="B49" s="48" t="s">
        <v>195</v>
      </c>
      <c r="C49" s="18">
        <v>0.1918</v>
      </c>
      <c r="D49" s="57">
        <v>0.32840000000000003</v>
      </c>
      <c r="E49" s="57">
        <v>0.4385</v>
      </c>
      <c r="F49" s="57"/>
      <c r="G49" s="57"/>
      <c r="I49" s="48" t="s">
        <v>195</v>
      </c>
      <c r="J49" s="18">
        <v>0.1777</v>
      </c>
      <c r="K49" s="57">
        <v>0.30480000000000002</v>
      </c>
      <c r="L49" s="57">
        <v>0.47870000000000001</v>
      </c>
      <c r="M49" s="57"/>
      <c r="N49" s="57"/>
      <c r="P49" s="48" t="s">
        <v>195</v>
      </c>
      <c r="Q49" s="18">
        <v>0.20630000000000001</v>
      </c>
      <c r="R49" s="57">
        <v>0.39200000000000002</v>
      </c>
      <c r="S49" s="57">
        <v>0.35970000000000002</v>
      </c>
      <c r="T49" s="57"/>
      <c r="U49" s="57"/>
    </row>
    <row r="50" spans="2:21">
      <c r="B50" s="48" t="s">
        <v>2</v>
      </c>
      <c r="C50" s="18">
        <v>4.2299999999999997E-2</v>
      </c>
      <c r="D50" s="57">
        <v>8.2000000000000007E-3</v>
      </c>
      <c r="E50" s="57">
        <v>0.31540000000000001</v>
      </c>
      <c r="F50" s="57"/>
      <c r="G50" s="57"/>
      <c r="I50" s="48" t="s">
        <v>2</v>
      </c>
      <c r="J50" s="18">
        <v>4.1700000000000001E-2</v>
      </c>
      <c r="K50" s="57">
        <v>8.0999999999999996E-3</v>
      </c>
      <c r="L50" s="57">
        <v>0.32879999999999998</v>
      </c>
      <c r="M50" s="57"/>
      <c r="N50" s="57"/>
      <c r="P50" s="48" t="s">
        <v>2</v>
      </c>
      <c r="Q50" s="18">
        <v>3.27E-2</v>
      </c>
      <c r="R50" s="57">
        <v>5.4000000000000003E-3</v>
      </c>
      <c r="S50" s="57">
        <v>0.33889999999999998</v>
      </c>
      <c r="T50" s="57"/>
      <c r="U50" s="57"/>
    </row>
    <row r="51" spans="2:21">
      <c r="B51" s="48" t="s">
        <v>3</v>
      </c>
      <c r="C51" s="18">
        <v>0.47699999999999998</v>
      </c>
      <c r="D51" s="57">
        <v>0.36320000000000002</v>
      </c>
      <c r="E51" s="57">
        <v>0.70520000000000005</v>
      </c>
      <c r="F51" s="57"/>
      <c r="G51" s="57"/>
      <c r="I51" s="48" t="s">
        <v>3</v>
      </c>
      <c r="J51" s="18">
        <v>0.47699999999999998</v>
      </c>
      <c r="K51" s="57">
        <v>0.36320000000000002</v>
      </c>
      <c r="L51" s="57">
        <v>0.70520000000000005</v>
      </c>
      <c r="M51" s="57"/>
      <c r="N51" s="57"/>
      <c r="P51" s="48" t="s">
        <v>3</v>
      </c>
      <c r="Q51" s="18">
        <v>0.46289999999999998</v>
      </c>
      <c r="R51" s="57">
        <v>0.3528</v>
      </c>
      <c r="S51" s="57">
        <v>0.72219999999999995</v>
      </c>
      <c r="T51" s="57"/>
      <c r="U51" s="57"/>
    </row>
    <row r="52" spans="2:21">
      <c r="B52" s="48" t="s">
        <v>4</v>
      </c>
      <c r="C52" s="18">
        <v>8.9399999999999993E-2</v>
      </c>
      <c r="D52" s="57">
        <v>2.3099999999999999E-2</v>
      </c>
      <c r="E52" s="57">
        <v>0.70440000000000003</v>
      </c>
      <c r="F52" s="57"/>
      <c r="G52" s="57"/>
      <c r="I52" s="48" t="s">
        <v>4</v>
      </c>
      <c r="J52" s="18">
        <v>8.9399999999999993E-2</v>
      </c>
      <c r="K52" s="57">
        <v>2.3099999999999999E-2</v>
      </c>
      <c r="L52" s="57">
        <v>0.70440000000000003</v>
      </c>
      <c r="M52" s="57"/>
      <c r="N52" s="57"/>
      <c r="P52" s="48" t="s">
        <v>4</v>
      </c>
      <c r="Q52" s="18">
        <v>7.7899999999999997E-2</v>
      </c>
      <c r="R52" s="57">
        <v>1.8800000000000001E-2</v>
      </c>
      <c r="S52" s="57">
        <v>0.7671</v>
      </c>
      <c r="T52" s="57"/>
      <c r="U52" s="57"/>
    </row>
    <row r="53" spans="2:21">
      <c r="B53" s="48" t="s">
        <v>5</v>
      </c>
      <c r="C53" s="18">
        <v>3.1600000000000003E-2</v>
      </c>
      <c r="D53" s="57">
        <v>2.8999999999999998E-3</v>
      </c>
      <c r="E53" s="57">
        <v>-0.12509999999999999</v>
      </c>
      <c r="F53" s="57"/>
      <c r="G53" s="57"/>
      <c r="I53" s="48" t="s">
        <v>5</v>
      </c>
      <c r="J53" s="18">
        <v>3.1600000000000003E-2</v>
      </c>
      <c r="K53" s="57">
        <v>2.8999999999999998E-3</v>
      </c>
      <c r="L53" s="57">
        <v>-0.12509999999999999</v>
      </c>
      <c r="M53" s="57"/>
      <c r="N53" s="57"/>
      <c r="P53" s="48" t="s">
        <v>5</v>
      </c>
      <c r="Q53" s="18">
        <v>3.2300000000000002E-2</v>
      </c>
      <c r="R53" s="57">
        <v>3.0000000000000001E-3</v>
      </c>
      <c r="S53" s="57">
        <v>-0.1278</v>
      </c>
      <c r="T53" s="57"/>
      <c r="U53" s="57"/>
    </row>
    <row r="54" spans="2:21">
      <c r="B54" s="48" t="s">
        <v>6</v>
      </c>
      <c r="C54" s="18">
        <v>0.61399999999999999</v>
      </c>
      <c r="D54" s="57">
        <v>3.7465999999999999</v>
      </c>
      <c r="E54" s="57">
        <v>0.46539999999999998</v>
      </c>
      <c r="F54" s="57"/>
      <c r="G54" s="57"/>
      <c r="I54" s="48" t="s">
        <v>6</v>
      </c>
      <c r="J54" s="18">
        <v>0.63759999999999994</v>
      </c>
      <c r="K54" s="57">
        <v>3.4687000000000001</v>
      </c>
      <c r="L54" s="57">
        <v>0.505</v>
      </c>
      <c r="M54" s="57"/>
      <c r="N54" s="57"/>
      <c r="P54" s="48" t="s">
        <v>6</v>
      </c>
      <c r="Q54" s="18">
        <v>0.19950000000000001</v>
      </c>
      <c r="R54" s="57">
        <v>0.13300000000000001</v>
      </c>
      <c r="S54" s="57">
        <v>0.79110000000000003</v>
      </c>
      <c r="T54" s="57"/>
      <c r="U54" s="57"/>
    </row>
    <row r="55" spans="2:21">
      <c r="B55" s="48" t="s">
        <v>7</v>
      </c>
      <c r="C55" s="18">
        <v>0.23430000000000001</v>
      </c>
      <c r="D55" s="57">
        <v>0.3987</v>
      </c>
      <c r="E55" s="57">
        <v>0.89370000000000005</v>
      </c>
      <c r="F55" s="57"/>
      <c r="G55" s="57"/>
      <c r="I55" s="48" t="s">
        <v>7</v>
      </c>
      <c r="J55" s="18">
        <v>0.25119999999999998</v>
      </c>
      <c r="K55" s="57">
        <v>0.47839999999999999</v>
      </c>
      <c r="L55" s="57">
        <v>0.87239999999999995</v>
      </c>
      <c r="M55" s="57"/>
      <c r="N55" s="57"/>
      <c r="P55" s="48" t="s">
        <v>7</v>
      </c>
      <c r="Q55" s="18">
        <v>0.21640000000000001</v>
      </c>
      <c r="R55" s="57">
        <v>0.4002</v>
      </c>
      <c r="S55" s="57">
        <v>0.89800000000000002</v>
      </c>
      <c r="T55" s="57"/>
      <c r="U55" s="57"/>
    </row>
    <row r="56" spans="2:21">
      <c r="B56" s="48" t="s">
        <v>8</v>
      </c>
      <c r="C56" s="18">
        <v>0.1206</v>
      </c>
      <c r="D56" s="57">
        <v>3.49E-2</v>
      </c>
      <c r="E56" s="57">
        <v>0.37259999999999999</v>
      </c>
      <c r="F56" s="57"/>
      <c r="G56" s="57"/>
      <c r="I56" s="48" t="s">
        <v>8</v>
      </c>
      <c r="J56" s="18">
        <v>0.10780000000000001</v>
      </c>
      <c r="K56" s="57">
        <v>2.3599999999999999E-2</v>
      </c>
      <c r="L56" s="57">
        <v>0.57550000000000001</v>
      </c>
      <c r="M56" s="57"/>
      <c r="N56" s="57"/>
      <c r="P56" s="48" t="s">
        <v>8</v>
      </c>
      <c r="Q56" s="18">
        <v>0.1182</v>
      </c>
      <c r="R56" s="57">
        <v>3.3300000000000003E-2</v>
      </c>
      <c r="S56" s="57">
        <v>0.41930000000000001</v>
      </c>
      <c r="T56" s="57"/>
      <c r="U56" s="57"/>
    </row>
    <row r="57" spans="2:21">
      <c r="B57" s="48" t="s">
        <v>9</v>
      </c>
      <c r="C57" s="18">
        <v>4.07E-2</v>
      </c>
      <c r="D57" s="57">
        <v>4.0000000000000001E-3</v>
      </c>
      <c r="E57" s="57">
        <v>0.4219</v>
      </c>
      <c r="F57" s="57"/>
      <c r="G57" s="57"/>
      <c r="I57" s="48" t="s">
        <v>9</v>
      </c>
      <c r="J57" s="18">
        <v>4.0800000000000003E-2</v>
      </c>
      <c r="K57" s="57">
        <v>4.1000000000000003E-3</v>
      </c>
      <c r="L57" s="57">
        <v>0.41410000000000002</v>
      </c>
      <c r="M57" s="57"/>
      <c r="N57" s="57"/>
      <c r="P57" s="48" t="s">
        <v>9</v>
      </c>
      <c r="Q57" s="18">
        <v>4.2799999999999998E-2</v>
      </c>
      <c r="R57" s="57">
        <v>4.3E-3</v>
      </c>
      <c r="S57" s="57">
        <v>0.40289999999999998</v>
      </c>
      <c r="T57" s="57"/>
      <c r="U57" s="57"/>
    </row>
    <row r="58" spans="2:21">
      <c r="B58" s="48" t="s">
        <v>10</v>
      </c>
      <c r="C58" s="18">
        <v>5.0799999999999998E-2</v>
      </c>
      <c r="D58" s="57">
        <v>1.9199999999999998E-2</v>
      </c>
      <c r="E58" s="57">
        <v>9.4200000000000006E-2</v>
      </c>
      <c r="F58" s="57"/>
      <c r="G58" s="57"/>
      <c r="I58" s="48" t="s">
        <v>10</v>
      </c>
      <c r="J58" s="18">
        <v>4.9200000000000001E-2</v>
      </c>
      <c r="K58" s="57">
        <v>1.89E-2</v>
      </c>
      <c r="L58" s="57">
        <v>0.1079</v>
      </c>
      <c r="M58" s="57"/>
      <c r="N58" s="57"/>
      <c r="P58" s="48" t="s">
        <v>10</v>
      </c>
      <c r="Q58" s="18">
        <v>5.0500000000000003E-2</v>
      </c>
      <c r="R58" s="57">
        <v>1.8599999999999998E-2</v>
      </c>
      <c r="S58" s="57">
        <v>0.15970000000000001</v>
      </c>
      <c r="T58" s="57"/>
      <c r="U58" s="57"/>
    </row>
    <row r="59" spans="2:21">
      <c r="B59" s="48" t="s">
        <v>120</v>
      </c>
      <c r="C59" s="18">
        <v>2E-3</v>
      </c>
      <c r="D59" s="57">
        <v>0</v>
      </c>
      <c r="E59" s="57">
        <v>-18.997499999999999</v>
      </c>
      <c r="F59" s="57"/>
      <c r="G59" s="57"/>
      <c r="I59" s="48" t="s">
        <v>120</v>
      </c>
      <c r="J59" s="18">
        <v>2E-3</v>
      </c>
      <c r="K59" s="57">
        <v>0</v>
      </c>
      <c r="L59" s="57">
        <v>-18.997499999999999</v>
      </c>
      <c r="M59" s="57"/>
      <c r="N59" s="57"/>
      <c r="P59" s="48" t="s">
        <v>120</v>
      </c>
      <c r="Q59" s="18">
        <v>2.0999999999999999E-3</v>
      </c>
      <c r="R59" s="57">
        <v>0</v>
      </c>
      <c r="S59" s="57">
        <v>-19.018599999999999</v>
      </c>
      <c r="T59" s="57"/>
      <c r="U59" s="57"/>
    </row>
    <row r="60" spans="2:21">
      <c r="B60" s="48" t="s">
        <v>122</v>
      </c>
      <c r="C60" s="18">
        <v>1.0800000000000001E-2</v>
      </c>
      <c r="D60" s="57">
        <v>1E-3</v>
      </c>
      <c r="E60" s="57">
        <v>0.57879999999999998</v>
      </c>
      <c r="F60" s="57"/>
      <c r="G60" s="57"/>
      <c r="I60" s="48" t="s">
        <v>122</v>
      </c>
      <c r="J60" s="18">
        <v>1.0800000000000001E-2</v>
      </c>
      <c r="K60" s="57">
        <v>1E-3</v>
      </c>
      <c r="L60" s="57">
        <v>0.57879999999999998</v>
      </c>
      <c r="M60" s="57"/>
      <c r="N60" s="57"/>
      <c r="P60" s="48" t="s">
        <v>122</v>
      </c>
      <c r="Q60" s="18">
        <v>1.03E-2</v>
      </c>
      <c r="R60" s="57">
        <v>1E-3</v>
      </c>
      <c r="S60" s="57">
        <v>0.5796</v>
      </c>
      <c r="T60" s="57"/>
      <c r="U60" s="57"/>
    </row>
    <row r="61" spans="2:21">
      <c r="B61" s="48" t="s">
        <v>125</v>
      </c>
      <c r="C61" s="18">
        <v>1.44E-2</v>
      </c>
      <c r="D61" s="57">
        <v>1.1999999999999999E-3</v>
      </c>
      <c r="E61" s="57">
        <v>-3.1300000000000001E-2</v>
      </c>
      <c r="F61" s="57"/>
      <c r="G61" s="57"/>
      <c r="I61" s="48" t="s">
        <v>125</v>
      </c>
      <c r="J61" s="18">
        <v>1.41E-2</v>
      </c>
      <c r="K61" s="57">
        <v>1.1999999999999999E-3</v>
      </c>
      <c r="L61" s="57">
        <v>-1.6799999999999999E-2</v>
      </c>
      <c r="M61" s="57"/>
      <c r="N61" s="57"/>
      <c r="P61" s="48" t="s">
        <v>125</v>
      </c>
      <c r="Q61" s="18">
        <v>1.4500000000000001E-2</v>
      </c>
      <c r="R61" s="57">
        <v>1.1999999999999999E-3</v>
      </c>
      <c r="S61" s="57">
        <v>-1.9300000000000001E-2</v>
      </c>
      <c r="T61" s="57"/>
      <c r="U61" s="57"/>
    </row>
    <row r="62" spans="2:21">
      <c r="B62" s="48" t="s">
        <v>129</v>
      </c>
      <c r="C62" s="18">
        <v>4.4000000000000003E-3</v>
      </c>
      <c r="D62" s="57">
        <v>8.0000000000000004E-4</v>
      </c>
      <c r="E62" s="57">
        <v>0.17480000000000001</v>
      </c>
      <c r="F62" s="57"/>
      <c r="G62" s="57"/>
      <c r="I62" s="48" t="s">
        <v>129</v>
      </c>
      <c r="J62" s="18">
        <v>4.4000000000000003E-3</v>
      </c>
      <c r="K62" s="57">
        <v>8.0000000000000004E-4</v>
      </c>
      <c r="L62" s="57">
        <v>0.17480000000000001</v>
      </c>
      <c r="M62" s="57"/>
      <c r="N62" s="57"/>
      <c r="P62" s="48" t="s">
        <v>129</v>
      </c>
      <c r="Q62" s="18">
        <v>4.5999999999999999E-3</v>
      </c>
      <c r="R62" s="57">
        <v>8.0000000000000004E-4</v>
      </c>
      <c r="S62" s="57">
        <v>0.17369999999999999</v>
      </c>
      <c r="T62" s="57"/>
      <c r="U62" s="57"/>
    </row>
    <row r="63" spans="2:21">
      <c r="B63" s="49" t="s">
        <v>130</v>
      </c>
      <c r="C63" s="19">
        <v>1.3899999999999999E-2</v>
      </c>
      <c r="D63" s="58">
        <v>4.0000000000000002E-4</v>
      </c>
      <c r="E63" s="58">
        <v>-5.4897</v>
      </c>
      <c r="F63" s="58"/>
      <c r="G63" s="58"/>
      <c r="I63" s="49" t="s">
        <v>130</v>
      </c>
      <c r="J63" s="19">
        <v>1.3899999999999999E-2</v>
      </c>
      <c r="K63" s="58">
        <v>4.0000000000000002E-4</v>
      </c>
      <c r="L63" s="58">
        <v>-5.4897</v>
      </c>
      <c r="M63" s="58"/>
      <c r="N63" s="58"/>
      <c r="P63" s="49" t="s">
        <v>130</v>
      </c>
      <c r="Q63" s="19">
        <v>1.17E-2</v>
      </c>
      <c r="R63" s="58">
        <v>2.0000000000000001E-4</v>
      </c>
      <c r="S63" s="58">
        <v>-2.7360000000000002</v>
      </c>
      <c r="T63" s="58"/>
      <c r="U63" s="58"/>
    </row>
    <row r="67" spans="2:12">
      <c r="H67" t="s">
        <v>293</v>
      </c>
    </row>
    <row r="68" spans="2:12">
      <c r="B68" t="s">
        <v>267</v>
      </c>
      <c r="H68" t="s">
        <v>294</v>
      </c>
    </row>
    <row r="69" spans="2:12" ht="32">
      <c r="B69" s="40"/>
      <c r="C69" s="50" t="s">
        <v>201</v>
      </c>
      <c r="D69" s="50" t="s">
        <v>202</v>
      </c>
      <c r="E69" s="50" t="s">
        <v>203</v>
      </c>
      <c r="F69" s="50" t="s">
        <v>204</v>
      </c>
      <c r="G69" s="50" t="s">
        <v>205</v>
      </c>
      <c r="H69" t="s">
        <v>295</v>
      </c>
      <c r="L69" t="s">
        <v>269</v>
      </c>
    </row>
    <row r="70" spans="2:12">
      <c r="B70" s="39" t="s">
        <v>206</v>
      </c>
      <c r="C70" s="18">
        <v>9.35E-2</v>
      </c>
      <c r="D70" s="57">
        <v>7.7700000000000005E-2</v>
      </c>
      <c r="E70" s="57">
        <v>0.84550000000000003</v>
      </c>
      <c r="F70" s="57">
        <v>0.92159999999999997</v>
      </c>
      <c r="G70" s="57">
        <v>0.79569999999999996</v>
      </c>
      <c r="H70" t="s">
        <v>296</v>
      </c>
      <c r="L70" t="s">
        <v>270</v>
      </c>
    </row>
    <row r="71" spans="2:12">
      <c r="B71" s="48" t="s">
        <v>195</v>
      </c>
      <c r="C71" s="18">
        <v>0.14119999999999999</v>
      </c>
      <c r="D71" s="57">
        <v>0.1424</v>
      </c>
      <c r="E71" s="57">
        <v>0.76729999999999998</v>
      </c>
      <c r="F71" s="57"/>
      <c r="G71" s="57"/>
      <c r="H71" t="s">
        <v>297</v>
      </c>
      <c r="L71" t="s">
        <v>272</v>
      </c>
    </row>
    <row r="72" spans="2:12">
      <c r="B72" s="48" t="s">
        <v>2</v>
      </c>
      <c r="C72" s="18">
        <v>2.98E-2</v>
      </c>
      <c r="D72" s="57">
        <v>5.4000000000000003E-3</v>
      </c>
      <c r="E72" s="57">
        <v>0.34279999999999999</v>
      </c>
      <c r="F72" s="57"/>
      <c r="G72" s="57"/>
      <c r="H72" t="s">
        <v>298</v>
      </c>
      <c r="L72" t="s">
        <v>273</v>
      </c>
    </row>
    <row r="73" spans="2:12">
      <c r="B73" s="48" t="s">
        <v>3</v>
      </c>
      <c r="C73" s="18">
        <v>0.42259999999999998</v>
      </c>
      <c r="D73" s="57">
        <v>0.37069999999999997</v>
      </c>
      <c r="E73" s="57">
        <v>0.70809999999999995</v>
      </c>
      <c r="F73" s="57"/>
      <c r="G73" s="57"/>
      <c r="H73" t="s">
        <v>299</v>
      </c>
      <c r="L73" t="s">
        <v>274</v>
      </c>
    </row>
    <row r="74" spans="2:12">
      <c r="B74" s="48" t="s">
        <v>4</v>
      </c>
      <c r="C74" s="18">
        <v>6.5199999999999994E-2</v>
      </c>
      <c r="D74" s="57">
        <v>1.37E-2</v>
      </c>
      <c r="E74" s="57">
        <v>0.82979999999999998</v>
      </c>
      <c r="F74" s="57"/>
      <c r="G74" s="57"/>
      <c r="H74" t="s">
        <v>300</v>
      </c>
      <c r="L74" t="s">
        <v>275</v>
      </c>
    </row>
    <row r="75" spans="2:12">
      <c r="B75" s="48" t="s">
        <v>5</v>
      </c>
      <c r="C75" s="18">
        <v>3.0499999999999999E-2</v>
      </c>
      <c r="D75" s="57">
        <v>2.7000000000000001E-3</v>
      </c>
      <c r="E75" s="57">
        <v>-1.83E-2</v>
      </c>
      <c r="F75" s="57"/>
      <c r="G75" s="57"/>
      <c r="H75" t="s">
        <v>301</v>
      </c>
      <c r="L75" t="s">
        <v>276</v>
      </c>
    </row>
    <row r="76" spans="2:12">
      <c r="B76" s="48" t="s">
        <v>6</v>
      </c>
      <c r="C76" s="18">
        <v>0.1973</v>
      </c>
      <c r="D76" s="57">
        <v>0.13189999999999999</v>
      </c>
      <c r="E76" s="57">
        <v>0.79290000000000005</v>
      </c>
      <c r="F76" s="57"/>
      <c r="G76" s="57"/>
      <c r="H76" t="s">
        <v>302</v>
      </c>
      <c r="L76" t="s">
        <v>277</v>
      </c>
    </row>
    <row r="77" spans="2:12">
      <c r="B77" s="48" t="s">
        <v>7</v>
      </c>
      <c r="C77" s="18">
        <v>0.22339999999999999</v>
      </c>
      <c r="D77" s="57">
        <v>0.37790000000000001</v>
      </c>
      <c r="E77" s="57">
        <v>0.90369999999999995</v>
      </c>
      <c r="F77" s="57"/>
      <c r="G77" s="57"/>
      <c r="H77" t="s">
        <v>303</v>
      </c>
      <c r="L77" t="s">
        <v>278</v>
      </c>
    </row>
    <row r="78" spans="2:12">
      <c r="B78" s="48" t="s">
        <v>8</v>
      </c>
      <c r="C78" s="18">
        <v>0.1147</v>
      </c>
      <c r="D78" s="57">
        <v>3.0300000000000001E-2</v>
      </c>
      <c r="E78" s="57">
        <v>0.47270000000000001</v>
      </c>
      <c r="F78" s="57"/>
      <c r="G78" s="57"/>
      <c r="H78" t="s">
        <v>304</v>
      </c>
      <c r="L78" t="s">
        <v>279</v>
      </c>
    </row>
    <row r="79" spans="2:12">
      <c r="B79" s="48" t="s">
        <v>9</v>
      </c>
      <c r="C79" s="18">
        <v>4.2500000000000003E-2</v>
      </c>
      <c r="D79" s="57">
        <v>4.3E-3</v>
      </c>
      <c r="E79" s="57">
        <v>0.40620000000000001</v>
      </c>
      <c r="F79" s="57"/>
      <c r="G79" s="57"/>
      <c r="H79" t="s">
        <v>305</v>
      </c>
      <c r="L79" t="s">
        <v>280</v>
      </c>
    </row>
    <row r="80" spans="2:12">
      <c r="B80" s="48" t="s">
        <v>10</v>
      </c>
      <c r="C80" s="18">
        <v>5.16E-2</v>
      </c>
      <c r="D80" s="57">
        <v>1.9300000000000001E-2</v>
      </c>
      <c r="E80" s="57">
        <v>0.13020000000000001</v>
      </c>
      <c r="F80" s="57"/>
      <c r="G80" s="57"/>
      <c r="H80" t="s">
        <v>306</v>
      </c>
      <c r="L80" t="s">
        <v>282</v>
      </c>
    </row>
    <row r="81" spans="2:14">
      <c r="B81" s="48" t="s">
        <v>120</v>
      </c>
      <c r="C81" s="18">
        <v>1.8E-3</v>
      </c>
      <c r="D81" s="57">
        <v>0</v>
      </c>
      <c r="E81" s="57">
        <v>-9.8496000000000006</v>
      </c>
      <c r="F81" s="57"/>
      <c r="G81" s="57"/>
      <c r="H81" t="s">
        <v>307</v>
      </c>
      <c r="L81" t="s">
        <v>281</v>
      </c>
    </row>
    <row r="82" spans="2:14">
      <c r="B82" s="48" t="s">
        <v>122</v>
      </c>
      <c r="C82" s="18">
        <v>9.9000000000000008E-3</v>
      </c>
      <c r="D82" s="57">
        <v>1.1999999999999999E-3</v>
      </c>
      <c r="E82" s="57">
        <v>0.50529999999999997</v>
      </c>
      <c r="F82" s="57"/>
      <c r="G82" s="57"/>
      <c r="H82" t="s">
        <v>308</v>
      </c>
      <c r="L82" t="s">
        <v>283</v>
      </c>
    </row>
    <row r="83" spans="2:14">
      <c r="B83" s="48" t="s">
        <v>125</v>
      </c>
      <c r="C83" s="18">
        <v>1.77E-2</v>
      </c>
      <c r="D83" s="57">
        <v>1.2999999999999999E-3</v>
      </c>
      <c r="E83" s="57">
        <v>-2.3800000000000002E-2</v>
      </c>
      <c r="F83" s="57"/>
      <c r="G83" s="57"/>
      <c r="L83" t="s">
        <v>284</v>
      </c>
    </row>
    <row r="84" spans="2:14">
      <c r="B84" s="48" t="s">
        <v>129</v>
      </c>
      <c r="C84" s="18">
        <v>2.8999999999999998E-3</v>
      </c>
      <c r="D84" s="57">
        <v>2.9999999999999997E-4</v>
      </c>
      <c r="E84" s="57">
        <v>0.66979999999999995</v>
      </c>
      <c r="F84" s="57"/>
      <c r="G84" s="57"/>
      <c r="L84" t="s">
        <v>285</v>
      </c>
    </row>
    <row r="85" spans="2:14">
      <c r="B85" s="49" t="s">
        <v>130</v>
      </c>
      <c r="C85" s="19">
        <v>3.3999999999999998E-3</v>
      </c>
      <c r="D85" s="58">
        <v>1E-4</v>
      </c>
      <c r="E85" s="58">
        <v>-0.86339999999999995</v>
      </c>
      <c r="F85" s="58"/>
      <c r="G85" s="58"/>
      <c r="L85" t="s">
        <v>286</v>
      </c>
    </row>
    <row r="86" spans="2:14">
      <c r="L86" t="s">
        <v>287</v>
      </c>
    </row>
    <row r="88" spans="2:14">
      <c r="B88" s="39" t="s">
        <v>263</v>
      </c>
      <c r="C88" t="s">
        <v>271</v>
      </c>
      <c r="I88" t="s">
        <v>267</v>
      </c>
      <c r="J88" t="s">
        <v>271</v>
      </c>
    </row>
    <row r="89" spans="2:14" ht="32">
      <c r="B89" s="40"/>
      <c r="C89" s="50" t="s">
        <v>201</v>
      </c>
      <c r="D89" s="50" t="s">
        <v>202</v>
      </c>
      <c r="E89" s="50" t="s">
        <v>203</v>
      </c>
      <c r="F89" s="50" t="s">
        <v>204</v>
      </c>
      <c r="G89" s="50" t="s">
        <v>205</v>
      </c>
      <c r="I89" s="40"/>
      <c r="J89" s="50" t="s">
        <v>201</v>
      </c>
      <c r="K89" s="50" t="s">
        <v>202</v>
      </c>
      <c r="L89" s="50" t="s">
        <v>203</v>
      </c>
      <c r="M89" s="50" t="s">
        <v>204</v>
      </c>
      <c r="N89" s="50" t="s">
        <v>205</v>
      </c>
    </row>
    <row r="90" spans="2:14">
      <c r="B90" s="39" t="s">
        <v>206</v>
      </c>
      <c r="C90" s="57">
        <v>0.1867</v>
      </c>
      <c r="D90" s="57">
        <v>0.1666</v>
      </c>
      <c r="E90" s="57">
        <v>0.66879999999999995</v>
      </c>
      <c r="F90" s="57">
        <v>0.81859999999999999</v>
      </c>
      <c r="G90" s="57">
        <v>0.66610000000000003</v>
      </c>
      <c r="I90" s="39" t="s">
        <v>206</v>
      </c>
      <c r="J90" s="18">
        <v>0.14449999999999999</v>
      </c>
      <c r="K90" s="57">
        <v>0.14940000000000001</v>
      </c>
      <c r="L90" s="57">
        <v>0.70309999999999995</v>
      </c>
      <c r="M90" s="57">
        <v>0.84130000000000005</v>
      </c>
      <c r="N90" s="57">
        <v>0.68669999999999998</v>
      </c>
    </row>
    <row r="91" spans="2:14">
      <c r="B91" s="48" t="s">
        <v>195</v>
      </c>
      <c r="C91" s="18">
        <v>0.38250000000000001</v>
      </c>
      <c r="D91" s="57">
        <v>0.27800000000000002</v>
      </c>
      <c r="E91" s="57">
        <v>0.54590000000000005</v>
      </c>
      <c r="F91" s="57"/>
      <c r="G91" s="57"/>
      <c r="I91" s="48" t="s">
        <v>195</v>
      </c>
      <c r="J91" s="18">
        <v>0.33729999999999999</v>
      </c>
      <c r="K91" s="57">
        <v>0.25059999999999999</v>
      </c>
      <c r="L91" s="57">
        <v>0.5907</v>
      </c>
      <c r="M91" s="57"/>
      <c r="N91" s="57"/>
    </row>
    <row r="92" spans="2:14">
      <c r="B92" s="48" t="s">
        <v>2</v>
      </c>
      <c r="C92" s="18">
        <v>4.0500000000000001E-2</v>
      </c>
      <c r="D92" s="57">
        <v>6.1000000000000004E-3</v>
      </c>
      <c r="E92" s="57">
        <v>0.25779999999999997</v>
      </c>
      <c r="F92" s="57"/>
      <c r="G92" s="57"/>
      <c r="I92" s="48" t="s">
        <v>2</v>
      </c>
      <c r="J92" s="18">
        <v>4.0500000000000001E-2</v>
      </c>
      <c r="K92" s="57">
        <v>6.3E-3</v>
      </c>
      <c r="L92" s="57">
        <v>0.2271</v>
      </c>
      <c r="M92" s="57"/>
      <c r="N92" s="57"/>
    </row>
    <row r="93" spans="2:14">
      <c r="B93" s="48" t="s">
        <v>3</v>
      </c>
      <c r="C93" s="18">
        <v>0.52270000000000005</v>
      </c>
      <c r="D93" s="57">
        <v>0.45329999999999998</v>
      </c>
      <c r="E93" s="57">
        <v>0.6431</v>
      </c>
      <c r="F93" s="57"/>
      <c r="G93" s="57"/>
      <c r="I93" s="48" t="s">
        <v>3</v>
      </c>
      <c r="J93" s="18">
        <v>0.42059999999999997</v>
      </c>
      <c r="K93" s="57">
        <v>0.42859999999999998</v>
      </c>
      <c r="L93" s="57">
        <v>0.66249999999999998</v>
      </c>
      <c r="M93" s="57"/>
      <c r="N93" s="57"/>
    </row>
    <row r="94" spans="2:14">
      <c r="B94" s="48" t="s">
        <v>4</v>
      </c>
      <c r="C94" s="18">
        <v>0.1668</v>
      </c>
      <c r="D94" s="57">
        <v>4.2700000000000002E-2</v>
      </c>
      <c r="E94" s="57">
        <v>0.47110000000000002</v>
      </c>
      <c r="F94" s="57"/>
      <c r="G94" s="57"/>
      <c r="I94" s="48" t="s">
        <v>4</v>
      </c>
      <c r="J94" s="18">
        <v>0.1303</v>
      </c>
      <c r="K94" s="57">
        <v>3.32E-2</v>
      </c>
      <c r="L94" s="57">
        <v>0.58889999999999998</v>
      </c>
      <c r="M94" s="57"/>
      <c r="N94" s="57"/>
    </row>
    <row r="95" spans="2:14">
      <c r="B95" s="48" t="s">
        <v>5</v>
      </c>
      <c r="C95" s="18">
        <v>3.78E-2</v>
      </c>
      <c r="D95" s="57">
        <v>2.8999999999999998E-3</v>
      </c>
      <c r="E95" s="57">
        <v>-9.3600000000000003E-2</v>
      </c>
      <c r="F95" s="57"/>
      <c r="G95" s="57"/>
      <c r="I95" s="48" t="s">
        <v>5</v>
      </c>
      <c r="J95" s="18">
        <v>3.4599999999999999E-2</v>
      </c>
      <c r="K95" s="57">
        <v>2.7000000000000001E-3</v>
      </c>
      <c r="L95" s="57">
        <v>-1.4999999999999999E-2</v>
      </c>
      <c r="M95" s="57"/>
      <c r="N95" s="57"/>
    </row>
    <row r="96" spans="2:14">
      <c r="B96" s="48" t="s">
        <v>6</v>
      </c>
      <c r="C96" s="18">
        <v>0.54300000000000004</v>
      </c>
      <c r="D96" s="57">
        <v>0.47920000000000001</v>
      </c>
      <c r="E96" s="57">
        <v>0.24759999999999999</v>
      </c>
      <c r="F96" s="57"/>
      <c r="G96" s="57"/>
      <c r="I96" s="48" t="s">
        <v>6</v>
      </c>
      <c r="J96" s="18">
        <v>0.32090000000000002</v>
      </c>
      <c r="K96" s="57">
        <v>0.31</v>
      </c>
      <c r="L96" s="57">
        <v>0.51329999999999998</v>
      </c>
      <c r="M96" s="57"/>
      <c r="N96" s="57"/>
    </row>
    <row r="97" spans="2:14">
      <c r="B97" s="48" t="s">
        <v>7</v>
      </c>
      <c r="C97" s="18">
        <v>0.39879999999999999</v>
      </c>
      <c r="D97" s="57">
        <v>0.87780000000000002</v>
      </c>
      <c r="E97" s="57">
        <v>0.77629999999999999</v>
      </c>
      <c r="F97" s="57"/>
      <c r="G97" s="57"/>
      <c r="I97" s="48" t="s">
        <v>7</v>
      </c>
      <c r="J97" s="18">
        <v>0.34489999999999998</v>
      </c>
      <c r="K97" s="57">
        <v>0.95650000000000002</v>
      </c>
      <c r="L97" s="57">
        <v>0.75619999999999998</v>
      </c>
      <c r="M97" s="57"/>
      <c r="N97" s="57"/>
    </row>
    <row r="98" spans="2:14">
      <c r="B98" s="48" t="s">
        <v>8</v>
      </c>
      <c r="C98" s="18">
        <v>0.12740000000000001</v>
      </c>
      <c r="D98" s="57">
        <v>3.1E-2</v>
      </c>
      <c r="E98" s="57">
        <v>0.4602</v>
      </c>
      <c r="F98" s="57"/>
      <c r="G98" s="57"/>
      <c r="I98" s="48" t="s">
        <v>8</v>
      </c>
      <c r="J98" s="18">
        <v>0.1163</v>
      </c>
      <c r="K98" s="57">
        <v>2.8199999999999999E-2</v>
      </c>
      <c r="L98" s="57">
        <v>0.50819999999999999</v>
      </c>
      <c r="M98" s="57"/>
      <c r="N98" s="57"/>
    </row>
    <row r="99" spans="2:14">
      <c r="B99" s="48" t="s">
        <v>9</v>
      </c>
      <c r="C99" s="18">
        <v>4.6899999999999997E-2</v>
      </c>
      <c r="D99" s="57">
        <v>4.4999999999999997E-3</v>
      </c>
      <c r="E99" s="57">
        <v>0.372</v>
      </c>
      <c r="F99" s="57"/>
      <c r="G99" s="57"/>
      <c r="I99" s="48" t="s">
        <v>9</v>
      </c>
      <c r="J99" s="18">
        <v>4.2799999999999998E-2</v>
      </c>
      <c r="K99" s="57">
        <v>3.7000000000000002E-3</v>
      </c>
      <c r="L99" s="57">
        <v>0.48980000000000001</v>
      </c>
      <c r="M99" s="57"/>
      <c r="N99" s="57"/>
    </row>
    <row r="100" spans="2:14">
      <c r="B100" s="48" t="s">
        <v>10</v>
      </c>
      <c r="C100" s="18">
        <v>5.9799999999999999E-2</v>
      </c>
      <c r="D100" s="57">
        <v>1.9E-2</v>
      </c>
      <c r="E100" s="57">
        <v>0.14299999999999999</v>
      </c>
      <c r="F100" s="57"/>
      <c r="G100" s="57"/>
      <c r="I100" s="48" t="s">
        <v>10</v>
      </c>
      <c r="J100" s="18">
        <v>5.7200000000000001E-2</v>
      </c>
      <c r="K100" s="57">
        <v>1.8700000000000001E-2</v>
      </c>
      <c r="L100" s="57">
        <v>0.154</v>
      </c>
      <c r="M100" s="57"/>
      <c r="N100" s="57"/>
    </row>
    <row r="101" spans="2:14">
      <c r="B101" s="48" t="s">
        <v>120</v>
      </c>
      <c r="C101" s="18">
        <v>0.20119999999999999</v>
      </c>
      <c r="D101" s="57">
        <v>0.1837</v>
      </c>
      <c r="E101" s="57">
        <v>-294051.75309999997</v>
      </c>
      <c r="F101" s="57"/>
      <c r="G101" s="57"/>
      <c r="I101" s="48" t="s">
        <v>120</v>
      </c>
      <c r="J101" s="18">
        <v>7.6999999999999999E-2</v>
      </c>
      <c r="K101" s="57">
        <v>8.6900000000000005E-2</v>
      </c>
      <c r="L101" s="57">
        <v>-139056.2745</v>
      </c>
      <c r="M101" s="57"/>
      <c r="N101" s="57"/>
    </row>
    <row r="102" spans="2:14">
      <c r="B102" s="48" t="s">
        <v>122</v>
      </c>
      <c r="C102" s="18">
        <v>3.8399999999999997E-2</v>
      </c>
      <c r="D102" s="57">
        <v>5.8999999999999999E-3</v>
      </c>
      <c r="E102" s="57">
        <v>-1.4824999999999999</v>
      </c>
      <c r="F102" s="57"/>
      <c r="G102" s="57"/>
      <c r="I102" s="48" t="s">
        <v>122</v>
      </c>
      <c r="J102" s="18">
        <v>2.8299999999999999E-2</v>
      </c>
      <c r="K102" s="57">
        <v>1.18E-2</v>
      </c>
      <c r="L102" s="57">
        <v>-3.9788000000000001</v>
      </c>
      <c r="M102" s="57"/>
      <c r="N102" s="57"/>
    </row>
    <row r="103" spans="2:14">
      <c r="B103" s="48" t="s">
        <v>125</v>
      </c>
      <c r="C103" s="18">
        <v>2.29E-2</v>
      </c>
      <c r="D103" s="57">
        <v>2.5999999999999999E-3</v>
      </c>
      <c r="E103" s="57">
        <v>-1.1171</v>
      </c>
      <c r="F103" s="57"/>
      <c r="G103" s="57"/>
      <c r="I103" s="48" t="s">
        <v>125</v>
      </c>
      <c r="J103" s="18">
        <v>1.77E-2</v>
      </c>
      <c r="K103" s="57">
        <v>2.0999999999999999E-3</v>
      </c>
      <c r="L103" s="57">
        <v>-0.69510000000000005</v>
      </c>
      <c r="M103" s="57"/>
      <c r="N103" s="57"/>
    </row>
    <row r="104" spans="2:14">
      <c r="B104" s="48" t="s">
        <v>129</v>
      </c>
      <c r="C104" s="18">
        <v>3.8E-3</v>
      </c>
      <c r="D104" s="57">
        <v>2.0000000000000001E-4</v>
      </c>
      <c r="E104" s="57">
        <v>0.80100000000000005</v>
      </c>
      <c r="F104" s="57"/>
      <c r="G104" s="57"/>
      <c r="I104" s="48" t="s">
        <v>129</v>
      </c>
      <c r="J104" s="18">
        <v>1.9E-3</v>
      </c>
      <c r="K104" s="57">
        <v>1E-4</v>
      </c>
      <c r="L104" s="57">
        <v>0.90600000000000003</v>
      </c>
      <c r="M104" s="57"/>
      <c r="N104" s="57"/>
    </row>
    <row r="105" spans="2:14">
      <c r="B105" s="49" t="s">
        <v>130</v>
      </c>
      <c r="C105" s="19">
        <v>1.24E-2</v>
      </c>
      <c r="D105" s="58">
        <v>8.9999999999999998E-4</v>
      </c>
      <c r="E105" s="58">
        <v>-13.853199999999999</v>
      </c>
      <c r="F105" s="58"/>
      <c r="G105" s="58"/>
      <c r="I105" s="49" t="s">
        <v>130</v>
      </c>
      <c r="J105" s="19">
        <v>4.3E-3</v>
      </c>
      <c r="K105" s="58">
        <v>2.9999999999999997E-4</v>
      </c>
      <c r="L105" s="58">
        <v>-4.3780999999999999</v>
      </c>
      <c r="M105" s="58"/>
      <c r="N105" s="58"/>
    </row>
    <row r="108" spans="2:14" ht="30">
      <c r="B108" s="48" t="s">
        <v>288</v>
      </c>
    </row>
    <row r="109" spans="2:14">
      <c r="B109" s="20"/>
      <c r="C109" s="20" t="s">
        <v>289</v>
      </c>
      <c r="D109" s="20" t="s">
        <v>291</v>
      </c>
      <c r="E109" s="20" t="s">
        <v>290</v>
      </c>
      <c r="F109" s="20" t="s">
        <v>292</v>
      </c>
    </row>
    <row r="110" spans="2:14">
      <c r="B110" s="7">
        <v>1</v>
      </c>
      <c r="C110" s="17">
        <v>0.66879999999999995</v>
      </c>
      <c r="D110" s="9">
        <v>0.69940000000000002</v>
      </c>
      <c r="E110" s="9">
        <v>0.78320000000000001</v>
      </c>
      <c r="F110" s="9">
        <v>0.84240000000000004</v>
      </c>
    </row>
    <row r="111" spans="2:14">
      <c r="B111" s="7">
        <v>2</v>
      </c>
      <c r="C111" s="9">
        <v>0.60470000000000002</v>
      </c>
      <c r="D111" s="9">
        <v>0.64790000000000003</v>
      </c>
      <c r="E111" s="9">
        <v>0.76390000000000002</v>
      </c>
      <c r="F111" s="9">
        <v>0.83679999999999999</v>
      </c>
    </row>
    <row r="112" spans="2:14">
      <c r="B112" s="7">
        <v>3</v>
      </c>
      <c r="C112" s="9">
        <v>0.6119</v>
      </c>
      <c r="D112" s="9">
        <v>0.64800000000000002</v>
      </c>
      <c r="E112" s="9">
        <v>0.77700000000000002</v>
      </c>
      <c r="F112" s="9">
        <v>0.84109999999999996</v>
      </c>
    </row>
    <row r="113" spans="2:19">
      <c r="B113" s="7">
        <v>4</v>
      </c>
      <c r="C113" s="9">
        <v>0.67620000000000002</v>
      </c>
      <c r="D113" s="17">
        <v>0.70309999999999995</v>
      </c>
      <c r="E113" s="9">
        <v>0.78610000000000002</v>
      </c>
      <c r="F113" s="9">
        <v>0.84289999999999998</v>
      </c>
    </row>
    <row r="114" spans="2:19">
      <c r="B114" s="7">
        <v>5</v>
      </c>
      <c r="C114" s="9">
        <v>0.70660000000000001</v>
      </c>
      <c r="D114" s="9">
        <v>0.77790000000000004</v>
      </c>
      <c r="E114" s="9">
        <v>0.79669999999999996</v>
      </c>
      <c r="F114" s="17">
        <v>0.84550000000000003</v>
      </c>
    </row>
    <row r="115" spans="2:19">
      <c r="B115" s="7">
        <v>6</v>
      </c>
      <c r="C115" s="9">
        <v>0.60219999999999996</v>
      </c>
      <c r="D115" s="9">
        <v>0.6401</v>
      </c>
      <c r="E115" s="9">
        <v>0.76129999999999998</v>
      </c>
      <c r="F115" s="9">
        <v>0.83679999999999999</v>
      </c>
    </row>
    <row r="116" spans="2:19">
      <c r="B116" s="7">
        <v>7</v>
      </c>
      <c r="C116" s="9">
        <v>0.68730000000000002</v>
      </c>
      <c r="D116" s="9">
        <v>0.70709999999999995</v>
      </c>
      <c r="E116" s="9">
        <v>0.79090000000000005</v>
      </c>
      <c r="F116" s="9">
        <v>0.84309999999999996</v>
      </c>
    </row>
    <row r="117" spans="2:19">
      <c r="B117" s="7">
        <v>8</v>
      </c>
      <c r="C117" s="9">
        <v>0.58340000000000003</v>
      </c>
      <c r="D117" s="9">
        <v>0.63890000000000002</v>
      </c>
      <c r="E117" s="9">
        <v>0.76080000000000003</v>
      </c>
      <c r="F117" s="9">
        <v>0.8347</v>
      </c>
      <c r="H117" t="s">
        <v>321</v>
      </c>
    </row>
    <row r="118" spans="2:19">
      <c r="B118" s="7">
        <v>9</v>
      </c>
      <c r="C118" s="9">
        <v>0.66649999999999998</v>
      </c>
      <c r="D118" s="9">
        <v>0.68759999999999999</v>
      </c>
      <c r="E118" s="17">
        <v>0.78180000000000005</v>
      </c>
      <c r="F118" s="9">
        <v>0.84240000000000004</v>
      </c>
      <c r="H118" t="s">
        <v>322</v>
      </c>
    </row>
    <row r="119" spans="2:19">
      <c r="B119" s="8">
        <v>10</v>
      </c>
      <c r="C119" s="10">
        <v>0.63280000000000003</v>
      </c>
      <c r="D119" s="10">
        <v>0.67169999999999996</v>
      </c>
      <c r="E119" s="10">
        <v>0.78090000000000004</v>
      </c>
      <c r="F119" s="10">
        <v>0.84140000000000004</v>
      </c>
      <c r="H119" t="s">
        <v>323</v>
      </c>
    </row>
    <row r="120" spans="2:19">
      <c r="H120" t="s">
        <v>324</v>
      </c>
    </row>
    <row r="126" spans="2:19">
      <c r="B126" t="s">
        <v>319</v>
      </c>
    </row>
    <row r="127" spans="2:19">
      <c r="B127" s="2">
        <v>0</v>
      </c>
      <c r="C127" s="2">
        <v>0</v>
      </c>
      <c r="D127" s="2">
        <v>0</v>
      </c>
      <c r="E127" s="2">
        <v>0</v>
      </c>
      <c r="F127" s="2">
        <v>0.15</v>
      </c>
      <c r="G127" s="2">
        <v>0</v>
      </c>
      <c r="H127" s="2">
        <v>0</v>
      </c>
      <c r="I127" s="2">
        <v>0.4</v>
      </c>
      <c r="J127" s="2">
        <v>0.2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R127" s="2">
        <v>549</v>
      </c>
      <c r="S127" s="2">
        <v>82.34</v>
      </c>
    </row>
    <row r="128" spans="2:19"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0.4</v>
      </c>
      <c r="J128" s="2">
        <v>0.3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R128" s="2">
        <v>568</v>
      </c>
      <c r="S128" s="2">
        <v>75.3</v>
      </c>
    </row>
    <row r="129" spans="2:19">
      <c r="B129" s="2">
        <v>0</v>
      </c>
      <c r="C129" s="2">
        <v>0</v>
      </c>
      <c r="D129" s="2">
        <v>0</v>
      </c>
      <c r="E129" s="2">
        <v>0</v>
      </c>
      <c r="F129" s="2">
        <v>0.05</v>
      </c>
      <c r="G129" s="2">
        <v>0</v>
      </c>
      <c r="H129" s="2">
        <v>0</v>
      </c>
      <c r="I129" s="2">
        <v>0.3</v>
      </c>
      <c r="J129" s="2">
        <v>0.1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R129" s="2">
        <v>612</v>
      </c>
      <c r="S129" s="2">
        <v>84.7</v>
      </c>
    </row>
    <row r="130" spans="2:19"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0.79</v>
      </c>
      <c r="J130" s="2">
        <v>0.19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R130" s="2">
        <v>625</v>
      </c>
      <c r="S130" s="2">
        <v>79</v>
      </c>
    </row>
    <row r="131" spans="2:19"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1</v>
      </c>
      <c r="J131" s="2">
        <v>0.1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R131" s="2">
        <v>648</v>
      </c>
      <c r="S131" s="2">
        <v>79.8</v>
      </c>
    </row>
    <row r="132" spans="2:19"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0.98</v>
      </c>
      <c r="J132" s="2">
        <v>5.7000000000000002E-2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R132" s="2">
        <v>669</v>
      </c>
      <c r="S132" s="2">
        <v>74.5</v>
      </c>
    </row>
    <row r="133" spans="2:19">
      <c r="B133" s="2">
        <v>0</v>
      </c>
      <c r="C133" s="2">
        <v>0</v>
      </c>
      <c r="D133" s="2">
        <v>2.09</v>
      </c>
      <c r="E133" s="2">
        <v>0.54</v>
      </c>
      <c r="F133" s="2">
        <v>0</v>
      </c>
      <c r="G133" s="2">
        <v>0</v>
      </c>
      <c r="H133" s="2">
        <v>0</v>
      </c>
      <c r="I133" s="2">
        <v>0.38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R133" s="2">
        <v>697</v>
      </c>
      <c r="S133" s="2">
        <v>54.7</v>
      </c>
    </row>
    <row r="134" spans="2:19">
      <c r="B134" s="2">
        <v>0.03</v>
      </c>
      <c r="C134" s="2">
        <v>0</v>
      </c>
      <c r="D134" s="2">
        <v>2.89</v>
      </c>
      <c r="E134" s="2">
        <v>0.92</v>
      </c>
      <c r="F134" s="2">
        <v>0</v>
      </c>
      <c r="G134" s="2">
        <v>0.08</v>
      </c>
      <c r="H134" s="2">
        <v>0</v>
      </c>
      <c r="I134" s="2">
        <v>1.03</v>
      </c>
      <c r="J134" s="2">
        <v>0</v>
      </c>
      <c r="K134" s="2">
        <v>0</v>
      </c>
      <c r="L134" s="2">
        <v>0.03</v>
      </c>
      <c r="M134" s="2">
        <v>0</v>
      </c>
      <c r="N134" s="2">
        <v>0</v>
      </c>
      <c r="O134" s="2">
        <v>0</v>
      </c>
      <c r="P134" s="2">
        <v>0</v>
      </c>
      <c r="R134" s="2">
        <v>700</v>
      </c>
      <c r="S134" s="2">
        <v>45.17</v>
      </c>
    </row>
    <row r="135" spans="2:19">
      <c r="B135" s="2">
        <v>0</v>
      </c>
      <c r="C135" s="2">
        <v>0</v>
      </c>
      <c r="D135" s="2">
        <v>6</v>
      </c>
      <c r="E135" s="2">
        <v>1</v>
      </c>
      <c r="F135" s="2">
        <v>0.15</v>
      </c>
      <c r="G135" s="2">
        <v>0</v>
      </c>
      <c r="H135" s="2">
        <v>0</v>
      </c>
      <c r="I135" s="2">
        <v>0.1</v>
      </c>
      <c r="J135" s="2">
        <v>0</v>
      </c>
      <c r="K135" s="2">
        <v>0</v>
      </c>
      <c r="L135" s="2">
        <v>0.5</v>
      </c>
      <c r="M135" s="2">
        <v>0</v>
      </c>
      <c r="N135" s="2">
        <v>0</v>
      </c>
      <c r="O135" s="2">
        <v>0</v>
      </c>
      <c r="P135" s="2">
        <v>0</v>
      </c>
      <c r="R135" s="2">
        <v>1090</v>
      </c>
      <c r="S135" s="2">
        <v>26.5</v>
      </c>
    </row>
    <row r="136" spans="2:19">
      <c r="B136" s="2">
        <v>0</v>
      </c>
      <c r="C136" s="2">
        <v>0</v>
      </c>
      <c r="D136" s="2">
        <v>6</v>
      </c>
      <c r="E136" s="2">
        <v>1</v>
      </c>
      <c r="F136" s="2">
        <v>0.15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0.5</v>
      </c>
      <c r="M136" s="2">
        <v>0</v>
      </c>
      <c r="N136" s="2">
        <v>0</v>
      </c>
      <c r="O136" s="2">
        <v>0</v>
      </c>
      <c r="P136" s="2">
        <v>0</v>
      </c>
      <c r="R136" s="2">
        <v>1095.7</v>
      </c>
      <c r="S136" s="2">
        <v>26.6</v>
      </c>
    </row>
    <row r="138" spans="2:19">
      <c r="B138" t="s">
        <v>352</v>
      </c>
    </row>
    <row r="139" spans="2:19">
      <c r="B139" s="76">
        <v>0</v>
      </c>
      <c r="C139" s="76">
        <v>1.56E-3</v>
      </c>
      <c r="D139" s="76">
        <v>0</v>
      </c>
      <c r="E139" s="76">
        <v>4.4730900599999998E-2</v>
      </c>
      <c r="F139" s="76">
        <v>2.6807933199999998E-2</v>
      </c>
      <c r="G139" s="76">
        <v>1.8735795600000001E-2</v>
      </c>
      <c r="H139" s="76">
        <v>0</v>
      </c>
      <c r="I139" s="76">
        <v>0.48588178100000001</v>
      </c>
      <c r="J139" s="76">
        <v>0.119242493</v>
      </c>
      <c r="K139" s="76">
        <v>6.9758840200000005E-2</v>
      </c>
      <c r="L139" s="76">
        <v>0</v>
      </c>
      <c r="M139" s="76">
        <v>0</v>
      </c>
      <c r="N139" s="76">
        <v>9.8079687800000006E-3</v>
      </c>
      <c r="O139" s="76">
        <v>0</v>
      </c>
      <c r="P139" s="76">
        <v>0</v>
      </c>
      <c r="R139" s="2">
        <v>549</v>
      </c>
      <c r="S139" s="2">
        <v>82.34</v>
      </c>
    </row>
    <row r="140" spans="2:19">
      <c r="B140" s="76">
        <v>7.8841433900000008E-3</v>
      </c>
      <c r="C140" s="76">
        <v>6.4615820200000004E-3</v>
      </c>
      <c r="D140" s="76">
        <v>0</v>
      </c>
      <c r="E140" s="76">
        <v>0</v>
      </c>
      <c r="F140" s="76">
        <v>2.5013753999999999E-2</v>
      </c>
      <c r="G140" s="76">
        <v>5.5736927700000001E-2</v>
      </c>
      <c r="H140" s="76">
        <v>2.79282917E-2</v>
      </c>
      <c r="I140" s="76">
        <v>0.26155060400000002</v>
      </c>
      <c r="J140" s="76">
        <v>9.4612360800000003E-2</v>
      </c>
      <c r="K140" s="76">
        <v>1.48901151E-2</v>
      </c>
      <c r="L140" s="76">
        <v>0</v>
      </c>
      <c r="M140" s="76">
        <v>0</v>
      </c>
      <c r="N140" s="76">
        <v>9.8595067100000003E-3</v>
      </c>
      <c r="O140" s="76">
        <v>0</v>
      </c>
      <c r="P140" s="76">
        <v>0</v>
      </c>
      <c r="R140" s="2">
        <v>568</v>
      </c>
      <c r="S140" s="2">
        <v>75.3</v>
      </c>
    </row>
    <row r="141" spans="2:19">
      <c r="B141" s="76">
        <v>0</v>
      </c>
      <c r="C141" s="76">
        <v>0</v>
      </c>
      <c r="D141" s="76">
        <v>0</v>
      </c>
      <c r="E141" s="76">
        <v>1.2887907400000001E-2</v>
      </c>
      <c r="F141" s="76">
        <v>2.6807933199999998E-2</v>
      </c>
      <c r="G141" s="76">
        <v>0</v>
      </c>
      <c r="H141" s="76">
        <v>0</v>
      </c>
      <c r="I141" s="76">
        <v>0.43698219799999999</v>
      </c>
      <c r="J141" s="76">
        <v>0.118200504</v>
      </c>
      <c r="K141" s="76">
        <v>1.35701741E-2</v>
      </c>
      <c r="L141" s="76">
        <v>0</v>
      </c>
      <c r="M141" s="76">
        <v>0</v>
      </c>
      <c r="N141" s="76">
        <v>9.8804869000000007E-3</v>
      </c>
      <c r="O141" s="76">
        <v>0</v>
      </c>
      <c r="P141" s="76">
        <v>0</v>
      </c>
      <c r="R141" s="2">
        <v>612</v>
      </c>
      <c r="S141" s="2">
        <v>84.7</v>
      </c>
    </row>
    <row r="142" spans="2:19">
      <c r="B142" s="76">
        <v>0</v>
      </c>
      <c r="C142" s="76">
        <v>0</v>
      </c>
      <c r="D142" s="76">
        <v>0</v>
      </c>
      <c r="E142" s="76">
        <v>0</v>
      </c>
      <c r="F142" s="76">
        <v>2.5263891600000001E-2</v>
      </c>
      <c r="G142" s="76">
        <v>0</v>
      </c>
      <c r="H142" s="76">
        <v>1.64433924E-2</v>
      </c>
      <c r="I142" s="76">
        <v>0.45097017700000003</v>
      </c>
      <c r="J142" s="76">
        <v>0.12004819899999999</v>
      </c>
      <c r="K142" s="76">
        <v>1.3273548600000001E-2</v>
      </c>
      <c r="L142" s="76">
        <v>0</v>
      </c>
      <c r="M142" s="76">
        <v>0</v>
      </c>
      <c r="N142" s="76">
        <v>9.4196860500000007E-3</v>
      </c>
      <c r="O142" s="76">
        <v>0</v>
      </c>
      <c r="P142" s="76">
        <v>0</v>
      </c>
      <c r="R142" s="2">
        <v>625</v>
      </c>
      <c r="S142" s="2">
        <v>79</v>
      </c>
    </row>
    <row r="143" spans="2:19">
      <c r="B143" s="76">
        <v>0</v>
      </c>
      <c r="C143" s="76">
        <v>0</v>
      </c>
      <c r="D143" s="76">
        <v>5.1472833900000001E-2</v>
      </c>
      <c r="E143" s="76">
        <v>2.64946369E-2</v>
      </c>
      <c r="F143" s="76">
        <v>2.1920789600000001E-2</v>
      </c>
      <c r="G143" s="76">
        <v>0</v>
      </c>
      <c r="H143" s="76">
        <v>0</v>
      </c>
      <c r="I143" s="76">
        <v>0.43605402700000001</v>
      </c>
      <c r="J143" s="76">
        <v>0.118830044</v>
      </c>
      <c r="K143" s="76">
        <v>9.98446578E-3</v>
      </c>
      <c r="L143" s="76">
        <v>0</v>
      </c>
      <c r="M143" s="76">
        <v>0</v>
      </c>
      <c r="N143" s="76">
        <v>9.4338678099999997E-3</v>
      </c>
      <c r="O143" s="76">
        <v>0</v>
      </c>
      <c r="P143" s="76">
        <v>0</v>
      </c>
      <c r="R143" s="2">
        <v>648</v>
      </c>
      <c r="S143" s="2">
        <v>79.8</v>
      </c>
    </row>
    <row r="144" spans="2:19">
      <c r="B144" s="76">
        <v>6.2319442800000003E-3</v>
      </c>
      <c r="C144" s="76">
        <v>2.51243725E-3</v>
      </c>
      <c r="D144" s="76">
        <v>2.63626651</v>
      </c>
      <c r="E144" s="76">
        <v>0.71088781199999995</v>
      </c>
      <c r="F144" s="76">
        <v>3.2596335099999998E-2</v>
      </c>
      <c r="G144" s="76">
        <v>0.15688971800000001</v>
      </c>
      <c r="H144" s="76">
        <v>2.5348102000000001E-2</v>
      </c>
      <c r="I144" s="76">
        <v>4.5159909800000002E-2</v>
      </c>
      <c r="J144" s="76">
        <v>9.9633431000000008E-3</v>
      </c>
      <c r="K144" s="76">
        <v>0</v>
      </c>
      <c r="L144" s="76">
        <v>0</v>
      </c>
      <c r="M144" s="76">
        <v>3.11525229E-2</v>
      </c>
      <c r="N144" s="76">
        <v>8.8315844900000006E-3</v>
      </c>
      <c r="O144" s="76">
        <v>0</v>
      </c>
      <c r="P144" s="76">
        <v>0</v>
      </c>
      <c r="R144" s="2">
        <v>669</v>
      </c>
      <c r="S144" s="2">
        <v>74.5</v>
      </c>
    </row>
    <row r="145" spans="2:19">
      <c r="B145" s="76">
        <v>7.75096204E-3</v>
      </c>
      <c r="C145" s="76">
        <v>4.0513637999999998E-2</v>
      </c>
      <c r="D145" s="76">
        <v>2.6966693199999998</v>
      </c>
      <c r="E145" s="76">
        <v>0.43289487999999998</v>
      </c>
      <c r="F145" s="76">
        <v>3.3514322499999999E-2</v>
      </c>
      <c r="G145" s="76">
        <v>0.376834118</v>
      </c>
      <c r="H145" s="76">
        <v>5.05955664E-2</v>
      </c>
      <c r="I145" s="76">
        <v>4.8306388499999998E-2</v>
      </c>
      <c r="J145" s="76">
        <v>9.7843468700000002E-3</v>
      </c>
      <c r="K145" s="76">
        <v>0</v>
      </c>
      <c r="L145" s="76">
        <v>0</v>
      </c>
      <c r="M145" s="76">
        <v>0</v>
      </c>
      <c r="N145" s="76">
        <v>9.5000164299999992E-3</v>
      </c>
      <c r="O145" s="76">
        <v>0</v>
      </c>
      <c r="P145" s="76">
        <v>0</v>
      </c>
      <c r="R145" s="2">
        <v>697</v>
      </c>
      <c r="S145" s="2">
        <v>54.7</v>
      </c>
    </row>
    <row r="146" spans="2:19">
      <c r="B146" s="76">
        <v>6.0590120900000004E-3</v>
      </c>
      <c r="C146" s="76">
        <v>1.3298265299999999E-3</v>
      </c>
      <c r="D146" s="76">
        <v>6.8246544299999998</v>
      </c>
      <c r="E146" s="76">
        <v>1.73054603</v>
      </c>
      <c r="F146" s="76">
        <v>0.132860005</v>
      </c>
      <c r="G146" s="76">
        <v>0</v>
      </c>
      <c r="H146" s="76">
        <v>0.37356905499999998</v>
      </c>
      <c r="I146" s="76">
        <v>7.3821592300000002E-2</v>
      </c>
      <c r="J146" s="76">
        <v>9.6727450700000005E-3</v>
      </c>
      <c r="K146" s="76">
        <v>0</v>
      </c>
      <c r="L146" s="76">
        <v>0</v>
      </c>
      <c r="M146" s="76">
        <v>0</v>
      </c>
      <c r="N146" s="76">
        <v>9.3693575199999997E-3</v>
      </c>
      <c r="O146" s="76">
        <v>0</v>
      </c>
      <c r="P146" s="76">
        <v>0</v>
      </c>
      <c r="R146" s="2">
        <v>700</v>
      </c>
      <c r="S146" s="2">
        <v>45.17</v>
      </c>
    </row>
    <row r="147" spans="2:19">
      <c r="B147" s="2">
        <v>0</v>
      </c>
      <c r="C147" s="2">
        <v>0</v>
      </c>
      <c r="D147" s="2">
        <v>6</v>
      </c>
      <c r="E147" s="2">
        <v>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R147" s="2">
        <v>1090</v>
      </c>
      <c r="S147" s="2">
        <v>26.5</v>
      </c>
    </row>
    <row r="148" spans="2:19">
      <c r="B148" s="76">
        <v>4.5886581899999999E-3</v>
      </c>
      <c r="C148" s="76">
        <v>1.26461797E-3</v>
      </c>
      <c r="D148" s="76">
        <v>6.8441280000000004</v>
      </c>
      <c r="E148" s="76">
        <v>1.73054603</v>
      </c>
      <c r="F148" s="76">
        <v>0.132860005</v>
      </c>
      <c r="G148" s="76">
        <v>0</v>
      </c>
      <c r="H148" s="76">
        <v>0.36335431699999998</v>
      </c>
      <c r="I148" s="76">
        <v>6.9982648300000005E-2</v>
      </c>
      <c r="J148" s="76">
        <v>9.8708116599999993E-3</v>
      </c>
      <c r="K148" s="76">
        <v>0</v>
      </c>
      <c r="L148" s="76">
        <v>0</v>
      </c>
      <c r="M148" s="76">
        <v>0</v>
      </c>
      <c r="N148" s="76">
        <v>9.3933868499999993E-3</v>
      </c>
      <c r="O148" s="76">
        <v>0</v>
      </c>
      <c r="P148" s="76">
        <v>0</v>
      </c>
      <c r="R148" s="2">
        <v>1095.7</v>
      </c>
      <c r="S148" s="2">
        <v>26.6</v>
      </c>
    </row>
    <row r="153" spans="2:19">
      <c r="B153" s="21" t="s">
        <v>325</v>
      </c>
      <c r="C153" s="21" t="s">
        <v>326</v>
      </c>
      <c r="D153" s="21" t="s">
        <v>330</v>
      </c>
      <c r="E153" s="21" t="s">
        <v>331</v>
      </c>
      <c r="F153" s="21" t="s">
        <v>328</v>
      </c>
      <c r="G153" s="21" t="s">
        <v>332</v>
      </c>
      <c r="H153" s="21" t="s">
        <v>333</v>
      </c>
    </row>
    <row r="154" spans="2:19">
      <c r="B154" s="18">
        <v>1</v>
      </c>
      <c r="C154" s="18" t="s">
        <v>327</v>
      </c>
      <c r="D154" s="18">
        <v>549</v>
      </c>
      <c r="E154" s="18">
        <v>82.34</v>
      </c>
      <c r="F154" s="18" t="s">
        <v>329</v>
      </c>
      <c r="G154" s="73">
        <v>562.69667393999998</v>
      </c>
      <c r="H154" s="73">
        <v>82.685000779999996</v>
      </c>
    </row>
    <row r="155" spans="2:19">
      <c r="B155" s="18">
        <v>2</v>
      </c>
      <c r="C155" s="18" t="s">
        <v>334</v>
      </c>
      <c r="D155" s="18">
        <v>568</v>
      </c>
      <c r="E155" s="18">
        <v>75.3</v>
      </c>
      <c r="F155" s="18" t="s">
        <v>335</v>
      </c>
      <c r="G155" s="73">
        <v>570.36456968000005</v>
      </c>
      <c r="H155" s="73">
        <v>79.424256260000007</v>
      </c>
    </row>
    <row r="156" spans="2:19">
      <c r="B156" s="18">
        <v>3</v>
      </c>
      <c r="C156" s="18" t="s">
        <v>336</v>
      </c>
      <c r="D156" s="18">
        <v>612</v>
      </c>
      <c r="E156" s="18">
        <v>84.7</v>
      </c>
      <c r="F156" s="18" t="s">
        <v>337</v>
      </c>
      <c r="G156" s="73">
        <v>578.67668979999996</v>
      </c>
      <c r="H156" s="73">
        <v>82.167810639999999</v>
      </c>
    </row>
    <row r="157" spans="2:19">
      <c r="B157" s="18">
        <v>4</v>
      </c>
      <c r="C157" s="18" t="s">
        <v>338</v>
      </c>
      <c r="D157" s="18">
        <v>625</v>
      </c>
      <c r="E157" s="18">
        <v>79</v>
      </c>
      <c r="F157" s="18" t="s">
        <v>339</v>
      </c>
      <c r="G157" s="73">
        <v>581.17300739999996</v>
      </c>
      <c r="H157" s="73">
        <v>80.48504294</v>
      </c>
    </row>
    <row r="158" spans="2:19">
      <c r="B158" s="18">
        <v>5</v>
      </c>
      <c r="C158" s="18" t="s">
        <v>340</v>
      </c>
      <c r="D158" s="18">
        <v>648</v>
      </c>
      <c r="E158" s="18">
        <v>79.8</v>
      </c>
      <c r="F158" s="18" t="s">
        <v>347</v>
      </c>
      <c r="G158" s="73">
        <v>594.17355594000003</v>
      </c>
      <c r="H158" s="73">
        <v>80.692123980000005</v>
      </c>
    </row>
    <row r="159" spans="2:19">
      <c r="B159" s="18">
        <v>6</v>
      </c>
      <c r="C159" s="18" t="s">
        <v>341</v>
      </c>
      <c r="D159" s="18">
        <v>669</v>
      </c>
      <c r="E159" s="18">
        <v>74.5</v>
      </c>
      <c r="F159" s="18" t="s">
        <v>342</v>
      </c>
      <c r="G159" s="73">
        <v>550.76893332999998</v>
      </c>
      <c r="H159" s="73">
        <v>67.176683560000001</v>
      </c>
    </row>
    <row r="160" spans="2:19">
      <c r="B160" s="18">
        <v>7</v>
      </c>
      <c r="C160" s="18" t="s">
        <v>343</v>
      </c>
      <c r="D160" s="18">
        <v>697</v>
      </c>
      <c r="E160" s="18">
        <v>54.7</v>
      </c>
      <c r="F160" s="18" t="s">
        <v>344</v>
      </c>
      <c r="G160" s="73">
        <v>658.40433609000002</v>
      </c>
      <c r="H160" s="73">
        <v>39.155771710000003</v>
      </c>
    </row>
    <row r="161" spans="2:10" ht="1" customHeight="1">
      <c r="B161" s="18">
        <v>8</v>
      </c>
      <c r="C161" s="18" t="s">
        <v>345</v>
      </c>
      <c r="D161" s="18">
        <v>700</v>
      </c>
      <c r="E161" s="18">
        <v>45.17</v>
      </c>
      <c r="F161" s="18" t="s">
        <v>346</v>
      </c>
      <c r="G161" s="73">
        <v>703.80758090999996</v>
      </c>
      <c r="H161" s="73">
        <v>47.25661839</v>
      </c>
      <c r="J161" t="s">
        <v>353</v>
      </c>
    </row>
    <row r="162" spans="2:10">
      <c r="B162" s="18">
        <v>9</v>
      </c>
      <c r="C162" s="18" t="s">
        <v>349</v>
      </c>
      <c r="D162" s="18">
        <v>1090</v>
      </c>
      <c r="E162" s="18">
        <v>26.5</v>
      </c>
      <c r="F162" s="18" t="s">
        <v>351</v>
      </c>
      <c r="G162" s="73">
        <v>990.95899999999995</v>
      </c>
      <c r="H162" s="73">
        <v>26.6286509</v>
      </c>
      <c r="J162" t="s">
        <v>358</v>
      </c>
    </row>
    <row r="163" spans="2:10">
      <c r="B163" s="19">
        <v>10</v>
      </c>
      <c r="C163" s="19" t="s">
        <v>348</v>
      </c>
      <c r="D163" s="19">
        <v>1095.7</v>
      </c>
      <c r="E163" s="19">
        <v>26.6</v>
      </c>
      <c r="F163" s="19" t="s">
        <v>350</v>
      </c>
      <c r="G163" s="74">
        <v>990.95899999999995</v>
      </c>
      <c r="H163" s="74">
        <v>26.6286509</v>
      </c>
    </row>
    <row r="164" spans="2:10">
      <c r="J164" t="s">
        <v>358</v>
      </c>
    </row>
    <row r="169" spans="2:10">
      <c r="J169" t="s">
        <v>320</v>
      </c>
    </row>
    <row r="185" spans="10:10">
      <c r="J185" t="s">
        <v>354</v>
      </c>
    </row>
    <row r="186" spans="10:10">
      <c r="J186" t="s">
        <v>355</v>
      </c>
    </row>
    <row r="187" spans="10:10">
      <c r="J187" t="s">
        <v>356</v>
      </c>
    </row>
    <row r="188" spans="10:10">
      <c r="J188" t="s">
        <v>357</v>
      </c>
    </row>
  </sheetData>
  <sortState xmlns:xlrd2="http://schemas.microsoft.com/office/spreadsheetml/2017/richdata2" ref="B111:F119">
    <sortCondition ref="B1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原始数据</vt:lpstr>
      <vt:lpstr>数据处理1</vt:lpstr>
      <vt:lpstr>测试数据</vt:lpstr>
      <vt:lpstr>原始测试数据</vt:lpstr>
      <vt:lpstr>材料设计指导</vt:lpstr>
      <vt:lpstr>表格1</vt:lpstr>
      <vt:lpstr>表格2</vt:lpstr>
      <vt:lpstr>表格3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思月</dc:creator>
  <cp:lastModifiedBy>赵 思月</cp:lastModifiedBy>
  <dcterms:created xsi:type="dcterms:W3CDTF">2022-06-07T08:50:46Z</dcterms:created>
  <dcterms:modified xsi:type="dcterms:W3CDTF">2022-07-01T12:08:59Z</dcterms:modified>
</cp:coreProperties>
</file>