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pen Bionics Drive\Project Folders AO\Robotics\Brunel Hand\Electronics\CHESTNUT PCB\"/>
    </mc:Choice>
  </mc:AlternateContent>
  <bookViews>
    <workbookView minimized="1" xWindow="0" yWindow="0" windowWidth="28800" windowHeight="12435"/>
  </bookViews>
  <sheets>
    <sheet name="Sheet1" sheetId="1" r:id="rId1"/>
  </sheets>
  <definedNames>
    <definedName name="Production_BOM_Chestnut_and_ChetnutPlus__1" localSheetId="0">Sheet1!$A$1:$G$44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N13" i="1"/>
  <c r="N43" i="1" l="1"/>
  <c r="M43" i="1"/>
  <c r="N3" i="1"/>
  <c r="N4" i="1"/>
  <c r="N5" i="1"/>
  <c r="N6" i="1"/>
  <c r="N7" i="1"/>
  <c r="N44" i="1" s="1"/>
  <c r="N8" i="1"/>
  <c r="N9" i="1"/>
  <c r="N10" i="1"/>
  <c r="N11" i="1"/>
  <c r="N12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2" i="1"/>
  <c r="M3" i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3" i="1"/>
  <c r="M34" i="1"/>
  <c r="M35" i="1"/>
  <c r="M36" i="1"/>
  <c r="M37" i="1"/>
  <c r="M38" i="1"/>
  <c r="M39" i="1"/>
  <c r="M41" i="1"/>
  <c r="M42" i="1"/>
  <c r="M2" i="1"/>
  <c r="M44" i="1" s="1"/>
</calcChain>
</file>

<file path=xl/connections.xml><?xml version="1.0" encoding="utf-8"?>
<connections xmlns="http://schemas.openxmlformats.org/spreadsheetml/2006/main">
  <connection id="1" name="Production BOM Chestnut and ChetnutPlus" type="6" refreshedVersion="5" background="1" saveData="1">
    <textPr codePage="850" sourceFile="D:\Dropbox\Open Bionics\Website Board with Zero\Production BOM Chestnut and ChetnutPlus .txt" delimited="0">
      <textFields count="7">
        <textField/>
        <textField position="4"/>
        <textField position="30"/>
        <textField position="69"/>
        <textField position="98"/>
        <textField position="193"/>
        <textField position="248"/>
      </textFields>
    </textPr>
  </connection>
</connections>
</file>

<file path=xl/sharedStrings.xml><?xml version="1.0" encoding="utf-8"?>
<sst xmlns="http://schemas.openxmlformats.org/spreadsheetml/2006/main" count="426" uniqueCount="229">
  <si>
    <t>Qty</t>
  </si>
  <si>
    <t>Value</t>
  </si>
  <si>
    <t>Device</t>
  </si>
  <si>
    <t>Description</t>
  </si>
  <si>
    <t>LED0603</t>
  </si>
  <si>
    <t>LED</t>
  </si>
  <si>
    <t>R-EU_R0805</t>
  </si>
  <si>
    <t>RESISTOR, European symbol</t>
  </si>
  <si>
    <t>0805L100WR</t>
  </si>
  <si>
    <t>FUSE_PTC-0805</t>
  </si>
  <si>
    <t>Resettable PTC</t>
  </si>
  <si>
    <t>R-EU_R0603</t>
  </si>
  <si>
    <t>100nF</t>
  </si>
  <si>
    <t>C-EUC0402</t>
  </si>
  <si>
    <t>CAPACITOR, European symbol</t>
  </si>
  <si>
    <t>101X14N330MV4T_X2Y_0603</t>
  </si>
  <si>
    <t>10K</t>
  </si>
  <si>
    <t>R-EU_R0402</t>
  </si>
  <si>
    <t>10nF</t>
  </si>
  <si>
    <t>10pF</t>
  </si>
  <si>
    <t>10uF</t>
  </si>
  <si>
    <t>C-EUC0805</t>
  </si>
  <si>
    <t>1K</t>
  </si>
  <si>
    <t>2.2uF</t>
  </si>
  <si>
    <t>C-EUC0603</t>
  </si>
  <si>
    <t>22pF</t>
  </si>
  <si>
    <t>22uF</t>
  </si>
  <si>
    <t>C-EUC1210</t>
  </si>
  <si>
    <t>24AA08T-I/OT</t>
  </si>
  <si>
    <t>8K I2C Serial EEPROM</t>
  </si>
  <si>
    <t>27R</t>
  </si>
  <si>
    <t>32,768Khz_SMD</t>
  </si>
  <si>
    <t>0213_ABS07-32.768KHZ-T</t>
  </si>
  <si>
    <t>32,768KHz - SMD</t>
  </si>
  <si>
    <t>330R</t>
  </si>
  <si>
    <t>4.7uF</t>
  </si>
  <si>
    <t>CD1206-S01575</t>
  </si>
  <si>
    <t>0012_CD1206-S01575</t>
  </si>
  <si>
    <t>small-signal high-speed Switching Diodes   CD1206</t>
  </si>
  <si>
    <t>CG0603MLC-05E</t>
  </si>
  <si>
    <t>VARISTORCN0603</t>
  </si>
  <si>
    <t>VARISTOR</t>
  </si>
  <si>
    <t>CON-USB-F-MICRO-B</t>
  </si>
  <si>
    <t>USB Female connector</t>
  </si>
  <si>
    <t>CON_HEADER_1X08-PTH</t>
  </si>
  <si>
    <t>DLW5BTN501SQ2L</t>
  </si>
  <si>
    <t>DNF</t>
  </si>
  <si>
    <t>HEADER-1X1ROUND</t>
  </si>
  <si>
    <t>PIN HEADER</t>
  </si>
  <si>
    <t>DRV8833RTYT</t>
  </si>
  <si>
    <t>DUAL H-BRIDGE MOTOR DRIVER,QFN-16</t>
  </si>
  <si>
    <t>L1812 - 3.3uH - 1800403RL</t>
  </si>
  <si>
    <t>INDUCTOR-L1812</t>
  </si>
  <si>
    <t>Inductor</t>
  </si>
  <si>
    <t>LSM9DS1</t>
  </si>
  <si>
    <t>LSM9DS1 3D accelerometer, gyroscope &amp; magnetometer</t>
  </si>
  <si>
    <t>LUMBERG_1503-13-VP3</t>
  </si>
  <si>
    <t>MH2029-300Y</t>
  </si>
  <si>
    <t>0001_BLM21PG300SN1D_/_MH2029-300Y</t>
  </si>
  <si>
    <t>BLM21</t>
  </si>
  <si>
    <t>ManNum: 694106106102</t>
  </si>
  <si>
    <t>DCBARRELSMT</t>
  </si>
  <si>
    <t>2.0mm DC Barrel Jack</t>
  </si>
  <si>
    <t>NX3L2467PW</t>
  </si>
  <si>
    <t>Dual low-ohmic double-pole double-throw analog switch,T</t>
  </si>
  <si>
    <t>PTR1TP11R</t>
  </si>
  <si>
    <t>TEST PIN</t>
  </si>
  <si>
    <t>SAMD21G18A-AUT</t>
  </si>
  <si>
    <t>INTEGRATEDCIRCUITS_1792_SAMD21G18A-AUT</t>
  </si>
  <si>
    <t>Atmel D21 32bit ARM Cortex-M0  microcontroller - 48 PIN</t>
  </si>
  <si>
    <t>SFW5R-1STE1LF</t>
  </si>
  <si>
    <t>FFC/FPC CONNECTOR, RECEPTACLE, 5POS 1ROW</t>
  </si>
  <si>
    <t>ST1S10PUR</t>
  </si>
  <si>
    <t>BUCK, 2.5-18V, 900KHZ, 3A, 0.8V, 8DFN</t>
  </si>
  <si>
    <t>TSZ124IQ4T</t>
  </si>
  <si>
    <t>WS2812B3535</t>
  </si>
  <si>
    <t>Package</t>
  </si>
  <si>
    <t>Parts</t>
  </si>
  <si>
    <t>CHIPLED_0603</t>
  </si>
  <si>
    <t>LED1</t>
  </si>
  <si>
    <t>R0805</t>
  </si>
  <si>
    <t>R14, R17, R19, R26</t>
  </si>
  <si>
    <t>PTC0805</t>
  </si>
  <si>
    <t>R0603</t>
  </si>
  <si>
    <t>R1</t>
  </si>
  <si>
    <t>C0402</t>
  </si>
  <si>
    <t>C3, C5, C6, C8, C9, C11, C14, C17, C20, C21, C23, C24, C25, C28, C29, C31, C35, C48, C50, C51</t>
  </si>
  <si>
    <t>U$8, U$9, U$10, U$19</t>
  </si>
  <si>
    <t>R0402</t>
  </si>
  <si>
    <t>R3, R4, R5, R6, R13, R16, R23, R24, R25</t>
  </si>
  <si>
    <t>C1, C16, C19, C30, C36, C37, C38, C52</t>
  </si>
  <si>
    <t>C40, C41</t>
  </si>
  <si>
    <t>C0805</t>
  </si>
  <si>
    <t>C2, C4, C7, C10, C13, C22, C33, C34, C53</t>
  </si>
  <si>
    <t>R47, R48, R49, R50</t>
  </si>
  <si>
    <t>C0603</t>
  </si>
  <si>
    <t>C15, C18</t>
  </si>
  <si>
    <t>C26, C27</t>
  </si>
  <si>
    <t>C1210</t>
  </si>
  <si>
    <t>C12</t>
  </si>
  <si>
    <t>SOT95P290X145-5N</t>
  </si>
  <si>
    <t>U$6</t>
  </si>
  <si>
    <t>R21, R22</t>
  </si>
  <si>
    <t>RESONATOR_EPSON_FC_145</t>
  </si>
  <si>
    <t>Y1</t>
  </si>
  <si>
    <t>R15</t>
  </si>
  <si>
    <t>C32</t>
  </si>
  <si>
    <t>MINIMELF</t>
  </si>
  <si>
    <t>D1</t>
  </si>
  <si>
    <t>CT/CN0603</t>
  </si>
  <si>
    <t>Z1, Z2, Z3, Z4, Z5</t>
  </si>
  <si>
    <t>CONN_USB_MICRO-B</t>
  </si>
  <si>
    <t>USB1</t>
  </si>
  <si>
    <t>M1X8</t>
  </si>
  <si>
    <t>J1</t>
  </si>
  <si>
    <t>U$5</t>
  </si>
  <si>
    <t>1X01_ROUND</t>
  </si>
  <si>
    <t>3.3V, GND</t>
  </si>
  <si>
    <t>R28</t>
  </si>
  <si>
    <t>QFN65P400X400X80-17N</t>
  </si>
  <si>
    <t>U2, U3</t>
  </si>
  <si>
    <t>L1812</t>
  </si>
  <si>
    <t>L1</t>
  </si>
  <si>
    <t>LGA24-8X4</t>
  </si>
  <si>
    <t>U5</t>
  </si>
  <si>
    <t>U$7</t>
  </si>
  <si>
    <t>L2</t>
  </si>
  <si>
    <t>DCJACK_2MM_SMT</t>
  </si>
  <si>
    <t>CN1</t>
  </si>
  <si>
    <t>SOP65P640X110-16N</t>
  </si>
  <si>
    <t>U4</t>
  </si>
  <si>
    <t>TP11R</t>
  </si>
  <si>
    <t>TP1, TP2, TP3, TP4, TP5, TP6</t>
  </si>
  <si>
    <t>INTEGRATEDCIRCUITS_TQFP48-7X7</t>
  </si>
  <si>
    <t>IC2</t>
  </si>
  <si>
    <t>FCI_SFW5R-1STE1LF</t>
  </si>
  <si>
    <t>M1, M2, M3, M4</t>
  </si>
  <si>
    <t>DFN400X400X100-9N</t>
  </si>
  <si>
    <t>U1</t>
  </si>
  <si>
    <t>U$15</t>
  </si>
  <si>
    <t>LED3535</t>
  </si>
  <si>
    <t>LED2</t>
  </si>
  <si>
    <t>Chestnut Fit</t>
  </si>
  <si>
    <t>Chestnut Plus Fit</t>
  </si>
  <si>
    <t>Y</t>
  </si>
  <si>
    <t>N</t>
  </si>
  <si>
    <t>Manufacturer Part No.</t>
  </si>
  <si>
    <t xml:space="preserve">Supplier </t>
  </si>
  <si>
    <t xml:space="preserve">Link </t>
  </si>
  <si>
    <t>Cost / 100</t>
  </si>
  <si>
    <t xml:space="preserve">Cost Per Unit  Chestnut </t>
  </si>
  <si>
    <t xml:space="preserve">Cost Per Unit  Chestnut + </t>
  </si>
  <si>
    <t>LSM9DS1TR</t>
  </si>
  <si>
    <t>Mouser</t>
  </si>
  <si>
    <t>http://www.mouser.co.uk/ProductDetail/STMicroelectronics/LSM9DS1TR/?qs=sGAEpiMZZMsMLZWdhVL71xqu1WhKYewcNm%252bTkiMQCLs%3d</t>
  </si>
  <si>
    <t>ATSAMD21G18A-AUT</t>
  </si>
  <si>
    <t>http://www.mouser.co.uk/ProductDetail/Atmel/ATSAMD21G18A-AUT/?qs=%2fha2pyFaduh0gybi4usb4xOnd7ZUElDwUpymDeQJiQyq%2f3x9xWjh%2fA%3d%3d</t>
  </si>
  <si>
    <t>http://www.mouser.co.uk/ProductDetail/FCI-Amphenol/SFW5R-1STE1LF/?qs=%2fha2pyFadugurRo7o2AalOwT9ADAn%2fDGQhqAEPBXNgVPF%252bphPClXew%3d%3d</t>
  </si>
  <si>
    <t>http://www.mouser.co.uk/ProductDetail/STMicroelectronics/TSZ124IQ4T/?qs=%2fha2pyFadugcBonMSfi9BlwuHYRY9%2ffYbRqJnV8Dt9iyEsOvTzZBRg%3d%3d</t>
  </si>
  <si>
    <t>http://www.mouser.co.uk/ProductDetail/STMicroelectronics/ST1S10PUR/?qs=%2fha2pyFadugoOy5%252bgucTCvrgWAblcBYzaSK3zLwwjD4%3d</t>
  </si>
  <si>
    <t>NX3L2467PW,118</t>
  </si>
  <si>
    <t>http://www.mouser.co.uk/ProductDetail/NXP/NX3L2467PW118/?qs=%2fha2pyFadug0fZ5oaZisBKNk3bPP5XkTN1mItm7usvIeWuft3Q5p6A%3d%3d</t>
  </si>
  <si>
    <t>N/A</t>
  </si>
  <si>
    <t>http://www.mouser.co.uk/ProductDetail/Bourns/MH2029-300Y/?qs=%2fha2pyFaduglQiKRZWlgMO9uDtJ6jtlu39OF2iSXj7c%3d</t>
  </si>
  <si>
    <t>http://www.mouser.co.uk/ProductDetail/Murata/DLW5BTN501SQ2L/?qs=%2fha2pyFaduj75Sfr4%252brlJV7J1nYUVVE1WUwbPm6Mx47%252bIjXuMyavbw%3d%3d</t>
  </si>
  <si>
    <t>http://www.mouser.co.uk/ProductDetail/Texas-Instruments/DRV8833RTYT/?qs=sGAEpiMZZMtKB4wrjsn3lXloPDKF9GrQi%252bTX1wTejJ8%3d</t>
  </si>
  <si>
    <t>1503 13 VP3</t>
  </si>
  <si>
    <t>Farnell</t>
  </si>
  <si>
    <t>http://uk.farnell.com/lumberg/1503-13-vp3/socket-3-5mm-jack-smt-4way/dp/1368640?ost=LUMBERG_1503-13-VP3&amp;selectedCategoryId=&amp;categoryNameResp=All%2BCategories&amp;searchView=table&amp;iscrfnonsku=false</t>
  </si>
  <si>
    <t>Wurth 694106106102</t>
  </si>
  <si>
    <t>http://www.mouser.co.uk/ProductDetail/Wurth-Electronics/694106106102/?qs=%2fha2pyFadugSblElKAPxXEv57HMu%2fd%252bSz5zjhshzx41hVUdka6tkTA%3d%3d</t>
  </si>
  <si>
    <t>http://www.mouser.co.uk/ProductDetail/Microchip/24AA08T-I-OT/?qs=%2fha2pyFadug%252bEYQBR9wLUu1jRm5g0e4nFrTOfhCslJlkkap0ON2EUA%3d%3d</t>
  </si>
  <si>
    <t>ABS07-32.768KHZ-T</t>
  </si>
  <si>
    <t>http://www.mouser.co.uk/ProductDetail/ABRACON/ABS07-32768KHZ-T/?qs=%2fha2pyFadugN4hoomGn41l7KrmUVd52LRSNj8gLQ2%252bD39%252bRftJxjtQ%3d%3d</t>
  </si>
  <si>
    <t>http://www.mouser.co.uk/ProductDetail/Wurth-Electronics/744045003/?qs=sGAEpiMZZMsg%252by3WlYCkU3dhfCRMxR4tLZtlfBDM6MY%3d</t>
  </si>
  <si>
    <t>500X14W103MV4T</t>
  </si>
  <si>
    <t>http://www.mouser.co.uk/ProductDetail/Johanson/500X14W103MV4T/?qs=%2fha2pyFaduic5QcJLGfm4ckUsRaVVwNOSFaAgw%252bd8yFSMnE2aG0WBA%3d%3d</t>
  </si>
  <si>
    <t>http://www.mouser.co.uk/ProductDetail/Bourns/CD1206-S01575/?qs=%2fha2pyFaduja%2fxQLi9cI0mYEWDanDGT7nIDA4naNnBffac4i%252bepn2Q%3d%3d</t>
  </si>
  <si>
    <t>10104110-0001LF</t>
  </si>
  <si>
    <t>http://www.mouser.co.uk/ProductDetail/FCI/10104110-0001LF/?qs=sGAEpiMZZMulM8LPOQ%252byk21LA%252bQh6Mc3wgDJyrpOF4s%3d</t>
  </si>
  <si>
    <t>https://www.digikey.co.uk/product-detail/en/adafruit-industries-llc/2659/1528-1542-ND/5804108</t>
  </si>
  <si>
    <t>DigiKey</t>
  </si>
  <si>
    <t>R2</t>
  </si>
  <si>
    <t>R7, R8, R9, R29, R37, R39, R42, R46, R56, R57, R58, R10</t>
  </si>
  <si>
    <t>RL0805FR-7W0R47L</t>
  </si>
  <si>
    <t>http://www.mouser.co.uk/ProductDetail/Yageo/RL0805FR-7W0R47L/?qs=%2fha2pyFaduj9bpkok1HMDlxlYBhB7HQrJ2t45pATfiMHKWHa%2fyF4Rg%3d%3d</t>
  </si>
  <si>
    <t>0.47R</t>
  </si>
  <si>
    <t>CGA2B3X7R1H104K050BB</t>
  </si>
  <si>
    <t>http://www.mouser.co.uk/ProductDetail/TDK/CGA2B3X7R1H104K050BB/?qs=%2fha2pyFaduji00Of5FoS5WHW1OKWV%2fdZXn7j4tctSWabGqnvyrXcjrhJihhEXvv5oqnA2WmM3%252bEG5Ea1mV%252bhiw%3d%3d</t>
  </si>
  <si>
    <t>GRM155R71E103KA01D</t>
  </si>
  <si>
    <t>http://www.mouser.co.uk/ProductDetail/Murata/GRM155R71E103KA01D/?qs=%2fha2pyFadujIGegxGvwRDvxFih6GFrdmiGLsDJh6%2fcEdK5XHGBWfFOsbjp5jJJYKrRnWwACKmbv3%252bA71874ymg%3d%3d</t>
  </si>
  <si>
    <t>GRM1555C1H100JA01D</t>
  </si>
  <si>
    <t>http://www.mouser.co.uk/ProductDetail/Murata/GRM1555C1H100JA01D/?qs=%2fha2pyFaduiGTOITjt%2fF77YgveYjntGA0ZAMAEPhcFaYUto9j2oWQJHBapLI24ZF</t>
  </si>
  <si>
    <t>04025A220JAT2A</t>
  </si>
  <si>
    <t>http://www.mouser.co.uk/ProductDetail/AVX/04025A220JAT2A/?qs=%2fha2pyFadui%2ftOZaGSNdzaFnXPGpsaG7HPrwHVQR4YWXffDcXyiH%252bPJ8%252btCZ01MwLrhJ5NdWtMI%3d</t>
  </si>
  <si>
    <t>GRM188R71A225KE15D</t>
  </si>
  <si>
    <t>http://www.mouser.co.uk/ProductDetail/Murata/GRM188R71A225KE15D/?qs=%2fha2pyFadujAJDtX6qcn4JqPKUtRY0ZliClKtP32IDXlBBLHTuyz4w%3d%3d</t>
  </si>
  <si>
    <t>GRM188R6YA475KE15D</t>
  </si>
  <si>
    <t>http://www.mouser.co.uk/ProductDetail/Murata/GRM188R6YA475KE15D/?qs=%2fha2pyFaduj0v9j7xlIOHdzQCtVXzSPvhKlLOG1AmAbS37cRg1ciITUDrmGYC6IY</t>
  </si>
  <si>
    <t>GRM32ER61E226KE15L</t>
  </si>
  <si>
    <t>http://www.mouser.co.uk/ProductDetail/Murata/GRM32ER61E226KE15L/?qs=%2fha2pyFadujTIW1iRtmxryUpmNum%2fxet0qVzB3qDyQk1yl4rjqMc9Q%3d%3d</t>
  </si>
  <si>
    <t>GRM21BR61E106KA73L</t>
  </si>
  <si>
    <t>http://www.mouser.co.uk/ProductDetail/Murata/GRM21BR61E106KA73L/?qs=%2fha2pyFaduhvdMyyAzjmgL6hunEWiwGOSKNL0iICQCwekFN4%2f1Exvb5xKFKEByXu</t>
  </si>
  <si>
    <t>CRCW0603100KFKEA</t>
  </si>
  <si>
    <t>http://www.mouser.co.uk/ProductDetail/Vishay-Dale/CRCW0603100KFKEA/?qs=sGAEpiMZZMu61qfTUdNhG3XwnH6YDjgjVclO%2fX%252bjaWo%3d</t>
  </si>
  <si>
    <t>CRCW060319K1FKEA</t>
  </si>
  <si>
    <t>http://www.mouser.co.uk/ProductDetail/Vishay/CRCW060319K1FKEA/?qs=%2fha2pyFaduhQpfMWkxpuLSZm4hqnVzDvKTM0vYPYuRHpBFdExFr7zw%3d%3d</t>
  </si>
  <si>
    <t>RC0402FR-07330RL</t>
  </si>
  <si>
    <t>http://www.mouser.co.uk/ProductDetail/Yageo/RC0402FR-07330RL/?qs=%2fha2pyFaduhjtLcYvKXQ8HwnqfkUWl9E%252bl%252b252vHBacIeXxYKG3VXQ%3d%3d</t>
  </si>
  <si>
    <t>RC0402JR-0727RL</t>
  </si>
  <si>
    <t>http://www.mouser.co.uk/ProductDetail/Yageo/RC0402JR-0727RL/?qs=%2fha2pyFadugNN0LzwXn2qPuP1pq1J%2f9VpMuNB1q9J3Yz4ZE3YLFb7A%3d%3d</t>
  </si>
  <si>
    <t>CRCW040210K0FKED</t>
  </si>
  <si>
    <t>http://www.mouser.co.uk/ProductDetail/Vishay-Dale/CRCW040210K0FKED/?qs=sGAEpiMZZMu61qfTUdNhG2DpbjADlD3GcalbOv9utCY%3d</t>
  </si>
  <si>
    <t>RC0402JR-071KL</t>
  </si>
  <si>
    <t>http://www.mouser.co.uk/ProductDetail/Yageo/RC0402JR-071KL/?qs=%2fha2pyFadugNN0LzwXn2qDd2EzXBBLmnyUnajxD7566X%252bOzzL4IkCJjXqIZOoKbVk1BW0dme0zc%3d</t>
  </si>
  <si>
    <t>LG Q396-PS-35</t>
  </si>
  <si>
    <t>http://www.mouser.co.uk/ProductDetail/OSRAM-Opto-Semiconductors/LG-Q396-PS-35/?qs=sGAEpiMZZMseGfSY3csMkZ%252bQ%2fVYRmYVsneyifulRHme%252b3EaSD8hMJQ%3d%3d</t>
  </si>
  <si>
    <t xml:space="preserve"> F3</t>
  </si>
  <si>
    <t>F2</t>
  </si>
  <si>
    <t>MCF0805B2R00FSTR</t>
  </si>
  <si>
    <t>http://uk.farnell.com/multicomp/mcf0805b2r00fstr/fuse-smd-0805-2a/dp/1337421RL</t>
  </si>
  <si>
    <t>Total</t>
  </si>
  <si>
    <t>http://www.mouser.co.uk/ProductDetail/Bourns/CG0603MLC-05E/?qs=%2fha2pyFaduj8GWc5RpRwWsoz%252bsBNDfM0b%2fMwO0m8cAS%252b28tb9AwLWQ%3d%3d</t>
  </si>
  <si>
    <t>27K</t>
  </si>
  <si>
    <t>http://www.mouser.co.uk/ProductDetail/Vishay-Dale/CRCW040227K0FKED/?qs=sGAEpiMZZMu61qfTUdNhG2DpbjADlD3GnRCrGm1c%2fwg%3d</t>
  </si>
  <si>
    <t>CRCW040227K0FKED</t>
  </si>
  <si>
    <t>http://uk.farnell.com/littelfuse/0805l100wr/resettable-fuse-0805-6v-1a/dp/1832106</t>
  </si>
  <si>
    <t>62.5K</t>
  </si>
  <si>
    <t>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</si>
</sst>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3" fillId="0" borderId="1" xfId="0" applyFont="1" applyBorder="1"/>
    <xf numFmtId="8" fontId="4" fillId="0" borderId="1" xfId="0" applyNumberFormat="1" applyFont="1" applyBorder="1"/>
    <xf numFmtId="0" fontId="6" fillId="0" borderId="1" xfId="0" applyFont="1" applyBorder="1"/>
    <xf numFmtId="0" fontId="5" fillId="0" borderId="1" xfId="1" applyBorder="1"/>
    <xf numFmtId="0" fontId="3" fillId="0" borderId="1" xfId="0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8" fontId="6" fillId="0" borderId="1" xfId="0" applyNumberFormat="1" applyFont="1" applyBorder="1"/>
    <xf numFmtId="0" fontId="3" fillId="0" borderId="1" xfId="0" applyFont="1" applyBorder="1" applyAlignment="1">
      <alignment horizontal="left"/>
    </xf>
    <xf numFmtId="8" fontId="0" fillId="0" borderId="1" xfId="0" applyNumberFormat="1" applyBorder="1"/>
    <xf numFmtId="8" fontId="4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Fill="1" applyBorder="1"/>
    <xf numFmtId="0" fontId="3" fillId="0" borderId="0" xfId="0" applyFon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ion BOM Chestnut and ChetnutPlus 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k.farnell.com/littelfuse/0805l100wr/resettable-fuse-0805-6v-1a/dp/1832106" TargetMode="External"/><Relationship Id="rId3" Type="http://schemas.openxmlformats.org/officeDocument/2006/relationships/hyperlink" Target="http://www.mouser.co.uk/ProductDetail/Wurth-Electronics/744045003/?qs=sGAEpiMZZMsg%252by3WlYCkU3dhfCRMxR4tLZtlfBDM6MY%3d" TargetMode="External"/><Relationship Id="rId7" Type="http://schemas.openxmlformats.org/officeDocument/2006/relationships/hyperlink" Target="http://uk.farnell.com/multicomp/mcf0805b2r00fstr/fuse-smd-0805-2a/dp/1337421RL" TargetMode="External"/><Relationship Id="rId2" Type="http://schemas.openxmlformats.org/officeDocument/2006/relationships/hyperlink" Target="http://www.mouser.co.uk/ProductDetail/Microchip/24AA08T-I-OT/?qs=%2fha2pyFadug%252bEYQBR9wLUu1jRm5g0e4nFrTOfhCslJlkkap0ON2EUA%3d%3d" TargetMode="External"/><Relationship Id="rId1" Type="http://schemas.openxmlformats.org/officeDocument/2006/relationships/hyperlink" Target="http://www.mouser.co.uk/ProductDetail/NXP/NX3L2467PW118/?qs=%2fha2pyFadug0fZ5oaZisBKNk3bPP5XkTN1mItm7usvIeWuft3Q5p6A%3d%3d" TargetMode="External"/><Relationship Id="rId6" Type="http://schemas.openxmlformats.org/officeDocument/2006/relationships/hyperlink" Target="http://www.mouser.co.uk/ProductDetail/Yageo/RC0402FR-07330RL/?qs=%2fha2pyFaduhjtLcYvKXQ8HwnqfkUWl9E%252bl%252b252vHBacIeXxYKG3VXQ%3d%3d" TargetMode="External"/><Relationship Id="rId5" Type="http://schemas.openxmlformats.org/officeDocument/2006/relationships/hyperlink" Target="http://www.mouser.co.uk/ProductDetail/Murata/GRM188R6YA475KE15D/?qs=%2fha2pyFaduj0v9j7xlIOHdzQCtVXzSPvhKlLOG1AmAbS37cRg1ciITUDrmGYC6IY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://uk.farnell.com/murata/grm188r71a225ke15d/cap-mlcc-x7r-2-2uf-10v-0603/dp/179701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7" workbookViewId="0">
      <selection activeCell="K39" sqref="K39"/>
    </sheetView>
  </sheetViews>
  <sheetFormatPr defaultRowHeight="15" x14ac:dyDescent="0.25"/>
  <cols>
    <col min="1" max="1" width="4" customWidth="1"/>
    <col min="2" max="2" width="24.7109375" bestFit="1" customWidth="1"/>
    <col min="3" max="3" width="39" bestFit="1" customWidth="1"/>
    <col min="4" max="4" width="12.42578125" customWidth="1"/>
    <col min="5" max="5" width="10.140625" customWidth="1"/>
    <col min="6" max="6" width="12.42578125" customWidth="1"/>
    <col min="7" max="7" width="10.28515625" customWidth="1"/>
    <col min="8" max="8" width="13.7109375" customWidth="1"/>
    <col min="9" max="9" width="22" style="1" customWidth="1"/>
    <col min="11" max="11" width="14.5703125" customWidth="1"/>
    <col min="12" max="12" width="13.28515625" customWidth="1"/>
    <col min="13" max="13" width="18.5703125" customWidth="1"/>
    <col min="14" max="14" width="21.42578125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76</v>
      </c>
      <c r="E1" s="17" t="s">
        <v>77</v>
      </c>
      <c r="F1" s="17" t="s">
        <v>3</v>
      </c>
      <c r="G1" s="17" t="s">
        <v>142</v>
      </c>
      <c r="H1" s="17" t="s">
        <v>143</v>
      </c>
      <c r="I1" s="18" t="s">
        <v>146</v>
      </c>
      <c r="J1" s="17" t="s">
        <v>147</v>
      </c>
      <c r="K1" s="17" t="s">
        <v>148</v>
      </c>
      <c r="L1" s="17" t="s">
        <v>149</v>
      </c>
      <c r="M1" s="17" t="s">
        <v>150</v>
      </c>
      <c r="N1" s="17" t="s">
        <v>151</v>
      </c>
    </row>
    <row r="2" spans="1:14" x14ac:dyDescent="0.25">
      <c r="A2" s="3">
        <v>2</v>
      </c>
      <c r="B2" s="3" t="s">
        <v>46</v>
      </c>
      <c r="C2" s="3" t="s">
        <v>47</v>
      </c>
      <c r="D2" s="3" t="s">
        <v>116</v>
      </c>
      <c r="E2" s="3" t="s">
        <v>117</v>
      </c>
      <c r="F2" s="3" t="s">
        <v>48</v>
      </c>
      <c r="G2" s="5" t="s">
        <v>145</v>
      </c>
      <c r="H2" s="5" t="s">
        <v>145</v>
      </c>
      <c r="I2" s="4" t="s">
        <v>162</v>
      </c>
      <c r="J2" s="3" t="s">
        <v>162</v>
      </c>
      <c r="K2" s="3" t="s">
        <v>162</v>
      </c>
      <c r="L2" s="3">
        <v>0</v>
      </c>
      <c r="M2" s="3">
        <f>A2*L2</f>
        <v>0</v>
      </c>
      <c r="N2" s="3">
        <f>A2*L2</f>
        <v>0</v>
      </c>
    </row>
    <row r="3" spans="1:14" x14ac:dyDescent="0.25">
      <c r="A3" s="3">
        <v>8</v>
      </c>
      <c r="B3" s="3" t="s">
        <v>18</v>
      </c>
      <c r="C3" s="3" t="s">
        <v>13</v>
      </c>
      <c r="D3" s="3" t="s">
        <v>85</v>
      </c>
      <c r="E3" s="3" t="s">
        <v>90</v>
      </c>
      <c r="F3" s="3" t="s">
        <v>14</v>
      </c>
      <c r="G3" s="3" t="s">
        <v>144</v>
      </c>
      <c r="H3" s="3" t="s">
        <v>144</v>
      </c>
      <c r="I3" s="6" t="s">
        <v>189</v>
      </c>
      <c r="J3" s="3" t="s">
        <v>153</v>
      </c>
      <c r="K3" s="3" t="s">
        <v>190</v>
      </c>
      <c r="L3" s="7">
        <v>3.0000000000000001E-3</v>
      </c>
      <c r="M3" s="3">
        <f t="shared" ref="M3:M43" si="0">A3*L3</f>
        <v>2.4E-2</v>
      </c>
      <c r="N3" s="3">
        <f t="shared" ref="N3:N43" si="1">A3*L3</f>
        <v>2.4E-2</v>
      </c>
    </row>
    <row r="4" spans="1:14" x14ac:dyDescent="0.25">
      <c r="A4" s="3">
        <v>1</v>
      </c>
      <c r="B4" s="3" t="s">
        <v>26</v>
      </c>
      <c r="C4" s="3" t="s">
        <v>27</v>
      </c>
      <c r="D4" s="3" t="s">
        <v>98</v>
      </c>
      <c r="E4" s="3" t="s">
        <v>99</v>
      </c>
      <c r="F4" s="3" t="s">
        <v>14</v>
      </c>
      <c r="G4" s="3" t="s">
        <v>144</v>
      </c>
      <c r="H4" s="3" t="s">
        <v>144</v>
      </c>
      <c r="I4" s="8" t="s">
        <v>199</v>
      </c>
      <c r="J4" s="3" t="s">
        <v>153</v>
      </c>
      <c r="K4" s="3" t="s">
        <v>200</v>
      </c>
      <c r="L4" s="7">
        <v>0.183</v>
      </c>
      <c r="M4" s="3">
        <f t="shared" si="0"/>
        <v>0.183</v>
      </c>
      <c r="N4" s="3">
        <f t="shared" si="1"/>
        <v>0.183</v>
      </c>
    </row>
    <row r="5" spans="1:14" x14ac:dyDescent="0.25">
      <c r="A5" s="3">
        <v>2</v>
      </c>
      <c r="B5" s="3" t="s">
        <v>23</v>
      </c>
      <c r="C5" s="3" t="s">
        <v>24</v>
      </c>
      <c r="D5" s="3" t="s">
        <v>95</v>
      </c>
      <c r="E5" s="3" t="s">
        <v>96</v>
      </c>
      <c r="F5" s="3" t="s">
        <v>14</v>
      </c>
      <c r="G5" s="3" t="s">
        <v>144</v>
      </c>
      <c r="H5" s="3" t="s">
        <v>144</v>
      </c>
      <c r="I5" s="9" t="s">
        <v>195</v>
      </c>
      <c r="J5" s="3" t="s">
        <v>153</v>
      </c>
      <c r="K5" s="3" t="s">
        <v>196</v>
      </c>
      <c r="L5" s="7">
        <v>8.6999999999999994E-2</v>
      </c>
      <c r="M5" s="3">
        <f t="shared" si="0"/>
        <v>0.17399999999999999</v>
      </c>
      <c r="N5" s="3">
        <f t="shared" si="1"/>
        <v>0.17399999999999999</v>
      </c>
    </row>
    <row r="6" spans="1:14" x14ac:dyDescent="0.25">
      <c r="A6" s="3">
        <v>9</v>
      </c>
      <c r="B6" s="3" t="s">
        <v>20</v>
      </c>
      <c r="C6" s="3" t="s">
        <v>21</v>
      </c>
      <c r="D6" s="3" t="s">
        <v>92</v>
      </c>
      <c r="E6" s="3" t="s">
        <v>93</v>
      </c>
      <c r="F6" s="3" t="s">
        <v>14</v>
      </c>
      <c r="G6" s="3" t="s">
        <v>144</v>
      </c>
      <c r="H6" s="3" t="s">
        <v>144</v>
      </c>
      <c r="I6" s="10" t="s">
        <v>201</v>
      </c>
      <c r="J6" s="3" t="s">
        <v>153</v>
      </c>
      <c r="K6" s="3" t="s">
        <v>202</v>
      </c>
      <c r="L6" s="7">
        <v>3.6999999999999998E-2</v>
      </c>
      <c r="M6" s="3">
        <f t="shared" si="0"/>
        <v>0.33299999999999996</v>
      </c>
      <c r="N6" s="3">
        <f t="shared" si="1"/>
        <v>0.33299999999999996</v>
      </c>
    </row>
    <row r="7" spans="1:14" x14ac:dyDescent="0.25">
      <c r="A7" s="3">
        <v>2</v>
      </c>
      <c r="B7" s="3" t="s">
        <v>25</v>
      </c>
      <c r="C7" s="3" t="s">
        <v>13</v>
      </c>
      <c r="D7" s="3" t="s">
        <v>85</v>
      </c>
      <c r="E7" s="3" t="s">
        <v>97</v>
      </c>
      <c r="F7" s="3" t="s">
        <v>14</v>
      </c>
      <c r="G7" s="3" t="s">
        <v>144</v>
      </c>
      <c r="H7" s="3" t="s">
        <v>144</v>
      </c>
      <c r="I7" s="10" t="s">
        <v>193</v>
      </c>
      <c r="J7" s="11" t="s">
        <v>153</v>
      </c>
      <c r="K7" s="3" t="s">
        <v>194</v>
      </c>
      <c r="L7" s="7">
        <v>2.4E-2</v>
      </c>
      <c r="M7" s="3">
        <f t="shared" si="0"/>
        <v>4.8000000000000001E-2</v>
      </c>
      <c r="N7" s="3">
        <f t="shared" si="1"/>
        <v>4.8000000000000001E-2</v>
      </c>
    </row>
    <row r="8" spans="1:14" x14ac:dyDescent="0.25">
      <c r="A8" s="3">
        <v>20</v>
      </c>
      <c r="B8" s="3" t="s">
        <v>12</v>
      </c>
      <c r="C8" s="3" t="s">
        <v>13</v>
      </c>
      <c r="D8" s="3" t="s">
        <v>85</v>
      </c>
      <c r="E8" s="3" t="s">
        <v>86</v>
      </c>
      <c r="F8" s="3" t="s">
        <v>14</v>
      </c>
      <c r="G8" s="3" t="s">
        <v>144</v>
      </c>
      <c r="H8" s="3" t="s">
        <v>144</v>
      </c>
      <c r="I8" s="10" t="s">
        <v>187</v>
      </c>
      <c r="J8" s="3" t="s">
        <v>153</v>
      </c>
      <c r="K8" s="3" t="s">
        <v>188</v>
      </c>
      <c r="L8" s="7">
        <v>3.2000000000000001E-2</v>
      </c>
      <c r="M8" s="3">
        <f t="shared" si="0"/>
        <v>0.64</v>
      </c>
      <c r="N8" s="3">
        <f t="shared" si="1"/>
        <v>0.64</v>
      </c>
    </row>
    <row r="9" spans="1:14" x14ac:dyDescent="0.25">
      <c r="A9" s="3">
        <v>1</v>
      </c>
      <c r="B9" s="3" t="s">
        <v>35</v>
      </c>
      <c r="C9" s="3" t="s">
        <v>24</v>
      </c>
      <c r="D9" s="3" t="s">
        <v>95</v>
      </c>
      <c r="E9" s="3" t="s">
        <v>106</v>
      </c>
      <c r="F9" s="3" t="s">
        <v>14</v>
      </c>
      <c r="G9" s="3" t="s">
        <v>144</v>
      </c>
      <c r="H9" s="3" t="s">
        <v>144</v>
      </c>
      <c r="I9" s="10" t="s">
        <v>197</v>
      </c>
      <c r="J9" s="3" t="s">
        <v>153</v>
      </c>
      <c r="K9" s="9" t="s">
        <v>198</v>
      </c>
      <c r="L9" s="7">
        <v>7.0999999999999994E-2</v>
      </c>
      <c r="M9" s="3">
        <f t="shared" si="0"/>
        <v>7.0999999999999994E-2</v>
      </c>
      <c r="N9" s="3">
        <f t="shared" si="1"/>
        <v>7.0999999999999994E-2</v>
      </c>
    </row>
    <row r="10" spans="1:14" x14ac:dyDescent="0.25">
      <c r="A10" s="3">
        <v>2</v>
      </c>
      <c r="B10" s="3" t="s">
        <v>19</v>
      </c>
      <c r="C10" s="3" t="s">
        <v>13</v>
      </c>
      <c r="D10" s="3" t="s">
        <v>85</v>
      </c>
      <c r="E10" s="3" t="s">
        <v>91</v>
      </c>
      <c r="F10" s="3" t="s">
        <v>14</v>
      </c>
      <c r="G10" s="3" t="s">
        <v>144</v>
      </c>
      <c r="H10" s="3" t="s">
        <v>144</v>
      </c>
      <c r="I10" s="3" t="s">
        <v>191</v>
      </c>
      <c r="J10" s="3" t="s">
        <v>153</v>
      </c>
      <c r="K10" s="3" t="s">
        <v>192</v>
      </c>
      <c r="L10" s="7">
        <v>3.0000000000000001E-3</v>
      </c>
      <c r="M10" s="3">
        <f t="shared" si="0"/>
        <v>6.0000000000000001E-3</v>
      </c>
      <c r="N10" s="3">
        <f t="shared" si="1"/>
        <v>6.0000000000000001E-3</v>
      </c>
    </row>
    <row r="11" spans="1:14" x14ac:dyDescent="0.25">
      <c r="A11" s="3">
        <v>1</v>
      </c>
      <c r="B11" s="3" t="s">
        <v>60</v>
      </c>
      <c r="C11" s="3" t="s">
        <v>61</v>
      </c>
      <c r="D11" s="3" t="s">
        <v>127</v>
      </c>
      <c r="E11" s="3" t="s">
        <v>128</v>
      </c>
      <c r="F11" s="3" t="s">
        <v>62</v>
      </c>
      <c r="G11" s="3" t="s">
        <v>144</v>
      </c>
      <c r="H11" s="3" t="s">
        <v>144</v>
      </c>
      <c r="I11" s="12" t="s">
        <v>169</v>
      </c>
      <c r="J11" s="3" t="s">
        <v>153</v>
      </c>
      <c r="K11" s="3" t="s">
        <v>170</v>
      </c>
      <c r="L11" s="7">
        <v>0.92200000000000004</v>
      </c>
      <c r="M11" s="3">
        <f t="shared" si="0"/>
        <v>0.92200000000000004</v>
      </c>
      <c r="N11" s="3">
        <f t="shared" si="1"/>
        <v>0.92200000000000004</v>
      </c>
    </row>
    <row r="12" spans="1:14" x14ac:dyDescent="0.25">
      <c r="A12" s="3">
        <v>1</v>
      </c>
      <c r="B12" s="3" t="s">
        <v>36</v>
      </c>
      <c r="C12" s="3" t="s">
        <v>37</v>
      </c>
      <c r="D12" s="3" t="s">
        <v>107</v>
      </c>
      <c r="E12" s="3" t="s">
        <v>108</v>
      </c>
      <c r="F12" s="3" t="s">
        <v>38</v>
      </c>
      <c r="G12" s="3" t="s">
        <v>144</v>
      </c>
      <c r="H12" s="3" t="s">
        <v>144</v>
      </c>
      <c r="I12" s="10" t="s">
        <v>36</v>
      </c>
      <c r="J12" s="3" t="s">
        <v>153</v>
      </c>
      <c r="K12" s="3" t="s">
        <v>177</v>
      </c>
      <c r="L12" s="7">
        <v>0.04</v>
      </c>
      <c r="M12" s="3">
        <f t="shared" si="0"/>
        <v>0.04</v>
      </c>
      <c r="N12" s="3">
        <f t="shared" si="1"/>
        <v>0.04</v>
      </c>
    </row>
    <row r="13" spans="1:14" x14ac:dyDescent="0.25">
      <c r="A13" s="3">
        <v>1</v>
      </c>
      <c r="B13" s="3" t="s">
        <v>8</v>
      </c>
      <c r="C13" s="3" t="s">
        <v>9</v>
      </c>
      <c r="D13" s="3" t="s">
        <v>82</v>
      </c>
      <c r="E13" s="3" t="s">
        <v>218</v>
      </c>
      <c r="F13" s="3" t="s">
        <v>10</v>
      </c>
      <c r="G13" s="3" t="s">
        <v>144</v>
      </c>
      <c r="H13" s="3" t="s">
        <v>144</v>
      </c>
      <c r="I13" s="21" t="s">
        <v>8</v>
      </c>
      <c r="J13" s="3" t="s">
        <v>167</v>
      </c>
      <c r="K13" s="9" t="s">
        <v>226</v>
      </c>
      <c r="L13" s="13">
        <v>0.86</v>
      </c>
      <c r="M13" s="3">
        <f t="shared" si="0"/>
        <v>0.86</v>
      </c>
      <c r="N13" s="3">
        <f t="shared" si="1"/>
        <v>0.86</v>
      </c>
    </row>
    <row r="14" spans="1:14" x14ac:dyDescent="0.25">
      <c r="A14" s="3">
        <v>1</v>
      </c>
      <c r="B14" s="3" t="s">
        <v>219</v>
      </c>
      <c r="C14" s="3" t="s">
        <v>9</v>
      </c>
      <c r="D14" s="3" t="s">
        <v>82</v>
      </c>
      <c r="E14" s="3" t="s">
        <v>217</v>
      </c>
      <c r="F14" s="3" t="s">
        <v>10</v>
      </c>
      <c r="G14" s="3" t="s">
        <v>144</v>
      </c>
      <c r="H14" s="3" t="s">
        <v>144</v>
      </c>
      <c r="I14" s="8" t="s">
        <v>219</v>
      </c>
      <c r="J14" s="3" t="s">
        <v>167</v>
      </c>
      <c r="K14" s="9" t="s">
        <v>220</v>
      </c>
      <c r="L14" s="13">
        <v>0.40699999999999997</v>
      </c>
      <c r="M14" s="3">
        <f t="shared" si="0"/>
        <v>0.40699999999999997</v>
      </c>
      <c r="N14" s="3">
        <f t="shared" si="1"/>
        <v>0.40699999999999997</v>
      </c>
    </row>
    <row r="15" spans="1:14" x14ac:dyDescent="0.25">
      <c r="A15" s="3">
        <v>1</v>
      </c>
      <c r="B15" s="3" t="s">
        <v>67</v>
      </c>
      <c r="C15" s="3" t="s">
        <v>68</v>
      </c>
      <c r="D15" s="3" t="s">
        <v>133</v>
      </c>
      <c r="E15" s="3" t="s">
        <v>134</v>
      </c>
      <c r="F15" s="3" t="s">
        <v>69</v>
      </c>
      <c r="G15" s="3" t="s">
        <v>144</v>
      </c>
      <c r="H15" s="3" t="s">
        <v>144</v>
      </c>
      <c r="I15" s="12" t="s">
        <v>155</v>
      </c>
      <c r="J15" s="3" t="s">
        <v>153</v>
      </c>
      <c r="K15" s="3" t="s">
        <v>156</v>
      </c>
      <c r="L15" s="7">
        <v>2.88</v>
      </c>
      <c r="M15" s="3">
        <f t="shared" si="0"/>
        <v>2.88</v>
      </c>
      <c r="N15" s="3">
        <f t="shared" si="1"/>
        <v>2.88</v>
      </c>
    </row>
    <row r="16" spans="1:14" x14ac:dyDescent="0.25">
      <c r="A16" s="3">
        <v>1</v>
      </c>
      <c r="B16" s="3" t="s">
        <v>44</v>
      </c>
      <c r="C16" s="3" t="s">
        <v>44</v>
      </c>
      <c r="D16" s="3" t="s">
        <v>113</v>
      </c>
      <c r="E16" s="3" t="s">
        <v>114</v>
      </c>
      <c r="F16" s="3"/>
      <c r="G16" s="5" t="s">
        <v>145</v>
      </c>
      <c r="H16" s="5" t="s">
        <v>145</v>
      </c>
      <c r="I16" s="4" t="s">
        <v>162</v>
      </c>
      <c r="J16" s="3" t="s">
        <v>162</v>
      </c>
      <c r="K16" s="3" t="s">
        <v>162</v>
      </c>
      <c r="L16" s="3">
        <v>0</v>
      </c>
      <c r="M16" s="3">
        <f t="shared" si="0"/>
        <v>0</v>
      </c>
      <c r="N16" s="3">
        <f t="shared" si="1"/>
        <v>0</v>
      </c>
    </row>
    <row r="17" spans="1:14" x14ac:dyDescent="0.25">
      <c r="A17" s="3">
        <v>1</v>
      </c>
      <c r="B17" s="3" t="s">
        <v>51</v>
      </c>
      <c r="C17" s="3" t="s">
        <v>52</v>
      </c>
      <c r="D17" s="3" t="s">
        <v>121</v>
      </c>
      <c r="E17" s="3" t="s">
        <v>122</v>
      </c>
      <c r="F17" s="3" t="s">
        <v>53</v>
      </c>
      <c r="G17" s="3" t="s">
        <v>144</v>
      </c>
      <c r="H17" s="3" t="s">
        <v>144</v>
      </c>
      <c r="I17" s="14">
        <v>744045003</v>
      </c>
      <c r="J17" s="3" t="s">
        <v>153</v>
      </c>
      <c r="K17" s="9" t="s">
        <v>174</v>
      </c>
      <c r="L17" s="7">
        <v>0.47099999999999997</v>
      </c>
      <c r="M17" s="3">
        <f t="shared" si="0"/>
        <v>0.47099999999999997</v>
      </c>
      <c r="N17" s="3">
        <f t="shared" si="1"/>
        <v>0.47099999999999997</v>
      </c>
    </row>
    <row r="18" spans="1:14" x14ac:dyDescent="0.25">
      <c r="A18" s="3">
        <v>1</v>
      </c>
      <c r="B18" s="3" t="s">
        <v>57</v>
      </c>
      <c r="C18" s="3" t="s">
        <v>58</v>
      </c>
      <c r="D18" s="3">
        <v>805</v>
      </c>
      <c r="E18" s="3" t="s">
        <v>126</v>
      </c>
      <c r="F18" s="3" t="s">
        <v>59</v>
      </c>
      <c r="G18" s="3" t="s">
        <v>144</v>
      </c>
      <c r="H18" s="3" t="s">
        <v>144</v>
      </c>
      <c r="I18" s="12" t="s">
        <v>57</v>
      </c>
      <c r="J18" s="3" t="s">
        <v>153</v>
      </c>
      <c r="K18" s="3" t="s">
        <v>163</v>
      </c>
      <c r="L18" s="7">
        <v>2.8000000000000001E-2</v>
      </c>
      <c r="M18" s="3">
        <f t="shared" si="0"/>
        <v>2.8000000000000001E-2</v>
      </c>
      <c r="N18" s="3">
        <f t="shared" si="1"/>
        <v>2.8000000000000001E-2</v>
      </c>
    </row>
    <row r="19" spans="1:14" x14ac:dyDescent="0.25">
      <c r="A19" s="3">
        <v>1</v>
      </c>
      <c r="B19" s="3"/>
      <c r="C19" s="3" t="s">
        <v>4</v>
      </c>
      <c r="D19" s="3" t="s">
        <v>78</v>
      </c>
      <c r="E19" s="3" t="s">
        <v>79</v>
      </c>
      <c r="F19" s="3" t="s">
        <v>5</v>
      </c>
      <c r="G19" s="3" t="s">
        <v>144</v>
      </c>
      <c r="H19" s="3" t="s">
        <v>144</v>
      </c>
      <c r="I19" s="10" t="s">
        <v>215</v>
      </c>
      <c r="J19" s="3" t="s">
        <v>153</v>
      </c>
      <c r="K19" s="3" t="s">
        <v>216</v>
      </c>
      <c r="L19" s="7">
        <v>7.5999999999999998E-2</v>
      </c>
      <c r="M19" s="3">
        <f t="shared" si="0"/>
        <v>7.5999999999999998E-2</v>
      </c>
      <c r="N19" s="3">
        <f t="shared" si="1"/>
        <v>7.5999999999999998E-2</v>
      </c>
    </row>
    <row r="20" spans="1:14" x14ac:dyDescent="0.25">
      <c r="A20" s="3">
        <v>1</v>
      </c>
      <c r="B20" s="3" t="s">
        <v>75</v>
      </c>
      <c r="C20" s="3" t="s">
        <v>75</v>
      </c>
      <c r="D20" s="3" t="s">
        <v>140</v>
      </c>
      <c r="E20" s="3" t="s">
        <v>141</v>
      </c>
      <c r="F20" s="3"/>
      <c r="G20" s="3" t="s">
        <v>144</v>
      </c>
      <c r="H20" s="3" t="s">
        <v>144</v>
      </c>
      <c r="I20" s="3" t="s">
        <v>75</v>
      </c>
      <c r="J20" s="3" t="s">
        <v>181</v>
      </c>
      <c r="K20" s="3" t="s">
        <v>180</v>
      </c>
      <c r="L20" s="15">
        <v>0.33</v>
      </c>
      <c r="M20" s="3">
        <f t="shared" si="0"/>
        <v>0.33</v>
      </c>
      <c r="N20" s="3">
        <f t="shared" si="1"/>
        <v>0.33</v>
      </c>
    </row>
    <row r="21" spans="1:14" x14ac:dyDescent="0.25">
      <c r="A21" s="3">
        <v>4</v>
      </c>
      <c r="B21" s="3" t="s">
        <v>70</v>
      </c>
      <c r="C21" s="3" t="s">
        <v>70</v>
      </c>
      <c r="D21" s="3" t="s">
        <v>135</v>
      </c>
      <c r="E21" s="3" t="s">
        <v>136</v>
      </c>
      <c r="F21" s="3" t="s">
        <v>71</v>
      </c>
      <c r="G21" s="3" t="s">
        <v>144</v>
      </c>
      <c r="H21" s="3" t="s">
        <v>144</v>
      </c>
      <c r="I21" s="12" t="s">
        <v>70</v>
      </c>
      <c r="J21" s="3" t="s">
        <v>153</v>
      </c>
      <c r="K21" s="3" t="s">
        <v>157</v>
      </c>
      <c r="L21" s="7">
        <v>0.36799999999999999</v>
      </c>
      <c r="M21" s="3">
        <f t="shared" si="0"/>
        <v>1.472</v>
      </c>
      <c r="N21" s="3">
        <f t="shared" si="1"/>
        <v>1.472</v>
      </c>
    </row>
    <row r="22" spans="1:14" x14ac:dyDescent="0.25">
      <c r="A22" s="3">
        <v>1</v>
      </c>
      <c r="B22" s="3" t="s">
        <v>227</v>
      </c>
      <c r="C22" s="3" t="s">
        <v>11</v>
      </c>
      <c r="D22" s="3" t="s">
        <v>83</v>
      </c>
      <c r="E22" s="3" t="s">
        <v>84</v>
      </c>
      <c r="F22" s="3" t="s">
        <v>7</v>
      </c>
      <c r="G22" s="3" t="s">
        <v>144</v>
      </c>
      <c r="H22" s="3" t="s">
        <v>144</v>
      </c>
      <c r="I22" s="6" t="s">
        <v>203</v>
      </c>
      <c r="J22" s="3" t="s">
        <v>153</v>
      </c>
      <c r="K22" s="3" t="s">
        <v>204</v>
      </c>
      <c r="L22" s="7">
        <v>1.9E-2</v>
      </c>
      <c r="M22" s="3">
        <f t="shared" si="0"/>
        <v>1.9E-2</v>
      </c>
      <c r="N22" s="3">
        <f t="shared" si="1"/>
        <v>1.9E-2</v>
      </c>
    </row>
    <row r="23" spans="1:14" x14ac:dyDescent="0.25">
      <c r="A23" s="3">
        <v>4</v>
      </c>
      <c r="B23" s="3" t="s">
        <v>186</v>
      </c>
      <c r="C23" s="3" t="s">
        <v>6</v>
      </c>
      <c r="D23" s="3" t="s">
        <v>80</v>
      </c>
      <c r="E23" s="3" t="s">
        <v>81</v>
      </c>
      <c r="F23" s="3" t="s">
        <v>7</v>
      </c>
      <c r="G23" s="3" t="s">
        <v>144</v>
      </c>
      <c r="H23" s="3" t="s">
        <v>144</v>
      </c>
      <c r="I23" s="8" t="s">
        <v>184</v>
      </c>
      <c r="J23" s="3" t="s">
        <v>153</v>
      </c>
      <c r="K23" s="3" t="s">
        <v>185</v>
      </c>
      <c r="L23" s="7">
        <v>6.2E-2</v>
      </c>
      <c r="M23" s="3">
        <f t="shared" si="0"/>
        <v>0.248</v>
      </c>
      <c r="N23" s="3">
        <f t="shared" si="1"/>
        <v>0.248</v>
      </c>
    </row>
    <row r="24" spans="1:14" x14ac:dyDescent="0.25">
      <c r="A24" s="3">
        <v>1</v>
      </c>
      <c r="B24" s="3" t="s">
        <v>34</v>
      </c>
      <c r="C24" s="3" t="s">
        <v>17</v>
      </c>
      <c r="D24" s="3" t="s">
        <v>88</v>
      </c>
      <c r="E24" s="3" t="s">
        <v>105</v>
      </c>
      <c r="F24" s="3" t="s">
        <v>7</v>
      </c>
      <c r="G24" s="3" t="s">
        <v>144</v>
      </c>
      <c r="H24" s="3" t="s">
        <v>144</v>
      </c>
      <c r="I24" s="10" t="s">
        <v>207</v>
      </c>
      <c r="J24" s="3" t="s">
        <v>153</v>
      </c>
      <c r="K24" s="9" t="s">
        <v>208</v>
      </c>
      <c r="L24" s="7">
        <v>2E-3</v>
      </c>
      <c r="M24" s="3">
        <f t="shared" si="0"/>
        <v>2E-3</v>
      </c>
      <c r="N24" s="3">
        <f t="shared" si="1"/>
        <v>2E-3</v>
      </c>
    </row>
    <row r="25" spans="1:14" x14ac:dyDescent="0.25">
      <c r="A25" s="3">
        <v>1</v>
      </c>
      <c r="B25" s="3" t="s">
        <v>228</v>
      </c>
      <c r="C25" s="3" t="s">
        <v>11</v>
      </c>
      <c r="D25" s="3" t="s">
        <v>83</v>
      </c>
      <c r="E25" s="3" t="s">
        <v>182</v>
      </c>
      <c r="F25" s="3" t="s">
        <v>7</v>
      </c>
      <c r="G25" s="3" t="s">
        <v>144</v>
      </c>
      <c r="H25" s="3" t="s">
        <v>144</v>
      </c>
      <c r="I25" s="10" t="s">
        <v>205</v>
      </c>
      <c r="J25" s="3" t="s">
        <v>153</v>
      </c>
      <c r="K25" s="3" t="s">
        <v>206</v>
      </c>
      <c r="L25" s="16">
        <v>1.9E-2</v>
      </c>
      <c r="M25" s="3">
        <f t="shared" si="0"/>
        <v>1.9E-2</v>
      </c>
      <c r="N25" s="3">
        <f t="shared" si="1"/>
        <v>1.9E-2</v>
      </c>
    </row>
    <row r="26" spans="1:14" x14ac:dyDescent="0.25">
      <c r="A26" s="3">
        <v>2</v>
      </c>
      <c r="B26" s="3" t="s">
        <v>30</v>
      </c>
      <c r="C26" s="3" t="s">
        <v>17</v>
      </c>
      <c r="D26" s="3" t="s">
        <v>88</v>
      </c>
      <c r="E26" s="3" t="s">
        <v>102</v>
      </c>
      <c r="F26" s="3" t="s">
        <v>7</v>
      </c>
      <c r="G26" s="3" t="s">
        <v>144</v>
      </c>
      <c r="H26" s="3" t="s">
        <v>144</v>
      </c>
      <c r="I26" s="10" t="s">
        <v>209</v>
      </c>
      <c r="J26" s="3" t="s">
        <v>153</v>
      </c>
      <c r="K26" s="3" t="s">
        <v>210</v>
      </c>
      <c r="L26" s="7">
        <v>2E-3</v>
      </c>
      <c r="M26" s="3">
        <f t="shared" si="0"/>
        <v>4.0000000000000001E-3</v>
      </c>
      <c r="N26" s="3">
        <f t="shared" si="1"/>
        <v>4.0000000000000001E-3</v>
      </c>
    </row>
    <row r="27" spans="1:14" x14ac:dyDescent="0.25">
      <c r="A27" s="3">
        <v>1</v>
      </c>
      <c r="B27" s="3" t="s">
        <v>46</v>
      </c>
      <c r="C27" s="3" t="s">
        <v>17</v>
      </c>
      <c r="D27" s="3" t="s">
        <v>88</v>
      </c>
      <c r="E27" s="3" t="s">
        <v>118</v>
      </c>
      <c r="F27" s="3" t="s">
        <v>7</v>
      </c>
      <c r="G27" s="5" t="s">
        <v>145</v>
      </c>
      <c r="H27" s="5" t="s">
        <v>145</v>
      </c>
      <c r="I27" s="4" t="s">
        <v>162</v>
      </c>
      <c r="J27" s="3" t="s">
        <v>162</v>
      </c>
      <c r="K27" s="3" t="s">
        <v>162</v>
      </c>
      <c r="L27" s="3">
        <v>0</v>
      </c>
      <c r="M27" s="3">
        <f t="shared" si="0"/>
        <v>0</v>
      </c>
      <c r="N27" s="3">
        <f t="shared" si="1"/>
        <v>0</v>
      </c>
    </row>
    <row r="28" spans="1:14" x14ac:dyDescent="0.25">
      <c r="A28" s="3">
        <v>9</v>
      </c>
      <c r="B28" s="3" t="s">
        <v>16</v>
      </c>
      <c r="C28" s="3" t="s">
        <v>17</v>
      </c>
      <c r="D28" s="3" t="s">
        <v>88</v>
      </c>
      <c r="E28" s="3" t="s">
        <v>89</v>
      </c>
      <c r="F28" s="3" t="s">
        <v>7</v>
      </c>
      <c r="G28" s="3" t="s">
        <v>144</v>
      </c>
      <c r="H28" s="3" t="s">
        <v>144</v>
      </c>
      <c r="I28" s="10" t="s">
        <v>211</v>
      </c>
      <c r="J28" s="3" t="s">
        <v>153</v>
      </c>
      <c r="K28" s="3" t="s">
        <v>212</v>
      </c>
      <c r="L28" s="7">
        <v>1.9E-2</v>
      </c>
      <c r="M28" s="3">
        <f t="shared" si="0"/>
        <v>0.17099999999999999</v>
      </c>
      <c r="N28" s="3">
        <f t="shared" si="1"/>
        <v>0.17099999999999999</v>
      </c>
    </row>
    <row r="29" spans="1:14" x14ac:dyDescent="0.25">
      <c r="A29" s="3">
        <v>4</v>
      </c>
      <c r="B29" s="3" t="s">
        <v>223</v>
      </c>
      <c r="C29" s="3" t="s">
        <v>17</v>
      </c>
      <c r="D29" s="3" t="s">
        <v>88</v>
      </c>
      <c r="E29" s="3" t="s">
        <v>94</v>
      </c>
      <c r="F29" s="3" t="s">
        <v>7</v>
      </c>
      <c r="G29" s="3" t="s">
        <v>144</v>
      </c>
      <c r="H29" s="3" t="s">
        <v>144</v>
      </c>
      <c r="I29" s="20" t="s">
        <v>225</v>
      </c>
      <c r="J29" s="3" t="s">
        <v>153</v>
      </c>
      <c r="K29" s="3" t="s">
        <v>224</v>
      </c>
      <c r="L29" s="7">
        <v>1.9E-2</v>
      </c>
      <c r="M29" s="3">
        <f t="shared" si="0"/>
        <v>7.5999999999999998E-2</v>
      </c>
      <c r="N29" s="3">
        <f t="shared" si="1"/>
        <v>7.5999999999999998E-2</v>
      </c>
    </row>
    <row r="30" spans="1:14" x14ac:dyDescent="0.25">
      <c r="A30" s="3">
        <v>12</v>
      </c>
      <c r="B30" s="3" t="s">
        <v>22</v>
      </c>
      <c r="C30" s="3" t="s">
        <v>17</v>
      </c>
      <c r="D30" s="3" t="s">
        <v>88</v>
      </c>
      <c r="E30" s="3" t="s">
        <v>183</v>
      </c>
      <c r="F30" s="3" t="s">
        <v>7</v>
      </c>
      <c r="G30" s="3" t="s">
        <v>144</v>
      </c>
      <c r="H30" s="3" t="s">
        <v>144</v>
      </c>
      <c r="I30" s="10" t="s">
        <v>213</v>
      </c>
      <c r="J30" s="3" t="s">
        <v>153</v>
      </c>
      <c r="K30" s="3" t="s">
        <v>214</v>
      </c>
      <c r="L30" s="16">
        <v>2E-3</v>
      </c>
      <c r="M30" s="3">
        <f t="shared" si="0"/>
        <v>2.4E-2</v>
      </c>
      <c r="N30" s="3">
        <f t="shared" si="1"/>
        <v>2.4E-2</v>
      </c>
    </row>
    <row r="31" spans="1:14" x14ac:dyDescent="0.25">
      <c r="A31" s="3">
        <v>6</v>
      </c>
      <c r="B31" s="3" t="s">
        <v>65</v>
      </c>
      <c r="C31" s="3" t="s">
        <v>65</v>
      </c>
      <c r="D31" s="3" t="s">
        <v>131</v>
      </c>
      <c r="E31" s="3" t="s">
        <v>132</v>
      </c>
      <c r="F31" s="3" t="s">
        <v>66</v>
      </c>
      <c r="G31" s="5" t="s">
        <v>145</v>
      </c>
      <c r="H31" s="5" t="s">
        <v>145</v>
      </c>
      <c r="I31" s="4" t="s">
        <v>162</v>
      </c>
      <c r="J31" s="3" t="s">
        <v>162</v>
      </c>
      <c r="K31" s="3" t="s">
        <v>162</v>
      </c>
      <c r="L31" s="3">
        <v>0</v>
      </c>
      <c r="M31" s="3">
        <f t="shared" si="0"/>
        <v>0</v>
      </c>
      <c r="N31" s="3">
        <f t="shared" si="1"/>
        <v>0</v>
      </c>
    </row>
    <row r="32" spans="1:14" x14ac:dyDescent="0.25">
      <c r="A32" s="3">
        <v>1</v>
      </c>
      <c r="B32" s="3" t="s">
        <v>74</v>
      </c>
      <c r="C32" s="3" t="s">
        <v>74</v>
      </c>
      <c r="D32" s="3" t="s">
        <v>74</v>
      </c>
      <c r="E32" s="3" t="s">
        <v>139</v>
      </c>
      <c r="F32" s="3"/>
      <c r="G32" s="5" t="s">
        <v>145</v>
      </c>
      <c r="H32" s="3" t="s">
        <v>144</v>
      </c>
      <c r="I32" s="12" t="s">
        <v>74</v>
      </c>
      <c r="J32" s="3" t="s">
        <v>153</v>
      </c>
      <c r="K32" s="3" t="s">
        <v>158</v>
      </c>
      <c r="L32" s="7">
        <v>1.4</v>
      </c>
      <c r="M32" s="3">
        <v>0</v>
      </c>
      <c r="N32" s="3">
        <f t="shared" si="1"/>
        <v>1.4</v>
      </c>
    </row>
    <row r="33" spans="1:14" x14ac:dyDescent="0.25">
      <c r="A33" s="3">
        <v>1</v>
      </c>
      <c r="B33" s="3" t="s">
        <v>45</v>
      </c>
      <c r="C33" s="3" t="s">
        <v>45</v>
      </c>
      <c r="D33" s="3" t="s">
        <v>45</v>
      </c>
      <c r="E33" s="3" t="s">
        <v>115</v>
      </c>
      <c r="F33" s="3"/>
      <c r="G33" s="3" t="s">
        <v>144</v>
      </c>
      <c r="H33" s="3" t="s">
        <v>144</v>
      </c>
      <c r="I33" s="12" t="s">
        <v>45</v>
      </c>
      <c r="J33" s="3" t="s">
        <v>153</v>
      </c>
      <c r="K33" s="3" t="s">
        <v>164</v>
      </c>
      <c r="L33" s="15">
        <v>0.53900000000000003</v>
      </c>
      <c r="M33" s="3">
        <f t="shared" si="0"/>
        <v>0.53900000000000003</v>
      </c>
      <c r="N33" s="3">
        <f t="shared" si="1"/>
        <v>0.53900000000000003</v>
      </c>
    </row>
    <row r="34" spans="1:14" x14ac:dyDescent="0.25">
      <c r="A34" s="3">
        <v>1</v>
      </c>
      <c r="B34" s="3" t="s">
        <v>28</v>
      </c>
      <c r="C34" s="3" t="s">
        <v>28</v>
      </c>
      <c r="D34" s="3" t="s">
        <v>100</v>
      </c>
      <c r="E34" s="3" t="s">
        <v>101</v>
      </c>
      <c r="F34" s="3" t="s">
        <v>29</v>
      </c>
      <c r="G34" s="3" t="s">
        <v>144</v>
      </c>
      <c r="H34" s="3" t="s">
        <v>144</v>
      </c>
      <c r="I34" s="12" t="s">
        <v>28</v>
      </c>
      <c r="J34" s="3" t="s">
        <v>153</v>
      </c>
      <c r="K34" s="9" t="s">
        <v>171</v>
      </c>
      <c r="L34" s="7">
        <v>0.17499999999999999</v>
      </c>
      <c r="M34" s="3">
        <f t="shared" si="0"/>
        <v>0.17499999999999999</v>
      </c>
      <c r="N34" s="3">
        <f t="shared" si="1"/>
        <v>0.17499999999999999</v>
      </c>
    </row>
    <row r="35" spans="1:14" x14ac:dyDescent="0.25">
      <c r="A35" s="3">
        <v>1</v>
      </c>
      <c r="B35" s="3" t="s">
        <v>56</v>
      </c>
      <c r="C35" s="3" t="s">
        <v>56</v>
      </c>
      <c r="D35" s="3" t="s">
        <v>56</v>
      </c>
      <c r="E35" s="3" t="s">
        <v>125</v>
      </c>
      <c r="F35" s="3"/>
      <c r="G35" s="3" t="s">
        <v>144</v>
      </c>
      <c r="H35" s="3" t="s">
        <v>144</v>
      </c>
      <c r="I35" s="4" t="s">
        <v>166</v>
      </c>
      <c r="J35" s="3" t="s">
        <v>167</v>
      </c>
      <c r="K35" s="3" t="s">
        <v>168</v>
      </c>
      <c r="L35" s="13">
        <v>0.71399999999999997</v>
      </c>
      <c r="M35" s="3">
        <f t="shared" si="0"/>
        <v>0.71399999999999997</v>
      </c>
      <c r="N35" s="3">
        <f t="shared" si="1"/>
        <v>0.71399999999999997</v>
      </c>
    </row>
    <row r="36" spans="1:14" x14ac:dyDescent="0.25">
      <c r="A36" s="3">
        <v>4</v>
      </c>
      <c r="B36" s="3" t="s">
        <v>15</v>
      </c>
      <c r="C36" s="3" t="s">
        <v>15</v>
      </c>
      <c r="D36" s="3" t="s">
        <v>15</v>
      </c>
      <c r="E36" s="3" t="s">
        <v>87</v>
      </c>
      <c r="F36" s="3"/>
      <c r="G36" s="3" t="s">
        <v>144</v>
      </c>
      <c r="H36" s="3" t="s">
        <v>144</v>
      </c>
      <c r="I36" s="10" t="s">
        <v>175</v>
      </c>
      <c r="J36" s="3" t="s">
        <v>153</v>
      </c>
      <c r="K36" s="3" t="s">
        <v>176</v>
      </c>
      <c r="L36" s="7">
        <v>9.0999999999999998E-2</v>
      </c>
      <c r="M36" s="3">
        <f t="shared" si="0"/>
        <v>0.36399999999999999</v>
      </c>
      <c r="N36" s="3">
        <f t="shared" si="1"/>
        <v>0.36399999999999999</v>
      </c>
    </row>
    <row r="37" spans="1:14" x14ac:dyDescent="0.25">
      <c r="A37" s="3">
        <v>1</v>
      </c>
      <c r="B37" s="3" t="s">
        <v>72</v>
      </c>
      <c r="C37" s="3" t="s">
        <v>72</v>
      </c>
      <c r="D37" s="3" t="s">
        <v>137</v>
      </c>
      <c r="E37" s="3" t="s">
        <v>138</v>
      </c>
      <c r="F37" s="3" t="s">
        <v>73</v>
      </c>
      <c r="G37" s="3" t="s">
        <v>144</v>
      </c>
      <c r="H37" s="3" t="s">
        <v>144</v>
      </c>
      <c r="I37" s="12" t="s">
        <v>72</v>
      </c>
      <c r="J37" s="3" t="s">
        <v>153</v>
      </c>
      <c r="K37" s="3" t="s">
        <v>159</v>
      </c>
      <c r="L37" s="7">
        <v>0.93</v>
      </c>
      <c r="M37" s="3">
        <f t="shared" si="0"/>
        <v>0.93</v>
      </c>
      <c r="N37" s="3">
        <f t="shared" si="1"/>
        <v>0.93</v>
      </c>
    </row>
    <row r="38" spans="1:14" x14ac:dyDescent="0.25">
      <c r="A38" s="3">
        <v>2</v>
      </c>
      <c r="B38" s="3" t="s">
        <v>49</v>
      </c>
      <c r="C38" s="3" t="s">
        <v>49</v>
      </c>
      <c r="D38" s="3" t="s">
        <v>119</v>
      </c>
      <c r="E38" s="3" t="s">
        <v>120</v>
      </c>
      <c r="F38" s="3" t="s">
        <v>50</v>
      </c>
      <c r="G38" s="3" t="s">
        <v>144</v>
      </c>
      <c r="H38" s="3" t="s">
        <v>144</v>
      </c>
      <c r="I38" s="12" t="s">
        <v>49</v>
      </c>
      <c r="J38" s="3" t="s">
        <v>153</v>
      </c>
      <c r="K38" s="3" t="s">
        <v>165</v>
      </c>
      <c r="L38" s="15">
        <v>1.41</v>
      </c>
      <c r="M38" s="3">
        <f t="shared" si="0"/>
        <v>2.82</v>
      </c>
      <c r="N38" s="3">
        <f t="shared" si="1"/>
        <v>2.82</v>
      </c>
    </row>
    <row r="39" spans="1:14" x14ac:dyDescent="0.25">
      <c r="A39" s="3">
        <v>1</v>
      </c>
      <c r="B39" s="3" t="s">
        <v>63</v>
      </c>
      <c r="C39" s="3" t="s">
        <v>63</v>
      </c>
      <c r="D39" s="3" t="s">
        <v>129</v>
      </c>
      <c r="E39" s="3" t="s">
        <v>130</v>
      </c>
      <c r="F39" s="3" t="s">
        <v>64</v>
      </c>
      <c r="G39" s="3" t="s">
        <v>144</v>
      </c>
      <c r="H39" s="3" t="s">
        <v>144</v>
      </c>
      <c r="I39" s="12" t="s">
        <v>160</v>
      </c>
      <c r="J39" s="3" t="s">
        <v>153</v>
      </c>
      <c r="K39" s="9" t="s">
        <v>161</v>
      </c>
      <c r="L39" s="7">
        <v>0.28499999999999998</v>
      </c>
      <c r="M39" s="3">
        <f t="shared" si="0"/>
        <v>0.28499999999999998</v>
      </c>
      <c r="N39" s="3">
        <f t="shared" si="1"/>
        <v>0.28499999999999998</v>
      </c>
    </row>
    <row r="40" spans="1:14" x14ac:dyDescent="0.25">
      <c r="A40" s="3">
        <v>1</v>
      </c>
      <c r="B40" s="3" t="s">
        <v>54</v>
      </c>
      <c r="C40" s="3" t="s">
        <v>54</v>
      </c>
      <c r="D40" s="3" t="s">
        <v>123</v>
      </c>
      <c r="E40" s="3" t="s">
        <v>124</v>
      </c>
      <c r="F40" s="3" t="s">
        <v>55</v>
      </c>
      <c r="G40" s="5" t="s">
        <v>145</v>
      </c>
      <c r="H40" s="3" t="s">
        <v>144</v>
      </c>
      <c r="I40" s="12" t="s">
        <v>152</v>
      </c>
      <c r="J40" s="3" t="s">
        <v>153</v>
      </c>
      <c r="K40" s="3" t="s">
        <v>154</v>
      </c>
      <c r="L40" s="7">
        <v>3.26</v>
      </c>
      <c r="M40" s="3">
        <v>0</v>
      </c>
      <c r="N40" s="3">
        <f t="shared" si="1"/>
        <v>3.26</v>
      </c>
    </row>
    <row r="41" spans="1:14" x14ac:dyDescent="0.25">
      <c r="A41" s="3">
        <v>1</v>
      </c>
      <c r="B41" s="3" t="s">
        <v>42</v>
      </c>
      <c r="C41" s="3" t="s">
        <v>42</v>
      </c>
      <c r="D41" s="3" t="s">
        <v>111</v>
      </c>
      <c r="E41" s="3" t="s">
        <v>112</v>
      </c>
      <c r="F41" s="3" t="s">
        <v>43</v>
      </c>
      <c r="G41" s="3" t="s">
        <v>144</v>
      </c>
      <c r="H41" s="3" t="s">
        <v>144</v>
      </c>
      <c r="I41" s="10" t="s">
        <v>178</v>
      </c>
      <c r="J41" s="3" t="s">
        <v>153</v>
      </c>
      <c r="K41" s="3" t="s">
        <v>179</v>
      </c>
      <c r="L41" s="7">
        <v>0.37</v>
      </c>
      <c r="M41" s="3">
        <f t="shared" si="0"/>
        <v>0.37</v>
      </c>
      <c r="N41" s="3">
        <f t="shared" si="1"/>
        <v>0.37</v>
      </c>
    </row>
    <row r="42" spans="1:14" x14ac:dyDescent="0.25">
      <c r="A42" s="3">
        <v>1</v>
      </c>
      <c r="B42" s="3" t="s">
        <v>31</v>
      </c>
      <c r="C42" s="3" t="s">
        <v>32</v>
      </c>
      <c r="D42" s="3" t="s">
        <v>103</v>
      </c>
      <c r="E42" s="3" t="s">
        <v>104</v>
      </c>
      <c r="F42" s="3" t="s">
        <v>33</v>
      </c>
      <c r="G42" s="3" t="s">
        <v>144</v>
      </c>
      <c r="H42" s="3" t="s">
        <v>144</v>
      </c>
      <c r="I42" s="12" t="s">
        <v>172</v>
      </c>
      <c r="J42" s="3" t="s">
        <v>153</v>
      </c>
      <c r="K42" s="3" t="s">
        <v>173</v>
      </c>
      <c r="L42" s="7">
        <v>0.26400000000000001</v>
      </c>
      <c r="M42" s="3">
        <f t="shared" si="0"/>
        <v>0.26400000000000001</v>
      </c>
      <c r="N42" s="3">
        <f t="shared" si="1"/>
        <v>0.26400000000000001</v>
      </c>
    </row>
    <row r="43" spans="1:14" x14ac:dyDescent="0.25">
      <c r="A43" s="3">
        <v>5</v>
      </c>
      <c r="B43" s="3" t="s">
        <v>39</v>
      </c>
      <c r="C43" s="3" t="s">
        <v>40</v>
      </c>
      <c r="D43" s="3" t="s">
        <v>109</v>
      </c>
      <c r="E43" s="3" t="s">
        <v>110</v>
      </c>
      <c r="F43" s="3" t="s">
        <v>41</v>
      </c>
      <c r="G43" s="3" t="s">
        <v>144</v>
      </c>
      <c r="H43" s="3" t="s">
        <v>144</v>
      </c>
      <c r="I43" s="10" t="s">
        <v>39</v>
      </c>
      <c r="J43" s="3" t="s">
        <v>153</v>
      </c>
      <c r="K43" s="3" t="s">
        <v>222</v>
      </c>
      <c r="L43" s="7">
        <v>0.11</v>
      </c>
      <c r="M43" s="3">
        <f t="shared" si="0"/>
        <v>0.55000000000000004</v>
      </c>
      <c r="N43" s="3">
        <f t="shared" si="1"/>
        <v>0.55000000000000004</v>
      </c>
    </row>
    <row r="44" spans="1:14" x14ac:dyDescent="0.25">
      <c r="L44" s="2" t="s">
        <v>221</v>
      </c>
      <c r="M44">
        <f>SUM(M2:M43)</f>
        <v>16.538999999999998</v>
      </c>
      <c r="N44" s="19">
        <f>SUM(N2:N43)</f>
        <v>21.199000000000002</v>
      </c>
    </row>
  </sheetData>
  <sortState ref="A2:N42">
    <sortCondition ref="E1"/>
  </sortState>
  <hyperlinks>
    <hyperlink ref="K39" r:id="rId1"/>
    <hyperlink ref="K34" r:id="rId2"/>
    <hyperlink ref="K17" r:id="rId3"/>
    <hyperlink ref="I5" r:id="rId4" tooltip="GRM188R71A225KE15D" display="http://uk.farnell.com/murata/grm188r71a225ke15d/cap-mlcc-x7r-2-2uf-10v-0603/dp/1797012"/>
    <hyperlink ref="K9" r:id="rId5"/>
    <hyperlink ref="K24" r:id="rId6"/>
    <hyperlink ref="K14" r:id="rId7"/>
    <hyperlink ref="K13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Sheet1!Production_BOM_Chestnut_and_ChetnutPlus__1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joelgibbard</cp:lastModifiedBy>
  <dcterms:created xsi:type="dcterms:W3CDTF">2016-09-26T08:34:55Z</dcterms:created>
  <dcterms:modified xsi:type="dcterms:W3CDTF">2016-11-11T17:34:19Z</dcterms:modified>
</cp:coreProperties>
</file>