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dd49839d27a64021/Área de Trabalho/layout/Serviço de Campo/"/>
    </mc:Choice>
  </mc:AlternateContent>
  <xr:revisionPtr revIDLastSave="103" documentId="11_68B8B3F49A5DDADEE5632CF74A5986F8862394EB" xr6:coauthVersionLast="47" xr6:coauthVersionMax="47" xr10:uidLastSave="{1B2378C1-3F8D-4E06-94B9-652E8045DAC6}"/>
  <bookViews>
    <workbookView xWindow="-108" yWindow="-108" windowWidth="23256" windowHeight="12456" xr2:uid="{00000000-000D-0000-FFFF-FFFF00000000}"/>
  </bookViews>
  <sheets>
    <sheet name="Planilha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9" i="1" l="1"/>
  <c r="E89" i="1"/>
  <c r="C89" i="1"/>
  <c r="B89" i="1"/>
  <c r="F88" i="1"/>
  <c r="E88" i="1"/>
  <c r="C88" i="1"/>
  <c r="B88" i="1"/>
  <c r="F87" i="1"/>
  <c r="E87" i="1"/>
  <c r="C87" i="1"/>
  <c r="B87" i="1"/>
  <c r="F86" i="1"/>
  <c r="E86" i="1"/>
  <c r="C86" i="1"/>
  <c r="B86" i="1"/>
  <c r="F85" i="1"/>
  <c r="E85" i="1"/>
  <c r="C85" i="1"/>
  <c r="B85" i="1"/>
  <c r="F84" i="1"/>
  <c r="E84" i="1"/>
  <c r="C84" i="1"/>
  <c r="B84" i="1"/>
  <c r="F83" i="1"/>
  <c r="E83" i="1"/>
  <c r="C83" i="1"/>
  <c r="B83" i="1"/>
  <c r="F82" i="1"/>
  <c r="E82" i="1"/>
  <c r="C82" i="1"/>
  <c r="B82" i="1"/>
  <c r="F81" i="1"/>
  <c r="E81" i="1"/>
  <c r="C81" i="1"/>
  <c r="B81" i="1"/>
  <c r="F80" i="1"/>
  <c r="E80" i="1"/>
  <c r="C80" i="1"/>
  <c r="B80" i="1"/>
  <c r="F79" i="1"/>
  <c r="E79" i="1"/>
  <c r="C79" i="1"/>
  <c r="B79" i="1"/>
  <c r="F78" i="1"/>
  <c r="E78" i="1"/>
  <c r="C78" i="1"/>
  <c r="B78" i="1"/>
  <c r="F77" i="1"/>
  <c r="E77" i="1"/>
  <c r="C77" i="1"/>
  <c r="B77" i="1"/>
  <c r="F76" i="1"/>
  <c r="E76" i="1"/>
  <c r="C76" i="1"/>
  <c r="B76" i="1"/>
  <c r="F75" i="1"/>
  <c r="E75" i="1"/>
  <c r="C75" i="1"/>
  <c r="B75" i="1"/>
  <c r="F74" i="1"/>
  <c r="E74" i="1"/>
  <c r="C74" i="1"/>
  <c r="B74" i="1"/>
  <c r="F73" i="1"/>
  <c r="E73" i="1"/>
  <c r="C73" i="1"/>
  <c r="B73" i="1"/>
  <c r="F72" i="1"/>
  <c r="E72" i="1"/>
  <c r="C72" i="1"/>
  <c r="B72" i="1"/>
  <c r="F71" i="1"/>
  <c r="E71" i="1"/>
  <c r="C71" i="1"/>
  <c r="B71" i="1"/>
  <c r="F70" i="1"/>
  <c r="E70" i="1"/>
  <c r="C70" i="1"/>
  <c r="B70" i="1"/>
  <c r="F69" i="1"/>
  <c r="E69" i="1"/>
  <c r="C69" i="1"/>
  <c r="B69" i="1"/>
  <c r="F68" i="1"/>
  <c r="E68" i="1"/>
  <c r="C68" i="1"/>
  <c r="B68" i="1"/>
  <c r="F67" i="1"/>
  <c r="E67" i="1"/>
  <c r="C67" i="1"/>
  <c r="B67" i="1"/>
  <c r="F66" i="1"/>
  <c r="E66" i="1"/>
  <c r="C66" i="1"/>
  <c r="B66" i="1"/>
  <c r="F65" i="1"/>
  <c r="E65" i="1"/>
  <c r="C65" i="1"/>
  <c r="B65" i="1"/>
  <c r="F64" i="1"/>
  <c r="E64" i="1"/>
  <c r="C64" i="1"/>
  <c r="B64" i="1"/>
  <c r="F63" i="1"/>
  <c r="E63" i="1"/>
  <c r="C63" i="1"/>
  <c r="B63" i="1"/>
  <c r="F62" i="1"/>
  <c r="E62" i="1"/>
  <c r="C62" i="1"/>
  <c r="B62" i="1"/>
  <c r="F61" i="1"/>
  <c r="E61" i="1"/>
  <c r="C61" i="1"/>
  <c r="B61" i="1"/>
  <c r="F60" i="1"/>
  <c r="E60" i="1"/>
  <c r="C60" i="1"/>
  <c r="B60" i="1"/>
  <c r="F59" i="1"/>
  <c r="E59" i="1"/>
  <c r="C59" i="1"/>
  <c r="B59" i="1"/>
  <c r="F58" i="1"/>
  <c r="E58" i="1"/>
  <c r="C58" i="1"/>
  <c r="B58" i="1"/>
  <c r="F57" i="1"/>
  <c r="E57" i="1"/>
  <c r="C57" i="1"/>
  <c r="B57" i="1"/>
  <c r="F56" i="1"/>
  <c r="E56" i="1"/>
  <c r="C56" i="1"/>
  <c r="B56" i="1"/>
  <c r="F55" i="1"/>
  <c r="E55" i="1"/>
  <c r="C55" i="1"/>
  <c r="B55" i="1"/>
  <c r="F54" i="1"/>
  <c r="E54" i="1"/>
  <c r="C54" i="1"/>
  <c r="B54" i="1"/>
  <c r="F53" i="1"/>
  <c r="E53" i="1"/>
  <c r="C53" i="1"/>
  <c r="B53" i="1"/>
  <c r="F52" i="1"/>
  <c r="E52" i="1"/>
  <c r="C52" i="1"/>
  <c r="B52" i="1"/>
  <c r="F51" i="1"/>
  <c r="E51" i="1"/>
  <c r="C51" i="1"/>
  <c r="B51" i="1"/>
  <c r="F50" i="1"/>
  <c r="E50" i="1"/>
  <c r="C50" i="1"/>
  <c r="B50" i="1"/>
  <c r="F49" i="1"/>
  <c r="E49" i="1"/>
  <c r="C49" i="1"/>
  <c r="B49" i="1"/>
  <c r="F48" i="1"/>
  <c r="E48" i="1"/>
  <c r="C48" i="1"/>
  <c r="B48" i="1"/>
  <c r="F47" i="1"/>
  <c r="E47" i="1"/>
  <c r="C47" i="1"/>
  <c r="B47" i="1"/>
  <c r="F46" i="1"/>
  <c r="E46" i="1"/>
  <c r="C46" i="1"/>
  <c r="B46" i="1"/>
  <c r="F45" i="1"/>
  <c r="E45" i="1"/>
  <c r="C45" i="1"/>
  <c r="B45" i="1"/>
  <c r="F44" i="1"/>
  <c r="E44" i="1"/>
  <c r="C44" i="1"/>
  <c r="B44" i="1"/>
  <c r="F43" i="1"/>
  <c r="E43" i="1"/>
  <c r="C43" i="1"/>
  <c r="B43" i="1"/>
  <c r="F42" i="1"/>
  <c r="E42" i="1"/>
  <c r="C42" i="1"/>
  <c r="B42" i="1"/>
  <c r="F41" i="1"/>
  <c r="E41" i="1"/>
  <c r="C41" i="1"/>
  <c r="B41" i="1"/>
  <c r="F40" i="1"/>
  <c r="E40" i="1"/>
  <c r="C40" i="1"/>
  <c r="B40" i="1"/>
  <c r="F39" i="1"/>
  <c r="E39" i="1"/>
  <c r="C39" i="1"/>
  <c r="B39" i="1"/>
  <c r="F38" i="1"/>
  <c r="E38" i="1"/>
  <c r="C38" i="1"/>
  <c r="B38" i="1"/>
  <c r="F37" i="1"/>
  <c r="E37" i="1"/>
  <c r="C37" i="1"/>
  <c r="B37" i="1"/>
  <c r="F36" i="1"/>
  <c r="E36" i="1"/>
  <c r="C36" i="1"/>
  <c r="B36" i="1"/>
  <c r="F35" i="1"/>
  <c r="E35" i="1"/>
  <c r="C35" i="1"/>
  <c r="B35" i="1"/>
  <c r="F34" i="1"/>
  <c r="E34" i="1"/>
  <c r="C34" i="1"/>
  <c r="B34" i="1"/>
  <c r="F33" i="1"/>
  <c r="E33" i="1"/>
  <c r="C33" i="1"/>
  <c r="B33" i="1"/>
  <c r="F32" i="1"/>
  <c r="E32" i="1"/>
  <c r="C32" i="1"/>
  <c r="B32" i="1"/>
  <c r="F31" i="1"/>
  <c r="E31" i="1"/>
  <c r="C31" i="1"/>
  <c r="B31" i="1"/>
  <c r="F30" i="1"/>
  <c r="E30" i="1"/>
  <c r="C30" i="1"/>
  <c r="B30" i="1"/>
  <c r="F29" i="1"/>
  <c r="E29" i="1"/>
  <c r="C29" i="1"/>
  <c r="B29" i="1"/>
  <c r="F28" i="1"/>
  <c r="E28" i="1"/>
  <c r="C28" i="1"/>
  <c r="B28" i="1"/>
  <c r="F27" i="1"/>
  <c r="E27" i="1"/>
  <c r="C27" i="1"/>
  <c r="B27" i="1"/>
  <c r="F26" i="1"/>
  <c r="E26" i="1"/>
  <c r="C26" i="1"/>
  <c r="B26" i="1"/>
  <c r="F25" i="1"/>
  <c r="E25" i="1"/>
  <c r="C25" i="1"/>
  <c r="B25" i="1"/>
  <c r="F24" i="1"/>
  <c r="E24" i="1"/>
  <c r="C24" i="1"/>
  <c r="B24" i="1"/>
  <c r="F23" i="1"/>
  <c r="E23" i="1"/>
  <c r="C23" i="1"/>
  <c r="B23" i="1"/>
  <c r="F22" i="1"/>
  <c r="E22" i="1"/>
  <c r="C22" i="1"/>
  <c r="B22" i="1"/>
  <c r="F21" i="1"/>
  <c r="E21" i="1"/>
  <c r="C21" i="1"/>
  <c r="B21" i="1"/>
  <c r="F20" i="1"/>
  <c r="E20" i="1"/>
  <c r="C20" i="1"/>
  <c r="B20" i="1"/>
  <c r="F19" i="1"/>
  <c r="E19" i="1"/>
  <c r="C19" i="1"/>
  <c r="B19" i="1"/>
  <c r="F18" i="1"/>
  <c r="E18" i="1"/>
  <c r="C18" i="1"/>
  <c r="B18" i="1"/>
  <c r="F17" i="1"/>
  <c r="E17" i="1"/>
  <c r="C17" i="1"/>
  <c r="B17" i="1"/>
  <c r="F16" i="1"/>
  <c r="E16" i="1"/>
  <c r="C16" i="1"/>
  <c r="B16" i="1"/>
  <c r="F15" i="1"/>
  <c r="E15" i="1"/>
  <c r="C15" i="1"/>
  <c r="B15" i="1"/>
  <c r="F14" i="1"/>
  <c r="E14" i="1"/>
  <c r="C14" i="1"/>
  <c r="B14" i="1"/>
  <c r="F13" i="1"/>
  <c r="E13" i="1"/>
  <c r="C13" i="1"/>
  <c r="B13" i="1"/>
  <c r="F12" i="1"/>
  <c r="E12" i="1"/>
  <c r="C12" i="1"/>
  <c r="B12" i="1"/>
  <c r="F11" i="1"/>
  <c r="E11" i="1"/>
  <c r="C11" i="1"/>
  <c r="B11" i="1"/>
  <c r="F10" i="1"/>
  <c r="E10" i="1"/>
  <c r="C10" i="1"/>
  <c r="B10" i="1"/>
  <c r="F9" i="1"/>
  <c r="E9" i="1"/>
  <c r="C9" i="1"/>
  <c r="B9" i="1"/>
  <c r="F8" i="1"/>
  <c r="E8" i="1"/>
  <c r="C8" i="1"/>
  <c r="B8" i="1"/>
  <c r="F7" i="1"/>
  <c r="E7" i="1"/>
  <c r="C7" i="1"/>
  <c r="B7" i="1"/>
  <c r="F6" i="1"/>
  <c r="E6" i="1"/>
  <c r="C6" i="1"/>
  <c r="B6" i="1"/>
  <c r="F5" i="1"/>
  <c r="E5" i="1"/>
  <c r="C5" i="1"/>
  <c r="B5" i="1"/>
  <c r="F4" i="1"/>
  <c r="E4" i="1"/>
  <c r="C4" i="1"/>
  <c r="B4" i="1"/>
  <c r="F3" i="1"/>
  <c r="E3" i="1"/>
  <c r="C3" i="1"/>
  <c r="B3" i="1"/>
  <c r="F2" i="1"/>
  <c r="E2" i="1"/>
  <c r="C2" i="1"/>
  <c r="B2" i="1"/>
</calcChain>
</file>

<file path=xl/sharedStrings.xml><?xml version="1.0" encoding="utf-8"?>
<sst xmlns="http://schemas.openxmlformats.org/spreadsheetml/2006/main" count="279" uniqueCount="105">
  <si>
    <t>Perfil</t>
  </si>
  <si>
    <t>celular</t>
  </si>
  <si>
    <t>local1</t>
  </si>
  <si>
    <t>endereço1</t>
  </si>
  <si>
    <t>bairro1</t>
  </si>
  <si>
    <t>data1</t>
  </si>
  <si>
    <t>horario1</t>
  </si>
  <si>
    <t>campanha1</t>
  </si>
  <si>
    <t>local2</t>
  </si>
  <si>
    <t>endereço2</t>
  </si>
  <si>
    <t>bairro2</t>
  </si>
  <si>
    <t>data2</t>
  </si>
  <si>
    <t>horario2</t>
  </si>
  <si>
    <t>campanha2</t>
  </si>
  <si>
    <t>Roberto Lira</t>
  </si>
  <si>
    <t xml:space="preserve">nome </t>
  </si>
  <si>
    <t>Adriele Barreto</t>
  </si>
  <si>
    <t>Alzerino Santos</t>
  </si>
  <si>
    <t>Ana Silva</t>
  </si>
  <si>
    <t>Bel Souza</t>
  </si>
  <si>
    <t>Belquis Santos</t>
  </si>
  <si>
    <t>Carlos Pires</t>
  </si>
  <si>
    <t>Dayana Alves</t>
  </si>
  <si>
    <t>Deyvison Silva</t>
  </si>
  <si>
    <t>Diego Souza</t>
  </si>
  <si>
    <t>Donizete Silva</t>
  </si>
  <si>
    <t>Edna Silva</t>
  </si>
  <si>
    <t>Elaine Martins</t>
  </si>
  <si>
    <t>Elizete Paula</t>
  </si>
  <si>
    <t>Fernanda Lima</t>
  </si>
  <si>
    <t>Franciele Andrade</t>
  </si>
  <si>
    <t>Francinete Moura</t>
  </si>
  <si>
    <t>Francisca Rosa</t>
  </si>
  <si>
    <t>Francislei Tavares</t>
  </si>
  <si>
    <t>Gabrielly Souza</t>
  </si>
  <si>
    <t>Genoveva Miranda</t>
  </si>
  <si>
    <t>Ginia Oliveira</t>
  </si>
  <si>
    <t>Gisele Freitas</t>
  </si>
  <si>
    <t>Grazielly Souza</t>
  </si>
  <si>
    <t>Helena Freire</t>
  </si>
  <si>
    <t>Irene Miranda</t>
  </si>
  <si>
    <t>Ivo Soares</t>
  </si>
  <si>
    <t>Jamilli Oliveira</t>
  </si>
  <si>
    <t>Juliana Ferreira</t>
  </si>
  <si>
    <t>Kalleb Soares</t>
  </si>
  <si>
    <t>Karen Silva</t>
  </si>
  <si>
    <t>Kewerlin Silva</t>
  </si>
  <si>
    <t>Lais Santos</t>
  </si>
  <si>
    <t>Luciano Ferreira</t>
  </si>
  <si>
    <t>Luciano Freitas</t>
  </si>
  <si>
    <t>Lucilene Rosa</t>
  </si>
  <si>
    <t>Luzia Oliveira</t>
  </si>
  <si>
    <t>Maria Oliveira</t>
  </si>
  <si>
    <t>Marisa Pires</t>
  </si>
  <si>
    <t>Neuza Bastos</t>
  </si>
  <si>
    <t>Neuza Santos</t>
  </si>
  <si>
    <t>Odiley Duarte</t>
  </si>
  <si>
    <t>Rejane Arantes</t>
  </si>
  <si>
    <t>Rennan Monteiro</t>
  </si>
  <si>
    <t>Rian Moraes</t>
  </si>
  <si>
    <t>Roberto Barreto</t>
  </si>
  <si>
    <t>Rosa Marcelino</t>
  </si>
  <si>
    <t>Rosalina Jesus</t>
  </si>
  <si>
    <t>Rubia Santos</t>
  </si>
  <si>
    <t>Ruthiceli Costa</t>
  </si>
  <si>
    <t>Samyrah Oliveira</t>
  </si>
  <si>
    <t>Saulo Arantes</t>
  </si>
  <si>
    <t>Selira Oliveira</t>
  </si>
  <si>
    <t>Shirley Barbosa</t>
  </si>
  <si>
    <t>Shirley Jesus</t>
  </si>
  <si>
    <t>Silas Bastos</t>
  </si>
  <si>
    <t>Sinomar Marcelino</t>
  </si>
  <si>
    <t>Sthefany Martins</t>
  </si>
  <si>
    <t>Taise Rocha</t>
  </si>
  <si>
    <t>Thais Soares</t>
  </si>
  <si>
    <t>Valdeci Costa</t>
  </si>
  <si>
    <t>Valdemir Oliveira</t>
  </si>
  <si>
    <t>Celio Oliveira</t>
  </si>
  <si>
    <t>Dennis Damiao</t>
  </si>
  <si>
    <t>Divina Damiao</t>
  </si>
  <si>
    <t>Divina Magalhaes</t>
  </si>
  <si>
    <t>Fatima Lira</t>
  </si>
  <si>
    <t>Gildete Magalhaes</t>
  </si>
  <si>
    <t>Joao Junior</t>
  </si>
  <si>
    <t>Laurindo Jose</t>
  </si>
  <si>
    <t>Maria Alcantara</t>
  </si>
  <si>
    <t>Maria Damiao</t>
  </si>
  <si>
    <t>Pascoal Damiao</t>
  </si>
  <si>
    <t>Sabrina Magalhaes</t>
  </si>
  <si>
    <t>Sebastiao Damiao</t>
  </si>
  <si>
    <t>Sebastiao Junior</t>
  </si>
  <si>
    <t>Sebastiao Tavares</t>
  </si>
  <si>
    <t>Simonides Alcantara</t>
  </si>
  <si>
    <t>Tania Alcantara</t>
  </si>
  <si>
    <t>Vanda Cruz</t>
  </si>
  <si>
    <t>Emily Miranda</t>
  </si>
  <si>
    <t>Leonei Francisco</t>
  </si>
  <si>
    <t>Odelma Miranda</t>
  </si>
  <si>
    <t>America Ferreira</t>
  </si>
  <si>
    <t>Anizio Arruda</t>
  </si>
  <si>
    <t>Antonio Marcelino</t>
  </si>
  <si>
    <t>Antonio Rosa</t>
  </si>
  <si>
    <t>Lucas Antonio</t>
  </si>
  <si>
    <t>Mateus 14:24</t>
  </si>
  <si>
    <t>Salão do Reino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</si>
</sst>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D49839D27A64021/Pasta%20de%20Trabalho%20Congrega&#231;&#227;o%20Guarani.xlsx" TargetMode="External"/><Relationship Id="rId1" Type="http://schemas.openxmlformats.org/officeDocument/2006/relationships/externalLinkPath" Target="/DD49839D27A64021/Pasta%20de%20Trabalho%20Congrega&#231;&#227;o%20Guara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upo Nº 01 Set Fev 24 "/>
      <sheetName val="Grupo Nº 02 Set Fev 24"/>
      <sheetName val="Grupo Nº 03 Set Fev 24"/>
      <sheetName val="Grupo Nº 04 Set Fev 24"/>
      <sheetName val="Publicadore Estudo"/>
      <sheetName val="Cronometro"/>
      <sheetName val="Saida Campo"/>
      <sheetName val="Grade Saida Campo n° 02"/>
      <sheetName val="Horas Media Congregação"/>
      <sheetName val="Pioneiro Auxiliar"/>
      <sheetName val="Cadastro"/>
      <sheetName val="Irregular"/>
      <sheetName val="Assistencia"/>
      <sheetName val="Inset Nw"/>
      <sheetName val="Mecanica"/>
      <sheetName val="Faça Melhor"/>
      <sheetName val="Planilha6"/>
      <sheetName val="Saida de Campo"/>
      <sheetName val="Diagrama"/>
      <sheetName val="Planilha5"/>
      <sheetName val="Planilha4"/>
      <sheetName val="Planilha8"/>
      <sheetName val="Janeiro 2025"/>
      <sheetName val="Planilha7"/>
      <sheetName val="Transf. S-21"/>
      <sheetName val="Planilha1"/>
      <sheetName val="Analise Pioneiros"/>
      <sheetName val="Visita Pastoreio"/>
      <sheetName val="Pioneiros 2024 2025"/>
      <sheetName val="Planilha3"/>
      <sheetName val="Pioneiro Regular"/>
      <sheetName val="Planilha2"/>
      <sheetName val="Mapa nº 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APELIDO</v>
          </cell>
          <cell r="B1" t="str">
            <v>ENDERECO</v>
          </cell>
          <cell r="C1" t="str">
            <v>BAIRRO</v>
          </cell>
          <cell r="D1" t="str">
            <v>CELULAR</v>
          </cell>
          <cell r="E1" t="str">
            <v>SEXO</v>
          </cell>
          <cell r="F1" t="str">
            <v>BATISMO</v>
          </cell>
          <cell r="G1" t="str">
            <v>ID_PUB</v>
          </cell>
          <cell r="H1" t="str">
            <v>PERFIL</v>
          </cell>
        </row>
        <row r="2">
          <cell r="A2" t="str">
            <v>Adriele Barreto</v>
          </cell>
          <cell r="B2" t="str">
            <v>Rua do Samba nº 379 casa 201</v>
          </cell>
          <cell r="C2" t="str">
            <v>Guarani</v>
          </cell>
          <cell r="D2" t="str">
            <v>(55) 99187-3271</v>
          </cell>
          <cell r="E2" t="str">
            <v>F</v>
          </cell>
          <cell r="F2">
            <v>39617</v>
          </cell>
          <cell r="G2">
            <v>111</v>
          </cell>
          <cell r="H2" t="str">
            <v>Irmã</v>
          </cell>
        </row>
        <row r="3">
          <cell r="A3" t="str">
            <v>Alan Oliveira</v>
          </cell>
          <cell r="B3" t="str">
            <v>Av. Taylor Silva nº 751 Bloco 12 apto 103</v>
          </cell>
          <cell r="C3" t="str">
            <v>Tocantins</v>
          </cell>
          <cell r="D3" t="str">
            <v>(34) 98419-6954</v>
          </cell>
          <cell r="E3" t="str">
            <v>M</v>
          </cell>
          <cell r="F3" t="str">
            <v>NULL</v>
          </cell>
          <cell r="G3">
            <v>99</v>
          </cell>
          <cell r="H3" t="str">
            <v>Estudante</v>
          </cell>
        </row>
        <row r="4">
          <cell r="A4" t="str">
            <v>Alessandro Oliveira</v>
          </cell>
          <cell r="B4" t="str">
            <v>Rua da Serenata nº 413</v>
          </cell>
          <cell r="C4" t="str">
            <v>Guarani</v>
          </cell>
          <cell r="D4" t="str">
            <v>(34) 99769-0687</v>
          </cell>
          <cell r="E4" t="str">
            <v>M</v>
          </cell>
          <cell r="F4" t="str">
            <v>NULL</v>
          </cell>
          <cell r="G4">
            <v>145</v>
          </cell>
          <cell r="H4" t="str">
            <v>Estudante</v>
          </cell>
        </row>
        <row r="5">
          <cell r="A5" t="str">
            <v>Alzerino Santos</v>
          </cell>
          <cell r="B5" t="str">
            <v>Rua das Valsas nº 134</v>
          </cell>
          <cell r="C5" t="str">
            <v>Guarani</v>
          </cell>
          <cell r="D5" t="str">
            <v>(34) 99820-3585</v>
          </cell>
          <cell r="E5" t="str">
            <v>M</v>
          </cell>
          <cell r="F5">
            <v>25204</v>
          </cell>
          <cell r="G5">
            <v>71</v>
          </cell>
          <cell r="H5" t="str">
            <v>Irmão</v>
          </cell>
        </row>
        <row r="6">
          <cell r="A6" t="str">
            <v>America Ferreira</v>
          </cell>
          <cell r="B6" t="str">
            <v>Rua da Batucada nº 133</v>
          </cell>
          <cell r="C6" t="str">
            <v>Guarani</v>
          </cell>
          <cell r="D6" t="str">
            <v>(34) 99771-4820</v>
          </cell>
          <cell r="E6" t="str">
            <v>F</v>
          </cell>
          <cell r="F6">
            <v>25697</v>
          </cell>
          <cell r="G6">
            <v>149</v>
          </cell>
          <cell r="H6" t="str">
            <v>Irmã</v>
          </cell>
        </row>
        <row r="7">
          <cell r="A7" t="str">
            <v>Ana Silva</v>
          </cell>
          <cell r="B7" t="str">
            <v>Av. Taylor Silva nº 751 Bloco 12 apto 103</v>
          </cell>
          <cell r="C7" t="str">
            <v xml:space="preserve">Tocantins </v>
          </cell>
          <cell r="D7" t="str">
            <v>(21) 99024-0405</v>
          </cell>
          <cell r="E7" t="str">
            <v>F</v>
          </cell>
          <cell r="F7">
            <v>38101</v>
          </cell>
          <cell r="G7">
            <v>1</v>
          </cell>
          <cell r="H7" t="str">
            <v>Irmã</v>
          </cell>
        </row>
        <row r="8">
          <cell r="A8" t="str">
            <v>Aniele Bastos</v>
          </cell>
          <cell r="B8" t="str">
            <v>Rua da Rancheira nº 447</v>
          </cell>
          <cell r="C8" t="str">
            <v>Guarani</v>
          </cell>
          <cell r="D8" t="str">
            <v>(34) 99860-1063</v>
          </cell>
          <cell r="E8" t="str">
            <v>F</v>
          </cell>
          <cell r="F8">
            <v>37255</v>
          </cell>
          <cell r="G8">
            <v>6</v>
          </cell>
          <cell r="H8" t="str">
            <v>Irmã</v>
          </cell>
        </row>
        <row r="9">
          <cell r="A9" t="str">
            <v>Anizio Arruda</v>
          </cell>
          <cell r="B9" t="str">
            <v>Rua Rogerio De Souza nº 43</v>
          </cell>
          <cell r="C9" t="str">
            <v>Tocantins</v>
          </cell>
          <cell r="D9" t="str">
            <v>(34) 99269-3841</v>
          </cell>
          <cell r="E9" t="str">
            <v>M</v>
          </cell>
          <cell r="F9">
            <v>28642</v>
          </cell>
          <cell r="G9">
            <v>20</v>
          </cell>
          <cell r="H9" t="str">
            <v>Irmão</v>
          </cell>
        </row>
        <row r="10">
          <cell r="A10" t="str">
            <v>Antonio Marcelino</v>
          </cell>
          <cell r="B10" t="str">
            <v>Rua da Mazurca nº 77</v>
          </cell>
          <cell r="C10" t="str">
            <v>Guarani</v>
          </cell>
          <cell r="D10" t="str">
            <v>(34) 99962-7541</v>
          </cell>
          <cell r="E10" t="str">
            <v>M</v>
          </cell>
          <cell r="F10">
            <v>33432</v>
          </cell>
          <cell r="G10">
            <v>49</v>
          </cell>
          <cell r="H10" t="str">
            <v>Irmão</v>
          </cell>
        </row>
        <row r="11">
          <cell r="A11" t="str">
            <v>Antonio Rosa</v>
          </cell>
          <cell r="B11" t="str">
            <v>Rua do Tango nº 880</v>
          </cell>
          <cell r="C11" t="str">
            <v>Guarani</v>
          </cell>
          <cell r="D11" t="str">
            <v>(34) 99860-1063</v>
          </cell>
          <cell r="E11" t="str">
            <v>M</v>
          </cell>
          <cell r="F11">
            <v>36064</v>
          </cell>
          <cell r="G11">
            <v>2</v>
          </cell>
          <cell r="H11" t="str">
            <v>Irmão</v>
          </cell>
        </row>
        <row r="12">
          <cell r="A12" t="str">
            <v>Arianes Santos</v>
          </cell>
          <cell r="B12" t="str">
            <v>Rua das Palmeiras nº 134</v>
          </cell>
          <cell r="C12" t="str">
            <v>Morada dos Passaros</v>
          </cell>
          <cell r="D12" t="str">
            <v>NULL</v>
          </cell>
          <cell r="E12" t="str">
            <v>F</v>
          </cell>
          <cell r="F12">
            <v>25569</v>
          </cell>
          <cell r="G12">
            <v>3</v>
          </cell>
          <cell r="H12" t="str">
            <v>Irmã</v>
          </cell>
        </row>
        <row r="13">
          <cell r="A13" t="str">
            <v>Armando Junior</v>
          </cell>
          <cell r="B13" t="str">
            <v>Rua Eufrazina Joaquina Gadia nº 73</v>
          </cell>
          <cell r="C13" t="str">
            <v>Talisma</v>
          </cell>
          <cell r="D13" t="str">
            <v>(67) 98215-2596</v>
          </cell>
          <cell r="E13" t="str">
            <v>M</v>
          </cell>
          <cell r="F13">
            <v>31578</v>
          </cell>
          <cell r="G13">
            <v>4</v>
          </cell>
          <cell r="H13" t="str">
            <v>Irmão</v>
          </cell>
        </row>
        <row r="14">
          <cell r="A14" t="str">
            <v>Bel Souza</v>
          </cell>
          <cell r="B14" t="str">
            <v>Rua Maria Borges Bielert nº 219</v>
          </cell>
          <cell r="C14" t="str">
            <v>Talisma</v>
          </cell>
          <cell r="D14" t="str">
            <v>(34) 99178-9125</v>
          </cell>
          <cell r="E14" t="str">
            <v>F</v>
          </cell>
          <cell r="F14">
            <v>37835</v>
          </cell>
          <cell r="G14">
            <v>24</v>
          </cell>
          <cell r="H14" t="str">
            <v>Irmã</v>
          </cell>
        </row>
        <row r="15">
          <cell r="A15" t="str">
            <v>Belquis Santos</v>
          </cell>
          <cell r="B15" t="str">
            <v>Rua da Rumba nº 567</v>
          </cell>
          <cell r="C15" t="str">
            <v>Guarani</v>
          </cell>
          <cell r="D15" t="str">
            <v>(34) 99762-9212</v>
          </cell>
          <cell r="E15" t="str">
            <v>F</v>
          </cell>
          <cell r="F15">
            <v>37639</v>
          </cell>
          <cell r="G15">
            <v>7</v>
          </cell>
          <cell r="H15" t="str">
            <v>Irmã</v>
          </cell>
        </row>
        <row r="16">
          <cell r="A16" t="str">
            <v>Bruna Arantes</v>
          </cell>
          <cell r="B16" t="str">
            <v>Rua do Tango nº 40</v>
          </cell>
          <cell r="C16" t="str">
            <v>Guarani</v>
          </cell>
          <cell r="D16" t="str">
            <v>NULL</v>
          </cell>
          <cell r="E16" t="str">
            <v>F</v>
          </cell>
          <cell r="F16">
            <v>1</v>
          </cell>
          <cell r="G16">
            <v>153</v>
          </cell>
          <cell r="H16" t="str">
            <v>Irmã</v>
          </cell>
        </row>
        <row r="17">
          <cell r="A17" t="str">
            <v>Bruna Senuk</v>
          </cell>
          <cell r="B17" t="str">
            <v>Rua Jovino Costa Sampaio nº 65</v>
          </cell>
          <cell r="C17" t="str">
            <v xml:space="preserve">Talisma </v>
          </cell>
          <cell r="D17" t="str">
            <v>(34) 99241-1064</v>
          </cell>
          <cell r="E17" t="str">
            <v>F</v>
          </cell>
          <cell r="F17">
            <v>41475</v>
          </cell>
          <cell r="G17">
            <v>5</v>
          </cell>
          <cell r="H17" t="str">
            <v>Irmã</v>
          </cell>
        </row>
        <row r="18">
          <cell r="A18" t="str">
            <v>Bruno Santos</v>
          </cell>
          <cell r="B18" t="str">
            <v>Rua do Tango nº 404</v>
          </cell>
          <cell r="C18" t="str">
            <v>Guarani</v>
          </cell>
          <cell r="D18" t="str">
            <v>(34) 99764-3692</v>
          </cell>
          <cell r="E18" t="str">
            <v>M</v>
          </cell>
          <cell r="F18">
            <v>44275</v>
          </cell>
          <cell r="G18">
            <v>8</v>
          </cell>
          <cell r="H18" t="str">
            <v>Irmão</v>
          </cell>
        </row>
        <row r="19">
          <cell r="A19" t="str">
            <v>Camila Senuk</v>
          </cell>
          <cell r="B19" t="str">
            <v>Rua Jovino Costa Sampaio nº 65</v>
          </cell>
          <cell r="C19" t="str">
            <v>Talisma</v>
          </cell>
          <cell r="D19" t="str">
            <v>(34) 99143-3772</v>
          </cell>
          <cell r="E19" t="str">
            <v>F</v>
          </cell>
          <cell r="F19">
            <v>41475</v>
          </cell>
          <cell r="G19">
            <v>9</v>
          </cell>
          <cell r="H19" t="str">
            <v>Irmã</v>
          </cell>
        </row>
        <row r="20">
          <cell r="A20" t="str">
            <v>Carlos Pires</v>
          </cell>
          <cell r="B20" t="str">
            <v>Rua da Batucada nº 133</v>
          </cell>
          <cell r="C20" t="str">
            <v>Guarani</v>
          </cell>
          <cell r="D20" t="str">
            <v>(34) 99692-9050</v>
          </cell>
          <cell r="E20" t="str">
            <v>M</v>
          </cell>
          <cell r="F20">
            <v>27390</v>
          </cell>
          <cell r="G20">
            <v>10</v>
          </cell>
          <cell r="H20" t="str">
            <v>Irmão</v>
          </cell>
        </row>
        <row r="21">
          <cell r="A21" t="str">
            <v>Celio Oliveira</v>
          </cell>
          <cell r="B21" t="str">
            <v>Rua da Mazurca nº 705</v>
          </cell>
          <cell r="C21" t="str">
            <v>Guarani</v>
          </cell>
          <cell r="D21" t="str">
            <v>(34) 99295-0706</v>
          </cell>
          <cell r="E21" t="str">
            <v>M</v>
          </cell>
          <cell r="F21">
            <v>39907</v>
          </cell>
          <cell r="G21">
            <v>11</v>
          </cell>
          <cell r="H21" t="str">
            <v>Irmão</v>
          </cell>
        </row>
        <row r="22">
          <cell r="A22" t="str">
            <v>Claudio Medeiros</v>
          </cell>
          <cell r="B22" t="str">
            <v>Rua do Ballet nº 814</v>
          </cell>
          <cell r="C22" t="str">
            <v>Guarani</v>
          </cell>
          <cell r="D22" t="str">
            <v>(34) 99636-3676</v>
          </cell>
          <cell r="E22" t="str">
            <v>M</v>
          </cell>
          <cell r="F22">
            <v>37835</v>
          </cell>
          <cell r="G22">
            <v>12</v>
          </cell>
          <cell r="H22" t="str">
            <v>Irmão</v>
          </cell>
        </row>
        <row r="23">
          <cell r="A23" t="str">
            <v>Crisnara Barbosa</v>
          </cell>
          <cell r="B23" t="str">
            <v>Rua Joao de Oliveira Andrade nº 691</v>
          </cell>
          <cell r="C23" t="str">
            <v>Tocantins</v>
          </cell>
          <cell r="D23" t="str">
            <v>(34) 99867-4673</v>
          </cell>
          <cell r="E23" t="str">
            <v>F</v>
          </cell>
          <cell r="F23">
            <v>43954</v>
          </cell>
          <cell r="G23">
            <v>125</v>
          </cell>
          <cell r="H23" t="str">
            <v>Irmã</v>
          </cell>
        </row>
        <row r="24">
          <cell r="A24" t="str">
            <v>David Damiao</v>
          </cell>
          <cell r="B24" t="str">
            <v>Rua Manoel Gonzaga nº 86</v>
          </cell>
          <cell r="C24" t="str">
            <v>Tocantins</v>
          </cell>
          <cell r="D24" t="str">
            <v>595 972 799510</v>
          </cell>
          <cell r="E24" t="str">
            <v>M</v>
          </cell>
          <cell r="F24">
            <v>35784</v>
          </cell>
          <cell r="G24">
            <v>103</v>
          </cell>
          <cell r="H24" t="str">
            <v>Irmão</v>
          </cell>
        </row>
        <row r="25">
          <cell r="A25" t="str">
            <v>Dayana Alves</v>
          </cell>
          <cell r="B25" t="str">
            <v>Rua Aparecida Rodrigues Ovideo nº 115</v>
          </cell>
          <cell r="C25" t="str">
            <v xml:space="preserve">Tocantins </v>
          </cell>
          <cell r="D25" t="str">
            <v>(34) 99679-6165</v>
          </cell>
          <cell r="E25" t="str">
            <v>F</v>
          </cell>
          <cell r="F25">
            <v>45249</v>
          </cell>
          <cell r="G25">
            <v>81</v>
          </cell>
          <cell r="H25" t="str">
            <v>Irmã</v>
          </cell>
        </row>
        <row r="26">
          <cell r="A26" t="str">
            <v>Dennis Damiao</v>
          </cell>
          <cell r="B26" t="str">
            <v>Rua Rogerio de Souza nº 60</v>
          </cell>
          <cell r="C26" t="str">
            <v>Tocantins</v>
          </cell>
          <cell r="D26" t="str">
            <v>(17) 98154-3496</v>
          </cell>
          <cell r="E26" t="str">
            <v>M</v>
          </cell>
          <cell r="F26">
            <v>38203</v>
          </cell>
          <cell r="G26">
            <v>114</v>
          </cell>
          <cell r="H26" t="str">
            <v>Irmão</v>
          </cell>
        </row>
        <row r="27">
          <cell r="A27" t="str">
            <v>Deyvison Silva</v>
          </cell>
          <cell r="B27" t="str">
            <v>Rua Aparecida Rodrigues Ovideo nº 115</v>
          </cell>
          <cell r="C27" t="str">
            <v>Tocantins</v>
          </cell>
          <cell r="D27" t="str">
            <v>(34) 99971-7733</v>
          </cell>
          <cell r="E27" t="str">
            <v>M</v>
          </cell>
          <cell r="F27" t="str">
            <v>NULL</v>
          </cell>
          <cell r="G27">
            <v>119</v>
          </cell>
          <cell r="H27" t="str">
            <v>Estudante</v>
          </cell>
        </row>
        <row r="28">
          <cell r="A28" t="str">
            <v>Diego Souza</v>
          </cell>
          <cell r="B28" t="str">
            <v>Rua da Lambada nº 48 casa 02</v>
          </cell>
          <cell r="C28" t="str">
            <v>Guarani</v>
          </cell>
          <cell r="D28" t="str">
            <v>(34) 98810-5088</v>
          </cell>
          <cell r="E28" t="str">
            <v>M</v>
          </cell>
          <cell r="F28">
            <v>43057</v>
          </cell>
          <cell r="G28">
            <v>13</v>
          </cell>
          <cell r="H28" t="str">
            <v>Irmão</v>
          </cell>
        </row>
        <row r="29">
          <cell r="A29" t="str">
            <v>Diulia Soares</v>
          </cell>
          <cell r="B29" t="str">
            <v>Av. Taylor Silva nº 1434</v>
          </cell>
          <cell r="C29" t="str">
            <v xml:space="preserve">Guarani </v>
          </cell>
          <cell r="D29" t="str">
            <v>(34) 99303-8194</v>
          </cell>
          <cell r="E29" t="str">
            <v>F</v>
          </cell>
          <cell r="F29">
            <v>40222</v>
          </cell>
          <cell r="G29">
            <v>14</v>
          </cell>
          <cell r="H29" t="str">
            <v>Irmã</v>
          </cell>
        </row>
        <row r="30">
          <cell r="A30" t="str">
            <v>Divina Damiao</v>
          </cell>
          <cell r="B30" t="str">
            <v>Rua Manoel Gonzaga nº 86</v>
          </cell>
          <cell r="C30" t="str">
            <v xml:space="preserve">Tocantins </v>
          </cell>
          <cell r="D30" t="str">
            <v>(34) 99214-8607</v>
          </cell>
          <cell r="E30" t="str">
            <v>F</v>
          </cell>
          <cell r="F30">
            <v>28490</v>
          </cell>
          <cell r="G30">
            <v>52</v>
          </cell>
          <cell r="H30" t="str">
            <v>Irmã</v>
          </cell>
        </row>
        <row r="31">
          <cell r="A31" t="str">
            <v>Divina Magalhaes</v>
          </cell>
          <cell r="B31" t="str">
            <v>Rua da Mazurca nº 705</v>
          </cell>
          <cell r="C31" t="str">
            <v>Guarani</v>
          </cell>
          <cell r="D31" t="str">
            <v>(34) 99175-2166</v>
          </cell>
          <cell r="E31" t="str">
            <v>F</v>
          </cell>
          <cell r="F31">
            <v>36513</v>
          </cell>
          <cell r="G31">
            <v>55</v>
          </cell>
          <cell r="H31" t="str">
            <v>Irmã</v>
          </cell>
        </row>
        <row r="32">
          <cell r="A32" t="str">
            <v>Donizete Silva</v>
          </cell>
          <cell r="B32" t="str">
            <v>Rua Aparecida Rodrigues Ovideo nº 115</v>
          </cell>
          <cell r="C32" t="str">
            <v>Tocantins</v>
          </cell>
          <cell r="D32" t="str">
            <v>(34) 99971-7733</v>
          </cell>
          <cell r="E32" t="str">
            <v>M</v>
          </cell>
          <cell r="F32">
            <v>45249</v>
          </cell>
          <cell r="G32">
            <v>100</v>
          </cell>
          <cell r="H32" t="str">
            <v>Irmão</v>
          </cell>
        </row>
        <row r="33">
          <cell r="A33" t="str">
            <v>Edna Silva</v>
          </cell>
          <cell r="B33" t="str">
            <v>Rua da Guarania nº 298</v>
          </cell>
          <cell r="C33" t="str">
            <v>Guarani</v>
          </cell>
          <cell r="D33" t="str">
            <v>(34) 99269-3841</v>
          </cell>
          <cell r="E33" t="str">
            <v>F</v>
          </cell>
          <cell r="F33">
            <v>28966</v>
          </cell>
          <cell r="G33">
            <v>15</v>
          </cell>
          <cell r="H33" t="str">
            <v>Irmã</v>
          </cell>
        </row>
        <row r="34">
          <cell r="A34" t="str">
            <v xml:space="preserve">Edson Jesus </v>
          </cell>
          <cell r="B34" t="str">
            <v>Rua Rogerio De Souza nº 43</v>
          </cell>
          <cell r="C34" t="str">
            <v>Tocantins</v>
          </cell>
          <cell r="E34" t="str">
            <v>M</v>
          </cell>
          <cell r="F34">
            <v>28240</v>
          </cell>
          <cell r="G34">
            <v>106</v>
          </cell>
          <cell r="H34" t="str">
            <v>Irmão</v>
          </cell>
        </row>
        <row r="35">
          <cell r="A35" t="str">
            <v>Elaine Martins</v>
          </cell>
          <cell r="B35" t="str">
            <v>Rua do Ballet nº 195</v>
          </cell>
          <cell r="C35" t="str">
            <v>Guarani</v>
          </cell>
          <cell r="D35" t="str">
            <v>(34) 98436-5779</v>
          </cell>
          <cell r="E35" t="str">
            <v>F</v>
          </cell>
          <cell r="F35">
            <v>45465</v>
          </cell>
          <cell r="G35">
            <v>92</v>
          </cell>
          <cell r="H35" t="str">
            <v>Irmã</v>
          </cell>
        </row>
        <row r="36">
          <cell r="A36" t="str">
            <v>Eliana Alves</v>
          </cell>
          <cell r="B36" t="str">
            <v>Rua Olinto Soares nº 188</v>
          </cell>
          <cell r="C36" t="str">
            <v xml:space="preserve">Tocantins </v>
          </cell>
          <cell r="D36" t="str">
            <v>(34) 99992-4040</v>
          </cell>
          <cell r="E36" t="str">
            <v>F</v>
          </cell>
          <cell r="F36">
            <v>34202</v>
          </cell>
          <cell r="G36">
            <v>16</v>
          </cell>
          <cell r="H36" t="str">
            <v>Irmã</v>
          </cell>
        </row>
        <row r="37">
          <cell r="A37" t="str">
            <v>Elieide Rodrigues</v>
          </cell>
          <cell r="B37" t="str">
            <v>Av. Taylor Silva nº 1434</v>
          </cell>
          <cell r="C37" t="str">
            <v>Guarani</v>
          </cell>
          <cell r="D37" t="str">
            <v>(34) 98324-8724</v>
          </cell>
          <cell r="E37" t="str">
            <v>F</v>
          </cell>
          <cell r="F37">
            <v>40222</v>
          </cell>
          <cell r="G37">
            <v>25</v>
          </cell>
          <cell r="H37" t="str">
            <v>Irmã</v>
          </cell>
        </row>
        <row r="38">
          <cell r="A38" t="str">
            <v>Elizete Paula</v>
          </cell>
          <cell r="B38" t="str">
            <v>Rua Augusto Alessandrino Souza nº 74</v>
          </cell>
          <cell r="C38" t="str">
            <v>Tocantins</v>
          </cell>
          <cell r="D38" t="str">
            <v>(34) 98426-1767</v>
          </cell>
          <cell r="E38" t="str">
            <v>F</v>
          </cell>
          <cell r="F38" t="str">
            <v>NULL</v>
          </cell>
          <cell r="G38">
            <v>98</v>
          </cell>
          <cell r="H38" t="str">
            <v>Estudante</v>
          </cell>
        </row>
        <row r="39">
          <cell r="A39" t="str">
            <v>Emanuele Moraes</v>
          </cell>
          <cell r="B39" t="str">
            <v>Rua do Tango nº 575</v>
          </cell>
          <cell r="C39" t="str">
            <v>Guarani</v>
          </cell>
          <cell r="D39" t="str">
            <v>(34) 98893-5713</v>
          </cell>
          <cell r="E39" t="str">
            <v>F</v>
          </cell>
          <cell r="F39">
            <v>43952</v>
          </cell>
          <cell r="G39">
            <v>17</v>
          </cell>
          <cell r="H39" t="str">
            <v>Irmã</v>
          </cell>
        </row>
        <row r="40">
          <cell r="A40" t="str">
            <v>Emily Miranda</v>
          </cell>
          <cell r="B40" t="str">
            <v>BR 365 Sitio Canta Galo 53 Rio das Pedras</v>
          </cell>
          <cell r="C40" t="str">
            <v>NULL</v>
          </cell>
          <cell r="D40" t="str">
            <v>(34) 99690-5503</v>
          </cell>
          <cell r="E40" t="str">
            <v>F</v>
          </cell>
          <cell r="F40">
            <v>44045</v>
          </cell>
          <cell r="G40">
            <v>132</v>
          </cell>
          <cell r="H40" t="str">
            <v>Irmã</v>
          </cell>
        </row>
        <row r="41">
          <cell r="A41" t="str">
            <v>Fatima Lira</v>
          </cell>
          <cell r="B41" t="str">
            <v>Rua da Lambada nº 715</v>
          </cell>
          <cell r="C41" t="str">
            <v>Guarani</v>
          </cell>
          <cell r="D41" t="str">
            <v>(34) 99685-7630</v>
          </cell>
          <cell r="E41" t="str">
            <v>F</v>
          </cell>
          <cell r="F41">
            <v>35546</v>
          </cell>
          <cell r="G41">
            <v>51</v>
          </cell>
          <cell r="H41" t="str">
            <v>Irmã</v>
          </cell>
        </row>
        <row r="42">
          <cell r="A42" t="str">
            <v>Fernanda Lima</v>
          </cell>
          <cell r="B42" t="str">
            <v>Rua da Lambada nº 715</v>
          </cell>
          <cell r="C42" t="str">
            <v>Guarani</v>
          </cell>
          <cell r="D42" t="str">
            <v>(34) 99895-9540</v>
          </cell>
          <cell r="E42" t="str">
            <v>F</v>
          </cell>
          <cell r="F42">
            <v>41104</v>
          </cell>
          <cell r="G42">
            <v>21</v>
          </cell>
          <cell r="H42" t="str">
            <v>Irmã</v>
          </cell>
        </row>
        <row r="43">
          <cell r="A43" t="str">
            <v>Filipe Arantes</v>
          </cell>
          <cell r="B43" t="str">
            <v>Rua da Rumba nº 507</v>
          </cell>
          <cell r="C43" t="str">
            <v>Guarani</v>
          </cell>
          <cell r="D43" t="str">
            <v>(34) 99630-0004</v>
          </cell>
          <cell r="E43" t="str">
            <v>M</v>
          </cell>
          <cell r="F43">
            <v>42336</v>
          </cell>
          <cell r="G43">
            <v>19</v>
          </cell>
          <cell r="H43" t="str">
            <v>Irmão</v>
          </cell>
        </row>
        <row r="44">
          <cell r="A44" t="str">
            <v>Flavia Lira</v>
          </cell>
          <cell r="B44" t="str">
            <v>Rua do Bolero</v>
          </cell>
          <cell r="C44" t="str">
            <v>Guarani</v>
          </cell>
          <cell r="D44" t="str">
            <v>(34) 99870-8626</v>
          </cell>
          <cell r="E44" t="str">
            <v>F</v>
          </cell>
          <cell r="F44" t="str">
            <v>NULL</v>
          </cell>
          <cell r="G44">
            <v>144</v>
          </cell>
          <cell r="H44" t="str">
            <v>Estudante</v>
          </cell>
        </row>
        <row r="45">
          <cell r="A45" t="str">
            <v>Franciele Andrade</v>
          </cell>
          <cell r="B45" t="str">
            <v>Av. Taylor Silva nº 811 bloco 11 apto 304</v>
          </cell>
          <cell r="C45" t="str">
            <v xml:space="preserve">Tocantins </v>
          </cell>
          <cell r="D45" t="str">
            <v>(34) 99314-1805</v>
          </cell>
          <cell r="E45" t="str">
            <v>F</v>
          </cell>
          <cell r="F45">
            <v>40735</v>
          </cell>
          <cell r="G45">
            <v>22</v>
          </cell>
          <cell r="H45" t="str">
            <v>Irmã</v>
          </cell>
        </row>
        <row r="46">
          <cell r="A46" t="str">
            <v>Francinete Moura</v>
          </cell>
          <cell r="B46" t="str">
            <v>Rua do Tango nº 1012</v>
          </cell>
          <cell r="C46" t="str">
            <v>Guarani</v>
          </cell>
          <cell r="D46" t="str">
            <v>(34) 99672-6509</v>
          </cell>
          <cell r="E46" t="str">
            <v>F</v>
          </cell>
          <cell r="F46">
            <v>39754</v>
          </cell>
          <cell r="G46">
            <v>18</v>
          </cell>
          <cell r="H46" t="str">
            <v>Irmã</v>
          </cell>
        </row>
        <row r="47">
          <cell r="A47" t="str">
            <v>Francisca Rosa</v>
          </cell>
          <cell r="B47" t="str">
            <v>Rua do Bolero nº 120</v>
          </cell>
          <cell r="C47" t="str">
            <v>Guarani</v>
          </cell>
          <cell r="D47" t="str">
            <v>(34) 98831-4662</v>
          </cell>
          <cell r="E47" t="str">
            <v>F</v>
          </cell>
          <cell r="F47" t="str">
            <v>NULL</v>
          </cell>
          <cell r="G47">
            <v>137</v>
          </cell>
          <cell r="H47" t="str">
            <v>Estudante</v>
          </cell>
        </row>
        <row r="48">
          <cell r="A48" t="str">
            <v>Francislei Tavares</v>
          </cell>
          <cell r="B48" t="str">
            <v>Rua do Tango nº 385</v>
          </cell>
          <cell r="C48" t="str">
            <v>Guarani</v>
          </cell>
          <cell r="D48" t="str">
            <v>(34) 99337-7458</v>
          </cell>
          <cell r="E48" t="str">
            <v>F</v>
          </cell>
          <cell r="F48">
            <v>33230</v>
          </cell>
          <cell r="G48">
            <v>23</v>
          </cell>
          <cell r="H48" t="str">
            <v>Irmã</v>
          </cell>
        </row>
        <row r="49">
          <cell r="A49" t="str">
            <v>Gabrielly Souza</v>
          </cell>
          <cell r="B49" t="str">
            <v>Rua do Bolero nº 120</v>
          </cell>
          <cell r="C49" t="str">
            <v>Guarani</v>
          </cell>
          <cell r="D49" t="str">
            <v>(34) 98868-2551</v>
          </cell>
          <cell r="E49" t="str">
            <v>F</v>
          </cell>
          <cell r="F49" t="str">
            <v>NULL</v>
          </cell>
          <cell r="G49">
            <v>104</v>
          </cell>
          <cell r="H49" t="str">
            <v>Estudante</v>
          </cell>
        </row>
        <row r="50">
          <cell r="A50" t="str">
            <v>Genoveva Miranda</v>
          </cell>
          <cell r="B50" t="str">
            <v>Av. Nicodemos Alves dos Santos 100 Apto 303 bloc 3</v>
          </cell>
          <cell r="C50" t="str">
            <v>Saraiva</v>
          </cell>
          <cell r="D50" t="str">
            <v>(34) 99923-5954</v>
          </cell>
          <cell r="E50" t="str">
            <v>F</v>
          </cell>
          <cell r="F50">
            <v>44045</v>
          </cell>
          <cell r="G50">
            <v>141</v>
          </cell>
          <cell r="H50" t="str">
            <v>Irmã</v>
          </cell>
        </row>
        <row r="51">
          <cell r="A51" t="str">
            <v>Gildete Magalhaes</v>
          </cell>
          <cell r="B51" t="str">
            <v>Rua da Rancheira nº 104</v>
          </cell>
          <cell r="C51" t="str">
            <v>Guarani</v>
          </cell>
          <cell r="D51" t="str">
            <v>(34) 98878-5095</v>
          </cell>
          <cell r="E51" t="str">
            <v>F</v>
          </cell>
          <cell r="F51">
            <v>37728</v>
          </cell>
          <cell r="G51">
            <v>54</v>
          </cell>
          <cell r="H51" t="str">
            <v>Irmã</v>
          </cell>
        </row>
        <row r="52">
          <cell r="A52" t="str">
            <v>Ginia Oliveira</v>
          </cell>
          <cell r="B52" t="str">
            <v>Rua da Rancheira nº 276</v>
          </cell>
          <cell r="C52" t="str">
            <v>Guarani</v>
          </cell>
          <cell r="D52" t="str">
            <v>(34) 99642-2030</v>
          </cell>
          <cell r="E52" t="str">
            <v>F</v>
          </cell>
          <cell r="F52">
            <v>31122</v>
          </cell>
          <cell r="G52">
            <v>26</v>
          </cell>
          <cell r="H52" t="str">
            <v>Irmã</v>
          </cell>
        </row>
        <row r="53">
          <cell r="A53" t="str">
            <v>Gisele Freitas</v>
          </cell>
          <cell r="B53" t="str">
            <v>Rua Alaor Carlos Garcia nº 455, Bloco 1  Apt. 707</v>
          </cell>
          <cell r="C53" t="str">
            <v>Jardim Brasília</v>
          </cell>
          <cell r="D53" t="str">
            <v>(34) 99147-9650</v>
          </cell>
          <cell r="E53" t="str">
            <v>F</v>
          </cell>
          <cell r="F53">
            <v>39774</v>
          </cell>
          <cell r="G53">
            <v>113</v>
          </cell>
          <cell r="H53" t="str">
            <v>Irmã</v>
          </cell>
        </row>
        <row r="54">
          <cell r="A54" t="str">
            <v>Gladston Oliveira</v>
          </cell>
          <cell r="B54" t="str">
            <v>Rua da Rancheira nº 276</v>
          </cell>
          <cell r="C54" t="str">
            <v>Guarani</v>
          </cell>
          <cell r="D54" t="str">
            <v>(34) 99671-6060</v>
          </cell>
          <cell r="E54" t="str">
            <v>M</v>
          </cell>
          <cell r="F54">
            <v>30786</v>
          </cell>
          <cell r="G54">
            <v>27</v>
          </cell>
          <cell r="H54" t="str">
            <v>Irmão</v>
          </cell>
        </row>
        <row r="55">
          <cell r="A55" t="str">
            <v>Grazielly Souza</v>
          </cell>
          <cell r="B55" t="str">
            <v>Rua do Bolero nº 120</v>
          </cell>
          <cell r="C55" t="str">
            <v>Guarani</v>
          </cell>
          <cell r="D55" t="str">
            <v>(34) 98834-8029</v>
          </cell>
          <cell r="E55" t="str">
            <v>F</v>
          </cell>
          <cell r="F55" t="str">
            <v>NULL</v>
          </cell>
          <cell r="G55">
            <v>108</v>
          </cell>
          <cell r="H55" t="str">
            <v>Estudante</v>
          </cell>
        </row>
        <row r="56">
          <cell r="A56" t="str">
            <v>Helena Freire</v>
          </cell>
          <cell r="B56" t="str">
            <v>Rua do Dobrado nº 11</v>
          </cell>
          <cell r="C56" t="str">
            <v>Guarani</v>
          </cell>
          <cell r="D56" t="str">
            <v>(34) 99897-1393</v>
          </cell>
          <cell r="E56" t="str">
            <v>F</v>
          </cell>
          <cell r="F56">
            <v>38906</v>
          </cell>
          <cell r="G56">
            <v>28</v>
          </cell>
          <cell r="H56" t="str">
            <v>Irmã</v>
          </cell>
        </row>
        <row r="57">
          <cell r="A57" t="str">
            <v>Hercules Costa</v>
          </cell>
          <cell r="B57" t="str">
            <v>Rua da Rancheira nº 104</v>
          </cell>
          <cell r="C57" t="str">
            <v>Guarani</v>
          </cell>
          <cell r="D57" t="str">
            <v>(34) 98868-2254</v>
          </cell>
          <cell r="E57" t="str">
            <v>M</v>
          </cell>
          <cell r="F57">
            <v>41594</v>
          </cell>
          <cell r="G57">
            <v>29</v>
          </cell>
          <cell r="H57" t="str">
            <v>Irmão</v>
          </cell>
        </row>
        <row r="58">
          <cell r="A58" t="str">
            <v>Irene Miranda</v>
          </cell>
          <cell r="B58" t="str">
            <v>Rua Jorge Abraao Gadia nº 25</v>
          </cell>
          <cell r="C58" t="str">
            <v xml:space="preserve">Talisma </v>
          </cell>
          <cell r="D58" t="str">
            <v>(34) 99768-3495</v>
          </cell>
          <cell r="E58" t="str">
            <v>F</v>
          </cell>
          <cell r="F58">
            <v>36393</v>
          </cell>
          <cell r="G58">
            <v>30</v>
          </cell>
          <cell r="H58" t="str">
            <v>Irmã</v>
          </cell>
        </row>
        <row r="59">
          <cell r="A59" t="str">
            <v>Isabel Dantas</v>
          </cell>
          <cell r="B59" t="str">
            <v>Rua da Aerobica nº 759</v>
          </cell>
          <cell r="C59" t="str">
            <v>Guarani</v>
          </cell>
          <cell r="D59" t="str">
            <v>(34) 99678-6944</v>
          </cell>
          <cell r="E59" t="str">
            <v>F</v>
          </cell>
          <cell r="F59">
            <v>41594</v>
          </cell>
          <cell r="G59">
            <v>31</v>
          </cell>
          <cell r="H59" t="str">
            <v>Irmã</v>
          </cell>
        </row>
        <row r="60">
          <cell r="A60" t="str">
            <v>Ivo Soares</v>
          </cell>
          <cell r="B60" t="str">
            <v>Rua Jose Gomes Ribeiro nº 97</v>
          </cell>
          <cell r="C60" t="str">
            <v>Tocantins</v>
          </cell>
          <cell r="D60" t="str">
            <v>(34) 99244-1026</v>
          </cell>
          <cell r="E60" t="str">
            <v>M</v>
          </cell>
          <cell r="F60">
            <v>39277</v>
          </cell>
          <cell r="G60">
            <v>150</v>
          </cell>
          <cell r="H60" t="str">
            <v>Irmão</v>
          </cell>
        </row>
        <row r="61">
          <cell r="A61" t="str">
            <v>Jamilli Oliveira</v>
          </cell>
          <cell r="B61" t="str">
            <v>Rua da Serenata nº 413</v>
          </cell>
          <cell r="C61" t="str">
            <v xml:space="preserve">Guarani </v>
          </cell>
          <cell r="D61" t="str">
            <v>(34) 98410-0867</v>
          </cell>
          <cell r="E61" t="str">
            <v>F</v>
          </cell>
          <cell r="F61">
            <v>45648</v>
          </cell>
          <cell r="G61">
            <v>109</v>
          </cell>
          <cell r="H61" t="str">
            <v>Irmã</v>
          </cell>
        </row>
        <row r="62">
          <cell r="A62" t="str">
            <v>Jenifer Santos</v>
          </cell>
          <cell r="B62" t="str">
            <v>Rua do Tango nº 385</v>
          </cell>
          <cell r="C62" t="str">
            <v>Guarani</v>
          </cell>
          <cell r="D62" t="str">
            <v>NULL</v>
          </cell>
          <cell r="E62" t="str">
            <v>F</v>
          </cell>
          <cell r="F62">
            <v>42546</v>
          </cell>
          <cell r="G62">
            <v>154</v>
          </cell>
          <cell r="H62" t="str">
            <v>Irmã</v>
          </cell>
        </row>
        <row r="63">
          <cell r="A63" t="str">
            <v>Jeronima Oliveira</v>
          </cell>
          <cell r="B63" t="str">
            <v>Rua da Batucada nº 133</v>
          </cell>
          <cell r="C63" t="str">
            <v>Guarani</v>
          </cell>
          <cell r="D63" t="str">
            <v>(34) 99895-2902</v>
          </cell>
          <cell r="E63" t="str">
            <v>F</v>
          </cell>
          <cell r="F63">
            <v>27390</v>
          </cell>
          <cell r="G63">
            <v>32</v>
          </cell>
          <cell r="H63" t="str">
            <v>Irmã</v>
          </cell>
        </row>
        <row r="64">
          <cell r="A64" t="str">
            <v>Jessica Santos</v>
          </cell>
          <cell r="B64" t="str">
            <v>Rua do Tango nº 385</v>
          </cell>
          <cell r="C64" t="str">
            <v>Guarani</v>
          </cell>
          <cell r="D64" t="str">
            <v>(34) 99229-3741</v>
          </cell>
          <cell r="E64" t="str">
            <v>F</v>
          </cell>
          <cell r="F64">
            <v>41489</v>
          </cell>
          <cell r="G64">
            <v>155</v>
          </cell>
          <cell r="H64" t="str">
            <v>Irmã</v>
          </cell>
        </row>
        <row r="65">
          <cell r="A65" t="str">
            <v>Jhonatan Oliveira</v>
          </cell>
          <cell r="B65" t="str">
            <v>Rua da Serenata nº 413</v>
          </cell>
          <cell r="C65" t="str">
            <v>Guarani</v>
          </cell>
          <cell r="D65" t="str">
            <v>(34) 99641-5356</v>
          </cell>
          <cell r="E65" t="str">
            <v>M</v>
          </cell>
          <cell r="F65" t="str">
            <v>NULL</v>
          </cell>
          <cell r="G65">
            <v>147</v>
          </cell>
          <cell r="H65" t="str">
            <v>Estudante</v>
          </cell>
        </row>
        <row r="66">
          <cell r="A66" t="str">
            <v>Jhonovan Oliveira</v>
          </cell>
          <cell r="B66" t="str">
            <v>Rua da Serenata nº 413</v>
          </cell>
          <cell r="C66" t="str">
            <v>Guarani</v>
          </cell>
          <cell r="D66" t="str">
            <v>(34) 99769-0687</v>
          </cell>
          <cell r="E66" t="str">
            <v>M</v>
          </cell>
          <cell r="F66" t="str">
            <v>NULL</v>
          </cell>
          <cell r="G66">
            <v>148</v>
          </cell>
          <cell r="H66" t="str">
            <v>Estudante</v>
          </cell>
        </row>
        <row r="67">
          <cell r="A67" t="str">
            <v>Joao de Paula</v>
          </cell>
          <cell r="B67" t="str">
            <v>Rua do Ballet nº 195</v>
          </cell>
          <cell r="C67" t="str">
            <v>Guarani</v>
          </cell>
          <cell r="D67" t="str">
            <v>(11) 99903-4025</v>
          </cell>
          <cell r="E67" t="str">
            <v>M</v>
          </cell>
          <cell r="F67">
            <v>1</v>
          </cell>
          <cell r="G67">
            <v>166</v>
          </cell>
          <cell r="H67" t="str">
            <v>Irmão</v>
          </cell>
        </row>
        <row r="68">
          <cell r="A68" t="str">
            <v>Joao Junior</v>
          </cell>
          <cell r="B68" t="str">
            <v>Rua do Ballet nº 195</v>
          </cell>
          <cell r="C68" t="str">
            <v>Guarani</v>
          </cell>
          <cell r="D68" t="str">
            <v>(34) 98414-9097</v>
          </cell>
          <cell r="E68" t="str">
            <v>M</v>
          </cell>
          <cell r="F68">
            <v>36323</v>
          </cell>
          <cell r="G68">
            <v>33</v>
          </cell>
          <cell r="H68" t="str">
            <v>Irmão</v>
          </cell>
        </row>
        <row r="69">
          <cell r="A69" t="str">
            <v>Joao Pedro</v>
          </cell>
          <cell r="B69" t="str">
            <v>Rua do Ballet nº 195</v>
          </cell>
          <cell r="C69" t="str">
            <v>Guarani</v>
          </cell>
          <cell r="D69" t="str">
            <v>(34) 94417-0660</v>
          </cell>
          <cell r="E69" t="str">
            <v>M</v>
          </cell>
          <cell r="F69" t="str">
            <v>NULL</v>
          </cell>
          <cell r="G69">
            <v>34</v>
          </cell>
          <cell r="H69" t="str">
            <v>Estudante</v>
          </cell>
        </row>
        <row r="70">
          <cell r="A70" t="str">
            <v>Jose Claudio</v>
          </cell>
          <cell r="B70" t="str">
            <v>Rua Aerobica nº 537</v>
          </cell>
          <cell r="C70" t="str">
            <v>Guarani</v>
          </cell>
          <cell r="D70" t="str">
            <v>(34) 99295-4126</v>
          </cell>
          <cell r="E70" t="str">
            <v>M</v>
          </cell>
          <cell r="F70">
            <v>34077</v>
          </cell>
          <cell r="G70">
            <v>35</v>
          </cell>
          <cell r="H70" t="str">
            <v>Irmão</v>
          </cell>
        </row>
        <row r="71">
          <cell r="A71" t="str">
            <v>Jose Francisco</v>
          </cell>
          <cell r="B71" t="str">
            <v>Rua da Serenata nº 413</v>
          </cell>
          <cell r="C71" t="str">
            <v>Guarani</v>
          </cell>
          <cell r="D71" t="str">
            <v>(34) 99648-2979</v>
          </cell>
          <cell r="E71" t="str">
            <v>M</v>
          </cell>
          <cell r="F71">
            <v>33930</v>
          </cell>
          <cell r="G71">
            <v>36</v>
          </cell>
          <cell r="H71" t="str">
            <v>Irmão</v>
          </cell>
        </row>
        <row r="72">
          <cell r="A72" t="str">
            <v>Juliana Ferreira</v>
          </cell>
          <cell r="B72" t="str">
            <v>Rua Marli Dias Martins nº 200 casa 3</v>
          </cell>
          <cell r="C72" t="str">
            <v>Taiama</v>
          </cell>
          <cell r="D72" t="str">
            <v>(34) 99213-7764</v>
          </cell>
          <cell r="E72" t="str">
            <v>F</v>
          </cell>
          <cell r="F72">
            <v>43429</v>
          </cell>
          <cell r="G72">
            <v>37</v>
          </cell>
          <cell r="H72" t="str">
            <v>Irmã</v>
          </cell>
        </row>
        <row r="73">
          <cell r="A73" t="str">
            <v>Kalleb Soares</v>
          </cell>
          <cell r="B73" t="str">
            <v>Rua Jose Gomes Ribeiro nº 97</v>
          </cell>
          <cell r="C73" t="str">
            <v>Tocantins</v>
          </cell>
          <cell r="D73" t="str">
            <v>(34) 99244-1026</v>
          </cell>
          <cell r="E73" t="str">
            <v>M</v>
          </cell>
          <cell r="F73" t="str">
            <v>NULL</v>
          </cell>
          <cell r="G73">
            <v>151</v>
          </cell>
          <cell r="H73" t="str">
            <v>Estudante</v>
          </cell>
        </row>
        <row r="74">
          <cell r="A74" t="str">
            <v>Karen Silva</v>
          </cell>
          <cell r="B74" t="str">
            <v>Rua dos Clarinetes nº 187 Casa 1</v>
          </cell>
          <cell r="C74" t="str">
            <v>Taiama</v>
          </cell>
          <cell r="D74" t="str">
            <v>(67) 99229-7994</v>
          </cell>
          <cell r="E74" t="str">
            <v>F</v>
          </cell>
          <cell r="F74">
            <v>41888</v>
          </cell>
          <cell r="G74">
            <v>107</v>
          </cell>
          <cell r="H74" t="str">
            <v>Irmã</v>
          </cell>
        </row>
        <row r="75">
          <cell r="A75" t="str">
            <v>Katianaiara Santos</v>
          </cell>
          <cell r="B75" t="str">
            <v>Rua Eufrazina Joaquina Gadia nº 113</v>
          </cell>
          <cell r="C75" t="str">
            <v xml:space="preserve">Talisma </v>
          </cell>
          <cell r="D75" t="str">
            <v>(34) 99772-9072</v>
          </cell>
          <cell r="E75" t="str">
            <v>F</v>
          </cell>
          <cell r="F75">
            <v>37450</v>
          </cell>
          <cell r="G75">
            <v>38</v>
          </cell>
          <cell r="H75" t="str">
            <v>Irmã</v>
          </cell>
        </row>
        <row r="76">
          <cell r="A76" t="str">
            <v>Kelvin Borges</v>
          </cell>
          <cell r="B76" t="str">
            <v>Rua do Bolero nº 765</v>
          </cell>
          <cell r="C76" t="str">
            <v>Guarani</v>
          </cell>
          <cell r="D76" t="str">
            <v>(34) 99152-4713</v>
          </cell>
          <cell r="E76" t="str">
            <v>M</v>
          </cell>
          <cell r="F76">
            <v>42336</v>
          </cell>
          <cell r="G76">
            <v>39</v>
          </cell>
          <cell r="H76" t="str">
            <v>Irmão</v>
          </cell>
        </row>
        <row r="77">
          <cell r="A77" t="str">
            <v>Kewerlin Silva</v>
          </cell>
          <cell r="B77" t="str">
            <v>Av Dimas Machado nº 164 Bloco 3 apt 407</v>
          </cell>
          <cell r="C77" t="str">
            <v>Chacaras Tubalina</v>
          </cell>
          <cell r="D77" t="str">
            <v>(34) 99878-4593</v>
          </cell>
          <cell r="E77" t="str">
            <v>M</v>
          </cell>
          <cell r="F77">
            <v>45249</v>
          </cell>
          <cell r="G77">
            <v>134</v>
          </cell>
          <cell r="H77" t="str">
            <v>Irmão</v>
          </cell>
        </row>
        <row r="78">
          <cell r="A78" t="str">
            <v>Lais Santos</v>
          </cell>
          <cell r="B78" t="str">
            <v>Rua das Valsas nº 529</v>
          </cell>
          <cell r="C78" t="str">
            <v>Guarani</v>
          </cell>
          <cell r="D78" t="str">
            <v>(34) 99897-9890</v>
          </cell>
          <cell r="E78" t="str">
            <v>F</v>
          </cell>
          <cell r="F78">
            <v>35189</v>
          </cell>
          <cell r="G78">
            <v>40</v>
          </cell>
          <cell r="H78" t="str">
            <v>Irmã</v>
          </cell>
        </row>
        <row r="79">
          <cell r="A79" t="str">
            <v>Lauan Silva</v>
          </cell>
          <cell r="B79" t="str">
            <v>Av. Taylor Silva nº 751 Bloco 08 apto 304</v>
          </cell>
          <cell r="C79" t="str">
            <v xml:space="preserve">Tocantins </v>
          </cell>
          <cell r="D79" t="str">
            <v>(34) 99691-9269</v>
          </cell>
          <cell r="E79" t="str">
            <v>M</v>
          </cell>
          <cell r="F79" t="str">
            <v>NULL</v>
          </cell>
          <cell r="G79">
            <v>41</v>
          </cell>
          <cell r="H79" t="str">
            <v>Estudante</v>
          </cell>
        </row>
        <row r="80">
          <cell r="A80" t="str">
            <v>Laurindo Jose</v>
          </cell>
          <cell r="B80" t="str">
            <v>Rua do Bolero nº 120</v>
          </cell>
          <cell r="C80" t="str">
            <v>Guarani</v>
          </cell>
          <cell r="D80" t="str">
            <v>(34) 99801-8637</v>
          </cell>
          <cell r="E80" t="str">
            <v>M</v>
          </cell>
          <cell r="F80" t="str">
            <v>NULL</v>
          </cell>
          <cell r="G80">
            <v>136</v>
          </cell>
          <cell r="H80" t="str">
            <v>Estudante</v>
          </cell>
        </row>
        <row r="81">
          <cell r="A81" t="str">
            <v>Lavinder Fortunato</v>
          </cell>
          <cell r="B81" t="str">
            <v>Rua das Valsas nº 153</v>
          </cell>
          <cell r="C81" t="str">
            <v>Guarani</v>
          </cell>
          <cell r="D81" t="str">
            <v>(34) 99833-7659</v>
          </cell>
          <cell r="E81" t="str">
            <v>M</v>
          </cell>
          <cell r="F81">
            <v>40726</v>
          </cell>
          <cell r="G81">
            <v>42</v>
          </cell>
          <cell r="H81" t="str">
            <v>Irmão</v>
          </cell>
        </row>
        <row r="82">
          <cell r="A82" t="str">
            <v>Lazara Clara</v>
          </cell>
          <cell r="B82" t="str">
            <v>Rua da Serenata nº 820</v>
          </cell>
          <cell r="C82" t="str">
            <v>Guarani</v>
          </cell>
          <cell r="D82" t="str">
            <v>(34) 99636-6040</v>
          </cell>
          <cell r="E82" t="str">
            <v>F</v>
          </cell>
          <cell r="F82">
            <v>31318</v>
          </cell>
          <cell r="G82">
            <v>97</v>
          </cell>
          <cell r="H82" t="str">
            <v>Irmã</v>
          </cell>
        </row>
        <row r="83">
          <cell r="A83" t="str">
            <v>Leni Miranda</v>
          </cell>
          <cell r="B83" t="str">
            <v>Rua Jorge Abraao Gadia nº 25</v>
          </cell>
          <cell r="C83" t="str">
            <v>Talisma</v>
          </cell>
          <cell r="D83" t="str">
            <v>(34) 99664-4321</v>
          </cell>
          <cell r="E83" t="str">
            <v>F</v>
          </cell>
          <cell r="F83">
            <v>36064</v>
          </cell>
          <cell r="G83">
            <v>94</v>
          </cell>
          <cell r="H83" t="str">
            <v>Irmã</v>
          </cell>
        </row>
        <row r="84">
          <cell r="A84" t="str">
            <v>Leonei Francisco</v>
          </cell>
          <cell r="B84" t="str">
            <v>BR 365 Sitio Canta Galo 53 Rio das Pedras</v>
          </cell>
          <cell r="C84" t="str">
            <v>NULL</v>
          </cell>
          <cell r="D84" t="str">
            <v>(34) 99886-4786</v>
          </cell>
          <cell r="E84" t="str">
            <v>M</v>
          </cell>
          <cell r="F84">
            <v>31115</v>
          </cell>
          <cell r="G84">
            <v>130</v>
          </cell>
          <cell r="H84" t="str">
            <v>Irmão</v>
          </cell>
        </row>
        <row r="85">
          <cell r="A85" t="str">
            <v>Lidia Sulamita</v>
          </cell>
          <cell r="B85" t="str">
            <v>Rua do Ballet nº 814</v>
          </cell>
          <cell r="C85" t="str">
            <v>Guarani</v>
          </cell>
          <cell r="D85" t="str">
            <v>(34) 99865-3787</v>
          </cell>
          <cell r="E85" t="str">
            <v>F</v>
          </cell>
          <cell r="F85">
            <v>37835</v>
          </cell>
          <cell r="G85">
            <v>43</v>
          </cell>
          <cell r="H85" t="str">
            <v>Irmã</v>
          </cell>
        </row>
        <row r="86">
          <cell r="A86" t="str">
            <v>Lindalva Zumba</v>
          </cell>
          <cell r="B86" t="str">
            <v>Rua Olinto Soares nº 188</v>
          </cell>
          <cell r="C86" t="str">
            <v xml:space="preserve">Tocantins </v>
          </cell>
          <cell r="D86" t="str">
            <v>(34) 99799-3620</v>
          </cell>
          <cell r="E86" t="str">
            <v>F</v>
          </cell>
          <cell r="F86">
            <v>32711</v>
          </cell>
          <cell r="G86">
            <v>44</v>
          </cell>
          <cell r="H86" t="str">
            <v>Irmã</v>
          </cell>
        </row>
        <row r="87">
          <cell r="A87" t="str">
            <v>Lucas Antonio</v>
          </cell>
          <cell r="B87" t="str">
            <v>Rua da Mazurca nº 705</v>
          </cell>
          <cell r="C87" t="str">
            <v>Guarani</v>
          </cell>
          <cell r="D87" t="str">
            <v>(67) 98128-3712</v>
          </cell>
          <cell r="E87" t="str">
            <v>M</v>
          </cell>
          <cell r="F87">
            <v>39397</v>
          </cell>
          <cell r="G87">
            <v>45</v>
          </cell>
          <cell r="H87" t="str">
            <v>Irmão</v>
          </cell>
        </row>
        <row r="88">
          <cell r="A88" t="str">
            <v>Luciana Rodrigues</v>
          </cell>
          <cell r="B88" t="str">
            <v>Rua Jorge Abraao Gadia nº 25</v>
          </cell>
          <cell r="C88" t="str">
            <v>Talisma</v>
          </cell>
          <cell r="D88" t="str">
            <v>NULL</v>
          </cell>
          <cell r="E88" t="str">
            <v>F</v>
          </cell>
          <cell r="F88" t="str">
            <v>NULL</v>
          </cell>
          <cell r="G88">
            <v>95</v>
          </cell>
          <cell r="H88" t="str">
            <v>Estudante</v>
          </cell>
        </row>
        <row r="89">
          <cell r="A89" t="str">
            <v>Luciano Ferreira</v>
          </cell>
          <cell r="B89" t="str">
            <v>Rua Marli Dias Martins nº 200 casa 3</v>
          </cell>
          <cell r="C89" t="str">
            <v xml:space="preserve">Taiama </v>
          </cell>
          <cell r="D89" t="str">
            <v>(34) 99997-9384</v>
          </cell>
          <cell r="E89" t="str">
            <v>M</v>
          </cell>
          <cell r="F89">
            <v>41454</v>
          </cell>
          <cell r="G89">
            <v>46</v>
          </cell>
          <cell r="H89" t="str">
            <v>Irmão</v>
          </cell>
        </row>
        <row r="90">
          <cell r="A90" t="str">
            <v>Luciano Freitas</v>
          </cell>
          <cell r="B90" t="str">
            <v>Rua da Rancheira nº 276</v>
          </cell>
          <cell r="C90" t="str">
            <v>Guarani</v>
          </cell>
          <cell r="D90" t="str">
            <v>(34) 99164-2922</v>
          </cell>
          <cell r="E90" t="str">
            <v>M</v>
          </cell>
          <cell r="F90">
            <v>33432</v>
          </cell>
          <cell r="G90">
            <v>138</v>
          </cell>
          <cell r="H90" t="str">
            <v>Irmão</v>
          </cell>
        </row>
        <row r="91">
          <cell r="A91" t="str">
            <v>Lucilene Rosa</v>
          </cell>
          <cell r="B91" t="str">
            <v>Av. Taylor Silva nº 1466</v>
          </cell>
          <cell r="C91" t="str">
            <v>Guarani</v>
          </cell>
          <cell r="D91" t="str">
            <v>(34) 99865-9073</v>
          </cell>
          <cell r="E91" t="str">
            <v>F</v>
          </cell>
          <cell r="F91">
            <v>41874</v>
          </cell>
          <cell r="G91">
            <v>47</v>
          </cell>
          <cell r="H91" t="str">
            <v>Irmã</v>
          </cell>
        </row>
        <row r="92">
          <cell r="A92" t="str">
            <v>Luzia Oliveira</v>
          </cell>
          <cell r="B92" t="str">
            <v>Rua da Rancheira nº 276</v>
          </cell>
          <cell r="C92" t="str">
            <v>Guarani</v>
          </cell>
          <cell r="D92" t="str">
            <v>(34) 99642-2030</v>
          </cell>
          <cell r="E92" t="str">
            <v>F</v>
          </cell>
          <cell r="F92">
            <v>31122</v>
          </cell>
          <cell r="G92">
            <v>48</v>
          </cell>
          <cell r="H92" t="str">
            <v>Irmã</v>
          </cell>
        </row>
        <row r="93">
          <cell r="A93" t="str">
            <v>Marco Aurelio</v>
          </cell>
          <cell r="B93" t="str">
            <v>Rua Jorge Abraao Gadia nº 25</v>
          </cell>
          <cell r="C93" t="str">
            <v>Talisma</v>
          </cell>
          <cell r="D93" t="str">
            <v>NULL</v>
          </cell>
          <cell r="E93" t="str">
            <v>M</v>
          </cell>
          <cell r="F93" t="str">
            <v>NULL</v>
          </cell>
          <cell r="G93">
            <v>96</v>
          </cell>
          <cell r="H93" t="str">
            <v>Estudante</v>
          </cell>
        </row>
        <row r="94">
          <cell r="A94" t="str">
            <v>Marcos Nobre</v>
          </cell>
          <cell r="B94" t="str">
            <v>Rua Arobica nº 537</v>
          </cell>
          <cell r="C94" t="str">
            <v>Guarani</v>
          </cell>
          <cell r="D94" t="str">
            <v>NULL</v>
          </cell>
          <cell r="E94" t="str">
            <v>M</v>
          </cell>
          <cell r="F94">
            <v>40471</v>
          </cell>
          <cell r="G94">
            <v>156</v>
          </cell>
          <cell r="H94" t="str">
            <v>Irmão</v>
          </cell>
        </row>
        <row r="95">
          <cell r="A95" t="str">
            <v>Maria Alcantara</v>
          </cell>
          <cell r="B95" t="str">
            <v>Rua Jose Píres Defensor nº 600 casa 4</v>
          </cell>
          <cell r="C95" t="str">
            <v>Taiaman</v>
          </cell>
          <cell r="D95" t="str">
            <v>(34) 99878-4600</v>
          </cell>
          <cell r="E95" t="str">
            <v>F</v>
          </cell>
          <cell r="F95">
            <v>28754</v>
          </cell>
          <cell r="G95">
            <v>121</v>
          </cell>
          <cell r="H95" t="str">
            <v>Irmã</v>
          </cell>
        </row>
        <row r="96">
          <cell r="A96" t="str">
            <v>Maria Damiao</v>
          </cell>
          <cell r="B96" t="str">
            <v>Rua Rogerio de Souza nº 60</v>
          </cell>
          <cell r="C96" t="str">
            <v>Tocantins</v>
          </cell>
          <cell r="D96" t="str">
            <v>(34) 99790-3437</v>
          </cell>
          <cell r="E96" t="str">
            <v>F</v>
          </cell>
          <cell r="F96">
            <v>31137</v>
          </cell>
          <cell r="G96">
            <v>129</v>
          </cell>
          <cell r="H96" t="str">
            <v>Irmã</v>
          </cell>
        </row>
        <row r="97">
          <cell r="A97" t="str">
            <v>Maria Melo</v>
          </cell>
          <cell r="B97" t="str">
            <v>Rua Do Bolero nº 399</v>
          </cell>
          <cell r="C97" t="str">
            <v>Guarani</v>
          </cell>
          <cell r="D97" t="str">
            <v>(34) 99670-1956</v>
          </cell>
          <cell r="E97" t="str">
            <v>F</v>
          </cell>
          <cell r="F97">
            <v>32358</v>
          </cell>
          <cell r="G97">
            <v>50</v>
          </cell>
          <cell r="H97" t="str">
            <v>Irmã</v>
          </cell>
        </row>
        <row r="98">
          <cell r="A98" t="str">
            <v>Maria Oliveira</v>
          </cell>
          <cell r="B98" t="str">
            <v>Rua da Serenata nº 413</v>
          </cell>
          <cell r="C98" t="str">
            <v>Guarani</v>
          </cell>
          <cell r="D98" t="str">
            <v>(34) 98410-0867</v>
          </cell>
          <cell r="E98" t="str">
            <v>F</v>
          </cell>
          <cell r="F98">
            <v>40369</v>
          </cell>
          <cell r="G98">
            <v>53</v>
          </cell>
          <cell r="H98" t="str">
            <v>Irmã</v>
          </cell>
        </row>
        <row r="99">
          <cell r="A99" t="str">
            <v>Marisa Pires</v>
          </cell>
          <cell r="B99" t="str">
            <v>Rua da Batucada nº 133</v>
          </cell>
          <cell r="C99" t="str">
            <v>Guarani</v>
          </cell>
          <cell r="D99" t="str">
            <v>(34) 99771-4820</v>
          </cell>
          <cell r="E99" t="str">
            <v>F</v>
          </cell>
          <cell r="F99">
            <v>28966</v>
          </cell>
          <cell r="G99">
            <v>56</v>
          </cell>
          <cell r="H99" t="str">
            <v>Irmã</v>
          </cell>
        </row>
        <row r="100">
          <cell r="A100" t="str">
            <v>Marta Antonio</v>
          </cell>
          <cell r="B100" t="str">
            <v>Rua Eufrazina Joaquina Gadia nº 73</v>
          </cell>
          <cell r="C100" t="str">
            <v>Talisma</v>
          </cell>
          <cell r="D100" t="str">
            <v>(67) 99134-0338</v>
          </cell>
          <cell r="E100" t="str">
            <v>F</v>
          </cell>
          <cell r="F100">
            <v>35231</v>
          </cell>
          <cell r="G100">
            <v>57</v>
          </cell>
          <cell r="H100" t="str">
            <v>Irmã</v>
          </cell>
        </row>
        <row r="101">
          <cell r="A101" t="str">
            <v>Micarla Oliveira</v>
          </cell>
          <cell r="B101" t="str">
            <v>Rua da Serenata nº 413</v>
          </cell>
          <cell r="C101" t="str">
            <v>Guarani</v>
          </cell>
          <cell r="D101" t="str">
            <v>(34) 99641-5356</v>
          </cell>
          <cell r="E101" t="str">
            <v>F</v>
          </cell>
          <cell r="F101" t="str">
            <v>NULL</v>
          </cell>
          <cell r="G101">
            <v>146</v>
          </cell>
          <cell r="H101" t="str">
            <v>Estudante</v>
          </cell>
        </row>
        <row r="102">
          <cell r="A102" t="str">
            <v>Mirna Damiao</v>
          </cell>
          <cell r="B102" t="str">
            <v>Rua Manoel Gonzaga nº 86</v>
          </cell>
          <cell r="C102" t="str">
            <v>Tocantins</v>
          </cell>
          <cell r="D102" t="str">
            <v>NULL</v>
          </cell>
          <cell r="E102" t="str">
            <v>F</v>
          </cell>
          <cell r="F102">
            <v>39347</v>
          </cell>
          <cell r="G102">
            <v>102</v>
          </cell>
          <cell r="H102" t="str">
            <v>Irmã</v>
          </cell>
        </row>
        <row r="103">
          <cell r="A103" t="str">
            <v>Neuza Bastos</v>
          </cell>
          <cell r="B103" t="str">
            <v>Rua da Rancheira nº 447</v>
          </cell>
          <cell r="C103" t="str">
            <v>Guarani</v>
          </cell>
          <cell r="D103" t="str">
            <v>(34) 99178-7282</v>
          </cell>
          <cell r="E103" t="str">
            <v>F</v>
          </cell>
          <cell r="F103">
            <v>30016</v>
          </cell>
          <cell r="G103">
            <v>58</v>
          </cell>
          <cell r="H103" t="str">
            <v>Irmã</v>
          </cell>
        </row>
        <row r="104">
          <cell r="A104" t="str">
            <v>Neuza Santos</v>
          </cell>
          <cell r="B104" t="str">
            <v>Rua da Aerobica nº 598</v>
          </cell>
          <cell r="C104" t="str">
            <v>Guarani</v>
          </cell>
          <cell r="D104" t="str">
            <v>(34) 99696-0200</v>
          </cell>
          <cell r="E104" t="str">
            <v>F</v>
          </cell>
          <cell r="F104">
            <v>33594</v>
          </cell>
          <cell r="G104">
            <v>59</v>
          </cell>
          <cell r="H104" t="str">
            <v>Irmã</v>
          </cell>
        </row>
        <row r="105">
          <cell r="A105" t="str">
            <v>Odelma Miranda</v>
          </cell>
          <cell r="B105" t="str">
            <v>BR 365 Sitio Canta Galo 53 Rio das Pedras</v>
          </cell>
          <cell r="C105" t="str">
            <v>NULL</v>
          </cell>
          <cell r="D105" t="str">
            <v>(34) 99923-5954</v>
          </cell>
          <cell r="E105" t="str">
            <v>F</v>
          </cell>
          <cell r="F105">
            <v>34202</v>
          </cell>
          <cell r="G105">
            <v>131</v>
          </cell>
          <cell r="H105" t="str">
            <v>Irmã</v>
          </cell>
        </row>
        <row r="106">
          <cell r="A106" t="str">
            <v>Odiley Duarte</v>
          </cell>
          <cell r="B106" t="str">
            <v>Rua Alaor Carlos Garcia nº 455, Bloco 1  Apt. 707</v>
          </cell>
          <cell r="C106" t="str">
            <v>Jardim Brasília</v>
          </cell>
          <cell r="D106" t="str">
            <v>(34) 99188-5332</v>
          </cell>
          <cell r="E106" t="str">
            <v>M</v>
          </cell>
          <cell r="F106">
            <v>40740</v>
          </cell>
          <cell r="G106">
            <v>112</v>
          </cell>
          <cell r="H106" t="str">
            <v>Irmão</v>
          </cell>
        </row>
        <row r="107">
          <cell r="A107" t="str">
            <v>Pascoal Damiao</v>
          </cell>
          <cell r="B107" t="str">
            <v>Rua Manoel Gonzaga nº 86</v>
          </cell>
          <cell r="C107" t="str">
            <v xml:space="preserve">Tocantins </v>
          </cell>
          <cell r="D107" t="str">
            <v>(34) 99780-1727</v>
          </cell>
          <cell r="E107" t="str">
            <v>M</v>
          </cell>
          <cell r="F107">
            <v>26762</v>
          </cell>
          <cell r="G107">
            <v>60</v>
          </cell>
          <cell r="H107" t="str">
            <v>Irmão</v>
          </cell>
        </row>
        <row r="108">
          <cell r="A108" t="str">
            <v>Paulina Senuk</v>
          </cell>
          <cell r="B108" t="str">
            <v>Rua Jovino Costa Sampaio nº 65</v>
          </cell>
          <cell r="C108" t="str">
            <v>Talisma</v>
          </cell>
          <cell r="D108" t="str">
            <v>(34) 99222-6947</v>
          </cell>
          <cell r="E108" t="str">
            <v>F</v>
          </cell>
          <cell r="F108">
            <v>30877</v>
          </cell>
          <cell r="G108">
            <v>61</v>
          </cell>
          <cell r="H108" t="str">
            <v>Irmã</v>
          </cell>
        </row>
        <row r="109">
          <cell r="A109" t="str">
            <v>Pedro Henrique</v>
          </cell>
          <cell r="B109" t="str">
            <v>NULL</v>
          </cell>
          <cell r="C109" t="str">
            <v>NULL</v>
          </cell>
          <cell r="D109" t="str">
            <v>NULL</v>
          </cell>
          <cell r="E109" t="str">
            <v>M</v>
          </cell>
          <cell r="F109">
            <v>39053</v>
          </cell>
          <cell r="G109">
            <v>157</v>
          </cell>
          <cell r="H109" t="str">
            <v>Irmão</v>
          </cell>
        </row>
        <row r="110">
          <cell r="A110" t="str">
            <v>Rafaela Senuk</v>
          </cell>
          <cell r="B110" t="str">
            <v>Rua Jovino Costa Sampaio nº 65</v>
          </cell>
          <cell r="C110" t="str">
            <v>Talisma</v>
          </cell>
          <cell r="D110" t="str">
            <v>(34) 99168-2819</v>
          </cell>
          <cell r="E110" t="str">
            <v>F</v>
          </cell>
          <cell r="F110">
            <v>40005</v>
          </cell>
          <cell r="G110">
            <v>62</v>
          </cell>
          <cell r="H110" t="str">
            <v>Irmã</v>
          </cell>
        </row>
        <row r="111">
          <cell r="A111" t="str">
            <v xml:space="preserve">Rayssa Dutra </v>
          </cell>
          <cell r="B111" t="str">
            <v>Rua Do Ballet nº 09</v>
          </cell>
          <cell r="C111" t="str">
            <v>Guarani</v>
          </cell>
          <cell r="D111" t="str">
            <v>(34) 99243-3063</v>
          </cell>
          <cell r="E111" t="str">
            <v>F</v>
          </cell>
          <cell r="F111">
            <v>40383</v>
          </cell>
          <cell r="G111">
            <v>63</v>
          </cell>
          <cell r="H111" t="str">
            <v>Irmã</v>
          </cell>
        </row>
        <row r="112">
          <cell r="A112" t="str">
            <v>Rejane Arantes</v>
          </cell>
          <cell r="B112" t="str">
            <v>Rua da Rumba nº 507</v>
          </cell>
          <cell r="C112" t="str">
            <v>Guarani</v>
          </cell>
          <cell r="D112" t="str">
            <v>(34) 99181-1823</v>
          </cell>
          <cell r="E112" t="str">
            <v>F</v>
          </cell>
          <cell r="F112">
            <v>34762</v>
          </cell>
          <cell r="G112">
            <v>64</v>
          </cell>
          <cell r="H112" t="str">
            <v>Irmã</v>
          </cell>
        </row>
        <row r="113">
          <cell r="A113" t="str">
            <v>Rennan Monteiro</v>
          </cell>
          <cell r="B113" t="str">
            <v>Rua da Rancheira nº 276</v>
          </cell>
          <cell r="C113" t="str">
            <v>Guarani</v>
          </cell>
          <cell r="D113" t="str">
            <v>(34) 99239-8807</v>
          </cell>
          <cell r="E113" t="str">
            <v>M</v>
          </cell>
          <cell r="F113">
            <v>44766</v>
          </cell>
          <cell r="G113">
            <v>101</v>
          </cell>
          <cell r="H113" t="str">
            <v>Irmão</v>
          </cell>
        </row>
        <row r="114">
          <cell r="A114" t="str">
            <v>Rian Moraes</v>
          </cell>
          <cell r="B114" t="str">
            <v>Rua do Tango nº 575</v>
          </cell>
          <cell r="C114" t="str">
            <v>Guarani</v>
          </cell>
          <cell r="D114" t="str">
            <v>(34) 99336-3720</v>
          </cell>
          <cell r="E114" t="str">
            <v>M</v>
          </cell>
          <cell r="F114">
            <v>43842</v>
          </cell>
          <cell r="G114">
            <v>65</v>
          </cell>
          <cell r="H114" t="str">
            <v>Irmão</v>
          </cell>
        </row>
        <row r="115">
          <cell r="A115" t="str">
            <v>Roberto Barreto</v>
          </cell>
          <cell r="B115" t="str">
            <v>Rua do Samba nº 379 casa 201</v>
          </cell>
          <cell r="C115" t="str">
            <v>Guarani</v>
          </cell>
          <cell r="D115" t="str">
            <v>(55) 99106-6436</v>
          </cell>
          <cell r="E115" t="str">
            <v>M</v>
          </cell>
          <cell r="F115">
            <v>38066</v>
          </cell>
          <cell r="G115">
            <v>110</v>
          </cell>
          <cell r="H115" t="str">
            <v>Irmão</v>
          </cell>
        </row>
        <row r="116">
          <cell r="A116" t="str">
            <v>Roberto Lira</v>
          </cell>
          <cell r="B116" t="str">
            <v>Rua da Lambada nº 715</v>
          </cell>
          <cell r="C116" t="str">
            <v>Guarani</v>
          </cell>
          <cell r="D116" t="str">
            <v>(34) 99685-3975</v>
          </cell>
          <cell r="E116" t="str">
            <v>M</v>
          </cell>
          <cell r="F116">
            <v>34573</v>
          </cell>
          <cell r="G116">
            <v>66</v>
          </cell>
          <cell r="H116" t="str">
            <v>Irmão</v>
          </cell>
        </row>
        <row r="117">
          <cell r="A117" t="str">
            <v>Roberto Rodrigues</v>
          </cell>
          <cell r="B117" t="str">
            <v>NULL</v>
          </cell>
          <cell r="C117" t="str">
            <v>NULL</v>
          </cell>
          <cell r="D117" t="str">
            <v>NULL</v>
          </cell>
          <cell r="E117" t="str">
            <v>M</v>
          </cell>
          <cell r="F117">
            <v>1</v>
          </cell>
          <cell r="G117">
            <v>158</v>
          </cell>
          <cell r="H117" t="str">
            <v>Irmão</v>
          </cell>
        </row>
        <row r="118">
          <cell r="A118" t="str">
            <v>Rodney Silva</v>
          </cell>
          <cell r="B118" t="str">
            <v>Rua da Rancheira nº 104</v>
          </cell>
          <cell r="C118" t="str">
            <v>Guarani</v>
          </cell>
          <cell r="D118" t="str">
            <v>(34) 99881-5404</v>
          </cell>
          <cell r="E118" t="str">
            <v>M</v>
          </cell>
          <cell r="F118" t="str">
            <v>NULL</v>
          </cell>
          <cell r="G118">
            <v>143</v>
          </cell>
          <cell r="H118" t="str">
            <v>Estudante</v>
          </cell>
        </row>
        <row r="119">
          <cell r="A119" t="str">
            <v>Rodrigo Santos</v>
          </cell>
          <cell r="B119" t="str">
            <v>Rua Eufrazina Joaquina Gadia nº 113</v>
          </cell>
          <cell r="C119" t="str">
            <v>Talisma</v>
          </cell>
          <cell r="D119" t="str">
            <v>(34) 99666-9398</v>
          </cell>
          <cell r="E119" t="str">
            <v>M</v>
          </cell>
          <cell r="F119">
            <v>39502</v>
          </cell>
          <cell r="G119">
            <v>67</v>
          </cell>
          <cell r="H119" t="str">
            <v>Irmão</v>
          </cell>
        </row>
        <row r="120">
          <cell r="A120" t="str">
            <v>Rosa Marcelino</v>
          </cell>
          <cell r="B120" t="str">
            <v>Rua da Mazurca nº 77</v>
          </cell>
          <cell r="C120" t="str">
            <v>Guarani</v>
          </cell>
          <cell r="D120" t="str">
            <v>(34) 99962-0241</v>
          </cell>
          <cell r="E120" t="str">
            <v>F</v>
          </cell>
          <cell r="F120">
            <v>33432</v>
          </cell>
          <cell r="G120">
            <v>68</v>
          </cell>
          <cell r="H120" t="str">
            <v>Irmã</v>
          </cell>
        </row>
        <row r="121">
          <cell r="A121" t="str">
            <v>Rosalina Jesus</v>
          </cell>
          <cell r="B121" t="str">
            <v>Rua Rogerio De Souza nº 43</v>
          </cell>
          <cell r="C121" t="str">
            <v xml:space="preserve">Tocantins </v>
          </cell>
          <cell r="D121" t="str">
            <v>(34) 99269-3841</v>
          </cell>
          <cell r="E121" t="str">
            <v>F</v>
          </cell>
          <cell r="F121">
            <v>28803</v>
          </cell>
          <cell r="G121">
            <v>69</v>
          </cell>
          <cell r="H121" t="str">
            <v>Irmã</v>
          </cell>
        </row>
        <row r="122">
          <cell r="A122" t="str">
            <v>Rubia Santos</v>
          </cell>
          <cell r="B122" t="str">
            <v xml:space="preserve">Rua das Valsa , </v>
          </cell>
          <cell r="C122" t="str">
            <v>Guarani</v>
          </cell>
          <cell r="D122" t="str">
            <v>(34) 98444-1766</v>
          </cell>
          <cell r="E122" t="str">
            <v>F</v>
          </cell>
          <cell r="F122">
            <v>40152</v>
          </cell>
          <cell r="G122">
            <v>93</v>
          </cell>
          <cell r="H122" t="str">
            <v>Irmã</v>
          </cell>
        </row>
        <row r="123">
          <cell r="A123" t="str">
            <v>Ruthiceli Costa</v>
          </cell>
          <cell r="B123" t="str">
            <v>Rua da Rancheira nº 104</v>
          </cell>
          <cell r="C123" t="str">
            <v>Guarani</v>
          </cell>
          <cell r="D123" t="str">
            <v>(34) 99971-8238</v>
          </cell>
          <cell r="E123" t="str">
            <v>F</v>
          </cell>
          <cell r="F123">
            <v>39641</v>
          </cell>
          <cell r="G123">
            <v>70</v>
          </cell>
          <cell r="H123" t="str">
            <v>Irmã</v>
          </cell>
        </row>
        <row r="124">
          <cell r="A124" t="str">
            <v>Sabrina Magalhaes</v>
          </cell>
          <cell r="B124" t="str">
            <v>Rua do Tango nº 575</v>
          </cell>
          <cell r="C124" t="str">
            <v>Guarani</v>
          </cell>
          <cell r="D124" t="str">
            <v>(34) 99234-5613</v>
          </cell>
          <cell r="E124" t="str">
            <v>F</v>
          </cell>
          <cell r="F124">
            <v>43952</v>
          </cell>
          <cell r="G124">
            <v>72</v>
          </cell>
          <cell r="H124" t="str">
            <v>Irmã</v>
          </cell>
        </row>
        <row r="125">
          <cell r="A125" t="str">
            <v>Salao do Reino</v>
          </cell>
          <cell r="B125" t="str">
            <v>Rua do Ballet nº 245</v>
          </cell>
          <cell r="C125" t="str">
            <v>Guarani</v>
          </cell>
          <cell r="D125" t="str">
            <v>NULL</v>
          </cell>
          <cell r="E125" t="str">
            <v>M</v>
          </cell>
          <cell r="F125" t="str">
            <v>NULL</v>
          </cell>
          <cell r="G125">
            <v>168</v>
          </cell>
          <cell r="H125" t="str">
            <v>NULL</v>
          </cell>
        </row>
        <row r="126">
          <cell r="A126" t="str">
            <v>Samyrah Oliveira</v>
          </cell>
          <cell r="B126" t="str">
            <v>Rua Jose Píres Defensor nº 600 casa 4</v>
          </cell>
          <cell r="C126" t="str">
            <v>Taiaman</v>
          </cell>
          <cell r="D126" t="str">
            <v>(34) 99781-3419</v>
          </cell>
          <cell r="E126" t="str">
            <v>F</v>
          </cell>
          <cell r="F126" t="str">
            <v>NULL</v>
          </cell>
          <cell r="G126">
            <v>122</v>
          </cell>
          <cell r="H126" t="str">
            <v>Estudante</v>
          </cell>
        </row>
        <row r="127">
          <cell r="A127" t="str">
            <v>Sandra Santos</v>
          </cell>
          <cell r="B127" t="str">
            <v>Rua Arobica nº 537</v>
          </cell>
          <cell r="C127" t="str">
            <v>Guarani</v>
          </cell>
          <cell r="D127" t="str">
            <v>NULL</v>
          </cell>
          <cell r="E127" t="str">
            <v>F</v>
          </cell>
          <cell r="F127">
            <v>34765</v>
          </cell>
          <cell r="G127">
            <v>159</v>
          </cell>
          <cell r="H127" t="str">
            <v>Irmã</v>
          </cell>
        </row>
        <row r="128">
          <cell r="A128" t="str">
            <v>Sankia Fortunato</v>
          </cell>
          <cell r="B128" t="str">
            <v>Rua das Valsas nº 153</v>
          </cell>
          <cell r="C128" t="str">
            <v>Guarani</v>
          </cell>
          <cell r="D128" t="str">
            <v>(34) 98833-7655</v>
          </cell>
          <cell r="E128" t="str">
            <v>F</v>
          </cell>
          <cell r="F128">
            <v>43715</v>
          </cell>
          <cell r="G128">
            <v>73</v>
          </cell>
          <cell r="H128" t="str">
            <v>Irmã</v>
          </cell>
        </row>
        <row r="129">
          <cell r="A129" t="str">
            <v>Sarah Oliveira</v>
          </cell>
          <cell r="B129" t="str">
            <v>Rua Jose Píres Defensor nº 600 casa 4</v>
          </cell>
          <cell r="C129" t="str">
            <v>Taiaman</v>
          </cell>
          <cell r="D129" t="str">
            <v>(34) 99766-5768</v>
          </cell>
          <cell r="E129" t="str">
            <v>F</v>
          </cell>
          <cell r="F129">
            <v>42330</v>
          </cell>
          <cell r="G129">
            <v>123</v>
          </cell>
          <cell r="H129" t="str">
            <v>Irmã</v>
          </cell>
        </row>
        <row r="130">
          <cell r="A130" t="str">
            <v>Saulo Arantes</v>
          </cell>
          <cell r="B130" t="str">
            <v>Rua da Rumba nº 507</v>
          </cell>
          <cell r="C130" t="str">
            <v>Guarani</v>
          </cell>
          <cell r="D130" t="str">
            <v>(34) 99130-0030</v>
          </cell>
          <cell r="E130" t="str">
            <v>M</v>
          </cell>
          <cell r="F130">
            <v>34762</v>
          </cell>
          <cell r="G130">
            <v>74</v>
          </cell>
          <cell r="H130" t="str">
            <v>Irmão</v>
          </cell>
        </row>
        <row r="131">
          <cell r="A131" t="str">
            <v>Sebastiao Damiao</v>
          </cell>
          <cell r="B131" t="str">
            <v>Rua Rogerio de Souza nº 60</v>
          </cell>
          <cell r="C131" t="str">
            <v>Tocantins</v>
          </cell>
          <cell r="D131" t="str">
            <v>(34) 99900-5671</v>
          </cell>
          <cell r="E131" t="str">
            <v>M</v>
          </cell>
          <cell r="F131">
            <v>22449</v>
          </cell>
          <cell r="G131">
            <v>128</v>
          </cell>
          <cell r="H131" t="str">
            <v>Irmão</v>
          </cell>
        </row>
        <row r="132">
          <cell r="A132" t="str">
            <v>Sebastiao Junior</v>
          </cell>
          <cell r="B132" t="str">
            <v>Av. Taylor Silva nº 811 bloco 11 apto 304</v>
          </cell>
          <cell r="C132" t="str">
            <v>Tocantins</v>
          </cell>
          <cell r="D132" t="str">
            <v>(34) 99864-5404</v>
          </cell>
          <cell r="E132" t="str">
            <v>M</v>
          </cell>
          <cell r="F132">
            <v>40740</v>
          </cell>
          <cell r="G132">
            <v>76</v>
          </cell>
          <cell r="H132" t="str">
            <v>Irmão</v>
          </cell>
        </row>
        <row r="133">
          <cell r="A133" t="str">
            <v>Sebastiao Tavares</v>
          </cell>
          <cell r="B133" t="str">
            <v>Rua do Tango nº 385</v>
          </cell>
          <cell r="C133" t="str">
            <v>Guarani</v>
          </cell>
          <cell r="D133" t="str">
            <v>(34) 99681-2321</v>
          </cell>
          <cell r="E133" t="str">
            <v>M</v>
          </cell>
          <cell r="F133">
            <v>38570</v>
          </cell>
          <cell r="G133">
            <v>75</v>
          </cell>
          <cell r="H133" t="str">
            <v>Irmão</v>
          </cell>
        </row>
        <row r="134">
          <cell r="A134" t="str">
            <v>Selira Oliveira</v>
          </cell>
          <cell r="B134" t="str">
            <v>Rua Jose Píres Defensor nº 600 casa 4</v>
          </cell>
          <cell r="C134" t="str">
            <v>Taiaman</v>
          </cell>
          <cell r="D134" t="str">
            <v>(34) 99878-4600</v>
          </cell>
          <cell r="E134" t="str">
            <v>F</v>
          </cell>
          <cell r="F134">
            <v>35456</v>
          </cell>
          <cell r="G134">
            <v>124</v>
          </cell>
          <cell r="H134" t="str">
            <v>Irmã</v>
          </cell>
        </row>
        <row r="135">
          <cell r="A135" t="str">
            <v>Shirley Barbosa</v>
          </cell>
          <cell r="B135" t="str">
            <v>Rua Joao de Oliveira Andrade nº 691</v>
          </cell>
          <cell r="C135" t="str">
            <v>Tocantins</v>
          </cell>
          <cell r="D135" t="str">
            <v>(34) 97400-9594</v>
          </cell>
          <cell r="E135" t="str">
            <v>F</v>
          </cell>
          <cell r="F135">
            <v>42245</v>
          </cell>
          <cell r="G135">
            <v>126</v>
          </cell>
          <cell r="H135" t="str">
            <v>Irmã</v>
          </cell>
        </row>
        <row r="136">
          <cell r="A136" t="str">
            <v>Shirley Jesus</v>
          </cell>
          <cell r="B136" t="str">
            <v>Rua do Rock nº 201</v>
          </cell>
          <cell r="C136" t="str">
            <v>Guarani</v>
          </cell>
          <cell r="D136" t="str">
            <v>(34) 99813-8187</v>
          </cell>
          <cell r="E136" t="str">
            <v>F</v>
          </cell>
          <cell r="F136">
            <v>44892</v>
          </cell>
          <cell r="G136">
            <v>77</v>
          </cell>
          <cell r="H136" t="str">
            <v>Irmã</v>
          </cell>
        </row>
        <row r="137">
          <cell r="A137" t="str">
            <v>Silas Bastos</v>
          </cell>
          <cell r="B137" t="str">
            <v>Rua da Rancheira nº 447</v>
          </cell>
          <cell r="C137" t="str">
            <v>Guarani</v>
          </cell>
          <cell r="D137" t="str">
            <v>(34) 98441-8614</v>
          </cell>
          <cell r="E137" t="str">
            <v>M</v>
          </cell>
          <cell r="F137">
            <v>27987</v>
          </cell>
          <cell r="G137">
            <v>78</v>
          </cell>
          <cell r="H137" t="str">
            <v>Irmão</v>
          </cell>
        </row>
        <row r="138">
          <cell r="A138" t="str">
            <v>Simonides Alcantara</v>
          </cell>
          <cell r="B138" t="str">
            <v>Rua da Rancheira nº 1095</v>
          </cell>
          <cell r="C138" t="str">
            <v>Guarani</v>
          </cell>
          <cell r="D138" t="str">
            <v>(34) 99983-7666</v>
          </cell>
          <cell r="E138" t="str">
            <v>M</v>
          </cell>
          <cell r="F138">
            <v>35281</v>
          </cell>
          <cell r="G138">
            <v>79</v>
          </cell>
          <cell r="H138" t="str">
            <v>Irmão</v>
          </cell>
        </row>
        <row r="139">
          <cell r="A139" t="str">
            <v>Sinomar Marcelino</v>
          </cell>
          <cell r="B139" t="str">
            <v>Rua da Mazurca nº 77</v>
          </cell>
          <cell r="C139" t="str">
            <v>Guarani</v>
          </cell>
          <cell r="D139" t="str">
            <v>(34) 99962-7541</v>
          </cell>
          <cell r="E139" t="str">
            <v>M</v>
          </cell>
          <cell r="F139">
            <v>36785</v>
          </cell>
          <cell r="G139">
            <v>82</v>
          </cell>
          <cell r="H139" t="str">
            <v>Irmão</v>
          </cell>
        </row>
        <row r="140">
          <cell r="A140" t="str">
            <v xml:space="preserve">Sonia Faria </v>
          </cell>
          <cell r="B140" t="str">
            <v>Rua da Aerobica nº 861</v>
          </cell>
          <cell r="C140" t="str">
            <v>Guarani</v>
          </cell>
          <cell r="D140" t="str">
            <v>(34) 99137-6738</v>
          </cell>
          <cell r="E140" t="str">
            <v>F</v>
          </cell>
          <cell r="F140">
            <v>38773</v>
          </cell>
          <cell r="G140">
            <v>83</v>
          </cell>
          <cell r="H140" t="str">
            <v>Irmã</v>
          </cell>
        </row>
        <row r="141">
          <cell r="A141" t="str">
            <v>Sthefany Martins</v>
          </cell>
          <cell r="B141" t="str">
            <v>Rua Joaquim Ferreira Rodrigues nº 329</v>
          </cell>
          <cell r="C141" t="str">
            <v>Tocantins</v>
          </cell>
          <cell r="D141" t="str">
            <v>(34) 99671-3315</v>
          </cell>
          <cell r="E141" t="str">
            <v>F</v>
          </cell>
          <cell r="F141" t="str">
            <v>NULL</v>
          </cell>
          <cell r="G141">
            <v>152</v>
          </cell>
          <cell r="H141" t="str">
            <v>Estudante</v>
          </cell>
        </row>
        <row r="142">
          <cell r="A142" t="str">
            <v>Suciele Rodrigues</v>
          </cell>
          <cell r="B142" t="str">
            <v>NULL</v>
          </cell>
          <cell r="C142" t="str">
            <v>NULL</v>
          </cell>
          <cell r="D142" t="str">
            <v>NULL</v>
          </cell>
          <cell r="E142" t="str">
            <v>F</v>
          </cell>
          <cell r="F142">
            <v>1</v>
          </cell>
          <cell r="G142">
            <v>160</v>
          </cell>
          <cell r="H142" t="str">
            <v>Irmã</v>
          </cell>
        </row>
        <row r="143">
          <cell r="A143" t="str">
            <v>Suzana Fortunato</v>
          </cell>
          <cell r="B143" t="str">
            <v>Rua das Valsas nº 153</v>
          </cell>
          <cell r="C143" t="str">
            <v>Guarani</v>
          </cell>
          <cell r="D143" t="str">
            <v>(34) 98818-9108</v>
          </cell>
          <cell r="E143" t="str">
            <v>F</v>
          </cell>
          <cell r="F143">
            <v>35281</v>
          </cell>
          <cell r="G143">
            <v>84</v>
          </cell>
          <cell r="H143" t="str">
            <v>Irmã</v>
          </cell>
        </row>
        <row r="144">
          <cell r="A144" t="str">
            <v>Taise Rocha</v>
          </cell>
          <cell r="B144" t="str">
            <v>Rua do Samba nº 452</v>
          </cell>
          <cell r="C144" t="str">
            <v>Guarani</v>
          </cell>
          <cell r="D144" t="str">
            <v>(71) 98448-4764</v>
          </cell>
          <cell r="E144" t="str">
            <v>F</v>
          </cell>
          <cell r="F144">
            <v>42910</v>
          </cell>
          <cell r="G144">
            <v>80</v>
          </cell>
          <cell r="H144" t="str">
            <v>Irmã</v>
          </cell>
        </row>
        <row r="145">
          <cell r="A145" t="str">
            <v>Tania Alcantara</v>
          </cell>
          <cell r="B145" t="str">
            <v>Rua da Rancheira nº 1095</v>
          </cell>
          <cell r="C145" t="str">
            <v>Guarani</v>
          </cell>
          <cell r="D145" t="str">
            <v>(34) 98802-5833</v>
          </cell>
          <cell r="E145" t="str">
            <v>F</v>
          </cell>
          <cell r="F145">
            <v>35420</v>
          </cell>
          <cell r="G145">
            <v>85</v>
          </cell>
          <cell r="H145" t="str">
            <v>Irmã</v>
          </cell>
        </row>
        <row r="146">
          <cell r="A146" t="str">
            <v>Tatiele Rodrigues</v>
          </cell>
          <cell r="B146" t="str">
            <v>NULL</v>
          </cell>
          <cell r="C146" t="str">
            <v>NULL</v>
          </cell>
          <cell r="D146" t="str">
            <v>NULL</v>
          </cell>
          <cell r="E146" t="str">
            <v>F</v>
          </cell>
          <cell r="F146">
            <v>1</v>
          </cell>
          <cell r="G146">
            <v>161</v>
          </cell>
          <cell r="H146" t="str">
            <v>Irmã</v>
          </cell>
        </row>
        <row r="147">
          <cell r="A147" t="str">
            <v>Tereza de Paula</v>
          </cell>
          <cell r="B147" t="str">
            <v>Rua do Ballet nº 195</v>
          </cell>
          <cell r="C147" t="str">
            <v>Guarani</v>
          </cell>
          <cell r="D147" t="str">
            <v>(11) 98784-1732</v>
          </cell>
          <cell r="E147" t="str">
            <v>F</v>
          </cell>
          <cell r="F147">
            <v>1</v>
          </cell>
          <cell r="G147">
            <v>167</v>
          </cell>
          <cell r="H147" t="str">
            <v>Irmã</v>
          </cell>
        </row>
        <row r="148">
          <cell r="A148" t="str">
            <v>Thais Soares</v>
          </cell>
          <cell r="B148" t="str">
            <v>Av. Taylor Silva nº 1434</v>
          </cell>
          <cell r="C148" t="str">
            <v>Guarani</v>
          </cell>
          <cell r="D148" t="str">
            <v>(38) 99811-3585</v>
          </cell>
          <cell r="E148" t="str">
            <v>F</v>
          </cell>
          <cell r="F148">
            <v>38955</v>
          </cell>
          <cell r="G148">
            <v>86</v>
          </cell>
          <cell r="H148" t="str">
            <v>Irmã</v>
          </cell>
        </row>
        <row r="149">
          <cell r="A149" t="str">
            <v>Thais Souza</v>
          </cell>
          <cell r="B149" t="str">
            <v>Rua Maria Borges Bielert nº 219</v>
          </cell>
          <cell r="C149" t="str">
            <v>Talisma</v>
          </cell>
          <cell r="D149" t="str">
            <v>(34) 99119-8078</v>
          </cell>
          <cell r="E149" t="str">
            <v>F</v>
          </cell>
          <cell r="F149" t="str">
            <v>NULL</v>
          </cell>
          <cell r="G149">
            <v>127</v>
          </cell>
          <cell r="H149" t="str">
            <v>Estudante</v>
          </cell>
        </row>
        <row r="150">
          <cell r="A150" t="str">
            <v>Thatiane Santos</v>
          </cell>
          <cell r="B150" t="str">
            <v>Rua Arobica nº 537</v>
          </cell>
          <cell r="C150" t="str">
            <v>Guarani</v>
          </cell>
          <cell r="D150" t="str">
            <v>NULL</v>
          </cell>
          <cell r="E150" t="str">
            <v>F</v>
          </cell>
          <cell r="F150">
            <v>39642</v>
          </cell>
          <cell r="G150">
            <v>162</v>
          </cell>
          <cell r="H150" t="str">
            <v>Irmã</v>
          </cell>
        </row>
        <row r="151">
          <cell r="A151" t="str">
            <v>Thaynara Cruz</v>
          </cell>
          <cell r="B151" t="str">
            <v>Rua Jose Geraldo Prata nº 614</v>
          </cell>
          <cell r="C151" t="str">
            <v>Tocantins</v>
          </cell>
          <cell r="D151" t="str">
            <v>(34) 99147-8042</v>
          </cell>
          <cell r="E151" t="str">
            <v>F</v>
          </cell>
          <cell r="F151">
            <v>43281</v>
          </cell>
          <cell r="G151">
            <v>87</v>
          </cell>
          <cell r="H151" t="str">
            <v>Irmã</v>
          </cell>
        </row>
        <row r="152">
          <cell r="A152" t="str">
            <v>Thiago Dantas</v>
          </cell>
          <cell r="B152" t="str">
            <v>Rua da Aerobica nº 759</v>
          </cell>
          <cell r="C152" t="str">
            <v>Guarani</v>
          </cell>
          <cell r="D152" t="str">
            <v>(34) 99897-1335</v>
          </cell>
          <cell r="E152" t="str">
            <v>M</v>
          </cell>
          <cell r="F152" t="str">
            <v>NULL</v>
          </cell>
          <cell r="G152">
            <v>88</v>
          </cell>
          <cell r="H152" t="str">
            <v>Estudante</v>
          </cell>
        </row>
        <row r="153">
          <cell r="A153" t="str">
            <v>Valdeci Costa</v>
          </cell>
          <cell r="B153" t="str">
            <v>Rua do Samba nº 846</v>
          </cell>
          <cell r="C153" t="str">
            <v>Guarani</v>
          </cell>
          <cell r="D153" t="str">
            <v>(34) 99644-9822</v>
          </cell>
          <cell r="E153" t="str">
            <v>M</v>
          </cell>
          <cell r="F153">
            <v>43952</v>
          </cell>
          <cell r="G153">
            <v>89</v>
          </cell>
          <cell r="H153" t="str">
            <v>Irmão</v>
          </cell>
        </row>
        <row r="154">
          <cell r="A154" t="str">
            <v>Valdemir Oliveira</v>
          </cell>
          <cell r="B154" t="str">
            <v>Rua Jose Píres Defensor nº 600 casa 4</v>
          </cell>
          <cell r="C154" t="str">
            <v>Taiaman</v>
          </cell>
          <cell r="D154" t="str">
            <v>(34) 99638-3090</v>
          </cell>
          <cell r="E154" t="str">
            <v>M</v>
          </cell>
          <cell r="F154">
            <v>33432</v>
          </cell>
          <cell r="G154">
            <v>120</v>
          </cell>
          <cell r="H154" t="str">
            <v>Irmão</v>
          </cell>
        </row>
        <row r="155">
          <cell r="A155" t="str">
            <v>Valeria Arantes</v>
          </cell>
          <cell r="B155" t="str">
            <v>Rua do Tango nº 40</v>
          </cell>
          <cell r="C155" t="str">
            <v>NULL</v>
          </cell>
          <cell r="D155" t="str">
            <v>NULL</v>
          </cell>
          <cell r="E155" t="str">
            <v>F</v>
          </cell>
          <cell r="F155">
            <v>43288</v>
          </cell>
          <cell r="G155">
            <v>163</v>
          </cell>
          <cell r="H155" t="str">
            <v>Irmã</v>
          </cell>
        </row>
        <row r="156">
          <cell r="A156" t="str">
            <v>Vanda Cruz</v>
          </cell>
          <cell r="B156" t="str">
            <v>Av. Nicodemos Alves dos Santos 100 Apto 303 bloc 3</v>
          </cell>
          <cell r="C156" t="str">
            <v>Saraiva</v>
          </cell>
          <cell r="D156" t="str">
            <v>(34) 98403-8078</v>
          </cell>
          <cell r="E156" t="str">
            <v>F</v>
          </cell>
          <cell r="F156">
            <v>36155</v>
          </cell>
          <cell r="G156">
            <v>142</v>
          </cell>
          <cell r="H156" t="str">
            <v>Irmã</v>
          </cell>
        </row>
        <row r="157">
          <cell r="A157" t="str">
            <v>Vinicios Medeiros</v>
          </cell>
          <cell r="B157" t="str">
            <v>NULL</v>
          </cell>
          <cell r="C157" t="str">
            <v>NULL</v>
          </cell>
          <cell r="D157" t="str">
            <v>NULL</v>
          </cell>
          <cell r="E157" t="str">
            <v>M</v>
          </cell>
          <cell r="F157">
            <v>40471</v>
          </cell>
          <cell r="G157">
            <v>164</v>
          </cell>
          <cell r="H157" t="str">
            <v>Irmão</v>
          </cell>
        </row>
        <row r="158">
          <cell r="A158" t="str">
            <v xml:space="preserve">Walter Silva </v>
          </cell>
          <cell r="B158" t="str">
            <v>Rua da Guarania nº 298</v>
          </cell>
          <cell r="C158" t="str">
            <v>Guarani</v>
          </cell>
          <cell r="D158" t="str">
            <v>NULL</v>
          </cell>
          <cell r="E158" t="str">
            <v>M</v>
          </cell>
          <cell r="F158">
            <v>30266</v>
          </cell>
          <cell r="G158">
            <v>105</v>
          </cell>
          <cell r="H158" t="str">
            <v>Irmão</v>
          </cell>
        </row>
        <row r="159">
          <cell r="A159" t="str">
            <v>Wendel Silva</v>
          </cell>
          <cell r="B159" t="str">
            <v>Rua da Guarania nº 298</v>
          </cell>
          <cell r="C159" t="str">
            <v>Guarani</v>
          </cell>
          <cell r="D159" t="str">
            <v>NULL</v>
          </cell>
          <cell r="E159" t="str">
            <v>M</v>
          </cell>
          <cell r="F159">
            <v>38906</v>
          </cell>
          <cell r="G159">
            <v>165</v>
          </cell>
          <cell r="H159" t="str">
            <v>Irmão</v>
          </cell>
        </row>
        <row r="160">
          <cell r="A160" t="str">
            <v>Weverton Cruz</v>
          </cell>
          <cell r="B160" t="str">
            <v>Rua Jose Geraldo Prata nº 614</v>
          </cell>
          <cell r="C160" t="str">
            <v xml:space="preserve">Tocantins </v>
          </cell>
          <cell r="D160" t="str">
            <v>(34) 99219-6457</v>
          </cell>
          <cell r="E160" t="str">
            <v>M</v>
          </cell>
          <cell r="F160">
            <v>41763</v>
          </cell>
          <cell r="G160">
            <v>90</v>
          </cell>
          <cell r="H160" t="str">
            <v>Irmão</v>
          </cell>
        </row>
        <row r="161">
          <cell r="A161" t="str">
            <v>Yasmim Santos</v>
          </cell>
          <cell r="B161" t="str">
            <v>Rua Eufrazina Joaquina Gadia nº 113</v>
          </cell>
          <cell r="C161" t="str">
            <v xml:space="preserve">Talisma </v>
          </cell>
          <cell r="D161" t="str">
            <v>(34) 99239-5693</v>
          </cell>
          <cell r="E161" t="str">
            <v>F</v>
          </cell>
          <cell r="F161" t="str">
            <v>NULL</v>
          </cell>
          <cell r="G161">
            <v>91</v>
          </cell>
          <cell r="H161" t="str">
            <v>Estudante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workbookViewId="0">
      <pane ySplit="1" topLeftCell="A30" activePane="bottomLeft" state="frozen"/>
      <selection pane="bottomLeft" activeCell="E34" sqref="E34"/>
    </sheetView>
  </sheetViews>
  <sheetFormatPr defaultColWidth="9.109375" defaultRowHeight="17.399999999999999" x14ac:dyDescent="0.3"/>
  <cols>
    <col min="1" max="1" width="26.5546875" style="3" bestFit="1" customWidth="1"/>
    <col min="2" max="2" width="13.5546875" style="1" bestFit="1" customWidth="1"/>
    <col min="3" max="3" width="22.33203125" style="3" bestFit="1" customWidth="1"/>
    <col min="4" max="4" width="20.109375" style="3" bestFit="1" customWidth="1"/>
    <col min="5" max="5" width="26.5546875" style="3" bestFit="1" customWidth="1"/>
    <col min="6" max="6" width="10.88671875" style="3" bestFit="1" customWidth="1"/>
    <col min="7" max="7" width="15.44140625" style="4" bestFit="1" customWidth="1"/>
    <col min="8" max="8" width="12.5546875" style="5" bestFit="1" customWidth="1"/>
    <col min="9" max="9" width="18" style="3" bestFit="1" customWidth="1"/>
    <col min="10" max="10" width="21.33203125" style="3" bestFit="1" customWidth="1"/>
    <col min="11" max="11" width="35" style="3" bestFit="1" customWidth="1"/>
    <col min="12" max="12" width="13" style="3" bestFit="1" customWidth="1"/>
    <col min="13" max="13" width="15.44140625" style="3" bestFit="1" customWidth="1"/>
    <col min="14" max="14" width="11.109375" style="3" bestFit="1" customWidth="1"/>
    <col min="15" max="15" width="15.44140625" style="3" bestFit="1" customWidth="1"/>
    <col min="16" max="16384" width="9.109375" style="3"/>
  </cols>
  <sheetData>
    <row r="1" spans="1:15" s="6" customFormat="1" x14ac:dyDescent="0.3">
      <c r="A1" s="6" t="s">
        <v>15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  <c r="H1" s="8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8" t="s">
        <v>12</v>
      </c>
      <c r="O1" s="6" t="s">
        <v>13</v>
      </c>
    </row>
    <row r="2" spans="1:15" x14ac:dyDescent="0.3">
      <c r="A2" s="2" t="s">
        <v>16</v>
      </c>
      <c r="B2" s="1" t="str">
        <f>VLOOKUP(A2,[1]Cadastro!A:H,8)</f>
        <v>Irmã</v>
      </c>
      <c r="C2" s="3" t="str">
        <f>VLOOKUP(A2,[1]Cadastro!A:H,4)</f>
        <v>(55) 99187-3271</v>
      </c>
      <c r="D2" s="3" t="s">
        <v>104</v>
      </c>
      <c r="E2" s="3" t="str">
        <f>VLOOKUP(D2,[1]Cadastro!A:H,2)</f>
        <v>Rua do Ballet nº 245</v>
      </c>
      <c r="F2" s="1" t="str">
        <f>VLOOKUP(D2,[1]Cadastro!A:H,3)</f>
        <v>Guarani</v>
      </c>
      <c r="G2" s="4">
        <v>45776</v>
      </c>
      <c r="H2" s="5">
        <v>0.77083333333333337</v>
      </c>
      <c r="I2" s="1" t="s">
        <v>103</v>
      </c>
      <c r="M2" s="4"/>
      <c r="N2" s="5"/>
    </row>
    <row r="3" spans="1:15" x14ac:dyDescent="0.3">
      <c r="A3" s="2" t="s">
        <v>17</v>
      </c>
      <c r="B3" s="1" t="str">
        <f>VLOOKUP(A3,[1]Cadastro!A:H,8)</f>
        <v>Irmão</v>
      </c>
      <c r="C3" s="3" t="str">
        <f>VLOOKUP(A3,[1]Cadastro!A:H,4)</f>
        <v>(34) 99820-3585</v>
      </c>
      <c r="D3" s="3" t="s">
        <v>104</v>
      </c>
      <c r="E3" s="3" t="str">
        <f>VLOOKUP(D3,[1]Cadastro!A:H,2)</f>
        <v>Rua do Ballet nº 245</v>
      </c>
      <c r="F3" s="1" t="str">
        <f>VLOOKUP(D3,[1]Cadastro!A:H,3)</f>
        <v>Guarani</v>
      </c>
      <c r="G3" s="4">
        <v>45776</v>
      </c>
      <c r="H3" s="5">
        <v>0.77083333333333337</v>
      </c>
      <c r="I3" s="1" t="s">
        <v>103</v>
      </c>
      <c r="M3" s="4"/>
      <c r="N3" s="5"/>
    </row>
    <row r="4" spans="1:15" x14ac:dyDescent="0.3">
      <c r="A4" s="2" t="s">
        <v>98</v>
      </c>
      <c r="B4" s="1" t="str">
        <f>VLOOKUP(A4,[1]Cadastro!A:H,8)</f>
        <v>Irmã</v>
      </c>
      <c r="C4" s="3" t="str">
        <f>VLOOKUP(A4,[1]Cadastro!A:H,4)</f>
        <v>(34) 99771-4820</v>
      </c>
      <c r="D4" s="3" t="s">
        <v>104</v>
      </c>
      <c r="E4" s="3" t="str">
        <f>VLOOKUP(D4,[1]Cadastro!A:H,2)</f>
        <v>Rua do Ballet nº 245</v>
      </c>
      <c r="F4" s="1" t="str">
        <f>VLOOKUP(D4,[1]Cadastro!A:H,3)</f>
        <v>Guarani</v>
      </c>
      <c r="G4" s="4">
        <v>45776</v>
      </c>
      <c r="H4" s="5">
        <v>0.77083333333333337</v>
      </c>
      <c r="I4" s="1" t="s">
        <v>103</v>
      </c>
      <c r="M4" s="4"/>
      <c r="N4" s="5"/>
    </row>
    <row r="5" spans="1:15" x14ac:dyDescent="0.3">
      <c r="A5" s="2" t="s">
        <v>18</v>
      </c>
      <c r="B5" s="1" t="str">
        <f>VLOOKUP(A5,[1]Cadastro!A:H,8)</f>
        <v>Irmã</v>
      </c>
      <c r="C5" s="3" t="str">
        <f>VLOOKUP(A5,[1]Cadastro!A:H,4)</f>
        <v>(21) 99024-0405</v>
      </c>
      <c r="D5" s="3" t="s">
        <v>104</v>
      </c>
      <c r="E5" s="3" t="str">
        <f>VLOOKUP(D5,[1]Cadastro!A:H,2)</f>
        <v>Rua do Ballet nº 245</v>
      </c>
      <c r="F5" s="1" t="str">
        <f>VLOOKUP(D5,[1]Cadastro!A:H,3)</f>
        <v>Guarani</v>
      </c>
      <c r="G5" s="4">
        <v>45776</v>
      </c>
      <c r="H5" s="5">
        <v>0.77083333333333337</v>
      </c>
      <c r="I5" s="1" t="s">
        <v>103</v>
      </c>
      <c r="M5" s="4"/>
      <c r="N5" s="5"/>
    </row>
    <row r="6" spans="1:15" x14ac:dyDescent="0.3">
      <c r="A6" s="2" t="s">
        <v>99</v>
      </c>
      <c r="B6" s="1" t="str">
        <f>VLOOKUP(A6,[1]Cadastro!A:H,8)</f>
        <v>Irmão</v>
      </c>
      <c r="C6" s="3" t="str">
        <f>VLOOKUP(A6,[1]Cadastro!A:H,4)</f>
        <v>(34) 99269-3841</v>
      </c>
      <c r="D6" s="3" t="s">
        <v>104</v>
      </c>
      <c r="E6" s="3" t="str">
        <f>VLOOKUP(D6,[1]Cadastro!A:H,2)</f>
        <v>Rua do Ballet nº 245</v>
      </c>
      <c r="F6" s="1" t="str">
        <f>VLOOKUP(D6,[1]Cadastro!A:H,3)</f>
        <v>Guarani</v>
      </c>
      <c r="G6" s="4">
        <v>45776</v>
      </c>
      <c r="H6" s="5">
        <v>0.77083333333333337</v>
      </c>
      <c r="I6" s="1" t="s">
        <v>103</v>
      </c>
      <c r="M6" s="4"/>
      <c r="N6" s="5"/>
    </row>
    <row r="7" spans="1:15" x14ac:dyDescent="0.3">
      <c r="A7" s="2" t="s">
        <v>100</v>
      </c>
      <c r="B7" s="1" t="str">
        <f>VLOOKUP(A7,[1]Cadastro!A:H,8)</f>
        <v>Irmão</v>
      </c>
      <c r="C7" s="3" t="str">
        <f>VLOOKUP(A7,[1]Cadastro!A:H,4)</f>
        <v>(34) 99962-7541</v>
      </c>
      <c r="D7" s="3" t="s">
        <v>104</v>
      </c>
      <c r="E7" s="3" t="str">
        <f>VLOOKUP(D7,[1]Cadastro!A:H,2)</f>
        <v>Rua do Ballet nº 245</v>
      </c>
      <c r="F7" s="1" t="str">
        <f>VLOOKUP(D7,[1]Cadastro!A:H,3)</f>
        <v>Guarani</v>
      </c>
      <c r="G7" s="4">
        <v>45776</v>
      </c>
      <c r="H7" s="5">
        <v>0.77083333333333337</v>
      </c>
      <c r="I7" s="1" t="s">
        <v>103</v>
      </c>
      <c r="M7" s="4"/>
      <c r="N7" s="5"/>
    </row>
    <row r="8" spans="1:15" x14ac:dyDescent="0.3">
      <c r="A8" s="2" t="s">
        <v>101</v>
      </c>
      <c r="B8" s="1" t="str">
        <f>VLOOKUP(A8,[1]Cadastro!A:H,8)</f>
        <v>Irmão</v>
      </c>
      <c r="C8" s="3" t="str">
        <f>VLOOKUP(A8,[1]Cadastro!A:H,4)</f>
        <v>(34) 99860-1063</v>
      </c>
      <c r="D8" s="3" t="s">
        <v>104</v>
      </c>
      <c r="E8" s="3" t="str">
        <f>VLOOKUP(D8,[1]Cadastro!A:H,2)</f>
        <v>Rua do Ballet nº 245</v>
      </c>
      <c r="F8" s="1" t="str">
        <f>VLOOKUP(D8,[1]Cadastro!A:H,3)</f>
        <v>Guarani</v>
      </c>
      <c r="G8" s="4">
        <v>45776</v>
      </c>
      <c r="H8" s="5">
        <v>0.77083333333333337</v>
      </c>
      <c r="I8" s="1" t="s">
        <v>103</v>
      </c>
      <c r="M8" s="4"/>
      <c r="N8" s="5"/>
    </row>
    <row r="9" spans="1:15" x14ac:dyDescent="0.3">
      <c r="A9" s="2" t="s">
        <v>19</v>
      </c>
      <c r="B9" s="1" t="str">
        <f>VLOOKUP(A9,[1]Cadastro!A:H,8)</f>
        <v>Irmã</v>
      </c>
      <c r="C9" s="3" t="str">
        <f>VLOOKUP(A9,[1]Cadastro!A:H,4)</f>
        <v>(34) 99178-9125</v>
      </c>
      <c r="D9" s="3" t="s">
        <v>104</v>
      </c>
      <c r="E9" s="3" t="str">
        <f>VLOOKUP(D9,[1]Cadastro!A:H,2)</f>
        <v>Rua do Ballet nº 245</v>
      </c>
      <c r="F9" s="1" t="str">
        <f>VLOOKUP(D9,[1]Cadastro!A:H,3)</f>
        <v>Guarani</v>
      </c>
      <c r="G9" s="4">
        <v>45776</v>
      </c>
      <c r="H9" s="5">
        <v>0.77083333333333337</v>
      </c>
      <c r="I9" s="1" t="s">
        <v>103</v>
      </c>
      <c r="M9" s="4"/>
      <c r="N9" s="5"/>
    </row>
    <row r="10" spans="1:15" x14ac:dyDescent="0.3">
      <c r="A10" s="2" t="s">
        <v>20</v>
      </c>
      <c r="B10" s="1" t="str">
        <f>VLOOKUP(A10,[1]Cadastro!A:H,8)</f>
        <v>Irmã</v>
      </c>
      <c r="C10" s="3" t="str">
        <f>VLOOKUP(A10,[1]Cadastro!A:H,4)</f>
        <v>(34) 99762-9212</v>
      </c>
      <c r="D10" s="3" t="s">
        <v>104</v>
      </c>
      <c r="E10" s="3" t="str">
        <f>VLOOKUP(D10,[1]Cadastro!A:H,2)</f>
        <v>Rua do Ballet nº 245</v>
      </c>
      <c r="F10" s="1" t="str">
        <f>VLOOKUP(D10,[1]Cadastro!A:H,3)</f>
        <v>Guarani</v>
      </c>
      <c r="G10" s="4">
        <v>45776</v>
      </c>
      <c r="H10" s="5">
        <v>0.77083333333333337</v>
      </c>
      <c r="I10" s="1" t="s">
        <v>103</v>
      </c>
      <c r="M10" s="4"/>
      <c r="N10" s="5"/>
    </row>
    <row r="11" spans="1:15" x14ac:dyDescent="0.3">
      <c r="A11" s="2" t="s">
        <v>21</v>
      </c>
      <c r="B11" s="1" t="str">
        <f>VLOOKUP(A11,[1]Cadastro!A:H,8)</f>
        <v>Irmão</v>
      </c>
      <c r="C11" s="3" t="str">
        <f>VLOOKUP(A11,[1]Cadastro!A:H,4)</f>
        <v>(34) 99692-9050</v>
      </c>
      <c r="D11" s="3" t="s">
        <v>104</v>
      </c>
      <c r="E11" s="3" t="str">
        <f>VLOOKUP(D11,[1]Cadastro!A:H,2)</f>
        <v>Rua do Ballet nº 245</v>
      </c>
      <c r="F11" s="1" t="str">
        <f>VLOOKUP(D11,[1]Cadastro!A:H,3)</f>
        <v>Guarani</v>
      </c>
      <c r="G11" s="4">
        <v>45776</v>
      </c>
      <c r="H11" s="5">
        <v>0.77083333333333337</v>
      </c>
      <c r="I11" s="1" t="s">
        <v>103</v>
      </c>
      <c r="M11" s="4"/>
      <c r="N11" s="5"/>
    </row>
    <row r="12" spans="1:15" x14ac:dyDescent="0.3">
      <c r="A12" s="2" t="s">
        <v>77</v>
      </c>
      <c r="B12" s="1" t="str">
        <f>VLOOKUP(A12,[1]Cadastro!A:H,8)</f>
        <v>Irmão</v>
      </c>
      <c r="C12" s="3" t="str">
        <f>VLOOKUP(A12,[1]Cadastro!A:H,4)</f>
        <v>(34) 99295-0706</v>
      </c>
      <c r="D12" s="3" t="s">
        <v>104</v>
      </c>
      <c r="E12" s="3" t="str">
        <f>VLOOKUP(D12,[1]Cadastro!A:H,2)</f>
        <v>Rua do Ballet nº 245</v>
      </c>
      <c r="F12" s="1" t="str">
        <f>VLOOKUP(D12,[1]Cadastro!A:H,3)</f>
        <v>Guarani</v>
      </c>
      <c r="G12" s="4">
        <v>45776</v>
      </c>
      <c r="H12" s="5">
        <v>0.77083333333333337</v>
      </c>
      <c r="I12" s="1" t="s">
        <v>103</v>
      </c>
      <c r="M12" s="4"/>
      <c r="N12" s="5"/>
    </row>
    <row r="13" spans="1:15" x14ac:dyDescent="0.3">
      <c r="A13" s="2" t="s">
        <v>22</v>
      </c>
      <c r="B13" s="1" t="str">
        <f>VLOOKUP(A13,[1]Cadastro!A:H,8)</f>
        <v>Irmã</v>
      </c>
      <c r="C13" s="3" t="str">
        <f>VLOOKUP(A13,[1]Cadastro!A:H,4)</f>
        <v>(34) 99679-6165</v>
      </c>
      <c r="D13" s="3" t="s">
        <v>104</v>
      </c>
      <c r="E13" s="3" t="str">
        <f>VLOOKUP(D13,[1]Cadastro!A:H,2)</f>
        <v>Rua do Ballet nº 245</v>
      </c>
      <c r="F13" s="1" t="str">
        <f>VLOOKUP(D13,[1]Cadastro!A:H,3)</f>
        <v>Guarani</v>
      </c>
      <c r="G13" s="4">
        <v>45776</v>
      </c>
      <c r="H13" s="5">
        <v>0.77083333333333337</v>
      </c>
      <c r="I13" s="1" t="s">
        <v>103</v>
      </c>
      <c r="M13" s="4"/>
      <c r="N13" s="5"/>
    </row>
    <row r="14" spans="1:15" x14ac:dyDescent="0.3">
      <c r="A14" s="2" t="s">
        <v>78</v>
      </c>
      <c r="B14" s="1" t="str">
        <f>VLOOKUP(A14,[1]Cadastro!A:H,8)</f>
        <v>Irmão</v>
      </c>
      <c r="C14" s="3" t="str">
        <f>VLOOKUP(A14,[1]Cadastro!A:H,4)</f>
        <v>(17) 98154-3496</v>
      </c>
      <c r="D14" s="3" t="s">
        <v>104</v>
      </c>
      <c r="E14" s="3" t="str">
        <f>VLOOKUP(D14,[1]Cadastro!A:H,2)</f>
        <v>Rua do Ballet nº 245</v>
      </c>
      <c r="F14" s="1" t="str">
        <f>VLOOKUP(D14,[1]Cadastro!A:H,3)</f>
        <v>Guarani</v>
      </c>
      <c r="G14" s="4">
        <v>45776</v>
      </c>
      <c r="H14" s="5">
        <v>0.77083333333333337</v>
      </c>
      <c r="I14" s="1" t="s">
        <v>103</v>
      </c>
      <c r="M14" s="4"/>
      <c r="N14" s="5"/>
    </row>
    <row r="15" spans="1:15" x14ac:dyDescent="0.3">
      <c r="A15" s="2" t="s">
        <v>23</v>
      </c>
      <c r="B15" s="1" t="str">
        <f>VLOOKUP(A15,[1]Cadastro!A:H,8)</f>
        <v>Estudante</v>
      </c>
      <c r="C15" s="3" t="str">
        <f>VLOOKUP(A15,[1]Cadastro!A:H,4)</f>
        <v>(34) 99971-7733</v>
      </c>
      <c r="D15" s="3" t="s">
        <v>104</v>
      </c>
      <c r="E15" s="3" t="str">
        <f>VLOOKUP(D15,[1]Cadastro!A:H,2)</f>
        <v>Rua do Ballet nº 245</v>
      </c>
      <c r="F15" s="1" t="str">
        <f>VLOOKUP(D15,[1]Cadastro!A:H,3)</f>
        <v>Guarani</v>
      </c>
      <c r="G15" s="4">
        <v>45776</v>
      </c>
      <c r="H15" s="5">
        <v>0.77083333333333337</v>
      </c>
      <c r="I15" s="1" t="s">
        <v>103</v>
      </c>
      <c r="M15" s="4"/>
      <c r="N15" s="5"/>
    </row>
    <row r="16" spans="1:15" x14ac:dyDescent="0.3">
      <c r="A16" s="2" t="s">
        <v>24</v>
      </c>
      <c r="B16" s="1" t="str">
        <f>VLOOKUP(A16,[1]Cadastro!A:H,8)</f>
        <v>Irmão</v>
      </c>
      <c r="C16" s="3" t="str">
        <f>VLOOKUP(A16,[1]Cadastro!A:H,4)</f>
        <v>(34) 98810-5088</v>
      </c>
      <c r="D16" s="3" t="s">
        <v>104</v>
      </c>
      <c r="E16" s="3" t="str">
        <f>VLOOKUP(D16,[1]Cadastro!A:H,2)</f>
        <v>Rua do Ballet nº 245</v>
      </c>
      <c r="F16" s="1" t="str">
        <f>VLOOKUP(D16,[1]Cadastro!A:H,3)</f>
        <v>Guarani</v>
      </c>
      <c r="G16" s="4">
        <v>45776</v>
      </c>
      <c r="H16" s="5">
        <v>0.77083333333333337</v>
      </c>
      <c r="I16" s="1" t="s">
        <v>103</v>
      </c>
      <c r="M16" s="4"/>
      <c r="N16" s="5"/>
    </row>
    <row r="17" spans="1:14" x14ac:dyDescent="0.3">
      <c r="A17" s="2" t="s">
        <v>79</v>
      </c>
      <c r="B17" s="1" t="str">
        <f>VLOOKUP(A17,[1]Cadastro!A:H,8)</f>
        <v>Irmã</v>
      </c>
      <c r="C17" s="3" t="str">
        <f>VLOOKUP(A17,[1]Cadastro!A:H,4)</f>
        <v>(34) 99214-8607</v>
      </c>
      <c r="D17" s="3" t="s">
        <v>104</v>
      </c>
      <c r="E17" s="3" t="str">
        <f>VLOOKUP(D17,[1]Cadastro!A:H,2)</f>
        <v>Rua do Ballet nº 245</v>
      </c>
      <c r="F17" s="1" t="str">
        <f>VLOOKUP(D17,[1]Cadastro!A:H,3)</f>
        <v>Guarani</v>
      </c>
      <c r="G17" s="4">
        <v>45776</v>
      </c>
      <c r="H17" s="5">
        <v>0.77083333333333337</v>
      </c>
      <c r="I17" s="1" t="s">
        <v>103</v>
      </c>
      <c r="M17" s="4"/>
      <c r="N17" s="5"/>
    </row>
    <row r="18" spans="1:14" x14ac:dyDescent="0.3">
      <c r="A18" s="2" t="s">
        <v>80</v>
      </c>
      <c r="B18" s="1" t="str">
        <f>VLOOKUP(A18,[1]Cadastro!A:H,8)</f>
        <v>Irmã</v>
      </c>
      <c r="C18" s="3" t="str">
        <f>VLOOKUP(A18,[1]Cadastro!A:H,4)</f>
        <v>(34) 99175-2166</v>
      </c>
      <c r="D18" s="3" t="s">
        <v>104</v>
      </c>
      <c r="E18" s="3" t="str">
        <f>VLOOKUP(D18,[1]Cadastro!A:H,2)</f>
        <v>Rua do Ballet nº 245</v>
      </c>
      <c r="F18" s="1" t="str">
        <f>VLOOKUP(D18,[1]Cadastro!A:H,3)</f>
        <v>Guarani</v>
      </c>
      <c r="G18" s="4">
        <v>45776</v>
      </c>
      <c r="H18" s="5">
        <v>0.77083333333333337</v>
      </c>
      <c r="I18" s="1" t="s">
        <v>103</v>
      </c>
      <c r="M18" s="4"/>
      <c r="N18" s="5"/>
    </row>
    <row r="19" spans="1:14" x14ac:dyDescent="0.3">
      <c r="A19" s="2" t="s">
        <v>25</v>
      </c>
      <c r="B19" s="1" t="str">
        <f>VLOOKUP(A19,[1]Cadastro!A:H,8)</f>
        <v>Irmão</v>
      </c>
      <c r="C19" s="3" t="str">
        <f>VLOOKUP(A19,[1]Cadastro!A:H,4)</f>
        <v>(34) 99971-7733</v>
      </c>
      <c r="D19" s="3" t="s">
        <v>104</v>
      </c>
      <c r="E19" s="3" t="str">
        <f>VLOOKUP(D19,[1]Cadastro!A:H,2)</f>
        <v>Rua do Ballet nº 245</v>
      </c>
      <c r="F19" s="1" t="str">
        <f>VLOOKUP(D19,[1]Cadastro!A:H,3)</f>
        <v>Guarani</v>
      </c>
      <c r="G19" s="4">
        <v>45776</v>
      </c>
      <c r="H19" s="5">
        <v>0.77083333333333337</v>
      </c>
      <c r="I19" s="1" t="s">
        <v>103</v>
      </c>
      <c r="M19" s="4"/>
      <c r="N19" s="5"/>
    </row>
    <row r="20" spans="1:14" x14ac:dyDescent="0.3">
      <c r="A20" s="2" t="s">
        <v>26</v>
      </c>
      <c r="B20" s="1" t="str">
        <f>VLOOKUP(A20,[1]Cadastro!A:H,8)</f>
        <v>Irmã</v>
      </c>
      <c r="C20" s="3" t="str">
        <f>VLOOKUP(A20,[1]Cadastro!A:H,4)</f>
        <v>(34) 99269-3841</v>
      </c>
      <c r="D20" s="3" t="s">
        <v>104</v>
      </c>
      <c r="E20" s="3" t="str">
        <f>VLOOKUP(D20,[1]Cadastro!A:H,2)</f>
        <v>Rua do Ballet nº 245</v>
      </c>
      <c r="F20" s="1" t="str">
        <f>VLOOKUP(D20,[1]Cadastro!A:H,3)</f>
        <v>Guarani</v>
      </c>
      <c r="G20" s="4">
        <v>45776</v>
      </c>
      <c r="H20" s="5">
        <v>0.77083333333333337</v>
      </c>
      <c r="I20" s="1" t="s">
        <v>103</v>
      </c>
      <c r="M20" s="4"/>
      <c r="N20" s="5"/>
    </row>
    <row r="21" spans="1:14" x14ac:dyDescent="0.3">
      <c r="A21" s="2" t="s">
        <v>27</v>
      </c>
      <c r="B21" s="1" t="str">
        <f>VLOOKUP(A21,[1]Cadastro!A:H,8)</f>
        <v>Irmã</v>
      </c>
      <c r="C21" s="3" t="str">
        <f>VLOOKUP(A21,[1]Cadastro!A:H,4)</f>
        <v>(34) 98436-5779</v>
      </c>
      <c r="D21" s="3" t="s">
        <v>104</v>
      </c>
      <c r="E21" s="3" t="str">
        <f>VLOOKUP(D21,[1]Cadastro!A:H,2)</f>
        <v>Rua do Ballet nº 245</v>
      </c>
      <c r="F21" s="1" t="str">
        <f>VLOOKUP(D21,[1]Cadastro!A:H,3)</f>
        <v>Guarani</v>
      </c>
      <c r="G21" s="4">
        <v>45776</v>
      </c>
      <c r="H21" s="5">
        <v>0.77083333333333337</v>
      </c>
      <c r="I21" s="1" t="s">
        <v>103</v>
      </c>
      <c r="M21" s="4"/>
      <c r="N21" s="5"/>
    </row>
    <row r="22" spans="1:14" x14ac:dyDescent="0.3">
      <c r="A22" s="2" t="s">
        <v>28</v>
      </c>
      <c r="B22" s="1" t="str">
        <f>VLOOKUP(A22,[1]Cadastro!A:H,8)</f>
        <v>Estudante</v>
      </c>
      <c r="C22" s="3" t="str">
        <f>VLOOKUP(A22,[1]Cadastro!A:H,4)</f>
        <v>(34) 98426-1767</v>
      </c>
      <c r="D22" s="3" t="s">
        <v>104</v>
      </c>
      <c r="E22" s="3" t="str">
        <f>VLOOKUP(D22,[1]Cadastro!A:H,2)</f>
        <v>Rua do Ballet nº 245</v>
      </c>
      <c r="F22" s="1" t="str">
        <f>VLOOKUP(D22,[1]Cadastro!A:H,3)</f>
        <v>Guarani</v>
      </c>
      <c r="G22" s="4">
        <v>45776</v>
      </c>
      <c r="H22" s="5">
        <v>0.77083333333333337</v>
      </c>
      <c r="I22" s="1" t="s">
        <v>103</v>
      </c>
      <c r="M22" s="4"/>
      <c r="N22" s="5"/>
    </row>
    <row r="23" spans="1:14" x14ac:dyDescent="0.3">
      <c r="A23" s="2" t="s">
        <v>95</v>
      </c>
      <c r="B23" s="1" t="str">
        <f>VLOOKUP(A23,[1]Cadastro!A:H,8)</f>
        <v>Irmã</v>
      </c>
      <c r="C23" s="3" t="str">
        <f>VLOOKUP(A23,[1]Cadastro!A:H,4)</f>
        <v>(34) 99690-5503</v>
      </c>
      <c r="D23" s="3" t="s">
        <v>104</v>
      </c>
      <c r="E23" s="3" t="str">
        <f>VLOOKUP(D23,[1]Cadastro!A:H,2)</f>
        <v>Rua do Ballet nº 245</v>
      </c>
      <c r="F23" s="1" t="str">
        <f>VLOOKUP(D23,[1]Cadastro!A:H,3)</f>
        <v>Guarani</v>
      </c>
      <c r="G23" s="4">
        <v>45776</v>
      </c>
      <c r="H23" s="5">
        <v>0.77083333333333337</v>
      </c>
      <c r="I23" s="1" t="s">
        <v>103</v>
      </c>
      <c r="M23" s="4"/>
      <c r="N23" s="5"/>
    </row>
    <row r="24" spans="1:14" x14ac:dyDescent="0.3">
      <c r="A24" s="2" t="s">
        <v>81</v>
      </c>
      <c r="B24" s="1" t="str">
        <f>VLOOKUP(A24,[1]Cadastro!A:H,8)</f>
        <v>Irmã</v>
      </c>
      <c r="C24" s="3" t="str">
        <f>VLOOKUP(A24,[1]Cadastro!A:H,4)</f>
        <v>(34) 99685-7630</v>
      </c>
      <c r="D24" s="3" t="s">
        <v>104</v>
      </c>
      <c r="E24" s="3" t="str">
        <f>VLOOKUP(D24,[1]Cadastro!A:H,2)</f>
        <v>Rua do Ballet nº 245</v>
      </c>
      <c r="F24" s="1" t="str">
        <f>VLOOKUP(D24,[1]Cadastro!A:H,3)</f>
        <v>Guarani</v>
      </c>
      <c r="G24" s="4">
        <v>45776</v>
      </c>
      <c r="H24" s="5">
        <v>0.77083333333333337</v>
      </c>
      <c r="I24" s="1" t="s">
        <v>103</v>
      </c>
      <c r="M24" s="4"/>
      <c r="N24" s="5"/>
    </row>
    <row r="25" spans="1:14" x14ac:dyDescent="0.3">
      <c r="A25" s="2" t="s">
        <v>29</v>
      </c>
      <c r="B25" s="1" t="str">
        <f>VLOOKUP(A25,[1]Cadastro!A:H,8)</f>
        <v>Irmã</v>
      </c>
      <c r="C25" s="3" t="str">
        <f>VLOOKUP(A25,[1]Cadastro!A:H,4)</f>
        <v>(34) 99895-9540</v>
      </c>
      <c r="D25" s="3" t="s">
        <v>104</v>
      </c>
      <c r="E25" s="3" t="str">
        <f>VLOOKUP(D25,[1]Cadastro!A:H,2)</f>
        <v>Rua do Ballet nº 245</v>
      </c>
      <c r="F25" s="1" t="str">
        <f>VLOOKUP(D25,[1]Cadastro!A:H,3)</f>
        <v>Guarani</v>
      </c>
      <c r="G25" s="4">
        <v>45776</v>
      </c>
      <c r="H25" s="5">
        <v>0.77083333333333337</v>
      </c>
      <c r="I25" s="1" t="s">
        <v>103</v>
      </c>
      <c r="M25" s="4"/>
      <c r="N25" s="5"/>
    </row>
    <row r="26" spans="1:14" x14ac:dyDescent="0.3">
      <c r="A26" s="2" t="s">
        <v>30</v>
      </c>
      <c r="B26" s="1" t="str">
        <f>VLOOKUP(A26,[1]Cadastro!A:H,8)</f>
        <v>Irmã</v>
      </c>
      <c r="C26" s="3" t="str">
        <f>VLOOKUP(A26,[1]Cadastro!A:H,4)</f>
        <v>(34) 99314-1805</v>
      </c>
      <c r="D26" s="3" t="s">
        <v>104</v>
      </c>
      <c r="E26" s="3" t="str">
        <f>VLOOKUP(D26,[1]Cadastro!A:H,2)</f>
        <v>Rua do Ballet nº 245</v>
      </c>
      <c r="F26" s="1" t="str">
        <f>VLOOKUP(D26,[1]Cadastro!A:H,3)</f>
        <v>Guarani</v>
      </c>
      <c r="G26" s="4">
        <v>45776</v>
      </c>
      <c r="H26" s="5">
        <v>0.77083333333333337</v>
      </c>
      <c r="I26" s="1" t="s">
        <v>103</v>
      </c>
      <c r="M26" s="4"/>
      <c r="N26" s="5"/>
    </row>
    <row r="27" spans="1:14" x14ac:dyDescent="0.3">
      <c r="A27" s="2" t="s">
        <v>31</v>
      </c>
      <c r="B27" s="1" t="str">
        <f>VLOOKUP(A27,[1]Cadastro!A:H,8)</f>
        <v>Irmã</v>
      </c>
      <c r="C27" s="3" t="str">
        <f>VLOOKUP(A27,[1]Cadastro!A:H,4)</f>
        <v>(34) 99672-6509</v>
      </c>
      <c r="D27" s="3" t="s">
        <v>104</v>
      </c>
      <c r="E27" s="3" t="str">
        <f>VLOOKUP(D27,[1]Cadastro!A:H,2)</f>
        <v>Rua do Ballet nº 245</v>
      </c>
      <c r="F27" s="1" t="str">
        <f>VLOOKUP(D27,[1]Cadastro!A:H,3)</f>
        <v>Guarani</v>
      </c>
      <c r="G27" s="4">
        <v>45776</v>
      </c>
      <c r="H27" s="5">
        <v>0.77083333333333337</v>
      </c>
      <c r="I27" s="1" t="s">
        <v>103</v>
      </c>
      <c r="M27" s="4"/>
      <c r="N27" s="5"/>
    </row>
    <row r="28" spans="1:14" x14ac:dyDescent="0.3">
      <c r="A28" s="2" t="s">
        <v>32</v>
      </c>
      <c r="B28" s="1" t="str">
        <f>VLOOKUP(A28,[1]Cadastro!A:H,8)</f>
        <v>Estudante</v>
      </c>
      <c r="C28" s="3" t="str">
        <f>VLOOKUP(A28,[1]Cadastro!A:H,4)</f>
        <v>(34) 98831-4662</v>
      </c>
      <c r="D28" s="3" t="s">
        <v>104</v>
      </c>
      <c r="E28" s="3" t="str">
        <f>VLOOKUP(D28,[1]Cadastro!A:H,2)</f>
        <v>Rua do Ballet nº 245</v>
      </c>
      <c r="F28" s="1" t="str">
        <f>VLOOKUP(D28,[1]Cadastro!A:H,3)</f>
        <v>Guarani</v>
      </c>
      <c r="G28" s="4">
        <v>45776</v>
      </c>
      <c r="H28" s="5">
        <v>0.77083333333333337</v>
      </c>
      <c r="I28" s="1" t="s">
        <v>103</v>
      </c>
      <c r="M28" s="4"/>
      <c r="N28" s="5"/>
    </row>
    <row r="29" spans="1:14" x14ac:dyDescent="0.3">
      <c r="A29" s="2" t="s">
        <v>33</v>
      </c>
      <c r="B29" s="1" t="str">
        <f>VLOOKUP(A29,[1]Cadastro!A:H,8)</f>
        <v>Irmã</v>
      </c>
      <c r="C29" s="3" t="str">
        <f>VLOOKUP(A29,[1]Cadastro!A:H,4)</f>
        <v>(34) 99337-7458</v>
      </c>
      <c r="D29" s="3" t="s">
        <v>104</v>
      </c>
      <c r="E29" s="3" t="str">
        <f>VLOOKUP(D29,[1]Cadastro!A:H,2)</f>
        <v>Rua do Ballet nº 245</v>
      </c>
      <c r="F29" s="1" t="str">
        <f>VLOOKUP(D29,[1]Cadastro!A:H,3)</f>
        <v>Guarani</v>
      </c>
      <c r="G29" s="4">
        <v>45776</v>
      </c>
      <c r="H29" s="5">
        <v>0.77083333333333337</v>
      </c>
      <c r="I29" s="1" t="s">
        <v>103</v>
      </c>
      <c r="M29" s="4"/>
      <c r="N29" s="5"/>
    </row>
    <row r="30" spans="1:14" x14ac:dyDescent="0.3">
      <c r="A30" s="2" t="s">
        <v>34</v>
      </c>
      <c r="B30" s="1" t="str">
        <f>VLOOKUP(A30,[1]Cadastro!A:H,8)</f>
        <v>Estudante</v>
      </c>
      <c r="C30" s="3" t="str">
        <f>VLOOKUP(A30,[1]Cadastro!A:H,4)</f>
        <v>(34) 98868-2551</v>
      </c>
      <c r="D30" s="3" t="s">
        <v>104</v>
      </c>
      <c r="E30" s="3" t="str">
        <f>VLOOKUP(D30,[1]Cadastro!A:H,2)</f>
        <v>Rua do Ballet nº 245</v>
      </c>
      <c r="F30" s="1" t="str">
        <f>VLOOKUP(D30,[1]Cadastro!A:H,3)</f>
        <v>Guarani</v>
      </c>
      <c r="G30" s="4">
        <v>45776</v>
      </c>
      <c r="H30" s="5">
        <v>0.77083333333333337</v>
      </c>
      <c r="I30" s="1" t="s">
        <v>103</v>
      </c>
      <c r="M30" s="4"/>
      <c r="N30" s="5"/>
    </row>
    <row r="31" spans="1:14" x14ac:dyDescent="0.3">
      <c r="A31" s="2" t="s">
        <v>35</v>
      </c>
      <c r="B31" s="1" t="str">
        <f>VLOOKUP(A31,[1]Cadastro!A:H,8)</f>
        <v>Irmã</v>
      </c>
      <c r="C31" s="3" t="str">
        <f>VLOOKUP(A31,[1]Cadastro!A:H,4)</f>
        <v>(34) 99923-5954</v>
      </c>
      <c r="D31" s="3" t="s">
        <v>104</v>
      </c>
      <c r="E31" s="3" t="str">
        <f>VLOOKUP(D31,[1]Cadastro!A:H,2)</f>
        <v>Rua do Ballet nº 245</v>
      </c>
      <c r="F31" s="1" t="str">
        <f>VLOOKUP(D31,[1]Cadastro!A:H,3)</f>
        <v>Guarani</v>
      </c>
      <c r="G31" s="4">
        <v>45776</v>
      </c>
      <c r="H31" s="5">
        <v>0.77083333333333337</v>
      </c>
      <c r="I31" s="1" t="s">
        <v>103</v>
      </c>
      <c r="M31" s="4"/>
      <c r="N31" s="5"/>
    </row>
    <row r="32" spans="1:14" x14ac:dyDescent="0.3">
      <c r="A32" s="2" t="s">
        <v>82</v>
      </c>
      <c r="B32" s="1" t="str">
        <f>VLOOKUP(A32,[1]Cadastro!A:H,8)</f>
        <v>Irmã</v>
      </c>
      <c r="C32" s="3" t="str">
        <f>VLOOKUP(A32,[1]Cadastro!A:H,4)</f>
        <v>(34) 98878-5095</v>
      </c>
      <c r="D32" s="3" t="s">
        <v>104</v>
      </c>
      <c r="E32" s="3" t="str">
        <f>VLOOKUP(D32,[1]Cadastro!A:H,2)</f>
        <v>Rua do Ballet nº 245</v>
      </c>
      <c r="F32" s="1" t="str">
        <f>VLOOKUP(D32,[1]Cadastro!A:H,3)</f>
        <v>Guarani</v>
      </c>
      <c r="G32" s="4">
        <v>45776</v>
      </c>
      <c r="H32" s="5">
        <v>0.77083333333333337</v>
      </c>
      <c r="I32" s="1" t="s">
        <v>103</v>
      </c>
      <c r="M32" s="4"/>
      <c r="N32" s="5"/>
    </row>
    <row r="33" spans="1:14" x14ac:dyDescent="0.3">
      <c r="A33" s="2" t="s">
        <v>36</v>
      </c>
      <c r="B33" s="1" t="str">
        <f>VLOOKUP(A33,[1]Cadastro!A:H,8)</f>
        <v>Irmã</v>
      </c>
      <c r="C33" s="3" t="str">
        <f>VLOOKUP(A33,[1]Cadastro!A:H,4)</f>
        <v>(34) 99642-2030</v>
      </c>
      <c r="D33" s="3" t="s">
        <v>104</v>
      </c>
      <c r="E33" s="3" t="str">
        <f>VLOOKUP(D33,[1]Cadastro!A:H,2)</f>
        <v>Rua do Ballet nº 245</v>
      </c>
      <c r="F33" s="1" t="str">
        <f>VLOOKUP(D33,[1]Cadastro!A:H,3)</f>
        <v>Guarani</v>
      </c>
      <c r="G33" s="4">
        <v>45776</v>
      </c>
      <c r="H33" s="5">
        <v>0.77083333333333337</v>
      </c>
      <c r="I33" s="1" t="s">
        <v>103</v>
      </c>
      <c r="M33" s="4"/>
      <c r="N33" s="5"/>
    </row>
    <row r="34" spans="1:14" x14ac:dyDescent="0.3">
      <c r="A34" s="2" t="s">
        <v>37</v>
      </c>
      <c r="B34" s="1" t="str">
        <f>VLOOKUP(A34,[1]Cadastro!A:H,8)</f>
        <v>Irmã</v>
      </c>
      <c r="C34" s="3" t="str">
        <f>VLOOKUP(A34,[1]Cadastro!A:H,4)</f>
        <v>(34) 99147-9650</v>
      </c>
      <c r="D34" s="3" t="s">
        <v>104</v>
      </c>
      <c r="E34" s="3" t="str">
        <f>VLOOKUP(D34,[1]Cadastro!A:H,2)</f>
        <v>Rua do Ballet nº 245</v>
      </c>
      <c r="F34" s="1" t="str">
        <f>VLOOKUP(D34,[1]Cadastro!A:H,3)</f>
        <v>Guarani</v>
      </c>
      <c r="G34" s="4">
        <v>45776</v>
      </c>
      <c r="H34" s="5">
        <v>0.77083333333333337</v>
      </c>
      <c r="I34" s="1" t="s">
        <v>103</v>
      </c>
      <c r="M34" s="4"/>
      <c r="N34" s="5"/>
    </row>
    <row r="35" spans="1:14" x14ac:dyDescent="0.3">
      <c r="A35" s="2" t="s">
        <v>38</v>
      </c>
      <c r="B35" s="1" t="str">
        <f>VLOOKUP(A35,[1]Cadastro!A:H,8)</f>
        <v>Estudante</v>
      </c>
      <c r="C35" s="3" t="str">
        <f>VLOOKUP(A35,[1]Cadastro!A:H,4)</f>
        <v>(34) 98834-8029</v>
      </c>
      <c r="D35" s="3" t="s">
        <v>104</v>
      </c>
      <c r="E35" s="3" t="str">
        <f>VLOOKUP(D35,[1]Cadastro!A:H,2)</f>
        <v>Rua do Ballet nº 245</v>
      </c>
      <c r="F35" s="1" t="str">
        <f>VLOOKUP(D35,[1]Cadastro!A:H,3)</f>
        <v>Guarani</v>
      </c>
      <c r="G35" s="4">
        <v>45776</v>
      </c>
      <c r="H35" s="5">
        <v>0.77083333333333337</v>
      </c>
      <c r="I35" s="1" t="s">
        <v>103</v>
      </c>
      <c r="M35" s="4"/>
      <c r="N35" s="5"/>
    </row>
    <row r="36" spans="1:14" x14ac:dyDescent="0.3">
      <c r="A36" s="2" t="s">
        <v>39</v>
      </c>
      <c r="B36" s="1" t="str">
        <f>VLOOKUP(A36,[1]Cadastro!A:H,8)</f>
        <v>Irmã</v>
      </c>
      <c r="C36" s="3" t="str">
        <f>VLOOKUP(A36,[1]Cadastro!A:H,4)</f>
        <v>(34) 99897-1393</v>
      </c>
      <c r="D36" s="3" t="s">
        <v>104</v>
      </c>
      <c r="E36" s="3" t="str">
        <f>VLOOKUP(D36,[1]Cadastro!A:H,2)</f>
        <v>Rua do Ballet nº 245</v>
      </c>
      <c r="F36" s="1" t="str">
        <f>VLOOKUP(D36,[1]Cadastro!A:H,3)</f>
        <v>Guarani</v>
      </c>
      <c r="G36" s="4">
        <v>45776</v>
      </c>
      <c r="H36" s="5">
        <v>0.77083333333333337</v>
      </c>
      <c r="I36" s="1" t="s">
        <v>103</v>
      </c>
      <c r="M36" s="4"/>
      <c r="N36" s="5"/>
    </row>
    <row r="37" spans="1:14" x14ac:dyDescent="0.3">
      <c r="A37" s="2" t="s">
        <v>40</v>
      </c>
      <c r="B37" s="1" t="str">
        <f>VLOOKUP(A37,[1]Cadastro!A:H,8)</f>
        <v>Irmã</v>
      </c>
      <c r="C37" s="3" t="str">
        <f>VLOOKUP(A37,[1]Cadastro!A:H,4)</f>
        <v>(34) 99768-3495</v>
      </c>
      <c r="D37" s="3" t="s">
        <v>104</v>
      </c>
      <c r="E37" s="3" t="str">
        <f>VLOOKUP(D37,[1]Cadastro!A:H,2)</f>
        <v>Rua do Ballet nº 245</v>
      </c>
      <c r="F37" s="1" t="str">
        <f>VLOOKUP(D37,[1]Cadastro!A:H,3)</f>
        <v>Guarani</v>
      </c>
      <c r="G37" s="4">
        <v>45776</v>
      </c>
      <c r="H37" s="5">
        <v>0.77083333333333337</v>
      </c>
      <c r="I37" s="1" t="s">
        <v>103</v>
      </c>
      <c r="M37" s="4"/>
      <c r="N37" s="5"/>
    </row>
    <row r="38" spans="1:14" x14ac:dyDescent="0.3">
      <c r="A38" s="2" t="s">
        <v>41</v>
      </c>
      <c r="B38" s="1" t="str">
        <f>VLOOKUP(A38,[1]Cadastro!A:H,8)</f>
        <v>Irmão</v>
      </c>
      <c r="C38" s="3" t="str">
        <f>VLOOKUP(A38,[1]Cadastro!A:H,4)</f>
        <v>(34) 99244-1026</v>
      </c>
      <c r="D38" s="3" t="s">
        <v>104</v>
      </c>
      <c r="E38" s="3" t="str">
        <f>VLOOKUP(D38,[1]Cadastro!A:H,2)</f>
        <v>Rua do Ballet nº 245</v>
      </c>
      <c r="F38" s="1" t="str">
        <f>VLOOKUP(D38,[1]Cadastro!A:H,3)</f>
        <v>Guarani</v>
      </c>
      <c r="G38" s="4">
        <v>45776</v>
      </c>
      <c r="H38" s="5">
        <v>0.77083333333333337</v>
      </c>
      <c r="I38" s="1" t="s">
        <v>103</v>
      </c>
      <c r="M38" s="4"/>
      <c r="N38" s="5"/>
    </row>
    <row r="39" spans="1:14" x14ac:dyDescent="0.3">
      <c r="A39" s="2" t="s">
        <v>42</v>
      </c>
      <c r="B39" s="1" t="str">
        <f>VLOOKUP(A39,[1]Cadastro!A:H,8)</f>
        <v>Irmã</v>
      </c>
      <c r="C39" s="3" t="str">
        <f>VLOOKUP(A39,[1]Cadastro!A:H,4)</f>
        <v>(34) 98410-0867</v>
      </c>
      <c r="D39" s="3" t="s">
        <v>104</v>
      </c>
      <c r="E39" s="3" t="str">
        <f>VLOOKUP(D39,[1]Cadastro!A:H,2)</f>
        <v>Rua do Ballet nº 245</v>
      </c>
      <c r="F39" s="1" t="str">
        <f>VLOOKUP(D39,[1]Cadastro!A:H,3)</f>
        <v>Guarani</v>
      </c>
      <c r="G39" s="4">
        <v>45776</v>
      </c>
      <c r="H39" s="5">
        <v>0.77083333333333337</v>
      </c>
      <c r="I39" s="1" t="s">
        <v>103</v>
      </c>
      <c r="M39" s="4"/>
      <c r="N39" s="5"/>
    </row>
    <row r="40" spans="1:14" x14ac:dyDescent="0.3">
      <c r="A40" s="2" t="s">
        <v>83</v>
      </c>
      <c r="B40" s="1" t="str">
        <f>VLOOKUP(A40,[1]Cadastro!A:H,8)</f>
        <v>Irmão</v>
      </c>
      <c r="C40" s="3" t="str">
        <f>VLOOKUP(A40,[1]Cadastro!A:H,4)</f>
        <v>(34) 98414-9097</v>
      </c>
      <c r="D40" s="3" t="s">
        <v>104</v>
      </c>
      <c r="E40" s="3" t="str">
        <f>VLOOKUP(D40,[1]Cadastro!A:H,2)</f>
        <v>Rua do Ballet nº 245</v>
      </c>
      <c r="F40" s="1" t="str">
        <f>VLOOKUP(D40,[1]Cadastro!A:H,3)</f>
        <v>Guarani</v>
      </c>
      <c r="G40" s="4">
        <v>45776</v>
      </c>
      <c r="H40" s="5">
        <v>0.77083333333333337</v>
      </c>
      <c r="I40" s="1" t="s">
        <v>103</v>
      </c>
      <c r="M40" s="4"/>
      <c r="N40" s="5"/>
    </row>
    <row r="41" spans="1:14" x14ac:dyDescent="0.3">
      <c r="A41" s="2" t="s">
        <v>43</v>
      </c>
      <c r="B41" s="1" t="str">
        <f>VLOOKUP(A41,[1]Cadastro!A:H,8)</f>
        <v>Irmã</v>
      </c>
      <c r="C41" s="3" t="str">
        <f>VLOOKUP(A41,[1]Cadastro!A:H,4)</f>
        <v>(34) 99213-7764</v>
      </c>
      <c r="D41" s="3" t="s">
        <v>104</v>
      </c>
      <c r="E41" s="3" t="str">
        <f>VLOOKUP(D41,[1]Cadastro!A:H,2)</f>
        <v>Rua do Ballet nº 245</v>
      </c>
      <c r="F41" s="1" t="str">
        <f>VLOOKUP(D41,[1]Cadastro!A:H,3)</f>
        <v>Guarani</v>
      </c>
      <c r="G41" s="4">
        <v>45776</v>
      </c>
      <c r="H41" s="5">
        <v>0.77083333333333337</v>
      </c>
      <c r="I41" s="1" t="s">
        <v>103</v>
      </c>
      <c r="M41" s="4"/>
      <c r="N41" s="5"/>
    </row>
    <row r="42" spans="1:14" x14ac:dyDescent="0.3">
      <c r="A42" s="2" t="s">
        <v>44</v>
      </c>
      <c r="B42" s="1" t="str">
        <f>VLOOKUP(A42,[1]Cadastro!A:H,8)</f>
        <v>Estudante</v>
      </c>
      <c r="C42" s="3" t="str">
        <f>VLOOKUP(A42,[1]Cadastro!A:H,4)</f>
        <v>(34) 99244-1026</v>
      </c>
      <c r="D42" s="3" t="s">
        <v>104</v>
      </c>
      <c r="E42" s="3" t="str">
        <f>VLOOKUP(D42,[1]Cadastro!A:H,2)</f>
        <v>Rua do Ballet nº 245</v>
      </c>
      <c r="F42" s="1" t="str">
        <f>VLOOKUP(D42,[1]Cadastro!A:H,3)</f>
        <v>Guarani</v>
      </c>
      <c r="G42" s="4">
        <v>45776</v>
      </c>
      <c r="H42" s="5">
        <v>0.77083333333333337</v>
      </c>
      <c r="I42" s="1" t="s">
        <v>103</v>
      </c>
      <c r="M42" s="4"/>
      <c r="N42" s="5"/>
    </row>
    <row r="43" spans="1:14" x14ac:dyDescent="0.3">
      <c r="A43" s="2" t="s">
        <v>45</v>
      </c>
      <c r="B43" s="1" t="str">
        <f>VLOOKUP(A43,[1]Cadastro!A:H,8)</f>
        <v>Irmã</v>
      </c>
      <c r="C43" s="3" t="str">
        <f>VLOOKUP(A43,[1]Cadastro!A:H,4)</f>
        <v>(67) 99229-7994</v>
      </c>
      <c r="D43" s="3" t="s">
        <v>104</v>
      </c>
      <c r="E43" s="3" t="str">
        <f>VLOOKUP(D43,[1]Cadastro!A:H,2)</f>
        <v>Rua do Ballet nº 245</v>
      </c>
      <c r="F43" s="1" t="str">
        <f>VLOOKUP(D43,[1]Cadastro!A:H,3)</f>
        <v>Guarani</v>
      </c>
      <c r="G43" s="4">
        <v>45776</v>
      </c>
      <c r="H43" s="5">
        <v>0.77083333333333337</v>
      </c>
      <c r="I43" s="1" t="s">
        <v>103</v>
      </c>
      <c r="M43" s="4"/>
      <c r="N43" s="5"/>
    </row>
    <row r="44" spans="1:14" x14ac:dyDescent="0.3">
      <c r="A44" s="2" t="s">
        <v>46</v>
      </c>
      <c r="B44" s="1" t="str">
        <f>VLOOKUP(A44,[1]Cadastro!A:H,8)</f>
        <v>Irmão</v>
      </c>
      <c r="C44" s="3" t="str">
        <f>VLOOKUP(A44,[1]Cadastro!A:H,4)</f>
        <v>(34) 99878-4593</v>
      </c>
      <c r="D44" s="3" t="s">
        <v>104</v>
      </c>
      <c r="E44" s="3" t="str">
        <f>VLOOKUP(D44,[1]Cadastro!A:H,2)</f>
        <v>Rua do Ballet nº 245</v>
      </c>
      <c r="F44" s="1" t="str">
        <f>VLOOKUP(D44,[1]Cadastro!A:H,3)</f>
        <v>Guarani</v>
      </c>
      <c r="G44" s="4">
        <v>45776</v>
      </c>
      <c r="H44" s="5">
        <v>0.77083333333333337</v>
      </c>
      <c r="I44" s="1" t="s">
        <v>103</v>
      </c>
      <c r="M44" s="4"/>
      <c r="N44" s="5"/>
    </row>
    <row r="45" spans="1:14" x14ac:dyDescent="0.3">
      <c r="A45" s="2" t="s">
        <v>47</v>
      </c>
      <c r="B45" s="1" t="str">
        <f>VLOOKUP(A45,[1]Cadastro!A:H,8)</f>
        <v>Irmã</v>
      </c>
      <c r="C45" s="3" t="str">
        <f>VLOOKUP(A45,[1]Cadastro!A:H,4)</f>
        <v>(34) 99897-9890</v>
      </c>
      <c r="D45" s="3" t="s">
        <v>104</v>
      </c>
      <c r="E45" s="3" t="str">
        <f>VLOOKUP(D45,[1]Cadastro!A:H,2)</f>
        <v>Rua do Ballet nº 245</v>
      </c>
      <c r="F45" s="1" t="str">
        <f>VLOOKUP(D45,[1]Cadastro!A:H,3)</f>
        <v>Guarani</v>
      </c>
      <c r="G45" s="4">
        <v>45776</v>
      </c>
      <c r="H45" s="5">
        <v>0.77083333333333337</v>
      </c>
      <c r="I45" s="1" t="s">
        <v>103</v>
      </c>
      <c r="M45" s="4"/>
      <c r="N45" s="5"/>
    </row>
    <row r="46" spans="1:14" x14ac:dyDescent="0.3">
      <c r="A46" s="2" t="s">
        <v>84</v>
      </c>
      <c r="B46" s="1" t="str">
        <f>VLOOKUP(A46,[1]Cadastro!A:H,8)</f>
        <v>Estudante</v>
      </c>
      <c r="C46" s="3" t="str">
        <f>VLOOKUP(A46,[1]Cadastro!A:H,4)</f>
        <v>(34) 99801-8637</v>
      </c>
      <c r="D46" s="3" t="s">
        <v>104</v>
      </c>
      <c r="E46" s="3" t="str">
        <f>VLOOKUP(D46,[1]Cadastro!A:H,2)</f>
        <v>Rua do Ballet nº 245</v>
      </c>
      <c r="F46" s="1" t="str">
        <f>VLOOKUP(D46,[1]Cadastro!A:H,3)</f>
        <v>Guarani</v>
      </c>
      <c r="G46" s="4">
        <v>45776</v>
      </c>
      <c r="H46" s="5">
        <v>0.77083333333333337</v>
      </c>
      <c r="I46" s="1" t="s">
        <v>103</v>
      </c>
      <c r="M46" s="4"/>
      <c r="N46" s="5"/>
    </row>
    <row r="47" spans="1:14" x14ac:dyDescent="0.3">
      <c r="A47" s="2" t="s">
        <v>96</v>
      </c>
      <c r="B47" s="1" t="str">
        <f>VLOOKUP(A47,[1]Cadastro!A:H,8)</f>
        <v>Irmão</v>
      </c>
      <c r="C47" s="3" t="str">
        <f>VLOOKUP(A47,[1]Cadastro!A:H,4)</f>
        <v>(34) 99886-4786</v>
      </c>
      <c r="D47" s="3" t="s">
        <v>104</v>
      </c>
      <c r="E47" s="3" t="str">
        <f>VLOOKUP(D47,[1]Cadastro!A:H,2)</f>
        <v>Rua do Ballet nº 245</v>
      </c>
      <c r="F47" s="1" t="str">
        <f>VLOOKUP(D47,[1]Cadastro!A:H,3)</f>
        <v>Guarani</v>
      </c>
      <c r="G47" s="4">
        <v>45776</v>
      </c>
      <c r="H47" s="5">
        <v>0.77083333333333337</v>
      </c>
      <c r="I47" s="1" t="s">
        <v>103</v>
      </c>
      <c r="M47" s="4"/>
      <c r="N47" s="5"/>
    </row>
    <row r="48" spans="1:14" x14ac:dyDescent="0.3">
      <c r="A48" s="2" t="s">
        <v>102</v>
      </c>
      <c r="B48" s="1" t="str">
        <f>VLOOKUP(A48,[1]Cadastro!A:H,8)</f>
        <v>Irmão</v>
      </c>
      <c r="C48" s="3" t="str">
        <f>VLOOKUP(A48,[1]Cadastro!A:H,4)</f>
        <v>(67) 98128-3712</v>
      </c>
      <c r="D48" s="3" t="s">
        <v>104</v>
      </c>
      <c r="E48" s="3" t="str">
        <f>VLOOKUP(D48,[1]Cadastro!A:H,2)</f>
        <v>Rua do Ballet nº 245</v>
      </c>
      <c r="F48" s="1" t="str">
        <f>VLOOKUP(D48,[1]Cadastro!A:H,3)</f>
        <v>Guarani</v>
      </c>
      <c r="G48" s="4">
        <v>45776</v>
      </c>
      <c r="H48" s="5">
        <v>0.77083333333333337</v>
      </c>
      <c r="I48" s="1" t="s">
        <v>103</v>
      </c>
      <c r="M48" s="4"/>
      <c r="N48" s="5"/>
    </row>
    <row r="49" spans="1:14" x14ac:dyDescent="0.3">
      <c r="A49" s="2" t="s">
        <v>48</v>
      </c>
      <c r="B49" s="1" t="str">
        <f>VLOOKUP(A49,[1]Cadastro!A:H,8)</f>
        <v>Irmão</v>
      </c>
      <c r="C49" s="3" t="str">
        <f>VLOOKUP(A49,[1]Cadastro!A:H,4)</f>
        <v>(34) 99997-9384</v>
      </c>
      <c r="D49" s="3" t="s">
        <v>104</v>
      </c>
      <c r="E49" s="3" t="str">
        <f>VLOOKUP(D49,[1]Cadastro!A:H,2)</f>
        <v>Rua do Ballet nº 245</v>
      </c>
      <c r="F49" s="1" t="str">
        <f>VLOOKUP(D49,[1]Cadastro!A:H,3)</f>
        <v>Guarani</v>
      </c>
      <c r="G49" s="4">
        <v>45776</v>
      </c>
      <c r="H49" s="5">
        <v>0.77083333333333337</v>
      </c>
      <c r="I49" s="1" t="s">
        <v>103</v>
      </c>
      <c r="M49" s="4"/>
      <c r="N49" s="5"/>
    </row>
    <row r="50" spans="1:14" x14ac:dyDescent="0.3">
      <c r="A50" s="2" t="s">
        <v>49</v>
      </c>
      <c r="B50" s="1" t="str">
        <f>VLOOKUP(A50,[1]Cadastro!A:H,8)</f>
        <v>Irmão</v>
      </c>
      <c r="C50" s="3" t="str">
        <f>VLOOKUP(A50,[1]Cadastro!A:H,4)</f>
        <v>(34) 99164-2922</v>
      </c>
      <c r="D50" s="3" t="s">
        <v>104</v>
      </c>
      <c r="E50" s="3" t="str">
        <f>VLOOKUP(D50,[1]Cadastro!A:H,2)</f>
        <v>Rua do Ballet nº 245</v>
      </c>
      <c r="F50" s="1" t="str">
        <f>VLOOKUP(D50,[1]Cadastro!A:H,3)</f>
        <v>Guarani</v>
      </c>
      <c r="G50" s="4">
        <v>45776</v>
      </c>
      <c r="H50" s="5">
        <v>0.77083333333333337</v>
      </c>
      <c r="I50" s="1" t="s">
        <v>103</v>
      </c>
      <c r="M50" s="4"/>
      <c r="N50" s="5"/>
    </row>
    <row r="51" spans="1:14" x14ac:dyDescent="0.3">
      <c r="A51" s="2" t="s">
        <v>50</v>
      </c>
      <c r="B51" s="1" t="str">
        <f>VLOOKUP(A51,[1]Cadastro!A:H,8)</f>
        <v>Irmã</v>
      </c>
      <c r="C51" s="3" t="str">
        <f>VLOOKUP(A51,[1]Cadastro!A:H,4)</f>
        <v>(34) 99865-9073</v>
      </c>
      <c r="D51" s="3" t="s">
        <v>104</v>
      </c>
      <c r="E51" s="3" t="str">
        <f>VLOOKUP(D51,[1]Cadastro!A:H,2)</f>
        <v>Rua do Ballet nº 245</v>
      </c>
      <c r="F51" s="1" t="str">
        <f>VLOOKUP(D51,[1]Cadastro!A:H,3)</f>
        <v>Guarani</v>
      </c>
      <c r="G51" s="4">
        <v>45776</v>
      </c>
      <c r="H51" s="5">
        <v>0.77083333333333337</v>
      </c>
      <c r="I51" s="1" t="s">
        <v>103</v>
      </c>
      <c r="M51" s="4"/>
      <c r="N51" s="5"/>
    </row>
    <row r="52" spans="1:14" x14ac:dyDescent="0.3">
      <c r="A52" s="2" t="s">
        <v>51</v>
      </c>
      <c r="B52" s="1" t="str">
        <f>VLOOKUP(A52,[1]Cadastro!A:H,8)</f>
        <v>Irmã</v>
      </c>
      <c r="C52" s="3" t="str">
        <f>VLOOKUP(A52,[1]Cadastro!A:H,4)</f>
        <v>(34) 99642-2030</v>
      </c>
      <c r="D52" s="3" t="s">
        <v>104</v>
      </c>
      <c r="E52" s="3" t="str">
        <f>VLOOKUP(D52,[1]Cadastro!A:H,2)</f>
        <v>Rua do Ballet nº 245</v>
      </c>
      <c r="F52" s="1" t="str">
        <f>VLOOKUP(D52,[1]Cadastro!A:H,3)</f>
        <v>Guarani</v>
      </c>
      <c r="G52" s="4">
        <v>45776</v>
      </c>
      <c r="H52" s="5">
        <v>0.77083333333333337</v>
      </c>
      <c r="I52" s="1" t="s">
        <v>103</v>
      </c>
      <c r="M52" s="4"/>
      <c r="N52" s="5"/>
    </row>
    <row r="53" spans="1:14" x14ac:dyDescent="0.3">
      <c r="A53" s="2" t="s">
        <v>85</v>
      </c>
      <c r="B53" s="1" t="str">
        <f>VLOOKUP(A53,[1]Cadastro!A:H,8)</f>
        <v>Irmã</v>
      </c>
      <c r="C53" s="3" t="str">
        <f>VLOOKUP(A53,[1]Cadastro!A:H,4)</f>
        <v>(34) 99878-4600</v>
      </c>
      <c r="D53" s="3" t="s">
        <v>104</v>
      </c>
      <c r="E53" s="3" t="str">
        <f>VLOOKUP(D53,[1]Cadastro!A:H,2)</f>
        <v>Rua do Ballet nº 245</v>
      </c>
      <c r="F53" s="1" t="str">
        <f>VLOOKUP(D53,[1]Cadastro!A:H,3)</f>
        <v>Guarani</v>
      </c>
      <c r="G53" s="4">
        <v>45776</v>
      </c>
      <c r="H53" s="5">
        <v>0.77083333333333337</v>
      </c>
      <c r="I53" s="1" t="s">
        <v>103</v>
      </c>
      <c r="M53" s="4"/>
      <c r="N53" s="5"/>
    </row>
    <row r="54" spans="1:14" x14ac:dyDescent="0.3">
      <c r="A54" s="2" t="s">
        <v>86</v>
      </c>
      <c r="B54" s="1" t="str">
        <f>VLOOKUP(A54,[1]Cadastro!A:H,8)</f>
        <v>Irmã</v>
      </c>
      <c r="C54" s="3" t="str">
        <f>VLOOKUP(A54,[1]Cadastro!A:H,4)</f>
        <v>(34) 99790-3437</v>
      </c>
      <c r="D54" s="3" t="s">
        <v>104</v>
      </c>
      <c r="E54" s="3" t="str">
        <f>VLOOKUP(D54,[1]Cadastro!A:H,2)</f>
        <v>Rua do Ballet nº 245</v>
      </c>
      <c r="F54" s="1" t="str">
        <f>VLOOKUP(D54,[1]Cadastro!A:H,3)</f>
        <v>Guarani</v>
      </c>
      <c r="G54" s="4">
        <v>45776</v>
      </c>
      <c r="H54" s="5">
        <v>0.77083333333333337</v>
      </c>
      <c r="I54" s="1" t="s">
        <v>103</v>
      </c>
      <c r="M54" s="4"/>
      <c r="N54" s="5"/>
    </row>
    <row r="55" spans="1:14" x14ac:dyDescent="0.3">
      <c r="A55" s="2" t="s">
        <v>52</v>
      </c>
      <c r="B55" s="1" t="str">
        <f>VLOOKUP(A55,[1]Cadastro!A:H,8)</f>
        <v>Irmã</v>
      </c>
      <c r="C55" s="3" t="str">
        <f>VLOOKUP(A55,[1]Cadastro!A:H,4)</f>
        <v>(34) 98410-0867</v>
      </c>
      <c r="D55" s="3" t="s">
        <v>104</v>
      </c>
      <c r="E55" s="3" t="str">
        <f>VLOOKUP(D55,[1]Cadastro!A:H,2)</f>
        <v>Rua do Ballet nº 245</v>
      </c>
      <c r="F55" s="1" t="str">
        <f>VLOOKUP(D55,[1]Cadastro!A:H,3)</f>
        <v>Guarani</v>
      </c>
      <c r="G55" s="4">
        <v>45776</v>
      </c>
      <c r="H55" s="5">
        <v>0.77083333333333337</v>
      </c>
      <c r="I55" s="1" t="s">
        <v>103</v>
      </c>
      <c r="M55" s="4"/>
      <c r="N55" s="5"/>
    </row>
    <row r="56" spans="1:14" x14ac:dyDescent="0.3">
      <c r="A56" s="2" t="s">
        <v>53</v>
      </c>
      <c r="B56" s="1" t="str">
        <f>VLOOKUP(A56,[1]Cadastro!A:H,8)</f>
        <v>Irmã</v>
      </c>
      <c r="C56" s="3" t="str">
        <f>VLOOKUP(A56,[1]Cadastro!A:H,4)</f>
        <v>(34) 99771-4820</v>
      </c>
      <c r="D56" s="3" t="s">
        <v>104</v>
      </c>
      <c r="E56" s="3" t="str">
        <f>VLOOKUP(D56,[1]Cadastro!A:H,2)</f>
        <v>Rua do Ballet nº 245</v>
      </c>
      <c r="F56" s="1" t="str">
        <f>VLOOKUP(D56,[1]Cadastro!A:H,3)</f>
        <v>Guarani</v>
      </c>
      <c r="G56" s="4">
        <v>45776</v>
      </c>
      <c r="H56" s="5">
        <v>0.77083333333333337</v>
      </c>
      <c r="I56" s="1" t="s">
        <v>103</v>
      </c>
      <c r="M56" s="4"/>
      <c r="N56" s="5"/>
    </row>
    <row r="57" spans="1:14" x14ac:dyDescent="0.3">
      <c r="A57" s="2" t="s">
        <v>54</v>
      </c>
      <c r="B57" s="1" t="str">
        <f>VLOOKUP(A57,[1]Cadastro!A:H,8)</f>
        <v>Irmã</v>
      </c>
      <c r="C57" s="3" t="str">
        <f>VLOOKUP(A57,[1]Cadastro!A:H,4)</f>
        <v>(34) 99178-7282</v>
      </c>
      <c r="D57" s="3" t="s">
        <v>104</v>
      </c>
      <c r="E57" s="3" t="str">
        <f>VLOOKUP(D57,[1]Cadastro!A:H,2)</f>
        <v>Rua do Ballet nº 245</v>
      </c>
      <c r="F57" s="1" t="str">
        <f>VLOOKUP(D57,[1]Cadastro!A:H,3)</f>
        <v>Guarani</v>
      </c>
      <c r="G57" s="4">
        <v>45776</v>
      </c>
      <c r="H57" s="5">
        <v>0.77083333333333337</v>
      </c>
      <c r="I57" s="1" t="s">
        <v>103</v>
      </c>
      <c r="M57" s="4"/>
      <c r="N57" s="5"/>
    </row>
    <row r="58" spans="1:14" x14ac:dyDescent="0.3">
      <c r="A58" s="2" t="s">
        <v>55</v>
      </c>
      <c r="B58" s="1" t="str">
        <f>VLOOKUP(A58,[1]Cadastro!A:H,8)</f>
        <v>Irmã</v>
      </c>
      <c r="C58" s="3" t="str">
        <f>VLOOKUP(A58,[1]Cadastro!A:H,4)</f>
        <v>(34) 99696-0200</v>
      </c>
      <c r="D58" s="3" t="s">
        <v>104</v>
      </c>
      <c r="E58" s="3" t="str">
        <f>VLOOKUP(D58,[1]Cadastro!A:H,2)</f>
        <v>Rua do Ballet nº 245</v>
      </c>
      <c r="F58" s="1" t="str">
        <f>VLOOKUP(D58,[1]Cadastro!A:H,3)</f>
        <v>Guarani</v>
      </c>
      <c r="G58" s="4">
        <v>45776</v>
      </c>
      <c r="H58" s="5">
        <v>0.77083333333333337</v>
      </c>
      <c r="I58" s="1" t="s">
        <v>103</v>
      </c>
      <c r="M58" s="4"/>
      <c r="N58" s="5"/>
    </row>
    <row r="59" spans="1:14" x14ac:dyDescent="0.3">
      <c r="A59" s="2" t="s">
        <v>97</v>
      </c>
      <c r="B59" s="1" t="str">
        <f>VLOOKUP(A59,[1]Cadastro!A:H,8)</f>
        <v>Irmã</v>
      </c>
      <c r="C59" s="3" t="str">
        <f>VLOOKUP(A59,[1]Cadastro!A:H,4)</f>
        <v>(34) 99923-5954</v>
      </c>
      <c r="D59" s="3" t="s">
        <v>104</v>
      </c>
      <c r="E59" s="3" t="str">
        <f>VLOOKUP(D59,[1]Cadastro!A:H,2)</f>
        <v>Rua do Ballet nº 245</v>
      </c>
      <c r="F59" s="1" t="str">
        <f>VLOOKUP(D59,[1]Cadastro!A:H,3)</f>
        <v>Guarani</v>
      </c>
      <c r="G59" s="4">
        <v>45776</v>
      </c>
      <c r="H59" s="5">
        <v>0.77083333333333337</v>
      </c>
      <c r="I59" s="1" t="s">
        <v>103</v>
      </c>
      <c r="M59" s="4"/>
      <c r="N59" s="5"/>
    </row>
    <row r="60" spans="1:14" x14ac:dyDescent="0.3">
      <c r="A60" s="2" t="s">
        <v>56</v>
      </c>
      <c r="B60" s="1" t="str">
        <f>VLOOKUP(A60,[1]Cadastro!A:H,8)</f>
        <v>Irmão</v>
      </c>
      <c r="C60" s="3" t="str">
        <f>VLOOKUP(A60,[1]Cadastro!A:H,4)</f>
        <v>(34) 99188-5332</v>
      </c>
      <c r="D60" s="3" t="s">
        <v>104</v>
      </c>
      <c r="E60" s="3" t="str">
        <f>VLOOKUP(D60,[1]Cadastro!A:H,2)</f>
        <v>Rua do Ballet nº 245</v>
      </c>
      <c r="F60" s="1" t="str">
        <f>VLOOKUP(D60,[1]Cadastro!A:H,3)</f>
        <v>Guarani</v>
      </c>
      <c r="G60" s="4">
        <v>45776</v>
      </c>
      <c r="H60" s="5">
        <v>0.77083333333333337</v>
      </c>
      <c r="I60" s="1" t="s">
        <v>103</v>
      </c>
      <c r="M60" s="4"/>
      <c r="N60" s="5"/>
    </row>
    <row r="61" spans="1:14" x14ac:dyDescent="0.3">
      <c r="A61" s="2" t="s">
        <v>87</v>
      </c>
      <c r="B61" s="1" t="str">
        <f>VLOOKUP(A61,[1]Cadastro!A:H,8)</f>
        <v>Irmão</v>
      </c>
      <c r="C61" s="3" t="str">
        <f>VLOOKUP(A61,[1]Cadastro!A:H,4)</f>
        <v>(34) 99780-1727</v>
      </c>
      <c r="D61" s="3" t="s">
        <v>104</v>
      </c>
      <c r="E61" s="3" t="str">
        <f>VLOOKUP(D61,[1]Cadastro!A:H,2)</f>
        <v>Rua do Ballet nº 245</v>
      </c>
      <c r="F61" s="1" t="str">
        <f>VLOOKUP(D61,[1]Cadastro!A:H,3)</f>
        <v>Guarani</v>
      </c>
      <c r="G61" s="4">
        <v>45776</v>
      </c>
      <c r="H61" s="5">
        <v>0.77083333333333337</v>
      </c>
      <c r="I61" s="1" t="s">
        <v>103</v>
      </c>
      <c r="M61" s="4"/>
      <c r="N61" s="5"/>
    </row>
    <row r="62" spans="1:14" x14ac:dyDescent="0.3">
      <c r="A62" s="2" t="s">
        <v>57</v>
      </c>
      <c r="B62" s="1" t="str">
        <f>VLOOKUP(A62,[1]Cadastro!A:H,8)</f>
        <v>Irmã</v>
      </c>
      <c r="C62" s="3" t="str">
        <f>VLOOKUP(A62,[1]Cadastro!A:H,4)</f>
        <v>(34) 99181-1823</v>
      </c>
      <c r="D62" s="3" t="s">
        <v>104</v>
      </c>
      <c r="E62" s="3" t="str">
        <f>VLOOKUP(D62,[1]Cadastro!A:H,2)</f>
        <v>Rua do Ballet nº 245</v>
      </c>
      <c r="F62" s="1" t="str">
        <f>VLOOKUP(D62,[1]Cadastro!A:H,3)</f>
        <v>Guarani</v>
      </c>
      <c r="G62" s="4">
        <v>45776</v>
      </c>
      <c r="H62" s="5">
        <v>0.77083333333333337</v>
      </c>
      <c r="I62" s="1" t="s">
        <v>103</v>
      </c>
      <c r="M62" s="4"/>
      <c r="N62" s="5"/>
    </row>
    <row r="63" spans="1:14" x14ac:dyDescent="0.3">
      <c r="A63" s="2" t="s">
        <v>58</v>
      </c>
      <c r="B63" s="1" t="str">
        <f>VLOOKUP(A63,[1]Cadastro!A:H,8)</f>
        <v>Irmão</v>
      </c>
      <c r="C63" s="3" t="str">
        <f>VLOOKUP(A63,[1]Cadastro!A:H,4)</f>
        <v>(34) 99239-8807</v>
      </c>
      <c r="D63" s="3" t="s">
        <v>104</v>
      </c>
      <c r="E63" s="3" t="str">
        <f>VLOOKUP(D63,[1]Cadastro!A:H,2)</f>
        <v>Rua do Ballet nº 245</v>
      </c>
      <c r="F63" s="1" t="str">
        <f>VLOOKUP(D63,[1]Cadastro!A:H,3)</f>
        <v>Guarani</v>
      </c>
      <c r="G63" s="4">
        <v>45776</v>
      </c>
      <c r="H63" s="5">
        <v>0.77083333333333337</v>
      </c>
      <c r="I63" s="1" t="s">
        <v>103</v>
      </c>
      <c r="M63" s="4"/>
      <c r="N63" s="5"/>
    </row>
    <row r="64" spans="1:14" x14ac:dyDescent="0.3">
      <c r="A64" s="2" t="s">
        <v>59</v>
      </c>
      <c r="B64" s="1" t="str">
        <f>VLOOKUP(A64,[1]Cadastro!A:H,8)</f>
        <v>Irmão</v>
      </c>
      <c r="C64" s="3" t="str">
        <f>VLOOKUP(A64,[1]Cadastro!A:H,4)</f>
        <v>(34) 99336-3720</v>
      </c>
      <c r="D64" s="3" t="s">
        <v>104</v>
      </c>
      <c r="E64" s="3" t="str">
        <f>VLOOKUP(D64,[1]Cadastro!A:H,2)</f>
        <v>Rua do Ballet nº 245</v>
      </c>
      <c r="F64" s="1" t="str">
        <f>VLOOKUP(D64,[1]Cadastro!A:H,3)</f>
        <v>Guarani</v>
      </c>
      <c r="G64" s="4">
        <v>45776</v>
      </c>
      <c r="H64" s="5">
        <v>0.77083333333333337</v>
      </c>
      <c r="I64" s="1" t="s">
        <v>103</v>
      </c>
      <c r="M64" s="4"/>
      <c r="N64" s="5"/>
    </row>
    <row r="65" spans="1:14" x14ac:dyDescent="0.3">
      <c r="A65" s="2" t="s">
        <v>60</v>
      </c>
      <c r="B65" s="1" t="str">
        <f>VLOOKUP(A65,[1]Cadastro!A:H,8)</f>
        <v>Irmão</v>
      </c>
      <c r="C65" s="3" t="str">
        <f>VLOOKUP(A65,[1]Cadastro!A:H,4)</f>
        <v>(55) 99106-6436</v>
      </c>
      <c r="D65" s="3" t="s">
        <v>104</v>
      </c>
      <c r="E65" s="3" t="str">
        <f>VLOOKUP(D65,[1]Cadastro!A:H,2)</f>
        <v>Rua do Ballet nº 245</v>
      </c>
      <c r="F65" s="1" t="str">
        <f>VLOOKUP(D65,[1]Cadastro!A:H,3)</f>
        <v>Guarani</v>
      </c>
      <c r="G65" s="4">
        <v>45776</v>
      </c>
      <c r="H65" s="5">
        <v>0.77083333333333337</v>
      </c>
      <c r="I65" s="1" t="s">
        <v>103</v>
      </c>
      <c r="M65" s="4"/>
      <c r="N65" s="5"/>
    </row>
    <row r="66" spans="1:14" x14ac:dyDescent="0.3">
      <c r="A66" s="2" t="s">
        <v>14</v>
      </c>
      <c r="B66" s="1" t="str">
        <f>VLOOKUP(A66,[1]Cadastro!A:H,8)</f>
        <v>Irmão</v>
      </c>
      <c r="C66" s="3" t="str">
        <f>VLOOKUP(A66,[1]Cadastro!A:H,4)</f>
        <v>(34) 99685-3975</v>
      </c>
      <c r="D66" s="3" t="s">
        <v>104</v>
      </c>
      <c r="E66" s="3" t="str">
        <f>VLOOKUP(D66,[1]Cadastro!A:H,2)</f>
        <v>Rua do Ballet nº 245</v>
      </c>
      <c r="F66" s="1" t="str">
        <f>VLOOKUP(D66,[1]Cadastro!A:H,3)</f>
        <v>Guarani</v>
      </c>
      <c r="G66" s="4">
        <v>45776</v>
      </c>
      <c r="H66" s="5">
        <v>0.77083333333333337</v>
      </c>
      <c r="I66" s="1" t="s">
        <v>103</v>
      </c>
      <c r="M66" s="4"/>
      <c r="N66" s="5"/>
    </row>
    <row r="67" spans="1:14" x14ac:dyDescent="0.3">
      <c r="A67" s="2" t="s">
        <v>61</v>
      </c>
      <c r="B67" s="1" t="str">
        <f>VLOOKUP(A67,[1]Cadastro!A:H,8)</f>
        <v>Irmã</v>
      </c>
      <c r="C67" s="3" t="str">
        <f>VLOOKUP(A67,[1]Cadastro!A:H,4)</f>
        <v>(34) 99962-0241</v>
      </c>
      <c r="D67" s="3" t="s">
        <v>104</v>
      </c>
      <c r="E67" s="3" t="str">
        <f>VLOOKUP(D67,[1]Cadastro!A:H,2)</f>
        <v>Rua do Ballet nº 245</v>
      </c>
      <c r="F67" s="1" t="str">
        <f>VLOOKUP(D67,[1]Cadastro!A:H,3)</f>
        <v>Guarani</v>
      </c>
      <c r="G67" s="4">
        <v>45776</v>
      </c>
      <c r="H67" s="5">
        <v>0.77083333333333337</v>
      </c>
      <c r="I67" s="1" t="s">
        <v>103</v>
      </c>
      <c r="M67" s="4"/>
      <c r="N67" s="5"/>
    </row>
    <row r="68" spans="1:14" x14ac:dyDescent="0.3">
      <c r="A68" s="2" t="s">
        <v>62</v>
      </c>
      <c r="B68" s="1" t="str">
        <f>VLOOKUP(A68,[1]Cadastro!A:H,8)</f>
        <v>Irmã</v>
      </c>
      <c r="C68" s="3" t="str">
        <f>VLOOKUP(A68,[1]Cadastro!A:H,4)</f>
        <v>(34) 99269-3841</v>
      </c>
      <c r="D68" s="3" t="s">
        <v>104</v>
      </c>
      <c r="E68" s="3" t="str">
        <f>VLOOKUP(D68,[1]Cadastro!A:H,2)</f>
        <v>Rua do Ballet nº 245</v>
      </c>
      <c r="F68" s="1" t="str">
        <f>VLOOKUP(D68,[1]Cadastro!A:H,3)</f>
        <v>Guarani</v>
      </c>
      <c r="G68" s="4">
        <v>45776</v>
      </c>
      <c r="H68" s="5">
        <v>0.77083333333333337</v>
      </c>
      <c r="I68" s="1" t="s">
        <v>103</v>
      </c>
      <c r="M68" s="4"/>
      <c r="N68" s="5"/>
    </row>
    <row r="69" spans="1:14" x14ac:dyDescent="0.3">
      <c r="A69" s="2" t="s">
        <v>63</v>
      </c>
      <c r="B69" s="1" t="str">
        <f>VLOOKUP(A69,[1]Cadastro!A:H,8)</f>
        <v>Irmã</v>
      </c>
      <c r="C69" s="3" t="str">
        <f>VLOOKUP(A69,[1]Cadastro!A:H,4)</f>
        <v>(34) 98444-1766</v>
      </c>
      <c r="D69" s="3" t="s">
        <v>104</v>
      </c>
      <c r="E69" s="3" t="str">
        <f>VLOOKUP(D69,[1]Cadastro!A:H,2)</f>
        <v>Rua do Ballet nº 245</v>
      </c>
      <c r="F69" s="1" t="str">
        <f>VLOOKUP(D69,[1]Cadastro!A:H,3)</f>
        <v>Guarani</v>
      </c>
      <c r="G69" s="4">
        <v>45776</v>
      </c>
      <c r="H69" s="5">
        <v>0.77083333333333337</v>
      </c>
      <c r="I69" s="1" t="s">
        <v>103</v>
      </c>
      <c r="M69" s="4"/>
      <c r="N69" s="5"/>
    </row>
    <row r="70" spans="1:14" x14ac:dyDescent="0.3">
      <c r="A70" s="2" t="s">
        <v>64</v>
      </c>
      <c r="B70" s="1" t="str">
        <f>VLOOKUP(A70,[1]Cadastro!A:H,8)</f>
        <v>Irmã</v>
      </c>
      <c r="C70" s="3" t="str">
        <f>VLOOKUP(A70,[1]Cadastro!A:H,4)</f>
        <v>(34) 99971-8238</v>
      </c>
      <c r="D70" s="3" t="s">
        <v>104</v>
      </c>
      <c r="E70" s="3" t="str">
        <f>VLOOKUP(D70,[1]Cadastro!A:H,2)</f>
        <v>Rua do Ballet nº 245</v>
      </c>
      <c r="F70" s="1" t="str">
        <f>VLOOKUP(D70,[1]Cadastro!A:H,3)</f>
        <v>Guarani</v>
      </c>
      <c r="G70" s="4">
        <v>45776</v>
      </c>
      <c r="H70" s="5">
        <v>0.77083333333333337</v>
      </c>
      <c r="I70" s="1" t="s">
        <v>103</v>
      </c>
      <c r="M70" s="4"/>
      <c r="N70" s="5"/>
    </row>
    <row r="71" spans="1:14" x14ac:dyDescent="0.3">
      <c r="A71" s="2" t="s">
        <v>88</v>
      </c>
      <c r="B71" s="1" t="str">
        <f>VLOOKUP(A71,[1]Cadastro!A:H,8)</f>
        <v>Irmã</v>
      </c>
      <c r="C71" s="3" t="str">
        <f>VLOOKUP(A71,[1]Cadastro!A:H,4)</f>
        <v>(34) 99234-5613</v>
      </c>
      <c r="D71" s="3" t="s">
        <v>104</v>
      </c>
      <c r="E71" s="3" t="str">
        <f>VLOOKUP(D71,[1]Cadastro!A:H,2)</f>
        <v>Rua do Ballet nº 245</v>
      </c>
      <c r="F71" s="1" t="str">
        <f>VLOOKUP(D71,[1]Cadastro!A:H,3)</f>
        <v>Guarani</v>
      </c>
      <c r="G71" s="4">
        <v>45776</v>
      </c>
      <c r="H71" s="5">
        <v>0.77083333333333337</v>
      </c>
      <c r="I71" s="1" t="s">
        <v>103</v>
      </c>
      <c r="M71" s="4"/>
      <c r="N71" s="5"/>
    </row>
    <row r="72" spans="1:14" x14ac:dyDescent="0.3">
      <c r="A72" s="2" t="s">
        <v>65</v>
      </c>
      <c r="B72" s="1" t="str">
        <f>VLOOKUP(A72,[1]Cadastro!A:H,8)</f>
        <v>Estudante</v>
      </c>
      <c r="C72" s="3" t="str">
        <f>VLOOKUP(A72,[1]Cadastro!A:H,4)</f>
        <v>(34) 99781-3419</v>
      </c>
      <c r="D72" s="3" t="s">
        <v>104</v>
      </c>
      <c r="E72" s="3" t="str">
        <f>VLOOKUP(D72,[1]Cadastro!A:H,2)</f>
        <v>Rua do Ballet nº 245</v>
      </c>
      <c r="F72" s="1" t="str">
        <f>VLOOKUP(D72,[1]Cadastro!A:H,3)</f>
        <v>Guarani</v>
      </c>
      <c r="G72" s="4">
        <v>45776</v>
      </c>
      <c r="H72" s="5">
        <v>0.77083333333333337</v>
      </c>
      <c r="I72" s="1" t="s">
        <v>103</v>
      </c>
      <c r="M72" s="4"/>
      <c r="N72" s="5"/>
    </row>
    <row r="73" spans="1:14" x14ac:dyDescent="0.3">
      <c r="A73" s="2" t="s">
        <v>66</v>
      </c>
      <c r="B73" s="1" t="str">
        <f>VLOOKUP(A73,[1]Cadastro!A:H,8)</f>
        <v>Irmão</v>
      </c>
      <c r="C73" s="3" t="str">
        <f>VLOOKUP(A73,[1]Cadastro!A:H,4)</f>
        <v>(34) 99130-0030</v>
      </c>
      <c r="D73" s="3" t="s">
        <v>104</v>
      </c>
      <c r="E73" s="3" t="str">
        <f>VLOOKUP(D73,[1]Cadastro!A:H,2)</f>
        <v>Rua do Ballet nº 245</v>
      </c>
      <c r="F73" s="1" t="str">
        <f>VLOOKUP(D73,[1]Cadastro!A:H,3)</f>
        <v>Guarani</v>
      </c>
      <c r="G73" s="4">
        <v>45776</v>
      </c>
      <c r="H73" s="5">
        <v>0.77083333333333337</v>
      </c>
      <c r="I73" s="1" t="s">
        <v>103</v>
      </c>
      <c r="M73" s="4"/>
      <c r="N73" s="5"/>
    </row>
    <row r="74" spans="1:14" x14ac:dyDescent="0.3">
      <c r="A74" s="2" t="s">
        <v>89</v>
      </c>
      <c r="B74" s="1" t="str">
        <f>VLOOKUP(A74,[1]Cadastro!A:H,8)</f>
        <v>Irmão</v>
      </c>
      <c r="C74" s="3" t="str">
        <f>VLOOKUP(A74,[1]Cadastro!A:H,4)</f>
        <v>(34) 99900-5671</v>
      </c>
      <c r="D74" s="3" t="s">
        <v>104</v>
      </c>
      <c r="E74" s="3" t="str">
        <f>VLOOKUP(D74,[1]Cadastro!A:H,2)</f>
        <v>Rua do Ballet nº 245</v>
      </c>
      <c r="F74" s="1" t="str">
        <f>VLOOKUP(D74,[1]Cadastro!A:H,3)</f>
        <v>Guarani</v>
      </c>
      <c r="G74" s="4">
        <v>45776</v>
      </c>
      <c r="H74" s="5">
        <v>0.77083333333333337</v>
      </c>
      <c r="I74" s="1" t="s">
        <v>103</v>
      </c>
      <c r="M74" s="4"/>
      <c r="N74" s="5"/>
    </row>
    <row r="75" spans="1:14" x14ac:dyDescent="0.3">
      <c r="A75" s="2" t="s">
        <v>90</v>
      </c>
      <c r="B75" s="1" t="str">
        <f>VLOOKUP(A75,[1]Cadastro!A:H,8)</f>
        <v>Irmão</v>
      </c>
      <c r="C75" s="3" t="str">
        <f>VLOOKUP(A75,[1]Cadastro!A:H,4)</f>
        <v>(34) 99864-5404</v>
      </c>
      <c r="D75" s="3" t="s">
        <v>104</v>
      </c>
      <c r="E75" s="3" t="str">
        <f>VLOOKUP(D75,[1]Cadastro!A:H,2)</f>
        <v>Rua do Ballet nº 245</v>
      </c>
      <c r="F75" s="1" t="str">
        <f>VLOOKUP(D75,[1]Cadastro!A:H,3)</f>
        <v>Guarani</v>
      </c>
      <c r="G75" s="4">
        <v>45776</v>
      </c>
      <c r="H75" s="5">
        <v>0.77083333333333337</v>
      </c>
      <c r="I75" s="1" t="s">
        <v>103</v>
      </c>
      <c r="M75" s="4"/>
      <c r="N75" s="5"/>
    </row>
    <row r="76" spans="1:14" x14ac:dyDescent="0.3">
      <c r="A76" s="2" t="s">
        <v>91</v>
      </c>
      <c r="B76" s="1" t="str">
        <f>VLOOKUP(A76,[1]Cadastro!A:H,8)</f>
        <v>Irmão</v>
      </c>
      <c r="C76" s="3" t="str">
        <f>VLOOKUP(A76,[1]Cadastro!A:H,4)</f>
        <v>(34) 99681-2321</v>
      </c>
      <c r="D76" s="3" t="s">
        <v>104</v>
      </c>
      <c r="E76" s="3" t="str">
        <f>VLOOKUP(D76,[1]Cadastro!A:H,2)</f>
        <v>Rua do Ballet nº 245</v>
      </c>
      <c r="F76" s="1" t="str">
        <f>VLOOKUP(D76,[1]Cadastro!A:H,3)</f>
        <v>Guarani</v>
      </c>
      <c r="G76" s="4">
        <v>45776</v>
      </c>
      <c r="H76" s="5">
        <v>0.77083333333333337</v>
      </c>
      <c r="I76" s="1" t="s">
        <v>103</v>
      </c>
      <c r="M76" s="4"/>
      <c r="N76" s="5"/>
    </row>
    <row r="77" spans="1:14" x14ac:dyDescent="0.3">
      <c r="A77" s="2" t="s">
        <v>67</v>
      </c>
      <c r="B77" s="1" t="str">
        <f>VLOOKUP(A77,[1]Cadastro!A:H,8)</f>
        <v>Irmã</v>
      </c>
      <c r="C77" s="3" t="str">
        <f>VLOOKUP(A77,[1]Cadastro!A:H,4)</f>
        <v>(34) 99878-4600</v>
      </c>
      <c r="D77" s="3" t="s">
        <v>104</v>
      </c>
      <c r="E77" s="3" t="str">
        <f>VLOOKUP(D77,[1]Cadastro!A:H,2)</f>
        <v>Rua do Ballet nº 245</v>
      </c>
      <c r="F77" s="1" t="str">
        <f>VLOOKUP(D77,[1]Cadastro!A:H,3)</f>
        <v>Guarani</v>
      </c>
      <c r="G77" s="4">
        <v>45776</v>
      </c>
      <c r="H77" s="5">
        <v>0.77083333333333337</v>
      </c>
      <c r="I77" s="1" t="s">
        <v>103</v>
      </c>
      <c r="M77" s="4"/>
      <c r="N77" s="5"/>
    </row>
    <row r="78" spans="1:14" x14ac:dyDescent="0.3">
      <c r="A78" s="2" t="s">
        <v>68</v>
      </c>
      <c r="B78" s="1" t="str">
        <f>VLOOKUP(A78,[1]Cadastro!A:H,8)</f>
        <v>Irmã</v>
      </c>
      <c r="C78" s="3" t="str">
        <f>VLOOKUP(A78,[1]Cadastro!A:H,4)</f>
        <v>(34) 97400-9594</v>
      </c>
      <c r="D78" s="3" t="s">
        <v>104</v>
      </c>
      <c r="E78" s="3" t="str">
        <f>VLOOKUP(D78,[1]Cadastro!A:H,2)</f>
        <v>Rua do Ballet nº 245</v>
      </c>
      <c r="F78" s="1" t="str">
        <f>VLOOKUP(D78,[1]Cadastro!A:H,3)</f>
        <v>Guarani</v>
      </c>
      <c r="G78" s="4">
        <v>45776</v>
      </c>
      <c r="H78" s="5">
        <v>0.77083333333333337</v>
      </c>
      <c r="I78" s="1" t="s">
        <v>103</v>
      </c>
      <c r="M78" s="4"/>
      <c r="N78" s="5"/>
    </row>
    <row r="79" spans="1:14" x14ac:dyDescent="0.3">
      <c r="A79" s="2" t="s">
        <v>69</v>
      </c>
      <c r="B79" s="1" t="str">
        <f>VLOOKUP(A79,[1]Cadastro!A:H,8)</f>
        <v>Irmã</v>
      </c>
      <c r="C79" s="3" t="str">
        <f>VLOOKUP(A79,[1]Cadastro!A:H,4)</f>
        <v>(34) 99813-8187</v>
      </c>
      <c r="D79" s="3" t="s">
        <v>104</v>
      </c>
      <c r="E79" s="3" t="str">
        <f>VLOOKUP(D79,[1]Cadastro!A:H,2)</f>
        <v>Rua do Ballet nº 245</v>
      </c>
      <c r="F79" s="1" t="str">
        <f>VLOOKUP(D79,[1]Cadastro!A:H,3)</f>
        <v>Guarani</v>
      </c>
      <c r="G79" s="4">
        <v>45776</v>
      </c>
      <c r="H79" s="5">
        <v>0.77083333333333337</v>
      </c>
      <c r="I79" s="1" t="s">
        <v>103</v>
      </c>
      <c r="M79" s="4"/>
      <c r="N79" s="5"/>
    </row>
    <row r="80" spans="1:14" x14ac:dyDescent="0.3">
      <c r="A80" s="2" t="s">
        <v>70</v>
      </c>
      <c r="B80" s="1" t="str">
        <f>VLOOKUP(A80,[1]Cadastro!A:H,8)</f>
        <v>Irmão</v>
      </c>
      <c r="C80" s="3" t="str">
        <f>VLOOKUP(A80,[1]Cadastro!A:H,4)</f>
        <v>(34) 98441-8614</v>
      </c>
      <c r="D80" s="3" t="s">
        <v>104</v>
      </c>
      <c r="E80" s="3" t="str">
        <f>VLOOKUP(D80,[1]Cadastro!A:H,2)</f>
        <v>Rua do Ballet nº 245</v>
      </c>
      <c r="F80" s="1" t="str">
        <f>VLOOKUP(D80,[1]Cadastro!A:H,3)</f>
        <v>Guarani</v>
      </c>
      <c r="G80" s="4">
        <v>45776</v>
      </c>
      <c r="H80" s="5">
        <v>0.77083333333333337</v>
      </c>
      <c r="I80" s="1" t="s">
        <v>103</v>
      </c>
      <c r="M80" s="4"/>
      <c r="N80" s="5"/>
    </row>
    <row r="81" spans="1:14" x14ac:dyDescent="0.3">
      <c r="A81" s="2" t="s">
        <v>92</v>
      </c>
      <c r="B81" s="1" t="str">
        <f>VLOOKUP(A81,[1]Cadastro!A:H,8)</f>
        <v>Irmão</v>
      </c>
      <c r="C81" s="3" t="str">
        <f>VLOOKUP(A81,[1]Cadastro!A:H,4)</f>
        <v>(34) 99983-7666</v>
      </c>
      <c r="D81" s="3" t="s">
        <v>104</v>
      </c>
      <c r="E81" s="3" t="str">
        <f>VLOOKUP(D81,[1]Cadastro!A:H,2)</f>
        <v>Rua do Ballet nº 245</v>
      </c>
      <c r="F81" s="1" t="str">
        <f>VLOOKUP(D81,[1]Cadastro!A:H,3)</f>
        <v>Guarani</v>
      </c>
      <c r="G81" s="4">
        <v>45776</v>
      </c>
      <c r="H81" s="5">
        <v>0.77083333333333337</v>
      </c>
      <c r="I81" s="1" t="s">
        <v>103</v>
      </c>
      <c r="M81" s="4"/>
      <c r="N81" s="5"/>
    </row>
    <row r="82" spans="1:14" x14ac:dyDescent="0.3">
      <c r="A82" s="2" t="s">
        <v>71</v>
      </c>
      <c r="B82" s="1" t="str">
        <f>VLOOKUP(A82,[1]Cadastro!A:H,8)</f>
        <v>Irmão</v>
      </c>
      <c r="C82" s="3" t="str">
        <f>VLOOKUP(A82,[1]Cadastro!A:H,4)</f>
        <v>(34) 99962-7541</v>
      </c>
      <c r="D82" s="3" t="s">
        <v>104</v>
      </c>
      <c r="E82" s="3" t="str">
        <f>VLOOKUP(D82,[1]Cadastro!A:H,2)</f>
        <v>Rua do Ballet nº 245</v>
      </c>
      <c r="F82" s="1" t="str">
        <f>VLOOKUP(D82,[1]Cadastro!A:H,3)</f>
        <v>Guarani</v>
      </c>
      <c r="G82" s="4">
        <v>45776</v>
      </c>
      <c r="H82" s="5">
        <v>0.77083333333333337</v>
      </c>
      <c r="I82" s="1" t="s">
        <v>103</v>
      </c>
      <c r="M82" s="4"/>
      <c r="N82" s="5"/>
    </row>
    <row r="83" spans="1:14" x14ac:dyDescent="0.3">
      <c r="A83" s="2" t="s">
        <v>72</v>
      </c>
      <c r="B83" s="1" t="str">
        <f>VLOOKUP(A83,[1]Cadastro!A:H,8)</f>
        <v>Estudante</v>
      </c>
      <c r="C83" s="3" t="str">
        <f>VLOOKUP(A83,[1]Cadastro!A:H,4)</f>
        <v>(34) 99671-3315</v>
      </c>
      <c r="D83" s="3" t="s">
        <v>104</v>
      </c>
      <c r="E83" s="3" t="str">
        <f>VLOOKUP(D83,[1]Cadastro!A:H,2)</f>
        <v>Rua do Ballet nº 245</v>
      </c>
      <c r="F83" s="1" t="str">
        <f>VLOOKUP(D83,[1]Cadastro!A:H,3)</f>
        <v>Guarani</v>
      </c>
      <c r="G83" s="4">
        <v>45776</v>
      </c>
      <c r="H83" s="5">
        <v>0.77083333333333337</v>
      </c>
      <c r="I83" s="1" t="s">
        <v>103</v>
      </c>
      <c r="M83" s="4"/>
      <c r="N83" s="5"/>
    </row>
    <row r="84" spans="1:14" x14ac:dyDescent="0.3">
      <c r="A84" s="2" t="s">
        <v>73</v>
      </c>
      <c r="B84" s="1" t="str">
        <f>VLOOKUP(A84,[1]Cadastro!A:H,8)</f>
        <v>Irmã</v>
      </c>
      <c r="C84" s="3" t="str">
        <f>VLOOKUP(A84,[1]Cadastro!A:H,4)</f>
        <v>(71) 98448-4764</v>
      </c>
      <c r="D84" s="3" t="s">
        <v>104</v>
      </c>
      <c r="E84" s="3" t="str">
        <f>VLOOKUP(D84,[1]Cadastro!A:H,2)</f>
        <v>Rua do Ballet nº 245</v>
      </c>
      <c r="F84" s="1" t="str">
        <f>VLOOKUP(D84,[1]Cadastro!A:H,3)</f>
        <v>Guarani</v>
      </c>
      <c r="G84" s="4">
        <v>45776</v>
      </c>
      <c r="H84" s="5">
        <v>0.77083333333333337</v>
      </c>
      <c r="I84" s="1" t="s">
        <v>103</v>
      </c>
      <c r="M84" s="4"/>
      <c r="N84" s="5"/>
    </row>
    <row r="85" spans="1:14" x14ac:dyDescent="0.3">
      <c r="A85" s="2" t="s">
        <v>93</v>
      </c>
      <c r="B85" s="1" t="str">
        <f>VLOOKUP(A85,[1]Cadastro!A:H,8)</f>
        <v>Irmã</v>
      </c>
      <c r="C85" s="3" t="str">
        <f>VLOOKUP(A85,[1]Cadastro!A:H,4)</f>
        <v>(34) 98802-5833</v>
      </c>
      <c r="D85" s="3" t="s">
        <v>104</v>
      </c>
      <c r="E85" s="3" t="str">
        <f>VLOOKUP(D85,[1]Cadastro!A:H,2)</f>
        <v>Rua do Ballet nº 245</v>
      </c>
      <c r="F85" s="1" t="str">
        <f>VLOOKUP(D85,[1]Cadastro!A:H,3)</f>
        <v>Guarani</v>
      </c>
      <c r="G85" s="4">
        <v>45776</v>
      </c>
      <c r="H85" s="5">
        <v>0.77083333333333337</v>
      </c>
      <c r="I85" s="1" t="s">
        <v>103</v>
      </c>
      <c r="M85" s="4"/>
      <c r="N85" s="5"/>
    </row>
    <row r="86" spans="1:14" x14ac:dyDescent="0.3">
      <c r="A86" s="2" t="s">
        <v>74</v>
      </c>
      <c r="B86" s="1" t="str">
        <f>VLOOKUP(A86,[1]Cadastro!A:H,8)</f>
        <v>Irmã</v>
      </c>
      <c r="C86" s="3" t="str">
        <f>VLOOKUP(A86,[1]Cadastro!A:H,4)</f>
        <v>(38) 99811-3585</v>
      </c>
      <c r="D86" s="3" t="s">
        <v>104</v>
      </c>
      <c r="E86" s="3" t="str">
        <f>VLOOKUP(D86,[1]Cadastro!A:H,2)</f>
        <v>Rua do Ballet nº 245</v>
      </c>
      <c r="F86" s="1" t="str">
        <f>VLOOKUP(D86,[1]Cadastro!A:H,3)</f>
        <v>Guarani</v>
      </c>
      <c r="G86" s="4">
        <v>45776</v>
      </c>
      <c r="H86" s="5">
        <v>0.77083333333333337</v>
      </c>
      <c r="I86" s="1" t="s">
        <v>103</v>
      </c>
      <c r="M86" s="4"/>
      <c r="N86" s="5"/>
    </row>
    <row r="87" spans="1:14" x14ac:dyDescent="0.3">
      <c r="A87" s="2" t="s">
        <v>75</v>
      </c>
      <c r="B87" s="1" t="str">
        <f>VLOOKUP(A87,[1]Cadastro!A:H,8)</f>
        <v>Irmão</v>
      </c>
      <c r="C87" s="3" t="str">
        <f>VLOOKUP(A87,[1]Cadastro!A:H,4)</f>
        <v>(34) 99644-9822</v>
      </c>
      <c r="D87" s="3" t="s">
        <v>104</v>
      </c>
      <c r="E87" s="3" t="str">
        <f>VLOOKUP(D87,[1]Cadastro!A:H,2)</f>
        <v>Rua do Ballet nº 245</v>
      </c>
      <c r="F87" s="1" t="str">
        <f>VLOOKUP(D87,[1]Cadastro!A:H,3)</f>
        <v>Guarani</v>
      </c>
      <c r="G87" s="4">
        <v>45776</v>
      </c>
      <c r="H87" s="5">
        <v>0.77083333333333337</v>
      </c>
      <c r="I87" s="1" t="s">
        <v>103</v>
      </c>
      <c r="M87" s="4"/>
      <c r="N87" s="5"/>
    </row>
    <row r="88" spans="1:14" x14ac:dyDescent="0.3">
      <c r="A88" s="2" t="s">
        <v>76</v>
      </c>
      <c r="B88" s="1" t="str">
        <f>VLOOKUP(A88,[1]Cadastro!A:H,8)</f>
        <v>Irmão</v>
      </c>
      <c r="C88" s="3" t="str">
        <f>VLOOKUP(A88,[1]Cadastro!A:H,4)</f>
        <v>(34) 99638-3090</v>
      </c>
      <c r="D88" s="3" t="s">
        <v>104</v>
      </c>
      <c r="E88" s="3" t="str">
        <f>VLOOKUP(D88,[1]Cadastro!A:H,2)</f>
        <v>Rua do Ballet nº 245</v>
      </c>
      <c r="F88" s="1" t="str">
        <f>VLOOKUP(D88,[1]Cadastro!A:H,3)</f>
        <v>Guarani</v>
      </c>
      <c r="G88" s="4">
        <v>45776</v>
      </c>
      <c r="H88" s="5">
        <v>0.77083333333333337</v>
      </c>
      <c r="I88" s="1" t="s">
        <v>103</v>
      </c>
      <c r="M88" s="4"/>
      <c r="N88" s="5"/>
    </row>
    <row r="89" spans="1:14" x14ac:dyDescent="0.3">
      <c r="A89" s="2" t="s">
        <v>94</v>
      </c>
      <c r="B89" s="1" t="str">
        <f>VLOOKUP(A89,[1]Cadastro!A:H,8)</f>
        <v>Irmã</v>
      </c>
      <c r="C89" s="3" t="str">
        <f>VLOOKUP(A89,[1]Cadastro!A:H,4)</f>
        <v>(34) 98403-8078</v>
      </c>
      <c r="D89" s="3" t="s">
        <v>104</v>
      </c>
      <c r="E89" s="3" t="str">
        <f>VLOOKUP(D89,[1]Cadastro!A:H,2)</f>
        <v>Rua do Ballet nº 245</v>
      </c>
      <c r="F89" s="1" t="str">
        <f>VLOOKUP(D89,[1]Cadastro!A:H,3)</f>
        <v>Guarani</v>
      </c>
      <c r="G89" s="4">
        <v>45776</v>
      </c>
      <c r="H89" s="5">
        <v>0.77083333333333337</v>
      </c>
      <c r="I89" s="1" t="s">
        <v>103</v>
      </c>
      <c r="M89" s="4"/>
      <c r="N89" s="5"/>
    </row>
    <row r="90" spans="1:14" x14ac:dyDescent="0.3">
      <c r="M90" s="4"/>
      <c r="N90" s="5"/>
    </row>
    <row r="91" spans="1:14" x14ac:dyDescent="0.3">
      <c r="M91" s="4"/>
      <c r="N91" s="5"/>
    </row>
  </sheetData>
  <phoneticPr fontId="2" type="noConversion"/>
  <conditionalFormatting sqref="C2:C91"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Roberto Lira</cp:lastModifiedBy>
  <dcterms:created xsi:type="dcterms:W3CDTF">2025-04-09T15:01:31Z</dcterms:created>
  <dcterms:modified xsi:type="dcterms:W3CDTF">2025-04-28T22:30:55Z</dcterms:modified>
</cp:coreProperties>
</file>