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10365879\Documents\"/>
    </mc:Choice>
  </mc:AlternateContent>
  <bookViews>
    <workbookView xWindow="0" yWindow="0" windowWidth="20490" windowHeight="7620" activeTab="1"/>
  </bookViews>
  <sheets>
    <sheet name="Salário" sheetId="2" r:id="rId1"/>
    <sheet name="Salário Simulação" sheetId="4" r:id="rId2"/>
    <sheet name="Investimento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4" l="1"/>
  <c r="E11" i="4"/>
  <c r="E5" i="4"/>
  <c r="H4" i="4"/>
  <c r="E4" i="4"/>
  <c r="E2" i="4"/>
  <c r="B1" i="4"/>
  <c r="E14" i="4" s="1"/>
  <c r="B5" i="2"/>
  <c r="B4" i="2"/>
  <c r="H8" i="4" l="1"/>
  <c r="E3" i="4"/>
  <c r="E13" i="4"/>
  <c r="E6" i="4" s="1"/>
  <c r="C3" i="3"/>
  <c r="C4" i="3"/>
  <c r="C5" i="3"/>
  <c r="C6" i="3"/>
  <c r="C7" i="3"/>
  <c r="C8" i="3"/>
  <c r="C9" i="3"/>
  <c r="C10" i="3"/>
  <c r="C11" i="3"/>
  <c r="C12" i="3"/>
  <c r="C2" i="3"/>
  <c r="B2" i="3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I14" i="4" l="1"/>
  <c r="E18" i="4" s="1"/>
  <c r="I13" i="4"/>
  <c r="E17" i="4" s="1"/>
  <c r="I15" i="4"/>
  <c r="E19" i="4" s="1"/>
  <c r="I12" i="4"/>
  <c r="E16" i="4" s="1"/>
  <c r="H10" i="4"/>
  <c r="H3" i="4" s="1"/>
  <c r="H9" i="4"/>
  <c r="H2" i="4" s="1"/>
  <c r="E8" i="4"/>
  <c r="B14" i="3"/>
  <c r="C13" i="3"/>
  <c r="E5" i="2"/>
  <c r="E4" i="2"/>
  <c r="B1" i="2"/>
  <c r="H5" i="4" l="1"/>
  <c r="B3" i="4" s="1"/>
  <c r="E7" i="4"/>
  <c r="E9" i="4" s="1"/>
  <c r="B2" i="4" s="1"/>
  <c r="B15" i="3"/>
  <c r="C14" i="3"/>
  <c r="H4" i="2"/>
  <c r="E12" i="2"/>
  <c r="E14" i="2"/>
  <c r="E13" i="2"/>
  <c r="E11" i="2"/>
  <c r="B4" i="4" l="1"/>
  <c r="B5" i="4" s="1"/>
  <c r="B16" i="3"/>
  <c r="C15" i="3"/>
  <c r="H8" i="2"/>
  <c r="H10" i="2" s="1"/>
  <c r="H3" i="2" s="1"/>
  <c r="E3" i="2"/>
  <c r="E2" i="2"/>
  <c r="B17" i="3" l="1"/>
  <c r="C16" i="3"/>
  <c r="E8" i="2"/>
  <c r="H9" i="2"/>
  <c r="H2" i="2" s="1"/>
  <c r="H5" i="2" s="1"/>
  <c r="B18" i="3" l="1"/>
  <c r="C17" i="3"/>
  <c r="E6" i="2"/>
  <c r="B19" i="3" l="1"/>
  <c r="C18" i="3"/>
  <c r="I14" i="2"/>
  <c r="E18" i="2" s="1"/>
  <c r="I13" i="2"/>
  <c r="E17" i="2" s="1"/>
  <c r="I15" i="2"/>
  <c r="E19" i="2" s="1"/>
  <c r="I12" i="2"/>
  <c r="E16" i="2" s="1"/>
  <c r="B20" i="3" l="1"/>
  <c r="C19" i="3"/>
  <c r="E7" i="2"/>
  <c r="E9" i="2" s="1"/>
  <c r="B2" i="2" s="1"/>
  <c r="B3" i="2"/>
  <c r="B21" i="3" l="1"/>
  <c r="C20" i="3"/>
  <c r="B22" i="3" l="1"/>
  <c r="C21" i="3"/>
  <c r="B23" i="3" l="1"/>
  <c r="C22" i="3"/>
  <c r="B24" i="3" l="1"/>
  <c r="C23" i="3"/>
  <c r="C24" i="3" l="1"/>
  <c r="B25" i="3"/>
  <c r="B26" i="3" l="1"/>
  <c r="C25" i="3"/>
  <c r="B27" i="3" l="1"/>
  <c r="C26" i="3"/>
  <c r="B28" i="3" l="1"/>
  <c r="C27" i="3"/>
  <c r="B29" i="3" l="1"/>
  <c r="C28" i="3"/>
  <c r="B30" i="3" l="1"/>
  <c r="C29" i="3"/>
  <c r="B31" i="3" l="1"/>
  <c r="C30" i="3"/>
  <c r="B32" i="3" l="1"/>
  <c r="C31" i="3"/>
  <c r="B33" i="3" l="1"/>
  <c r="C32" i="3"/>
  <c r="B34" i="3" l="1"/>
  <c r="C33" i="3"/>
  <c r="B35" i="3" l="1"/>
  <c r="C34" i="3"/>
  <c r="B36" i="3" l="1"/>
  <c r="C35" i="3"/>
  <c r="B37" i="3" l="1"/>
  <c r="C36" i="3"/>
  <c r="B38" i="3" l="1"/>
  <c r="C37" i="3"/>
  <c r="B39" i="3" l="1"/>
  <c r="C38" i="3"/>
  <c r="B40" i="3" l="1"/>
  <c r="C39" i="3"/>
  <c r="B41" i="3" l="1"/>
  <c r="C40" i="3"/>
  <c r="B42" i="3" l="1"/>
  <c r="C41" i="3"/>
  <c r="B43" i="3" l="1"/>
  <c r="C42" i="3"/>
  <c r="B44" i="3" l="1"/>
  <c r="C43" i="3"/>
  <c r="B45" i="3" l="1"/>
  <c r="C44" i="3"/>
  <c r="B46" i="3" l="1"/>
  <c r="C45" i="3"/>
  <c r="B47" i="3" l="1"/>
  <c r="C46" i="3"/>
  <c r="B48" i="3" l="1"/>
  <c r="C47" i="3"/>
  <c r="B49" i="3" l="1"/>
  <c r="C48" i="3"/>
  <c r="B50" i="3" l="1"/>
  <c r="C49" i="3"/>
  <c r="B51" i="3" l="1"/>
  <c r="C50" i="3"/>
  <c r="B52" i="3" l="1"/>
  <c r="C51" i="3"/>
  <c r="B53" i="3" l="1"/>
  <c r="C52" i="3"/>
  <c r="B54" i="3" l="1"/>
  <c r="C53" i="3"/>
  <c r="B55" i="3" l="1"/>
  <c r="C54" i="3"/>
  <c r="B56" i="3" l="1"/>
  <c r="C55" i="3"/>
  <c r="B57" i="3" l="1"/>
  <c r="C56" i="3"/>
  <c r="B58" i="3" l="1"/>
  <c r="C57" i="3"/>
  <c r="B59" i="3" l="1"/>
  <c r="C58" i="3"/>
  <c r="B60" i="3" l="1"/>
  <c r="C59" i="3"/>
  <c r="B61" i="3" l="1"/>
  <c r="C60" i="3"/>
  <c r="B62" i="3" l="1"/>
  <c r="C61" i="3"/>
  <c r="B63" i="3" l="1"/>
  <c r="C62" i="3"/>
  <c r="B64" i="3" l="1"/>
  <c r="C63" i="3"/>
  <c r="B65" i="3" l="1"/>
  <c r="C64" i="3"/>
  <c r="B66" i="3" l="1"/>
  <c r="C65" i="3"/>
  <c r="B67" i="3" l="1"/>
  <c r="C66" i="3"/>
  <c r="B68" i="3" l="1"/>
  <c r="C67" i="3"/>
  <c r="B69" i="3" l="1"/>
  <c r="C68" i="3"/>
  <c r="B70" i="3" l="1"/>
  <c r="C69" i="3"/>
  <c r="B71" i="3" l="1"/>
  <c r="C70" i="3"/>
  <c r="B72" i="3" l="1"/>
  <c r="C71" i="3"/>
  <c r="B73" i="3" l="1"/>
  <c r="C72" i="3"/>
  <c r="B74" i="3" l="1"/>
  <c r="C73" i="3"/>
  <c r="B75" i="3" l="1"/>
  <c r="C74" i="3"/>
  <c r="B76" i="3" l="1"/>
  <c r="C75" i="3"/>
  <c r="B77" i="3" l="1"/>
  <c r="C76" i="3"/>
  <c r="B78" i="3" l="1"/>
  <c r="C77" i="3"/>
  <c r="B79" i="3" l="1"/>
  <c r="C78" i="3"/>
  <c r="B80" i="3" l="1"/>
  <c r="C79" i="3"/>
  <c r="B81" i="3" l="1"/>
  <c r="C80" i="3"/>
  <c r="B82" i="3" l="1"/>
  <c r="C81" i="3"/>
  <c r="B83" i="3" l="1"/>
  <c r="C82" i="3"/>
  <c r="B84" i="3" l="1"/>
  <c r="C83" i="3"/>
  <c r="B85" i="3" l="1"/>
  <c r="C84" i="3"/>
  <c r="B86" i="3" l="1"/>
  <c r="C85" i="3"/>
  <c r="B87" i="3" l="1"/>
  <c r="C86" i="3"/>
  <c r="B88" i="3" l="1"/>
  <c r="C87" i="3"/>
  <c r="B89" i="3" l="1"/>
  <c r="C88" i="3"/>
  <c r="B90" i="3" l="1"/>
  <c r="C89" i="3"/>
  <c r="B91" i="3" l="1"/>
  <c r="C90" i="3"/>
  <c r="B92" i="3" l="1"/>
  <c r="C91" i="3"/>
  <c r="B93" i="3" l="1"/>
  <c r="C92" i="3"/>
  <c r="B94" i="3" l="1"/>
  <c r="C93" i="3"/>
  <c r="B95" i="3" l="1"/>
  <c r="C94" i="3"/>
  <c r="B96" i="3" l="1"/>
  <c r="C95" i="3"/>
  <c r="B97" i="3" l="1"/>
  <c r="C96" i="3"/>
  <c r="B98" i="3" l="1"/>
  <c r="C97" i="3"/>
  <c r="B99" i="3" l="1"/>
  <c r="C98" i="3"/>
  <c r="B100" i="3" l="1"/>
  <c r="C99" i="3"/>
  <c r="B101" i="3" l="1"/>
  <c r="C100" i="3"/>
  <c r="B102" i="3" l="1"/>
  <c r="C101" i="3"/>
  <c r="B103" i="3" l="1"/>
  <c r="C102" i="3"/>
  <c r="B104" i="3" l="1"/>
  <c r="C103" i="3"/>
  <c r="B105" i="3" l="1"/>
  <c r="C104" i="3"/>
  <c r="B106" i="3" l="1"/>
  <c r="C105" i="3"/>
  <c r="B107" i="3" l="1"/>
  <c r="C106" i="3"/>
  <c r="B108" i="3" l="1"/>
  <c r="C107" i="3"/>
  <c r="B109" i="3" l="1"/>
  <c r="C108" i="3"/>
  <c r="B110" i="3" l="1"/>
  <c r="C109" i="3"/>
  <c r="B111" i="3" l="1"/>
  <c r="C110" i="3"/>
  <c r="B112" i="3" l="1"/>
  <c r="C111" i="3"/>
  <c r="B113" i="3" l="1"/>
  <c r="C112" i="3"/>
  <c r="B114" i="3" l="1"/>
  <c r="C113" i="3"/>
  <c r="B115" i="3" l="1"/>
  <c r="C114" i="3"/>
  <c r="B116" i="3" l="1"/>
  <c r="C115" i="3"/>
  <c r="B117" i="3" l="1"/>
  <c r="C116" i="3"/>
  <c r="B118" i="3" l="1"/>
  <c r="C117" i="3"/>
  <c r="B119" i="3" l="1"/>
  <c r="C118" i="3"/>
  <c r="B120" i="3" l="1"/>
  <c r="C119" i="3"/>
  <c r="B121" i="3" l="1"/>
  <c r="C120" i="3"/>
  <c r="B122" i="3" l="1"/>
  <c r="C121" i="3"/>
  <c r="B123" i="3" l="1"/>
  <c r="C122" i="3"/>
  <c r="B124" i="3" l="1"/>
  <c r="C123" i="3"/>
  <c r="B125" i="3" l="1"/>
  <c r="C124" i="3"/>
  <c r="B126" i="3" l="1"/>
  <c r="C125" i="3"/>
  <c r="B127" i="3" l="1"/>
  <c r="C126" i="3"/>
  <c r="B128" i="3" l="1"/>
  <c r="C127" i="3"/>
  <c r="B129" i="3" l="1"/>
  <c r="C128" i="3"/>
  <c r="B130" i="3" l="1"/>
  <c r="C129" i="3"/>
  <c r="B131" i="3" l="1"/>
  <c r="C130" i="3"/>
  <c r="B132" i="3" l="1"/>
  <c r="C131" i="3"/>
  <c r="B133" i="3" l="1"/>
  <c r="C132" i="3"/>
  <c r="B134" i="3" l="1"/>
  <c r="C133" i="3"/>
  <c r="B135" i="3" l="1"/>
  <c r="C134" i="3"/>
  <c r="B136" i="3" l="1"/>
  <c r="C135" i="3"/>
  <c r="B137" i="3" l="1"/>
  <c r="C136" i="3"/>
  <c r="B138" i="3" l="1"/>
  <c r="C137" i="3"/>
  <c r="B139" i="3" l="1"/>
  <c r="C138" i="3"/>
  <c r="B140" i="3" l="1"/>
  <c r="C139" i="3"/>
  <c r="B141" i="3" l="1"/>
  <c r="C140" i="3"/>
  <c r="B142" i="3" l="1"/>
  <c r="C141" i="3"/>
  <c r="B143" i="3" l="1"/>
  <c r="C142" i="3"/>
  <c r="B144" i="3" l="1"/>
  <c r="C143" i="3"/>
  <c r="B145" i="3" l="1"/>
  <c r="C144" i="3"/>
  <c r="B146" i="3" l="1"/>
  <c r="C145" i="3"/>
  <c r="B147" i="3" l="1"/>
  <c r="C146" i="3"/>
  <c r="B148" i="3" l="1"/>
  <c r="C147" i="3"/>
  <c r="B149" i="3" l="1"/>
  <c r="C148" i="3"/>
  <c r="B150" i="3" l="1"/>
  <c r="C149" i="3"/>
  <c r="B151" i="3" l="1"/>
  <c r="C150" i="3"/>
  <c r="B152" i="3" l="1"/>
  <c r="C151" i="3"/>
  <c r="B153" i="3" l="1"/>
  <c r="C152" i="3"/>
  <c r="B154" i="3" l="1"/>
  <c r="C153" i="3"/>
  <c r="B155" i="3" l="1"/>
  <c r="C154" i="3"/>
  <c r="B156" i="3" l="1"/>
  <c r="C155" i="3"/>
  <c r="B157" i="3" l="1"/>
  <c r="C156" i="3"/>
  <c r="B158" i="3" l="1"/>
  <c r="C157" i="3"/>
  <c r="B159" i="3" l="1"/>
  <c r="C158" i="3"/>
  <c r="B160" i="3" l="1"/>
  <c r="C159" i="3"/>
  <c r="B161" i="3" l="1"/>
  <c r="C160" i="3"/>
  <c r="B162" i="3" l="1"/>
  <c r="C161" i="3"/>
  <c r="B163" i="3" l="1"/>
  <c r="C162" i="3"/>
  <c r="B164" i="3" l="1"/>
  <c r="C163" i="3"/>
  <c r="B165" i="3" l="1"/>
  <c r="C164" i="3"/>
  <c r="B166" i="3" l="1"/>
  <c r="C165" i="3"/>
  <c r="B167" i="3" l="1"/>
  <c r="C166" i="3"/>
  <c r="B168" i="3" l="1"/>
  <c r="C167" i="3"/>
  <c r="B169" i="3" l="1"/>
  <c r="C168" i="3"/>
  <c r="B170" i="3" l="1"/>
  <c r="C169" i="3"/>
  <c r="B171" i="3" l="1"/>
  <c r="C170" i="3"/>
  <c r="B172" i="3" l="1"/>
  <c r="C171" i="3"/>
  <c r="B173" i="3" l="1"/>
  <c r="C172" i="3"/>
  <c r="B174" i="3" l="1"/>
  <c r="C173" i="3"/>
  <c r="B175" i="3" l="1"/>
  <c r="C174" i="3"/>
  <c r="B176" i="3" l="1"/>
  <c r="C175" i="3"/>
  <c r="B177" i="3" l="1"/>
  <c r="C176" i="3"/>
  <c r="B178" i="3" l="1"/>
  <c r="C177" i="3"/>
  <c r="B179" i="3" l="1"/>
  <c r="C178" i="3"/>
  <c r="B180" i="3" l="1"/>
  <c r="C179" i="3"/>
  <c r="B181" i="3" l="1"/>
  <c r="C180" i="3"/>
  <c r="B182" i="3" l="1"/>
  <c r="C181" i="3"/>
  <c r="B183" i="3" l="1"/>
  <c r="C182" i="3"/>
  <c r="B184" i="3" l="1"/>
  <c r="C183" i="3"/>
  <c r="B185" i="3" l="1"/>
  <c r="C184" i="3"/>
  <c r="B186" i="3" l="1"/>
  <c r="C185" i="3"/>
  <c r="B187" i="3" l="1"/>
  <c r="C186" i="3"/>
  <c r="B188" i="3" l="1"/>
  <c r="C187" i="3"/>
  <c r="B189" i="3" l="1"/>
  <c r="C188" i="3"/>
  <c r="B190" i="3" l="1"/>
  <c r="C189" i="3"/>
  <c r="B191" i="3" l="1"/>
  <c r="C190" i="3"/>
  <c r="B192" i="3" l="1"/>
  <c r="C191" i="3"/>
  <c r="B193" i="3" l="1"/>
  <c r="C192" i="3"/>
  <c r="B194" i="3" l="1"/>
  <c r="C193" i="3"/>
  <c r="B195" i="3" l="1"/>
  <c r="C194" i="3"/>
  <c r="B196" i="3" l="1"/>
  <c r="C195" i="3"/>
  <c r="B197" i="3" l="1"/>
  <c r="C196" i="3"/>
  <c r="B198" i="3" l="1"/>
  <c r="C197" i="3"/>
  <c r="B199" i="3" l="1"/>
  <c r="C198" i="3"/>
  <c r="B200" i="3" l="1"/>
  <c r="C199" i="3"/>
  <c r="B201" i="3" l="1"/>
  <c r="C200" i="3"/>
  <c r="B202" i="3" l="1"/>
  <c r="C201" i="3"/>
  <c r="B203" i="3" l="1"/>
  <c r="C202" i="3"/>
  <c r="B204" i="3" l="1"/>
  <c r="C203" i="3"/>
  <c r="B205" i="3" l="1"/>
  <c r="C204" i="3"/>
  <c r="B206" i="3" l="1"/>
  <c r="C205" i="3"/>
  <c r="B207" i="3" l="1"/>
  <c r="C206" i="3"/>
  <c r="B208" i="3" l="1"/>
  <c r="C207" i="3"/>
  <c r="B209" i="3" l="1"/>
  <c r="C208" i="3"/>
  <c r="B210" i="3" l="1"/>
  <c r="C209" i="3"/>
  <c r="B211" i="3" l="1"/>
  <c r="C210" i="3"/>
  <c r="B212" i="3" l="1"/>
  <c r="C211" i="3"/>
  <c r="B213" i="3" l="1"/>
  <c r="C212" i="3"/>
  <c r="B214" i="3" l="1"/>
  <c r="C213" i="3"/>
  <c r="B215" i="3" l="1"/>
  <c r="C214" i="3"/>
  <c r="B216" i="3" l="1"/>
  <c r="C215" i="3"/>
  <c r="B217" i="3" l="1"/>
  <c r="C216" i="3"/>
  <c r="B218" i="3" l="1"/>
  <c r="C217" i="3"/>
  <c r="B219" i="3" l="1"/>
  <c r="C218" i="3"/>
  <c r="B220" i="3" l="1"/>
  <c r="C219" i="3"/>
  <c r="B221" i="3" l="1"/>
  <c r="C220" i="3"/>
  <c r="B222" i="3" l="1"/>
  <c r="C221" i="3"/>
  <c r="B223" i="3" l="1"/>
  <c r="C222" i="3"/>
  <c r="B224" i="3" l="1"/>
  <c r="C223" i="3"/>
  <c r="B225" i="3" l="1"/>
  <c r="C224" i="3"/>
  <c r="B226" i="3" l="1"/>
  <c r="C225" i="3"/>
  <c r="B227" i="3" l="1"/>
  <c r="C226" i="3"/>
  <c r="B228" i="3" l="1"/>
  <c r="C227" i="3"/>
  <c r="B229" i="3" l="1"/>
  <c r="C228" i="3"/>
  <c r="B230" i="3" l="1"/>
  <c r="C229" i="3"/>
  <c r="B231" i="3" l="1"/>
  <c r="C230" i="3"/>
  <c r="B232" i="3" l="1"/>
  <c r="C231" i="3"/>
  <c r="B233" i="3" l="1"/>
  <c r="C232" i="3"/>
  <c r="B234" i="3" l="1"/>
  <c r="C233" i="3"/>
  <c r="B235" i="3" l="1"/>
  <c r="C234" i="3"/>
  <c r="B236" i="3" l="1"/>
  <c r="C235" i="3"/>
  <c r="B237" i="3" l="1"/>
  <c r="C236" i="3"/>
  <c r="B238" i="3" l="1"/>
  <c r="C237" i="3"/>
  <c r="B239" i="3" l="1"/>
  <c r="C238" i="3"/>
  <c r="B240" i="3" l="1"/>
  <c r="C239" i="3"/>
  <c r="B241" i="3" l="1"/>
  <c r="C240" i="3"/>
  <c r="B242" i="3" l="1"/>
  <c r="C241" i="3"/>
  <c r="B243" i="3" l="1"/>
  <c r="C242" i="3"/>
  <c r="B244" i="3" l="1"/>
  <c r="C243" i="3"/>
  <c r="B245" i="3" l="1"/>
  <c r="C244" i="3"/>
  <c r="B246" i="3" l="1"/>
  <c r="C245" i="3"/>
  <c r="B247" i="3" l="1"/>
  <c r="C246" i="3"/>
  <c r="B248" i="3" l="1"/>
  <c r="C247" i="3"/>
  <c r="B249" i="3" l="1"/>
  <c r="C248" i="3"/>
  <c r="B250" i="3" l="1"/>
  <c r="C249" i="3"/>
  <c r="B251" i="3" l="1"/>
  <c r="C250" i="3"/>
  <c r="B252" i="3" l="1"/>
  <c r="C251" i="3"/>
  <c r="B253" i="3" l="1"/>
  <c r="C252" i="3"/>
  <c r="B254" i="3" l="1"/>
  <c r="C253" i="3"/>
  <c r="B255" i="3" l="1"/>
  <c r="C254" i="3"/>
  <c r="B256" i="3" l="1"/>
  <c r="C255" i="3"/>
  <c r="B257" i="3" l="1"/>
  <c r="C256" i="3"/>
  <c r="B258" i="3" l="1"/>
  <c r="C257" i="3"/>
  <c r="B259" i="3" l="1"/>
  <c r="C258" i="3"/>
  <c r="B260" i="3" l="1"/>
  <c r="C259" i="3"/>
  <c r="B261" i="3" l="1"/>
  <c r="C260" i="3"/>
  <c r="B262" i="3" l="1"/>
  <c r="C261" i="3"/>
  <c r="B263" i="3" l="1"/>
  <c r="C262" i="3"/>
  <c r="B264" i="3" l="1"/>
  <c r="C263" i="3"/>
  <c r="B265" i="3" l="1"/>
  <c r="C264" i="3"/>
  <c r="B266" i="3" l="1"/>
  <c r="C265" i="3"/>
  <c r="B267" i="3" l="1"/>
  <c r="C266" i="3"/>
  <c r="B268" i="3" l="1"/>
  <c r="C267" i="3"/>
  <c r="B269" i="3" l="1"/>
  <c r="C268" i="3"/>
  <c r="B270" i="3" l="1"/>
  <c r="C269" i="3"/>
  <c r="B271" i="3" l="1"/>
  <c r="C270" i="3"/>
  <c r="B272" i="3" l="1"/>
  <c r="C271" i="3"/>
  <c r="B273" i="3" l="1"/>
  <c r="C272" i="3"/>
  <c r="B274" i="3" l="1"/>
  <c r="C273" i="3"/>
  <c r="B275" i="3" l="1"/>
  <c r="C274" i="3"/>
  <c r="B276" i="3" l="1"/>
  <c r="C275" i="3"/>
  <c r="B277" i="3" l="1"/>
  <c r="C276" i="3"/>
  <c r="B278" i="3" l="1"/>
  <c r="C277" i="3"/>
  <c r="B279" i="3" l="1"/>
  <c r="C278" i="3"/>
  <c r="B280" i="3" l="1"/>
  <c r="C279" i="3"/>
  <c r="B281" i="3" l="1"/>
  <c r="C280" i="3"/>
  <c r="B282" i="3" l="1"/>
  <c r="C281" i="3"/>
  <c r="B283" i="3" l="1"/>
  <c r="C282" i="3"/>
  <c r="B284" i="3" l="1"/>
  <c r="C283" i="3"/>
  <c r="B285" i="3" l="1"/>
  <c r="C284" i="3"/>
  <c r="B286" i="3" l="1"/>
  <c r="C285" i="3"/>
  <c r="B287" i="3" l="1"/>
  <c r="C286" i="3"/>
  <c r="B288" i="3" l="1"/>
  <c r="C287" i="3"/>
  <c r="B289" i="3" l="1"/>
  <c r="C288" i="3"/>
  <c r="B290" i="3" l="1"/>
  <c r="C289" i="3"/>
  <c r="B291" i="3" l="1"/>
  <c r="C290" i="3"/>
  <c r="B292" i="3" l="1"/>
  <c r="C291" i="3"/>
  <c r="B293" i="3" l="1"/>
  <c r="C292" i="3"/>
  <c r="B294" i="3" l="1"/>
  <c r="C293" i="3"/>
  <c r="B295" i="3" l="1"/>
  <c r="C294" i="3"/>
  <c r="B296" i="3" l="1"/>
  <c r="C295" i="3"/>
  <c r="B297" i="3" l="1"/>
  <c r="C296" i="3"/>
  <c r="B298" i="3" l="1"/>
  <c r="C297" i="3"/>
  <c r="B299" i="3" l="1"/>
  <c r="C298" i="3"/>
  <c r="B300" i="3" l="1"/>
  <c r="C299" i="3"/>
  <c r="B301" i="3" l="1"/>
  <c r="C300" i="3"/>
  <c r="B302" i="3" l="1"/>
  <c r="C301" i="3"/>
  <c r="B303" i="3" l="1"/>
  <c r="C302" i="3"/>
  <c r="B304" i="3" l="1"/>
  <c r="C303" i="3"/>
  <c r="B305" i="3" l="1"/>
  <c r="C304" i="3"/>
  <c r="B306" i="3" l="1"/>
  <c r="C305" i="3"/>
  <c r="B307" i="3" l="1"/>
  <c r="C306" i="3"/>
  <c r="B308" i="3" l="1"/>
  <c r="C307" i="3"/>
  <c r="B309" i="3" l="1"/>
  <c r="C308" i="3"/>
  <c r="B310" i="3" l="1"/>
  <c r="C309" i="3"/>
  <c r="B311" i="3" l="1"/>
  <c r="C310" i="3"/>
  <c r="B312" i="3" l="1"/>
  <c r="C311" i="3"/>
  <c r="B313" i="3" l="1"/>
  <c r="C312" i="3"/>
  <c r="B314" i="3" l="1"/>
  <c r="C313" i="3"/>
  <c r="B315" i="3" l="1"/>
  <c r="C314" i="3"/>
  <c r="B316" i="3" l="1"/>
  <c r="C315" i="3"/>
  <c r="B317" i="3" l="1"/>
  <c r="C316" i="3"/>
  <c r="B318" i="3" l="1"/>
  <c r="C317" i="3"/>
  <c r="B319" i="3" l="1"/>
  <c r="C318" i="3"/>
  <c r="B320" i="3" l="1"/>
  <c r="C319" i="3"/>
  <c r="B321" i="3" l="1"/>
  <c r="C320" i="3"/>
  <c r="B322" i="3" l="1"/>
  <c r="C321" i="3"/>
  <c r="B323" i="3" l="1"/>
  <c r="C322" i="3"/>
  <c r="B324" i="3" l="1"/>
  <c r="C323" i="3"/>
  <c r="B325" i="3" l="1"/>
  <c r="C324" i="3"/>
  <c r="B326" i="3" l="1"/>
  <c r="C325" i="3"/>
  <c r="B327" i="3" l="1"/>
  <c r="C326" i="3"/>
  <c r="B328" i="3" l="1"/>
  <c r="C327" i="3"/>
  <c r="B329" i="3" l="1"/>
  <c r="C328" i="3"/>
  <c r="B330" i="3" l="1"/>
  <c r="C329" i="3"/>
  <c r="B331" i="3" l="1"/>
  <c r="C330" i="3"/>
  <c r="B332" i="3" l="1"/>
  <c r="C331" i="3"/>
  <c r="B333" i="3" l="1"/>
  <c r="C332" i="3"/>
  <c r="B334" i="3" l="1"/>
  <c r="C333" i="3"/>
  <c r="B335" i="3" l="1"/>
  <c r="C334" i="3"/>
  <c r="B336" i="3" l="1"/>
  <c r="C335" i="3"/>
  <c r="B337" i="3" l="1"/>
  <c r="C336" i="3"/>
  <c r="B338" i="3" l="1"/>
  <c r="C337" i="3"/>
  <c r="B339" i="3" l="1"/>
  <c r="C338" i="3"/>
  <c r="B340" i="3" l="1"/>
  <c r="C339" i="3"/>
  <c r="B341" i="3" l="1"/>
  <c r="C340" i="3"/>
  <c r="B342" i="3" l="1"/>
  <c r="C341" i="3"/>
  <c r="B343" i="3" l="1"/>
  <c r="C342" i="3"/>
  <c r="B344" i="3" l="1"/>
  <c r="C343" i="3"/>
  <c r="B345" i="3" l="1"/>
  <c r="C344" i="3"/>
  <c r="B346" i="3" l="1"/>
  <c r="C345" i="3"/>
  <c r="B347" i="3" l="1"/>
  <c r="C346" i="3"/>
  <c r="B348" i="3" l="1"/>
  <c r="C347" i="3"/>
  <c r="B349" i="3" l="1"/>
  <c r="C348" i="3"/>
  <c r="B350" i="3" l="1"/>
  <c r="C349" i="3"/>
  <c r="B351" i="3" l="1"/>
  <c r="C350" i="3"/>
  <c r="B352" i="3" l="1"/>
  <c r="C351" i="3"/>
  <c r="B353" i="3" l="1"/>
  <c r="C352" i="3"/>
  <c r="B354" i="3" l="1"/>
  <c r="C353" i="3"/>
  <c r="B355" i="3" l="1"/>
  <c r="C354" i="3"/>
  <c r="B356" i="3" l="1"/>
  <c r="C355" i="3"/>
  <c r="B357" i="3" l="1"/>
  <c r="C356" i="3"/>
  <c r="B358" i="3" l="1"/>
  <c r="C357" i="3"/>
  <c r="B359" i="3" l="1"/>
  <c r="C358" i="3"/>
  <c r="B360" i="3" l="1"/>
  <c r="C359" i="3"/>
  <c r="B361" i="3" l="1"/>
  <c r="C360" i="3"/>
  <c r="B362" i="3" l="1"/>
  <c r="C361" i="3"/>
  <c r="B363" i="3" l="1"/>
  <c r="C362" i="3"/>
  <c r="B364" i="3" l="1"/>
  <c r="C363" i="3"/>
  <c r="B365" i="3" l="1"/>
  <c r="C364" i="3"/>
  <c r="B366" i="3" l="1"/>
  <c r="C365" i="3"/>
  <c r="B367" i="3" l="1"/>
  <c r="C366" i="3"/>
  <c r="B368" i="3" l="1"/>
  <c r="C367" i="3"/>
  <c r="B369" i="3" l="1"/>
  <c r="C368" i="3"/>
  <c r="B370" i="3" l="1"/>
  <c r="C369" i="3"/>
  <c r="B371" i="3" l="1"/>
  <c r="C370" i="3"/>
  <c r="B372" i="3" l="1"/>
  <c r="C371" i="3"/>
  <c r="B373" i="3" l="1"/>
  <c r="C372" i="3"/>
  <c r="B374" i="3" l="1"/>
  <c r="C373" i="3"/>
  <c r="B375" i="3" l="1"/>
  <c r="C374" i="3"/>
  <c r="B376" i="3" l="1"/>
  <c r="C375" i="3"/>
  <c r="B377" i="3" l="1"/>
  <c r="C376" i="3"/>
  <c r="B378" i="3" l="1"/>
  <c r="C377" i="3"/>
  <c r="B379" i="3" l="1"/>
  <c r="C378" i="3"/>
  <c r="B380" i="3" l="1"/>
  <c r="C379" i="3"/>
  <c r="B381" i="3" l="1"/>
  <c r="C380" i="3"/>
  <c r="B382" i="3" l="1"/>
  <c r="C381" i="3"/>
  <c r="B383" i="3" l="1"/>
  <c r="C382" i="3"/>
  <c r="B384" i="3" l="1"/>
  <c r="C383" i="3"/>
  <c r="B385" i="3" l="1"/>
  <c r="C384" i="3"/>
  <c r="B386" i="3" l="1"/>
  <c r="C385" i="3"/>
  <c r="B387" i="3" l="1"/>
  <c r="C386" i="3"/>
  <c r="B388" i="3" l="1"/>
  <c r="C387" i="3"/>
  <c r="B389" i="3" l="1"/>
  <c r="C388" i="3"/>
  <c r="B390" i="3" l="1"/>
  <c r="C389" i="3"/>
  <c r="B391" i="3" l="1"/>
  <c r="C390" i="3"/>
  <c r="B392" i="3" l="1"/>
  <c r="C391" i="3"/>
  <c r="B393" i="3" l="1"/>
  <c r="C392" i="3"/>
  <c r="B394" i="3" l="1"/>
  <c r="C393" i="3"/>
  <c r="B395" i="3" l="1"/>
  <c r="C394" i="3"/>
  <c r="B396" i="3" l="1"/>
  <c r="C395" i="3"/>
  <c r="B397" i="3" l="1"/>
  <c r="C396" i="3"/>
  <c r="B398" i="3" l="1"/>
  <c r="C397" i="3"/>
  <c r="B399" i="3" l="1"/>
  <c r="C398" i="3"/>
  <c r="B400" i="3" l="1"/>
  <c r="C399" i="3"/>
  <c r="B401" i="3" l="1"/>
  <c r="C400" i="3"/>
  <c r="B402" i="3" l="1"/>
  <c r="C401" i="3"/>
  <c r="B403" i="3" l="1"/>
  <c r="C402" i="3"/>
  <c r="B404" i="3" l="1"/>
  <c r="C403" i="3"/>
  <c r="B405" i="3" l="1"/>
  <c r="C404" i="3"/>
  <c r="B406" i="3" l="1"/>
  <c r="C405" i="3"/>
  <c r="B407" i="3" l="1"/>
  <c r="C406" i="3"/>
  <c r="B408" i="3" l="1"/>
  <c r="C407" i="3"/>
  <c r="B409" i="3" l="1"/>
  <c r="C408" i="3"/>
  <c r="B410" i="3" l="1"/>
  <c r="C409" i="3"/>
  <c r="B411" i="3" l="1"/>
  <c r="C410" i="3"/>
  <c r="B412" i="3" l="1"/>
  <c r="C411" i="3"/>
  <c r="B413" i="3" l="1"/>
  <c r="C412" i="3"/>
  <c r="B414" i="3" l="1"/>
  <c r="C413" i="3"/>
  <c r="B415" i="3" l="1"/>
  <c r="C414" i="3"/>
  <c r="B416" i="3" l="1"/>
  <c r="C415" i="3"/>
  <c r="B417" i="3" l="1"/>
  <c r="C416" i="3"/>
  <c r="B418" i="3" l="1"/>
  <c r="C417" i="3"/>
  <c r="B419" i="3" l="1"/>
  <c r="C418" i="3"/>
  <c r="B420" i="3" l="1"/>
  <c r="C419" i="3"/>
  <c r="B421" i="3" l="1"/>
  <c r="C421" i="3" s="1"/>
  <c r="C420" i="3"/>
</calcChain>
</file>

<file path=xl/sharedStrings.xml><?xml version="1.0" encoding="utf-8"?>
<sst xmlns="http://schemas.openxmlformats.org/spreadsheetml/2006/main" count="129" uniqueCount="82">
  <si>
    <t>INSS</t>
  </si>
  <si>
    <t>Acrescimos</t>
  </si>
  <si>
    <t>Em Folha</t>
  </si>
  <si>
    <t>Descontos</t>
  </si>
  <si>
    <t>TOTAL</t>
  </si>
  <si>
    <t>P. Saúde</t>
  </si>
  <si>
    <t>P. Odontológico</t>
  </si>
  <si>
    <t>Refeitorio (1%)</t>
  </si>
  <si>
    <t>IR</t>
  </si>
  <si>
    <t>Desconto</t>
  </si>
  <si>
    <t>Valor</t>
  </si>
  <si>
    <t>Cooperata (2%)</t>
  </si>
  <si>
    <t>Horas Falta</t>
  </si>
  <si>
    <t>Valor Hora</t>
  </si>
  <si>
    <t>Valor Extra (55%)</t>
  </si>
  <si>
    <t>Valor Add. Not.</t>
  </si>
  <si>
    <t>Acréscimo</t>
  </si>
  <si>
    <t>Hora Extra (55%)</t>
  </si>
  <si>
    <t>Add. Noturno</t>
  </si>
  <si>
    <t>Feriados</t>
  </si>
  <si>
    <t>Hora Noturna</t>
  </si>
  <si>
    <t>Hora Falta</t>
  </si>
  <si>
    <t>Folha Ponto</t>
  </si>
  <si>
    <t>IR (7,5%)</t>
  </si>
  <si>
    <t>IR (15%)</t>
  </si>
  <si>
    <t>IR (22,5%)</t>
  </si>
  <si>
    <t>INSS (1° Faixa)</t>
  </si>
  <si>
    <t>INSS (4° Faixa)</t>
  </si>
  <si>
    <t>INSS (3° Faixa)</t>
  </si>
  <si>
    <t>INSS (2° Faixa)</t>
  </si>
  <si>
    <t>IR (27,5%)</t>
  </si>
  <si>
    <t>PREENCHER</t>
  </si>
  <si>
    <t>Salário Bruto</t>
  </si>
  <si>
    <t>Plano de Saúde</t>
  </si>
  <si>
    <t>Plano Odontológico</t>
  </si>
  <si>
    <t>Meses</t>
  </si>
  <si>
    <t>Aculmulado</t>
  </si>
  <si>
    <t>12 - 1 Ano</t>
  </si>
  <si>
    <t>24 - 2 Anos</t>
  </si>
  <si>
    <t>36 - 3 Anos</t>
  </si>
  <si>
    <t>48 - 4 Anos</t>
  </si>
  <si>
    <t>60 - 5 Anos</t>
  </si>
  <si>
    <t>72 - 6 Anos</t>
  </si>
  <si>
    <t>84 - 7 Anos</t>
  </si>
  <si>
    <t>96 - 8 Anos</t>
  </si>
  <si>
    <t xml:space="preserve">116 - </t>
  </si>
  <si>
    <t>120 - 10 Anos</t>
  </si>
  <si>
    <t>108 - 9 Anos</t>
  </si>
  <si>
    <t>132 - 11 Anos</t>
  </si>
  <si>
    <t>144 - 12 Anos</t>
  </si>
  <si>
    <t>156 - 13 Anos</t>
  </si>
  <si>
    <t>168 - 14 Anos</t>
  </si>
  <si>
    <t>180 - 15 Anos</t>
  </si>
  <si>
    <t>192 - 16 Anos</t>
  </si>
  <si>
    <t>204 - 17 Anos</t>
  </si>
  <si>
    <t>216 - 18 Anos</t>
  </si>
  <si>
    <t>228 - 19 Anos</t>
  </si>
  <si>
    <t>240 - 20 Anos</t>
  </si>
  <si>
    <t>252 - 21 Anos</t>
  </si>
  <si>
    <t>264 - 22 Anos</t>
  </si>
  <si>
    <t>276 - 23 Anos</t>
  </si>
  <si>
    <t>288 - 24 Anos</t>
  </si>
  <si>
    <t>300 - 25 Anos</t>
  </si>
  <si>
    <t>312 - 26 Anos</t>
  </si>
  <si>
    <t>324 - 27 Anos</t>
  </si>
  <si>
    <t>336 - 28 Anos</t>
  </si>
  <si>
    <t>348 - 29 Anos</t>
  </si>
  <si>
    <t>360 - 30 Anos</t>
  </si>
  <si>
    <t>372 - 31 Anos</t>
  </si>
  <si>
    <t>384 - 32 Anos</t>
  </si>
  <si>
    <t>396 - 33 Anos</t>
  </si>
  <si>
    <t>408 - 34 Anos</t>
  </si>
  <si>
    <t>420 - 35 Anos</t>
  </si>
  <si>
    <t>Valor Inicial</t>
  </si>
  <si>
    <t>Valor Anual</t>
  </si>
  <si>
    <t>Valor Mensal</t>
  </si>
  <si>
    <t>Taxa Juros Mensal</t>
  </si>
  <si>
    <t>Dividendo</t>
  </si>
  <si>
    <t>^^         Alterar  Apenas Acima</t>
  </si>
  <si>
    <t>&lt;- Taxa em %, padrão 1%</t>
  </si>
  <si>
    <t>Adiantamento</t>
  </si>
  <si>
    <t>Salário a Receber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</si>
</sst>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4" formatCode="h:mm;@"/>
    <numFmt numFmtId="165" formatCode="[h]: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rgb="FFFF0000"/>
      <name val="Arial Black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44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44" fontId="3" fillId="2" borderId="1" xfId="1" applyFont="1" applyFill="1" applyBorder="1" applyAlignment="1">
      <alignment horizontal="center" vertical="center"/>
    </xf>
    <xf numFmtId="0" fontId="3" fillId="6" borderId="1" xfId="0" applyFont="1" applyFill="1" applyBorder="1"/>
    <xf numFmtId="0" fontId="3" fillId="0" borderId="0" xfId="0" applyFont="1" applyFill="1" applyBorder="1" applyAlignment="1">
      <alignment horizontal="center" vertical="center"/>
    </xf>
    <xf numFmtId="44" fontId="3" fillId="0" borderId="0" xfId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4" fontId="3" fillId="4" borderId="4" xfId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44" fontId="3" fillId="3" borderId="6" xfId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44" fontId="3" fillId="5" borderId="6" xfId="1" applyFont="1" applyFill="1" applyBorder="1" applyAlignment="1">
      <alignment horizontal="center" vertical="center"/>
    </xf>
    <xf numFmtId="0" fontId="2" fillId="0" borderId="0" xfId="0" applyFont="1"/>
    <xf numFmtId="0" fontId="5" fillId="3" borderId="1" xfId="0" applyFont="1" applyFill="1" applyBorder="1" applyAlignment="1">
      <alignment horizontal="center" vertical="center"/>
    </xf>
    <xf numFmtId="44" fontId="5" fillId="3" borderId="1" xfId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0" borderId="0" xfId="0" applyFont="1"/>
    <xf numFmtId="0" fontId="5" fillId="5" borderId="1" xfId="0" applyFont="1" applyFill="1" applyBorder="1" applyAlignment="1">
      <alignment horizontal="center" vertical="center"/>
    </xf>
    <xf numFmtId="44" fontId="5" fillId="5" borderId="1" xfId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44" fontId="3" fillId="6" borderId="1" xfId="1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44" fontId="3" fillId="6" borderId="8" xfId="1" applyFont="1" applyFill="1" applyBorder="1" applyAlignment="1">
      <alignment horizontal="center" vertical="center"/>
    </xf>
    <xf numFmtId="0" fontId="3" fillId="6" borderId="5" xfId="0" applyFont="1" applyFill="1" applyBorder="1"/>
    <xf numFmtId="0" fontId="3" fillId="6" borderId="7" xfId="0" applyFont="1" applyFill="1" applyBorder="1"/>
    <xf numFmtId="44" fontId="3" fillId="6" borderId="1" xfId="0" applyNumberFormat="1" applyFont="1" applyFill="1" applyBorder="1"/>
    <xf numFmtId="0" fontId="5" fillId="0" borderId="0" xfId="0" applyFont="1" applyAlignment="1">
      <alignment horizontal="center" vertical="center"/>
    </xf>
    <xf numFmtId="44" fontId="5" fillId="0" borderId="0" xfId="1" applyFont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44" fontId="6" fillId="6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4" fontId="5" fillId="0" borderId="1" xfId="1" applyFont="1" applyBorder="1" applyAlignment="1">
      <alignment horizontal="center" vertical="center"/>
    </xf>
    <xf numFmtId="44" fontId="5" fillId="0" borderId="1" xfId="1" applyNumberFormat="1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/>
    <xf numFmtId="44" fontId="8" fillId="0" borderId="1" xfId="1" applyFont="1" applyBorder="1" applyAlignment="1">
      <alignment horizontal="center" vertical="center"/>
    </xf>
    <xf numFmtId="0" fontId="8" fillId="0" borderId="1" xfId="2" applyNumberFormat="1" applyFont="1" applyBorder="1" applyAlignment="1">
      <alignment horizontal="center" vertical="center"/>
    </xf>
    <xf numFmtId="0" fontId="5" fillId="8" borderId="1" xfId="0" applyFont="1" applyFill="1" applyBorder="1"/>
    <xf numFmtId="0" fontId="3" fillId="6" borderId="9" xfId="0" applyFont="1" applyFill="1" applyBorder="1"/>
    <xf numFmtId="0" fontId="3" fillId="9" borderId="7" xfId="0" applyFont="1" applyFill="1" applyBorder="1" applyAlignment="1">
      <alignment horizontal="center" vertical="center"/>
    </xf>
    <xf numFmtId="44" fontId="3" fillId="9" borderId="8" xfId="1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3" fillId="6" borderId="10" xfId="0" applyFont="1" applyFill="1" applyBorder="1"/>
    <xf numFmtId="44" fontId="4" fillId="7" borderId="11" xfId="0" applyNumberFormat="1" applyFont="1" applyFill="1" applyBorder="1" applyAlignment="1">
      <alignment horizontal="center" vertical="center"/>
    </xf>
    <xf numFmtId="164" fontId="4" fillId="7" borderId="6" xfId="0" applyNumberFormat="1" applyFont="1" applyFill="1" applyBorder="1" applyAlignment="1">
      <alignment horizontal="center" vertical="center"/>
    </xf>
    <xf numFmtId="165" fontId="4" fillId="7" borderId="6" xfId="0" applyNumberFormat="1" applyFont="1" applyFill="1" applyBorder="1" applyAlignment="1">
      <alignment horizontal="center" vertical="center"/>
    </xf>
    <xf numFmtId="0" fontId="4" fillId="7" borderId="6" xfId="0" applyNumberFormat="1" applyFont="1" applyFill="1" applyBorder="1" applyAlignment="1">
      <alignment horizontal="center" vertical="center"/>
    </xf>
    <xf numFmtId="44" fontId="4" fillId="7" borderId="6" xfId="1" applyFont="1" applyFill="1" applyBorder="1" applyAlignment="1">
      <alignment horizontal="center" vertical="center"/>
    </xf>
    <xf numFmtId="44" fontId="4" fillId="7" borderId="8" xfId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5" sqref="B5"/>
    </sheetView>
  </sheetViews>
  <sheetFormatPr defaultRowHeight="15" x14ac:dyDescent="0.25"/>
  <cols>
    <col min="1" max="1" width="27.28515625" customWidth="1"/>
    <col min="2" max="2" width="25.7109375" customWidth="1"/>
    <col min="3" max="3" width="19.7109375" customWidth="1"/>
    <col min="4" max="4" width="21.7109375" customWidth="1"/>
    <col min="5" max="5" width="18.28515625" customWidth="1"/>
    <col min="6" max="6" width="19.85546875" customWidth="1"/>
    <col min="7" max="7" width="25.42578125" customWidth="1"/>
    <col min="8" max="8" width="22.42578125" customWidth="1"/>
    <col min="9" max="9" width="22.5703125" customWidth="1"/>
  </cols>
  <sheetData>
    <row r="1" spans="1:9" ht="18.75" x14ac:dyDescent="0.25">
      <c r="A1" s="7" t="s">
        <v>2</v>
      </c>
      <c r="B1" s="8">
        <f>B8</f>
        <v>2311</v>
      </c>
      <c r="D1" s="20" t="s">
        <v>9</v>
      </c>
      <c r="E1" s="21" t="s">
        <v>10</v>
      </c>
      <c r="G1" s="20" t="s">
        <v>16</v>
      </c>
      <c r="H1" s="21" t="s">
        <v>10</v>
      </c>
    </row>
    <row r="2" spans="1:9" ht="18.75" x14ac:dyDescent="0.25">
      <c r="A2" s="9" t="s">
        <v>3</v>
      </c>
      <c r="B2" s="10">
        <f>E9</f>
        <v>-313.22389393939392</v>
      </c>
      <c r="D2" s="14" t="s">
        <v>7</v>
      </c>
      <c r="E2" s="15">
        <f>B1*0.01</f>
        <v>23.11</v>
      </c>
      <c r="G2" s="18" t="s">
        <v>17</v>
      </c>
      <c r="H2" s="19">
        <f>B9*24*H9</f>
        <v>319.67082575757576</v>
      </c>
    </row>
    <row r="3" spans="1:9" ht="18.75" x14ac:dyDescent="0.25">
      <c r="A3" s="11" t="s">
        <v>1</v>
      </c>
      <c r="B3" s="12">
        <f>H5</f>
        <v>537.5350984848485</v>
      </c>
      <c r="D3" s="14" t="s">
        <v>11</v>
      </c>
      <c r="E3" s="15">
        <f>B1*0.02</f>
        <v>46.22</v>
      </c>
      <c r="G3" s="18" t="s">
        <v>18</v>
      </c>
      <c r="H3" s="19">
        <f>B10*24*H10</f>
        <v>217.86427272727278</v>
      </c>
    </row>
    <row r="4" spans="1:9" ht="19.5" thickBot="1" x14ac:dyDescent="0.3">
      <c r="A4" s="22" t="s">
        <v>4</v>
      </c>
      <c r="B4" s="23">
        <f>SUM(B1:B3)</f>
        <v>2535.3112045454545</v>
      </c>
      <c r="C4" s="1"/>
      <c r="D4" s="14" t="s">
        <v>5</v>
      </c>
      <c r="E4" s="15">
        <f>B13</f>
        <v>0</v>
      </c>
      <c r="G4" s="18" t="s">
        <v>19</v>
      </c>
      <c r="H4" s="19">
        <f>B12*30</f>
        <v>0</v>
      </c>
    </row>
    <row r="5" spans="1:9" ht="19.5" thickBot="1" x14ac:dyDescent="0.3">
      <c r="A5" s="40" t="s">
        <v>81</v>
      </c>
      <c r="B5" s="41">
        <f>B4-B15</f>
        <v>1639.3112045454545</v>
      </c>
      <c r="D5" s="14" t="s">
        <v>6</v>
      </c>
      <c r="E5" s="15">
        <f>B14</f>
        <v>0</v>
      </c>
      <c r="G5" s="2" t="s">
        <v>4</v>
      </c>
      <c r="H5" s="3">
        <f>SUM(H2:H4)</f>
        <v>537.5350984848485</v>
      </c>
    </row>
    <row r="6" spans="1:9" ht="15.75" thickBot="1" x14ac:dyDescent="0.3">
      <c r="D6" s="14" t="s">
        <v>0</v>
      </c>
      <c r="E6" s="15">
        <f>E11+E12+E13+E14</f>
        <v>188.45999999999998</v>
      </c>
    </row>
    <row r="7" spans="1:9" ht="19.5" thickBot="1" x14ac:dyDescent="0.45">
      <c r="A7" s="43" t="s">
        <v>22</v>
      </c>
      <c r="B7" s="42" t="s">
        <v>31</v>
      </c>
      <c r="D7" s="14" t="s">
        <v>8</v>
      </c>
      <c r="E7" s="15">
        <f>E16+E17+E18+E19</f>
        <v>16.391999999999996</v>
      </c>
      <c r="G7" s="5"/>
      <c r="H7" s="6"/>
    </row>
    <row r="8" spans="1:9" ht="18.75" x14ac:dyDescent="0.4">
      <c r="A8" s="39" t="s">
        <v>32</v>
      </c>
      <c r="B8" s="44">
        <v>2311</v>
      </c>
      <c r="D8" s="16" t="s">
        <v>12</v>
      </c>
      <c r="E8" s="15">
        <f>B11*24*H8</f>
        <v>39.041893939393937</v>
      </c>
      <c r="G8" s="4" t="s">
        <v>13</v>
      </c>
      <c r="H8" s="26">
        <f>B1/220</f>
        <v>10.504545454545454</v>
      </c>
    </row>
    <row r="9" spans="1:9" ht="18.75" x14ac:dyDescent="0.4">
      <c r="A9" s="24" t="s">
        <v>17</v>
      </c>
      <c r="B9" s="45">
        <v>0.81805555555555554</v>
      </c>
      <c r="D9" s="20" t="s">
        <v>4</v>
      </c>
      <c r="E9" s="21">
        <f>SUM(E2:E8)*-1</f>
        <v>-313.22389393939392</v>
      </c>
      <c r="G9" s="4" t="s">
        <v>14</v>
      </c>
      <c r="H9" s="26">
        <f>H8*0.55+H8</f>
        <v>16.282045454545454</v>
      </c>
    </row>
    <row r="10" spans="1:9" ht="18.75" x14ac:dyDescent="0.4">
      <c r="A10" s="24" t="s">
        <v>20</v>
      </c>
      <c r="B10" s="46">
        <v>4.3208333333333337</v>
      </c>
      <c r="G10" s="4" t="s">
        <v>15</v>
      </c>
      <c r="H10" s="26">
        <f>H8*0.2</f>
        <v>2.1009090909090911</v>
      </c>
      <c r="I10" s="1"/>
    </row>
    <row r="11" spans="1:9" ht="18.75" x14ac:dyDescent="0.4">
      <c r="A11" s="24" t="s">
        <v>21</v>
      </c>
      <c r="B11" s="45">
        <v>0.15486111111111112</v>
      </c>
      <c r="D11" s="14" t="s">
        <v>26</v>
      </c>
      <c r="E11" s="15">
        <f>IF(B1&gt;1302,1302*0.075)</f>
        <v>97.649999999999991</v>
      </c>
      <c r="I11" s="1"/>
    </row>
    <row r="12" spans="1:9" ht="18.75" x14ac:dyDescent="0.4">
      <c r="A12" s="24" t="s">
        <v>19</v>
      </c>
      <c r="B12" s="47"/>
      <c r="D12" s="14" t="s">
        <v>29</v>
      </c>
      <c r="E12" s="15">
        <f>IF(IF(B1&gt;2571.29,114.24,(B1-1302)*0.09)&gt;0,IF(B1&gt;2571.29,114.24,(B1-1302)*0.09),0)</f>
        <v>90.81</v>
      </c>
      <c r="I12" s="13">
        <f>IF(B1-E6&gt;2826.65,(2826.65-1903.98)*0.075,(B1-E6-1903.98)*0.075)</f>
        <v>16.391999999999996</v>
      </c>
    </row>
    <row r="13" spans="1:9" ht="18.75" x14ac:dyDescent="0.4">
      <c r="A13" s="24" t="s">
        <v>33</v>
      </c>
      <c r="B13" s="48"/>
      <c r="D13" s="14" t="s">
        <v>28</v>
      </c>
      <c r="E13" s="15">
        <f>IF(IF(B1&gt;3856.94,154.28,(B1-2571.29)*0.12)&gt;0,IF(B1&gt;3856.94,154.28,(B1-2571.29)*0.12),0)</f>
        <v>0</v>
      </c>
      <c r="I13" s="13">
        <f>IF(B1-E6&gt;3751.05,(3751.05-2826.66)*0.15,(B1-E6-2826.65)*0.15)</f>
        <v>-105.61650000000002</v>
      </c>
    </row>
    <row r="14" spans="1:9" ht="18.75" x14ac:dyDescent="0.4">
      <c r="A14" s="24" t="s">
        <v>34</v>
      </c>
      <c r="B14" s="48"/>
      <c r="D14" s="14" t="s">
        <v>27</v>
      </c>
      <c r="E14" s="15">
        <f>IF(IF(B1&gt;7507.49,511.07,(B1-3856.94)*0.14)&gt;0,IF(B1&gt;7507.49,511.07,(B1-3856.94)*0.14),0)</f>
        <v>0</v>
      </c>
      <c r="F14" s="17"/>
      <c r="I14" s="13">
        <f>IF(B1-E6&gt;4664.68,(4664.68-3751.06)*0.225,(B1-E6-3751.05)*0.225)</f>
        <v>-366.41475000000008</v>
      </c>
    </row>
    <row r="15" spans="1:9" ht="19.5" thickBot="1" x14ac:dyDescent="0.45">
      <c r="A15" s="25" t="s">
        <v>80</v>
      </c>
      <c r="B15" s="49">
        <v>896</v>
      </c>
      <c r="F15" s="17"/>
      <c r="I15" s="13" t="b">
        <f>IF(B1-E6&gt;4664.68,(B1-E6-4664.68)*0.275)</f>
        <v>0</v>
      </c>
    </row>
    <row r="16" spans="1:9" x14ac:dyDescent="0.25">
      <c r="D16" s="14" t="s">
        <v>23</v>
      </c>
      <c r="E16" s="15">
        <f>IF(I12&gt;0,I12,0)</f>
        <v>16.391999999999996</v>
      </c>
      <c r="F16" s="17"/>
    </row>
    <row r="17" spans="4:7" x14ac:dyDescent="0.25">
      <c r="D17" s="14" t="s">
        <v>24</v>
      </c>
      <c r="E17" s="15">
        <f>IF(I13&gt;0,I13,0)</f>
        <v>0</v>
      </c>
      <c r="F17" s="17"/>
    </row>
    <row r="18" spans="4:7" x14ac:dyDescent="0.25">
      <c r="D18" s="14" t="s">
        <v>25</v>
      </c>
      <c r="E18" s="15">
        <f>IF(I14&gt;0,I14,0)</f>
        <v>0</v>
      </c>
      <c r="G18" s="1"/>
    </row>
    <row r="19" spans="4:7" x14ac:dyDescent="0.25">
      <c r="D19" s="14" t="s">
        <v>30</v>
      </c>
      <c r="E19" s="15" t="b">
        <f>IF(I15&gt;0,I15,0)</f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G12" sqref="G12"/>
    </sheetView>
  </sheetViews>
  <sheetFormatPr defaultRowHeight="15" x14ac:dyDescent="0.25"/>
  <cols>
    <col min="1" max="1" width="27.28515625" customWidth="1"/>
    <col min="2" max="2" width="25.7109375" customWidth="1"/>
    <col min="3" max="3" width="19.7109375" customWidth="1"/>
    <col min="4" max="4" width="21.7109375" customWidth="1"/>
    <col min="5" max="5" width="18.28515625" customWidth="1"/>
    <col min="6" max="6" width="19.85546875" customWidth="1"/>
    <col min="7" max="7" width="25.42578125" customWidth="1"/>
    <col min="8" max="8" width="22.42578125" customWidth="1"/>
    <col min="9" max="9" width="22.5703125" customWidth="1"/>
  </cols>
  <sheetData>
    <row r="1" spans="1:9" ht="18.75" x14ac:dyDescent="0.25">
      <c r="A1" s="7" t="s">
        <v>2</v>
      </c>
      <c r="B1" s="8">
        <f>B8</f>
        <v>2311</v>
      </c>
      <c r="D1" s="20" t="s">
        <v>9</v>
      </c>
      <c r="E1" s="21" t="s">
        <v>10</v>
      </c>
      <c r="G1" s="20" t="s">
        <v>16</v>
      </c>
      <c r="H1" s="21" t="s">
        <v>10</v>
      </c>
    </row>
    <row r="2" spans="1:9" ht="18.75" x14ac:dyDescent="0.25">
      <c r="A2" s="9" t="s">
        <v>3</v>
      </c>
      <c r="B2" s="10">
        <f>E9</f>
        <v>-274.18199999999996</v>
      </c>
      <c r="D2" s="14" t="s">
        <v>7</v>
      </c>
      <c r="E2" s="15">
        <f>B1*0.01</f>
        <v>23.11</v>
      </c>
      <c r="G2" s="18" t="s">
        <v>17</v>
      </c>
      <c r="H2" s="19">
        <f>B9*24*H9</f>
        <v>0</v>
      </c>
    </row>
    <row r="3" spans="1:9" ht="18.75" x14ac:dyDescent="0.25">
      <c r="A3" s="11" t="s">
        <v>1</v>
      </c>
      <c r="B3" s="12">
        <f>H5</f>
        <v>462.20000000000005</v>
      </c>
      <c r="D3" s="14" t="s">
        <v>11</v>
      </c>
      <c r="E3" s="15">
        <f>B1*0.02</f>
        <v>46.22</v>
      </c>
      <c r="G3" s="18" t="s">
        <v>18</v>
      </c>
      <c r="H3" s="19">
        <f>B10*24*H10</f>
        <v>462.20000000000005</v>
      </c>
    </row>
    <row r="4" spans="1:9" ht="19.5" thickBot="1" x14ac:dyDescent="0.3">
      <c r="A4" s="22" t="s">
        <v>4</v>
      </c>
      <c r="B4" s="23">
        <f>SUM(B1:B3)</f>
        <v>2499.018</v>
      </c>
      <c r="C4" s="1"/>
      <c r="D4" s="14" t="s">
        <v>5</v>
      </c>
      <c r="E4" s="15">
        <f>B13</f>
        <v>0</v>
      </c>
      <c r="G4" s="18" t="s">
        <v>19</v>
      </c>
      <c r="H4" s="19">
        <f>B12*30</f>
        <v>0</v>
      </c>
    </row>
    <row r="5" spans="1:9" ht="19.5" thickBot="1" x14ac:dyDescent="0.3">
      <c r="A5" s="40" t="s">
        <v>81</v>
      </c>
      <c r="B5" s="41">
        <f>B4-B15</f>
        <v>2499.018</v>
      </c>
      <c r="D5" s="14" t="s">
        <v>6</v>
      </c>
      <c r="E5" s="15">
        <f>B14</f>
        <v>0</v>
      </c>
      <c r="G5" s="2" t="s">
        <v>4</v>
      </c>
      <c r="H5" s="3">
        <f>SUM(H2:H4)</f>
        <v>462.20000000000005</v>
      </c>
    </row>
    <row r="6" spans="1:9" ht="15.75" thickBot="1" x14ac:dyDescent="0.3">
      <c r="D6" s="14" t="s">
        <v>0</v>
      </c>
      <c r="E6" s="15">
        <f>E11+E12+E13+E14</f>
        <v>188.45999999999998</v>
      </c>
    </row>
    <row r="7" spans="1:9" ht="19.5" thickBot="1" x14ac:dyDescent="0.45">
      <c r="A7" s="43" t="s">
        <v>22</v>
      </c>
      <c r="B7" s="42" t="s">
        <v>31</v>
      </c>
      <c r="D7" s="14" t="s">
        <v>8</v>
      </c>
      <c r="E7" s="15">
        <f>E16+E17+E18+E19</f>
        <v>16.391999999999996</v>
      </c>
      <c r="G7" s="5"/>
      <c r="H7" s="6"/>
    </row>
    <row r="8" spans="1:9" ht="18.75" x14ac:dyDescent="0.4">
      <c r="A8" s="39" t="s">
        <v>32</v>
      </c>
      <c r="B8" s="44">
        <v>2311</v>
      </c>
      <c r="D8" s="16" t="s">
        <v>12</v>
      </c>
      <c r="E8" s="15">
        <f>B11*24*H8</f>
        <v>0</v>
      </c>
      <c r="G8" s="4" t="s">
        <v>13</v>
      </c>
      <c r="H8" s="26">
        <f>B1/220</f>
        <v>10.504545454545454</v>
      </c>
    </row>
    <row r="9" spans="1:9" ht="18.75" x14ac:dyDescent="0.4">
      <c r="A9" s="24" t="s">
        <v>17</v>
      </c>
      <c r="B9" s="45"/>
      <c r="D9" s="20" t="s">
        <v>4</v>
      </c>
      <c r="E9" s="21">
        <f>SUM(E2:E8)*-1</f>
        <v>-274.18199999999996</v>
      </c>
      <c r="G9" s="4" t="s">
        <v>14</v>
      </c>
      <c r="H9" s="26">
        <f>H8*0.55+H8</f>
        <v>16.282045454545454</v>
      </c>
    </row>
    <row r="10" spans="1:9" ht="18.75" x14ac:dyDescent="0.4">
      <c r="A10" s="24" t="s">
        <v>20</v>
      </c>
      <c r="B10" s="46">
        <v>9.1666666666666661</v>
      </c>
      <c r="G10" s="4" t="s">
        <v>15</v>
      </c>
      <c r="H10" s="26">
        <f>H8*0.2</f>
        <v>2.1009090909090911</v>
      </c>
      <c r="I10" s="1"/>
    </row>
    <row r="11" spans="1:9" ht="18.75" x14ac:dyDescent="0.4">
      <c r="A11" s="24" t="s">
        <v>21</v>
      </c>
      <c r="B11" s="45"/>
      <c r="D11" s="14" t="s">
        <v>26</v>
      </c>
      <c r="E11" s="15">
        <f>IF(B1&gt;1302,1302*0.075)</f>
        <v>97.649999999999991</v>
      </c>
      <c r="I11" s="1"/>
    </row>
    <row r="12" spans="1:9" ht="18.75" x14ac:dyDescent="0.4">
      <c r="A12" s="24" t="s">
        <v>19</v>
      </c>
      <c r="B12" s="47"/>
      <c r="D12" s="14" t="s">
        <v>29</v>
      </c>
      <c r="E12" s="15">
        <f>IF(IF(B1&gt;2571.29,114.24,(B1-1302)*0.09)&gt;0,IF(B1&gt;2571.29,114.24,(B1-1302)*0.09),0)</f>
        <v>90.81</v>
      </c>
      <c r="I12" s="13">
        <f>IF(B1-E6&gt;2826.65,(2826.65-1903.98)*0.075,(B1-E6-1903.98)*0.075)</f>
        <v>16.391999999999996</v>
      </c>
    </row>
    <row r="13" spans="1:9" ht="18.75" x14ac:dyDescent="0.4">
      <c r="A13" s="24" t="s">
        <v>33</v>
      </c>
      <c r="B13" s="48"/>
      <c r="D13" s="14" t="s">
        <v>28</v>
      </c>
      <c r="E13" s="15">
        <f>IF(IF(B1&gt;3856.94,154.28,(B1-2571.29)*0.12)&gt;0,IF(B1&gt;3856.94,154.28,(B1-2571.29)*0.12),0)</f>
        <v>0</v>
      </c>
      <c r="I13" s="13">
        <f>IF(B1-E6&gt;3751.05,(3751.05-2826.66)*0.15,(B1-E6-2826.65)*0.15)</f>
        <v>-105.61650000000002</v>
      </c>
    </row>
    <row r="14" spans="1:9" ht="18.75" x14ac:dyDescent="0.4">
      <c r="A14" s="24" t="s">
        <v>34</v>
      </c>
      <c r="B14" s="48"/>
      <c r="D14" s="14" t="s">
        <v>27</v>
      </c>
      <c r="E14" s="15">
        <f>IF(IF(B1&gt;7507.49,511.07,(B1-3856.94)*0.14)&gt;0,IF(B1&gt;7507.49,511.07,(B1-3856.94)*0.14),0)</f>
        <v>0</v>
      </c>
      <c r="F14" s="17"/>
      <c r="I14" s="13">
        <f>IF(B1-E6&gt;4664.68,(4664.68-3751.06)*0.225,(B1-E6-3751.05)*0.225)</f>
        <v>-366.41475000000008</v>
      </c>
    </row>
    <row r="15" spans="1:9" ht="19.5" thickBot="1" x14ac:dyDescent="0.45">
      <c r="A15" s="25" t="s">
        <v>80</v>
      </c>
      <c r="B15" s="49"/>
      <c r="F15" s="17"/>
      <c r="I15" s="13" t="b">
        <f>IF(B1-E6&gt;4664.68,(B1-E6-4664.68)*0.275)</f>
        <v>0</v>
      </c>
    </row>
    <row r="16" spans="1:9" x14ac:dyDescent="0.25">
      <c r="D16" s="14" t="s">
        <v>23</v>
      </c>
      <c r="E16" s="15">
        <f>IF(I12&gt;0,I12,0)</f>
        <v>16.391999999999996</v>
      </c>
      <c r="F16" s="17"/>
    </row>
    <row r="17" spans="4:7" x14ac:dyDescent="0.25">
      <c r="D17" s="14" t="s">
        <v>24</v>
      </c>
      <c r="E17" s="15">
        <f>IF(I13&gt;0,I13,0)</f>
        <v>0</v>
      </c>
      <c r="F17" s="17"/>
    </row>
    <row r="18" spans="4:7" x14ac:dyDescent="0.25">
      <c r="D18" s="14" t="s">
        <v>25</v>
      </c>
      <c r="E18" s="15">
        <f>IF(I14&gt;0,I14,0)</f>
        <v>0</v>
      </c>
      <c r="G18" s="1"/>
    </row>
    <row r="19" spans="4:7" x14ac:dyDescent="0.25">
      <c r="D19" s="14" t="s">
        <v>30</v>
      </c>
      <c r="E19" s="15" t="b">
        <f>IF(I15&gt;0,I15,0)</f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1"/>
  <sheetViews>
    <sheetView workbookViewId="0">
      <selection activeCell="K8" sqref="K8"/>
    </sheetView>
  </sheetViews>
  <sheetFormatPr defaultRowHeight="14.25" x14ac:dyDescent="0.2"/>
  <cols>
    <col min="1" max="1" width="14" style="27" bestFit="1" customWidth="1"/>
    <col min="2" max="2" width="21.7109375" style="28" customWidth="1"/>
    <col min="3" max="3" width="18.140625" style="28" customWidth="1"/>
    <col min="4" max="4" width="9.140625" style="17"/>
    <col min="5" max="5" width="18.7109375" style="17" bestFit="1" customWidth="1"/>
    <col min="6" max="6" width="15.5703125" style="17" customWidth="1"/>
    <col min="7" max="7" width="5.28515625" style="17" customWidth="1"/>
    <col min="8" max="8" width="25.7109375" style="17" customWidth="1"/>
    <col min="9" max="16384" width="9.140625" style="17"/>
  </cols>
  <sheetData>
    <row r="1" spans="1:8" ht="15" x14ac:dyDescent="0.2">
      <c r="A1" s="29" t="s">
        <v>35</v>
      </c>
      <c r="B1" s="30" t="s">
        <v>36</v>
      </c>
      <c r="C1" s="30" t="s">
        <v>77</v>
      </c>
      <c r="E1" s="34" t="s">
        <v>73</v>
      </c>
      <c r="F1" s="36">
        <v>100</v>
      </c>
    </row>
    <row r="2" spans="1:8" x14ac:dyDescent="0.2">
      <c r="A2" s="31">
        <v>1</v>
      </c>
      <c r="B2" s="32">
        <f>F1</f>
        <v>100</v>
      </c>
      <c r="C2" s="32">
        <f>B2*F$4/100</f>
        <v>1</v>
      </c>
      <c r="E2" s="34" t="s">
        <v>75</v>
      </c>
      <c r="F2" s="36">
        <v>100</v>
      </c>
    </row>
    <row r="3" spans="1:8" x14ac:dyDescent="0.2">
      <c r="A3" s="31">
        <v>2</v>
      </c>
      <c r="B3" s="32">
        <f>(B2*$F$4/100)+$B$2+$F$2</f>
        <v>201</v>
      </c>
      <c r="C3" s="32">
        <f t="shared" ref="C3:C66" si="0">B3*F$4/100</f>
        <v>2.0099999999999998</v>
      </c>
      <c r="E3" s="34" t="s">
        <v>74</v>
      </c>
      <c r="F3" s="36">
        <v>50000</v>
      </c>
    </row>
    <row r="4" spans="1:8" x14ac:dyDescent="0.2">
      <c r="A4" s="31">
        <v>3</v>
      </c>
      <c r="B4" s="32">
        <f t="shared" ref="B4:B12" si="1">B3*$F$4/100+B3+$F$2</f>
        <v>303.01</v>
      </c>
      <c r="C4" s="32">
        <f t="shared" si="0"/>
        <v>3.0301</v>
      </c>
      <c r="E4" s="35" t="s">
        <v>76</v>
      </c>
      <c r="F4" s="37">
        <v>1</v>
      </c>
      <c r="H4" s="38" t="s">
        <v>79</v>
      </c>
    </row>
    <row r="5" spans="1:8" x14ac:dyDescent="0.2">
      <c r="A5" s="31">
        <v>4</v>
      </c>
      <c r="B5" s="32">
        <f t="shared" si="1"/>
        <v>406.0401</v>
      </c>
      <c r="C5" s="32">
        <f t="shared" si="0"/>
        <v>4.0604009999999997</v>
      </c>
    </row>
    <row r="6" spans="1:8" x14ac:dyDescent="0.2">
      <c r="A6" s="31">
        <v>5</v>
      </c>
      <c r="B6" s="32">
        <f t="shared" si="1"/>
        <v>510.10050100000001</v>
      </c>
      <c r="C6" s="32">
        <f t="shared" si="0"/>
        <v>5.1010050099999997</v>
      </c>
      <c r="F6" s="50" t="s">
        <v>78</v>
      </c>
    </row>
    <row r="7" spans="1:8" x14ac:dyDescent="0.2">
      <c r="A7" s="31">
        <v>6</v>
      </c>
      <c r="B7" s="32">
        <f t="shared" si="1"/>
        <v>615.20150601</v>
      </c>
      <c r="C7" s="32">
        <f t="shared" si="0"/>
        <v>6.1520150601000001</v>
      </c>
      <c r="F7" s="50"/>
    </row>
    <row r="8" spans="1:8" x14ac:dyDescent="0.2">
      <c r="A8" s="31">
        <v>7</v>
      </c>
      <c r="B8" s="32">
        <f t="shared" si="1"/>
        <v>721.35352107009999</v>
      </c>
      <c r="C8" s="32">
        <f t="shared" si="0"/>
        <v>7.213535210701</v>
      </c>
      <c r="F8" s="50"/>
    </row>
    <row r="9" spans="1:8" x14ac:dyDescent="0.2">
      <c r="A9" s="31">
        <v>8</v>
      </c>
      <c r="B9" s="32">
        <f t="shared" si="1"/>
        <v>828.56705628080101</v>
      </c>
      <c r="C9" s="32">
        <f t="shared" si="0"/>
        <v>8.2856705628080096</v>
      </c>
      <c r="F9" s="50"/>
    </row>
    <row r="10" spans="1:8" x14ac:dyDescent="0.2">
      <c r="A10" s="31">
        <v>9</v>
      </c>
      <c r="B10" s="32">
        <f t="shared" si="1"/>
        <v>936.85272684360905</v>
      </c>
      <c r="C10" s="32">
        <f t="shared" si="0"/>
        <v>9.3685272684360896</v>
      </c>
      <c r="F10" s="50"/>
    </row>
    <row r="11" spans="1:8" x14ac:dyDescent="0.2">
      <c r="A11" s="31">
        <v>10</v>
      </c>
      <c r="B11" s="32">
        <f t="shared" si="1"/>
        <v>1046.2212541120452</v>
      </c>
      <c r="C11" s="32">
        <f t="shared" si="0"/>
        <v>10.462212541120453</v>
      </c>
    </row>
    <row r="12" spans="1:8" x14ac:dyDescent="0.2">
      <c r="A12" s="31">
        <v>11</v>
      </c>
      <c r="B12" s="32">
        <f t="shared" si="1"/>
        <v>1156.6834666531656</v>
      </c>
      <c r="C12" s="32">
        <f t="shared" si="0"/>
        <v>11.566834666531657</v>
      </c>
    </row>
    <row r="13" spans="1:8" x14ac:dyDescent="0.2">
      <c r="A13" s="31" t="s">
        <v>37</v>
      </c>
      <c r="B13" s="33">
        <f>B12*$F$4/100+B12+$F$2+F$3</f>
        <v>51268.250301319698</v>
      </c>
      <c r="C13" s="32">
        <f t="shared" si="0"/>
        <v>512.68250301319699</v>
      </c>
    </row>
    <row r="14" spans="1:8" x14ac:dyDescent="0.2">
      <c r="A14" s="31">
        <v>13</v>
      </c>
      <c r="B14" s="32">
        <f t="shared" ref="B14:B24" si="2">B13*$F$4/100+B13+$F$2</f>
        <v>51880.932804332893</v>
      </c>
      <c r="C14" s="32">
        <f t="shared" si="0"/>
        <v>518.80932804332895</v>
      </c>
    </row>
    <row r="15" spans="1:8" x14ac:dyDescent="0.2">
      <c r="A15" s="31">
        <v>14</v>
      </c>
      <c r="B15" s="32">
        <f t="shared" si="2"/>
        <v>52499.742132376225</v>
      </c>
      <c r="C15" s="32">
        <f t="shared" si="0"/>
        <v>524.9974213237623</v>
      </c>
    </row>
    <row r="16" spans="1:8" x14ac:dyDescent="0.2">
      <c r="A16" s="31">
        <v>15</v>
      </c>
      <c r="B16" s="32">
        <f t="shared" si="2"/>
        <v>53124.73955369999</v>
      </c>
      <c r="C16" s="32">
        <f t="shared" si="0"/>
        <v>531.24739553699987</v>
      </c>
    </row>
    <row r="17" spans="1:3" x14ac:dyDescent="0.2">
      <c r="A17" s="31">
        <v>16</v>
      </c>
      <c r="B17" s="32">
        <f t="shared" si="2"/>
        <v>53755.986949236991</v>
      </c>
      <c r="C17" s="32">
        <f t="shared" si="0"/>
        <v>537.5598694923699</v>
      </c>
    </row>
    <row r="18" spans="1:3" x14ac:dyDescent="0.2">
      <c r="A18" s="31">
        <v>17</v>
      </c>
      <c r="B18" s="32">
        <f t="shared" si="2"/>
        <v>54393.546818729359</v>
      </c>
      <c r="C18" s="32">
        <f t="shared" si="0"/>
        <v>543.93546818729362</v>
      </c>
    </row>
    <row r="19" spans="1:3" x14ac:dyDescent="0.2">
      <c r="A19" s="31">
        <v>18</v>
      </c>
      <c r="B19" s="32">
        <f t="shared" si="2"/>
        <v>55037.482286916653</v>
      </c>
      <c r="C19" s="32">
        <f t="shared" si="0"/>
        <v>550.37482286916656</v>
      </c>
    </row>
    <row r="20" spans="1:3" x14ac:dyDescent="0.2">
      <c r="A20" s="31">
        <v>19</v>
      </c>
      <c r="B20" s="32">
        <f t="shared" si="2"/>
        <v>55687.857109785822</v>
      </c>
      <c r="C20" s="32">
        <f t="shared" si="0"/>
        <v>556.87857109785818</v>
      </c>
    </row>
    <row r="21" spans="1:3" x14ac:dyDescent="0.2">
      <c r="A21" s="31">
        <v>20</v>
      </c>
      <c r="B21" s="32">
        <f t="shared" si="2"/>
        <v>56344.735680883678</v>
      </c>
      <c r="C21" s="32">
        <f t="shared" si="0"/>
        <v>563.44735680883673</v>
      </c>
    </row>
    <row r="22" spans="1:3" x14ac:dyDescent="0.2">
      <c r="A22" s="31">
        <v>21</v>
      </c>
      <c r="B22" s="32">
        <f t="shared" si="2"/>
        <v>57008.183037692514</v>
      </c>
      <c r="C22" s="32">
        <f t="shared" si="0"/>
        <v>570.08183037692515</v>
      </c>
    </row>
    <row r="23" spans="1:3" x14ac:dyDescent="0.2">
      <c r="A23" s="31">
        <v>22</v>
      </c>
      <c r="B23" s="32">
        <f t="shared" si="2"/>
        <v>57678.26486806944</v>
      </c>
      <c r="C23" s="32">
        <f t="shared" si="0"/>
        <v>576.78264868069436</v>
      </c>
    </row>
    <row r="24" spans="1:3" x14ac:dyDescent="0.2">
      <c r="A24" s="31">
        <v>23</v>
      </c>
      <c r="B24" s="32">
        <f t="shared" si="2"/>
        <v>58355.047516750135</v>
      </c>
      <c r="C24" s="32">
        <f t="shared" si="0"/>
        <v>583.5504751675013</v>
      </c>
    </row>
    <row r="25" spans="1:3" x14ac:dyDescent="0.2">
      <c r="A25" s="31" t="s">
        <v>38</v>
      </c>
      <c r="B25" s="32">
        <f>B24*$F$4/100+B24+$F$2+F$3</f>
        <v>109038.59799191763</v>
      </c>
      <c r="C25" s="32">
        <f t="shared" si="0"/>
        <v>1090.3859799191764</v>
      </c>
    </row>
    <row r="26" spans="1:3" x14ac:dyDescent="0.2">
      <c r="A26" s="31">
        <v>25</v>
      </c>
      <c r="B26" s="32">
        <f t="shared" ref="B26:B36" si="3">B25*$F$4/100+B25+$F$2</f>
        <v>110228.9839718368</v>
      </c>
      <c r="C26" s="32">
        <f t="shared" si="0"/>
        <v>1102.2898397183681</v>
      </c>
    </row>
    <row r="27" spans="1:3" x14ac:dyDescent="0.2">
      <c r="A27" s="31">
        <v>26</v>
      </c>
      <c r="B27" s="32">
        <f t="shared" si="3"/>
        <v>111431.27381155518</v>
      </c>
      <c r="C27" s="32">
        <f t="shared" si="0"/>
        <v>1114.3127381155518</v>
      </c>
    </row>
    <row r="28" spans="1:3" x14ac:dyDescent="0.2">
      <c r="A28" s="31">
        <v>27</v>
      </c>
      <c r="B28" s="32">
        <f t="shared" si="3"/>
        <v>112645.58654967073</v>
      </c>
      <c r="C28" s="32">
        <f t="shared" si="0"/>
        <v>1126.4558654967072</v>
      </c>
    </row>
    <row r="29" spans="1:3" x14ac:dyDescent="0.2">
      <c r="A29" s="31">
        <v>28</v>
      </c>
      <c r="B29" s="32">
        <f t="shared" si="3"/>
        <v>113872.04241516744</v>
      </c>
      <c r="C29" s="32">
        <f t="shared" si="0"/>
        <v>1138.7204241516745</v>
      </c>
    </row>
    <row r="30" spans="1:3" x14ac:dyDescent="0.2">
      <c r="A30" s="31">
        <v>29</v>
      </c>
      <c r="B30" s="32">
        <f t="shared" si="3"/>
        <v>115110.76283931911</v>
      </c>
      <c r="C30" s="32">
        <f t="shared" si="0"/>
        <v>1151.1076283931911</v>
      </c>
    </row>
    <row r="31" spans="1:3" x14ac:dyDescent="0.2">
      <c r="A31" s="31">
        <v>30</v>
      </c>
      <c r="B31" s="32">
        <f t="shared" si="3"/>
        <v>116361.8704677123</v>
      </c>
      <c r="C31" s="32">
        <f t="shared" si="0"/>
        <v>1163.6187046771231</v>
      </c>
    </row>
    <row r="32" spans="1:3" x14ac:dyDescent="0.2">
      <c r="A32" s="31">
        <v>31</v>
      </c>
      <c r="B32" s="32">
        <f t="shared" si="3"/>
        <v>117625.48917238943</v>
      </c>
      <c r="C32" s="32">
        <f t="shared" si="0"/>
        <v>1176.2548917238942</v>
      </c>
    </row>
    <row r="33" spans="1:3" x14ac:dyDescent="0.2">
      <c r="A33" s="31">
        <v>32</v>
      </c>
      <c r="B33" s="32">
        <f t="shared" si="3"/>
        <v>118901.74406411331</v>
      </c>
      <c r="C33" s="32">
        <f t="shared" si="0"/>
        <v>1189.0174406411331</v>
      </c>
    </row>
    <row r="34" spans="1:3" x14ac:dyDescent="0.2">
      <c r="A34" s="31">
        <v>33</v>
      </c>
      <c r="B34" s="32">
        <f t="shared" si="3"/>
        <v>120190.76150475445</v>
      </c>
      <c r="C34" s="32">
        <f t="shared" si="0"/>
        <v>1201.9076150475446</v>
      </c>
    </row>
    <row r="35" spans="1:3" x14ac:dyDescent="0.2">
      <c r="A35" s="31">
        <v>34</v>
      </c>
      <c r="B35" s="32">
        <f t="shared" si="3"/>
        <v>121492.669119802</v>
      </c>
      <c r="C35" s="32">
        <f t="shared" si="0"/>
        <v>1214.9266911980201</v>
      </c>
    </row>
    <row r="36" spans="1:3" x14ac:dyDescent="0.2">
      <c r="A36" s="31">
        <v>35</v>
      </c>
      <c r="B36" s="32">
        <f t="shared" si="3"/>
        <v>122807.59581100002</v>
      </c>
      <c r="C36" s="32">
        <f t="shared" si="0"/>
        <v>1228.0759581100001</v>
      </c>
    </row>
    <row r="37" spans="1:3" x14ac:dyDescent="0.2">
      <c r="A37" s="31" t="s">
        <v>39</v>
      </c>
      <c r="B37" s="32">
        <f>B36*$F$4/100+B36+$F$2+F$3</f>
        <v>174135.67176911002</v>
      </c>
      <c r="C37" s="32">
        <f t="shared" si="0"/>
        <v>1741.3567176911001</v>
      </c>
    </row>
    <row r="38" spans="1:3" x14ac:dyDescent="0.2">
      <c r="A38" s="31">
        <v>37</v>
      </c>
      <c r="B38" s="32">
        <f t="shared" ref="B38:B48" si="4">B37*$F$4/100+B37+$F$2</f>
        <v>175977.02848680111</v>
      </c>
      <c r="C38" s="32">
        <f t="shared" si="0"/>
        <v>1759.770284868011</v>
      </c>
    </row>
    <row r="39" spans="1:3" x14ac:dyDescent="0.2">
      <c r="A39" s="31">
        <v>38</v>
      </c>
      <c r="B39" s="32">
        <f t="shared" si="4"/>
        <v>177836.79877166913</v>
      </c>
      <c r="C39" s="32">
        <f t="shared" si="0"/>
        <v>1778.3679877166912</v>
      </c>
    </row>
    <row r="40" spans="1:3" x14ac:dyDescent="0.2">
      <c r="A40" s="31">
        <v>39</v>
      </c>
      <c r="B40" s="32">
        <f t="shared" si="4"/>
        <v>179715.16675938581</v>
      </c>
      <c r="C40" s="32">
        <f t="shared" si="0"/>
        <v>1797.1516675938581</v>
      </c>
    </row>
    <row r="41" spans="1:3" x14ac:dyDescent="0.2">
      <c r="A41" s="31">
        <v>40</v>
      </c>
      <c r="B41" s="32">
        <f t="shared" si="4"/>
        <v>181612.31842697968</v>
      </c>
      <c r="C41" s="32">
        <f t="shared" si="0"/>
        <v>1816.1231842697969</v>
      </c>
    </row>
    <row r="42" spans="1:3" x14ac:dyDescent="0.2">
      <c r="A42" s="31">
        <v>41</v>
      </c>
      <c r="B42" s="32">
        <f t="shared" si="4"/>
        <v>183528.44161124947</v>
      </c>
      <c r="C42" s="32">
        <f t="shared" si="0"/>
        <v>1835.2844161124947</v>
      </c>
    </row>
    <row r="43" spans="1:3" x14ac:dyDescent="0.2">
      <c r="A43" s="31">
        <v>42</v>
      </c>
      <c r="B43" s="32">
        <f t="shared" si="4"/>
        <v>185463.72602736196</v>
      </c>
      <c r="C43" s="32">
        <f t="shared" si="0"/>
        <v>1854.6372602736196</v>
      </c>
    </row>
    <row r="44" spans="1:3" x14ac:dyDescent="0.2">
      <c r="A44" s="31">
        <v>43</v>
      </c>
      <c r="B44" s="32">
        <f t="shared" si="4"/>
        <v>187418.36328763558</v>
      </c>
      <c r="C44" s="32">
        <f t="shared" si="0"/>
        <v>1874.1836328763559</v>
      </c>
    </row>
    <row r="45" spans="1:3" x14ac:dyDescent="0.2">
      <c r="A45" s="31">
        <v>44</v>
      </c>
      <c r="B45" s="32">
        <f t="shared" si="4"/>
        <v>189392.54692051193</v>
      </c>
      <c r="C45" s="32">
        <f t="shared" si="0"/>
        <v>1893.9254692051193</v>
      </c>
    </row>
    <row r="46" spans="1:3" x14ac:dyDescent="0.2">
      <c r="A46" s="31">
        <v>45</v>
      </c>
      <c r="B46" s="32">
        <f t="shared" si="4"/>
        <v>191386.47238971706</v>
      </c>
      <c r="C46" s="32">
        <f t="shared" si="0"/>
        <v>1913.8647238971707</v>
      </c>
    </row>
    <row r="47" spans="1:3" x14ac:dyDescent="0.2">
      <c r="A47" s="31">
        <v>46</v>
      </c>
      <c r="B47" s="32">
        <f t="shared" si="4"/>
        <v>193400.33711361422</v>
      </c>
      <c r="C47" s="32">
        <f t="shared" si="0"/>
        <v>1934.0033711361423</v>
      </c>
    </row>
    <row r="48" spans="1:3" x14ac:dyDescent="0.2">
      <c r="A48" s="31">
        <v>47</v>
      </c>
      <c r="B48" s="32">
        <f t="shared" si="4"/>
        <v>195434.34048475037</v>
      </c>
      <c r="C48" s="32">
        <f t="shared" si="0"/>
        <v>1954.3434048475037</v>
      </c>
    </row>
    <row r="49" spans="1:3" x14ac:dyDescent="0.2">
      <c r="A49" s="31" t="s">
        <v>40</v>
      </c>
      <c r="B49" s="32">
        <f t="shared" ref="B49" si="5">B48*$F$4/100+B48+$F$2+F$3</f>
        <v>247488.68388959789</v>
      </c>
      <c r="C49" s="32">
        <f t="shared" si="0"/>
        <v>2474.8868388959791</v>
      </c>
    </row>
    <row r="50" spans="1:3" x14ac:dyDescent="0.2">
      <c r="A50" s="31">
        <v>49</v>
      </c>
      <c r="B50" s="32">
        <f t="shared" ref="B50:B60" si="6">B49*$F$4/100+B49+$F$2</f>
        <v>250063.57072849385</v>
      </c>
      <c r="C50" s="32">
        <f t="shared" si="0"/>
        <v>2500.6357072849387</v>
      </c>
    </row>
    <row r="51" spans="1:3" x14ac:dyDescent="0.2">
      <c r="A51" s="31">
        <v>50</v>
      </c>
      <c r="B51" s="32">
        <f t="shared" si="6"/>
        <v>252664.20643577879</v>
      </c>
      <c r="C51" s="32">
        <f t="shared" si="0"/>
        <v>2526.6420643577881</v>
      </c>
    </row>
    <row r="52" spans="1:3" x14ac:dyDescent="0.2">
      <c r="A52" s="31">
        <v>51</v>
      </c>
      <c r="B52" s="32">
        <f t="shared" si="6"/>
        <v>255290.84850013658</v>
      </c>
      <c r="C52" s="32">
        <f t="shared" si="0"/>
        <v>2552.908485001366</v>
      </c>
    </row>
    <row r="53" spans="1:3" x14ac:dyDescent="0.2">
      <c r="A53" s="31">
        <v>52</v>
      </c>
      <c r="B53" s="32">
        <f t="shared" si="6"/>
        <v>257943.75698513794</v>
      </c>
      <c r="C53" s="32">
        <f t="shared" si="0"/>
        <v>2579.4375698513795</v>
      </c>
    </row>
    <row r="54" spans="1:3" x14ac:dyDescent="0.2">
      <c r="A54" s="31">
        <v>53</v>
      </c>
      <c r="B54" s="32">
        <f t="shared" si="6"/>
        <v>260623.19455498931</v>
      </c>
      <c r="C54" s="32">
        <f t="shared" si="0"/>
        <v>2606.2319455498932</v>
      </c>
    </row>
    <row r="55" spans="1:3" x14ac:dyDescent="0.2">
      <c r="A55" s="31">
        <v>54</v>
      </c>
      <c r="B55" s="32">
        <f t="shared" si="6"/>
        <v>263329.42650053918</v>
      </c>
      <c r="C55" s="32">
        <f t="shared" si="0"/>
        <v>2633.2942650053919</v>
      </c>
    </row>
    <row r="56" spans="1:3" x14ac:dyDescent="0.2">
      <c r="A56" s="31">
        <v>55</v>
      </c>
      <c r="B56" s="32">
        <f t="shared" si="6"/>
        <v>266062.72076554457</v>
      </c>
      <c r="C56" s="32">
        <f t="shared" si="0"/>
        <v>2660.6272076554455</v>
      </c>
    </row>
    <row r="57" spans="1:3" x14ac:dyDescent="0.2">
      <c r="A57" s="31">
        <v>56</v>
      </c>
      <c r="B57" s="32">
        <f t="shared" si="6"/>
        <v>268823.34797320003</v>
      </c>
      <c r="C57" s="32">
        <f t="shared" si="0"/>
        <v>2688.2334797320004</v>
      </c>
    </row>
    <row r="58" spans="1:3" x14ac:dyDescent="0.2">
      <c r="A58" s="31">
        <v>57</v>
      </c>
      <c r="B58" s="32">
        <f t="shared" si="6"/>
        <v>271611.58145293203</v>
      </c>
      <c r="C58" s="32">
        <f t="shared" si="0"/>
        <v>2716.1158145293202</v>
      </c>
    </row>
    <row r="59" spans="1:3" x14ac:dyDescent="0.2">
      <c r="A59" s="31">
        <v>58</v>
      </c>
      <c r="B59" s="32">
        <f t="shared" si="6"/>
        <v>274427.69726746134</v>
      </c>
      <c r="C59" s="32">
        <f t="shared" si="0"/>
        <v>2744.2769726746133</v>
      </c>
    </row>
    <row r="60" spans="1:3" x14ac:dyDescent="0.2">
      <c r="A60" s="31">
        <v>59</v>
      </c>
      <c r="B60" s="32">
        <f t="shared" si="6"/>
        <v>277271.97424013593</v>
      </c>
      <c r="C60" s="32">
        <f t="shared" si="0"/>
        <v>2772.7197424013593</v>
      </c>
    </row>
    <row r="61" spans="1:3" x14ac:dyDescent="0.2">
      <c r="A61" s="31" t="s">
        <v>41</v>
      </c>
      <c r="B61" s="32">
        <f t="shared" ref="B61" si="7">B60*$F$4/100+B60+$F$2+F$3</f>
        <v>330144.69398253731</v>
      </c>
      <c r="C61" s="32">
        <f t="shared" si="0"/>
        <v>3301.4469398253732</v>
      </c>
    </row>
    <row r="62" spans="1:3" x14ac:dyDescent="0.2">
      <c r="A62" s="31">
        <v>61</v>
      </c>
      <c r="B62" s="32">
        <f t="shared" ref="B62:B68" si="8">B61*$F$4/100+B61+$F$2</f>
        <v>333546.14092236268</v>
      </c>
      <c r="C62" s="32">
        <f t="shared" si="0"/>
        <v>3335.461409223627</v>
      </c>
    </row>
    <row r="63" spans="1:3" x14ac:dyDescent="0.2">
      <c r="A63" s="31">
        <v>62</v>
      </c>
      <c r="B63" s="32">
        <f t="shared" si="8"/>
        <v>336981.6023315863</v>
      </c>
      <c r="C63" s="32">
        <f t="shared" si="0"/>
        <v>3369.8160233158628</v>
      </c>
    </row>
    <row r="64" spans="1:3" x14ac:dyDescent="0.2">
      <c r="A64" s="31">
        <v>63</v>
      </c>
      <c r="B64" s="32">
        <f t="shared" si="8"/>
        <v>340451.41835490218</v>
      </c>
      <c r="C64" s="32">
        <f t="shared" si="0"/>
        <v>3404.5141835490217</v>
      </c>
    </row>
    <row r="65" spans="1:3" x14ac:dyDescent="0.2">
      <c r="A65" s="31">
        <v>64</v>
      </c>
      <c r="B65" s="32">
        <f t="shared" si="8"/>
        <v>343955.93253845122</v>
      </c>
      <c r="C65" s="32">
        <f t="shared" si="0"/>
        <v>3439.5593253845122</v>
      </c>
    </row>
    <row r="66" spans="1:3" x14ac:dyDescent="0.2">
      <c r="A66" s="31">
        <v>65</v>
      </c>
      <c r="B66" s="32">
        <f t="shared" si="8"/>
        <v>347495.49186383572</v>
      </c>
      <c r="C66" s="32">
        <f t="shared" si="0"/>
        <v>3474.9549186383574</v>
      </c>
    </row>
    <row r="67" spans="1:3" x14ac:dyDescent="0.2">
      <c r="A67" s="31">
        <v>66</v>
      </c>
      <c r="B67" s="32">
        <f t="shared" si="8"/>
        <v>351070.44678247406</v>
      </c>
      <c r="C67" s="32">
        <f t="shared" ref="C67:C130" si="9">B67*F$4/100</f>
        <v>3510.7044678247407</v>
      </c>
    </row>
    <row r="68" spans="1:3" x14ac:dyDescent="0.2">
      <c r="A68" s="31">
        <v>67</v>
      </c>
      <c r="B68" s="32">
        <f t="shared" si="8"/>
        <v>354681.15125029878</v>
      </c>
      <c r="C68" s="32">
        <f t="shared" si="9"/>
        <v>3546.8115125029876</v>
      </c>
    </row>
    <row r="69" spans="1:3" x14ac:dyDescent="0.2">
      <c r="A69" s="31">
        <v>68</v>
      </c>
      <c r="B69" s="32">
        <f t="shared" ref="B69:B132" si="10">B68*$F$4/100+B68+$F$2</f>
        <v>358327.96276280179</v>
      </c>
      <c r="C69" s="32">
        <f t="shared" si="9"/>
        <v>3583.2796276280178</v>
      </c>
    </row>
    <row r="70" spans="1:3" x14ac:dyDescent="0.2">
      <c r="A70" s="31">
        <v>69</v>
      </c>
      <c r="B70" s="32">
        <f t="shared" si="10"/>
        <v>362011.24239042983</v>
      </c>
      <c r="C70" s="32">
        <f t="shared" si="9"/>
        <v>3620.1124239042983</v>
      </c>
    </row>
    <row r="71" spans="1:3" x14ac:dyDescent="0.2">
      <c r="A71" s="31">
        <v>70</v>
      </c>
      <c r="B71" s="32">
        <f t="shared" si="10"/>
        <v>365731.35481433413</v>
      </c>
      <c r="C71" s="32">
        <f t="shared" si="9"/>
        <v>3657.3135481433414</v>
      </c>
    </row>
    <row r="72" spans="1:3" x14ac:dyDescent="0.2">
      <c r="A72" s="31">
        <v>71</v>
      </c>
      <c r="B72" s="32">
        <f t="shared" si="10"/>
        <v>369488.66836247745</v>
      </c>
      <c r="C72" s="32">
        <f t="shared" si="9"/>
        <v>3694.8866836247744</v>
      </c>
    </row>
    <row r="73" spans="1:3" x14ac:dyDescent="0.2">
      <c r="A73" s="31" t="s">
        <v>42</v>
      </c>
      <c r="B73" s="32">
        <f t="shared" ref="B73" si="11">B72*$F$4/100+B72+$F$2+F$3</f>
        <v>423283.55504610221</v>
      </c>
      <c r="C73" s="32">
        <f t="shared" si="9"/>
        <v>4232.8355504610217</v>
      </c>
    </row>
    <row r="74" spans="1:3" x14ac:dyDescent="0.2">
      <c r="A74" s="31">
        <v>73</v>
      </c>
      <c r="B74" s="32">
        <f t="shared" si="10"/>
        <v>427616.39059656323</v>
      </c>
      <c r="C74" s="32">
        <f t="shared" si="9"/>
        <v>4276.1639059656327</v>
      </c>
    </row>
    <row r="75" spans="1:3" x14ac:dyDescent="0.2">
      <c r="A75" s="31">
        <v>74</v>
      </c>
      <c r="B75" s="32">
        <f t="shared" si="10"/>
        <v>431992.55450252886</v>
      </c>
      <c r="C75" s="32">
        <f t="shared" si="9"/>
        <v>4319.9255450252886</v>
      </c>
    </row>
    <row r="76" spans="1:3" x14ac:dyDescent="0.2">
      <c r="A76" s="31">
        <v>75</v>
      </c>
      <c r="B76" s="32">
        <f t="shared" si="10"/>
        <v>436412.48004755413</v>
      </c>
      <c r="C76" s="32">
        <f t="shared" si="9"/>
        <v>4364.1248004755416</v>
      </c>
    </row>
    <row r="77" spans="1:3" x14ac:dyDescent="0.2">
      <c r="A77" s="31">
        <v>76</v>
      </c>
      <c r="B77" s="32">
        <f t="shared" si="10"/>
        <v>440876.60484802967</v>
      </c>
      <c r="C77" s="32">
        <f t="shared" si="9"/>
        <v>4408.7660484802964</v>
      </c>
    </row>
    <row r="78" spans="1:3" x14ac:dyDescent="0.2">
      <c r="A78" s="31">
        <v>77</v>
      </c>
      <c r="B78" s="32">
        <f t="shared" si="10"/>
        <v>445385.37089650996</v>
      </c>
      <c r="C78" s="32">
        <f t="shared" si="9"/>
        <v>4453.8537089650999</v>
      </c>
    </row>
    <row r="79" spans="1:3" x14ac:dyDescent="0.2">
      <c r="A79" s="31">
        <v>78</v>
      </c>
      <c r="B79" s="32">
        <f t="shared" si="10"/>
        <v>449939.22460547509</v>
      </c>
      <c r="C79" s="32">
        <f t="shared" si="9"/>
        <v>4499.392246054751</v>
      </c>
    </row>
    <row r="80" spans="1:3" x14ac:dyDescent="0.2">
      <c r="A80" s="31">
        <v>79</v>
      </c>
      <c r="B80" s="32">
        <f t="shared" si="10"/>
        <v>454538.61685152986</v>
      </c>
      <c r="C80" s="32">
        <f t="shared" si="9"/>
        <v>4545.3861685152988</v>
      </c>
    </row>
    <row r="81" spans="1:3" x14ac:dyDescent="0.2">
      <c r="A81" s="31">
        <v>80</v>
      </c>
      <c r="B81" s="32">
        <f t="shared" si="10"/>
        <v>459184.00302004517</v>
      </c>
      <c r="C81" s="32">
        <f t="shared" si="9"/>
        <v>4591.840030200452</v>
      </c>
    </row>
    <row r="82" spans="1:3" x14ac:dyDescent="0.2">
      <c r="A82" s="31">
        <v>81</v>
      </c>
      <c r="B82" s="32">
        <f t="shared" si="10"/>
        <v>463875.8430502456</v>
      </c>
      <c r="C82" s="32">
        <f t="shared" si="9"/>
        <v>4638.7584305024557</v>
      </c>
    </row>
    <row r="83" spans="1:3" x14ac:dyDescent="0.2">
      <c r="A83" s="31">
        <v>82</v>
      </c>
      <c r="B83" s="32">
        <f t="shared" si="10"/>
        <v>468614.60148074804</v>
      </c>
      <c r="C83" s="32">
        <f t="shared" si="9"/>
        <v>4686.1460148074802</v>
      </c>
    </row>
    <row r="84" spans="1:3" x14ac:dyDescent="0.2">
      <c r="A84" s="31">
        <v>83</v>
      </c>
      <c r="B84" s="32">
        <f t="shared" si="10"/>
        <v>473400.74749555549</v>
      </c>
      <c r="C84" s="32">
        <f t="shared" si="9"/>
        <v>4734.0074749555552</v>
      </c>
    </row>
    <row r="85" spans="1:3" x14ac:dyDescent="0.2">
      <c r="A85" s="31" t="s">
        <v>43</v>
      </c>
      <c r="B85" s="32">
        <f t="shared" ref="B85" si="12">B84*$F$4/100+B84+$F$2+F$3</f>
        <v>528234.75497051107</v>
      </c>
      <c r="C85" s="32">
        <f t="shared" si="9"/>
        <v>5282.3475497051104</v>
      </c>
    </row>
    <row r="86" spans="1:3" x14ac:dyDescent="0.2">
      <c r="A86" s="31">
        <v>85</v>
      </c>
      <c r="B86" s="32">
        <f t="shared" si="10"/>
        <v>533617.10252021614</v>
      </c>
      <c r="C86" s="32">
        <f t="shared" si="9"/>
        <v>5336.1710252021612</v>
      </c>
    </row>
    <row r="87" spans="1:3" x14ac:dyDescent="0.2">
      <c r="A87" s="31">
        <v>86</v>
      </c>
      <c r="B87" s="32">
        <f t="shared" si="10"/>
        <v>539053.27354541828</v>
      </c>
      <c r="C87" s="32">
        <f t="shared" si="9"/>
        <v>5390.5327354541832</v>
      </c>
    </row>
    <row r="88" spans="1:3" x14ac:dyDescent="0.2">
      <c r="A88" s="31">
        <v>87</v>
      </c>
      <c r="B88" s="32">
        <f t="shared" si="10"/>
        <v>544543.80628087244</v>
      </c>
      <c r="C88" s="32">
        <f t="shared" si="9"/>
        <v>5445.4380628087247</v>
      </c>
    </row>
    <row r="89" spans="1:3" x14ac:dyDescent="0.2">
      <c r="A89" s="31">
        <v>88</v>
      </c>
      <c r="B89" s="32">
        <f t="shared" si="10"/>
        <v>550089.24434368114</v>
      </c>
      <c r="C89" s="32">
        <f t="shared" si="9"/>
        <v>5500.8924434368118</v>
      </c>
    </row>
    <row r="90" spans="1:3" x14ac:dyDescent="0.2">
      <c r="A90" s="31">
        <v>89</v>
      </c>
      <c r="B90" s="32">
        <f t="shared" si="10"/>
        <v>555690.13678711792</v>
      </c>
      <c r="C90" s="32">
        <f t="shared" si="9"/>
        <v>5556.901367871179</v>
      </c>
    </row>
    <row r="91" spans="1:3" x14ac:dyDescent="0.2">
      <c r="A91" s="31">
        <v>90</v>
      </c>
      <c r="B91" s="32">
        <f t="shared" si="10"/>
        <v>561347.03815498913</v>
      </c>
      <c r="C91" s="32">
        <f t="shared" si="9"/>
        <v>5613.4703815498915</v>
      </c>
    </row>
    <row r="92" spans="1:3" x14ac:dyDescent="0.2">
      <c r="A92" s="31">
        <v>91</v>
      </c>
      <c r="B92" s="32">
        <f t="shared" si="10"/>
        <v>567060.50853653904</v>
      </c>
      <c r="C92" s="32">
        <f t="shared" si="9"/>
        <v>5670.6050853653906</v>
      </c>
    </row>
    <row r="93" spans="1:3" x14ac:dyDescent="0.2">
      <c r="A93" s="31">
        <v>92</v>
      </c>
      <c r="B93" s="32">
        <f t="shared" si="10"/>
        <v>572831.1136219044</v>
      </c>
      <c r="C93" s="32">
        <f t="shared" si="9"/>
        <v>5728.3111362190439</v>
      </c>
    </row>
    <row r="94" spans="1:3" x14ac:dyDescent="0.2">
      <c r="A94" s="31">
        <v>93</v>
      </c>
      <c r="B94" s="32">
        <f t="shared" si="10"/>
        <v>578659.42475812347</v>
      </c>
      <c r="C94" s="32">
        <f t="shared" si="9"/>
        <v>5786.5942475812344</v>
      </c>
    </row>
    <row r="95" spans="1:3" x14ac:dyDescent="0.2">
      <c r="A95" s="31">
        <v>94</v>
      </c>
      <c r="B95" s="32">
        <f t="shared" si="10"/>
        <v>584546.01900570467</v>
      </c>
      <c r="C95" s="32">
        <f t="shared" si="9"/>
        <v>5845.4601900570469</v>
      </c>
    </row>
    <row r="96" spans="1:3" x14ac:dyDescent="0.2">
      <c r="A96" s="31">
        <v>95</v>
      </c>
      <c r="B96" s="32">
        <f t="shared" si="10"/>
        <v>590491.47919576173</v>
      </c>
      <c r="C96" s="32">
        <f t="shared" si="9"/>
        <v>5904.9147919576171</v>
      </c>
    </row>
    <row r="97" spans="1:3" x14ac:dyDescent="0.2">
      <c r="A97" s="31" t="s">
        <v>44</v>
      </c>
      <c r="B97" s="32">
        <f t="shared" ref="B97" si="13">B96*$F$4/100+B96+$F$2+F$3</f>
        <v>646496.39398771932</v>
      </c>
      <c r="C97" s="32">
        <f t="shared" si="9"/>
        <v>6464.9639398771933</v>
      </c>
    </row>
    <row r="98" spans="1:3" x14ac:dyDescent="0.2">
      <c r="A98" s="31">
        <v>97</v>
      </c>
      <c r="B98" s="32">
        <f t="shared" si="10"/>
        <v>653061.35792759655</v>
      </c>
      <c r="C98" s="32">
        <f t="shared" si="9"/>
        <v>6530.6135792759651</v>
      </c>
    </row>
    <row r="99" spans="1:3" x14ac:dyDescent="0.2">
      <c r="A99" s="31">
        <v>98</v>
      </c>
      <c r="B99" s="32">
        <f t="shared" si="10"/>
        <v>659691.97150687256</v>
      </c>
      <c r="C99" s="32">
        <f t="shared" si="9"/>
        <v>6596.919715068726</v>
      </c>
    </row>
    <row r="100" spans="1:3" x14ac:dyDescent="0.2">
      <c r="A100" s="31">
        <v>99</v>
      </c>
      <c r="B100" s="32">
        <f t="shared" si="10"/>
        <v>666388.89122194133</v>
      </c>
      <c r="C100" s="32">
        <f t="shared" si="9"/>
        <v>6663.8889122194132</v>
      </c>
    </row>
    <row r="101" spans="1:3" x14ac:dyDescent="0.2">
      <c r="A101" s="31">
        <v>100</v>
      </c>
      <c r="B101" s="32">
        <f t="shared" si="10"/>
        <v>673152.78013416077</v>
      </c>
      <c r="C101" s="32">
        <f t="shared" si="9"/>
        <v>6731.5278013416073</v>
      </c>
    </row>
    <row r="102" spans="1:3" x14ac:dyDescent="0.2">
      <c r="A102" s="31">
        <v>101</v>
      </c>
      <c r="B102" s="32">
        <f t="shared" si="10"/>
        <v>679984.30793550238</v>
      </c>
      <c r="C102" s="32">
        <f t="shared" si="9"/>
        <v>6799.8430793550242</v>
      </c>
    </row>
    <row r="103" spans="1:3" x14ac:dyDescent="0.2">
      <c r="A103" s="31">
        <v>102</v>
      </c>
      <c r="B103" s="32">
        <f t="shared" si="10"/>
        <v>686884.15101485746</v>
      </c>
      <c r="C103" s="32">
        <f t="shared" si="9"/>
        <v>6868.8415101485743</v>
      </c>
    </row>
    <row r="104" spans="1:3" x14ac:dyDescent="0.2">
      <c r="A104" s="31">
        <v>103</v>
      </c>
      <c r="B104" s="32">
        <f t="shared" si="10"/>
        <v>693852.99252500606</v>
      </c>
      <c r="C104" s="32">
        <f t="shared" si="9"/>
        <v>6938.5299252500608</v>
      </c>
    </row>
    <row r="105" spans="1:3" x14ac:dyDescent="0.2">
      <c r="A105" s="31">
        <v>104</v>
      </c>
      <c r="B105" s="32">
        <f t="shared" si="10"/>
        <v>700891.52245025616</v>
      </c>
      <c r="C105" s="32">
        <f t="shared" si="9"/>
        <v>7008.9152245025616</v>
      </c>
    </row>
    <row r="106" spans="1:3" x14ac:dyDescent="0.2">
      <c r="A106" s="31">
        <v>105</v>
      </c>
      <c r="B106" s="32">
        <f t="shared" si="10"/>
        <v>708000.43767475872</v>
      </c>
      <c r="C106" s="32">
        <f t="shared" si="9"/>
        <v>7080.0043767475872</v>
      </c>
    </row>
    <row r="107" spans="1:3" x14ac:dyDescent="0.2">
      <c r="A107" s="31">
        <v>106</v>
      </c>
      <c r="B107" s="32">
        <f t="shared" si="10"/>
        <v>715180.44205150637</v>
      </c>
      <c r="C107" s="32">
        <f t="shared" si="9"/>
        <v>7151.8044205150636</v>
      </c>
    </row>
    <row r="108" spans="1:3" x14ac:dyDescent="0.2">
      <c r="A108" s="31">
        <v>107</v>
      </c>
      <c r="B108" s="32">
        <f t="shared" si="10"/>
        <v>722432.24647202145</v>
      </c>
      <c r="C108" s="32">
        <f t="shared" si="9"/>
        <v>7224.3224647202142</v>
      </c>
    </row>
    <row r="109" spans="1:3" x14ac:dyDescent="0.2">
      <c r="A109" s="31" t="s">
        <v>47</v>
      </c>
      <c r="B109" s="32">
        <f t="shared" ref="B109" si="14">B108*$F$4/100+B108+$F$2+F$3</f>
        <v>779756.56893674168</v>
      </c>
      <c r="C109" s="32">
        <f t="shared" si="9"/>
        <v>7797.5656893674168</v>
      </c>
    </row>
    <row r="110" spans="1:3" x14ac:dyDescent="0.2">
      <c r="A110" s="31">
        <v>109</v>
      </c>
      <c r="B110" s="32">
        <f t="shared" si="10"/>
        <v>787654.13462610915</v>
      </c>
      <c r="C110" s="32">
        <f t="shared" si="9"/>
        <v>7876.5413462610913</v>
      </c>
    </row>
    <row r="111" spans="1:3" x14ac:dyDescent="0.2">
      <c r="A111" s="31">
        <v>110</v>
      </c>
      <c r="B111" s="32">
        <f t="shared" si="10"/>
        <v>795630.6759723702</v>
      </c>
      <c r="C111" s="32">
        <f t="shared" si="9"/>
        <v>7956.3067597237023</v>
      </c>
    </row>
    <row r="112" spans="1:3" x14ac:dyDescent="0.2">
      <c r="A112" s="31">
        <v>111</v>
      </c>
      <c r="B112" s="32">
        <f t="shared" si="10"/>
        <v>803686.98273209389</v>
      </c>
      <c r="C112" s="32">
        <f t="shared" si="9"/>
        <v>8036.8698273209393</v>
      </c>
    </row>
    <row r="113" spans="1:3" x14ac:dyDescent="0.2">
      <c r="A113" s="31">
        <v>112</v>
      </c>
      <c r="B113" s="32">
        <f t="shared" si="10"/>
        <v>811823.85255941481</v>
      </c>
      <c r="C113" s="32">
        <f t="shared" si="9"/>
        <v>8118.2385255941481</v>
      </c>
    </row>
    <row r="114" spans="1:3" x14ac:dyDescent="0.2">
      <c r="A114" s="31">
        <v>113</v>
      </c>
      <c r="B114" s="32">
        <f t="shared" si="10"/>
        <v>820042.09108500893</v>
      </c>
      <c r="C114" s="32">
        <f t="shared" si="9"/>
        <v>8200.4209108500891</v>
      </c>
    </row>
    <row r="115" spans="1:3" x14ac:dyDescent="0.2">
      <c r="A115" s="31">
        <v>114</v>
      </c>
      <c r="B115" s="32">
        <f t="shared" si="10"/>
        <v>828342.51199585898</v>
      </c>
      <c r="C115" s="32">
        <f t="shared" si="9"/>
        <v>8283.4251199585906</v>
      </c>
    </row>
    <row r="116" spans="1:3" x14ac:dyDescent="0.2">
      <c r="A116" s="31">
        <v>115</v>
      </c>
      <c r="B116" s="32">
        <f t="shared" si="10"/>
        <v>836725.93711581756</v>
      </c>
      <c r="C116" s="32">
        <f t="shared" si="9"/>
        <v>8367.2593711581758</v>
      </c>
    </row>
    <row r="117" spans="1:3" x14ac:dyDescent="0.2">
      <c r="A117" s="31" t="s">
        <v>45</v>
      </c>
      <c r="B117" s="32">
        <f t="shared" si="10"/>
        <v>845193.19648697576</v>
      </c>
      <c r="C117" s="32">
        <f t="shared" si="9"/>
        <v>8451.9319648697583</v>
      </c>
    </row>
    <row r="118" spans="1:3" x14ac:dyDescent="0.2">
      <c r="A118" s="31">
        <v>117</v>
      </c>
      <c r="B118" s="32">
        <f t="shared" si="10"/>
        <v>853745.12845184549</v>
      </c>
      <c r="C118" s="32">
        <f t="shared" si="9"/>
        <v>8537.4512845184545</v>
      </c>
    </row>
    <row r="119" spans="1:3" x14ac:dyDescent="0.2">
      <c r="A119" s="31">
        <v>118</v>
      </c>
      <c r="B119" s="32">
        <f t="shared" si="10"/>
        <v>862382.57973636396</v>
      </c>
      <c r="C119" s="32">
        <f t="shared" si="9"/>
        <v>8623.8257973636391</v>
      </c>
    </row>
    <row r="120" spans="1:3" x14ac:dyDescent="0.2">
      <c r="A120" s="31">
        <v>119</v>
      </c>
      <c r="B120" s="32">
        <f t="shared" si="10"/>
        <v>871106.40553372761</v>
      </c>
      <c r="C120" s="32">
        <f t="shared" si="9"/>
        <v>8711.0640553372759</v>
      </c>
    </row>
    <row r="121" spans="1:3" x14ac:dyDescent="0.2">
      <c r="A121" s="31" t="s">
        <v>46</v>
      </c>
      <c r="B121" s="32">
        <f t="shared" ref="B121" si="15">B120*$F$4/100+B120+$F$2+F$3</f>
        <v>929917.46958906483</v>
      </c>
      <c r="C121" s="32">
        <f t="shared" si="9"/>
        <v>9299.1746958906479</v>
      </c>
    </row>
    <row r="122" spans="1:3" x14ac:dyDescent="0.2">
      <c r="A122" s="31">
        <v>121</v>
      </c>
      <c r="B122" s="32">
        <f t="shared" si="10"/>
        <v>939316.64428495546</v>
      </c>
      <c r="C122" s="32">
        <f t="shared" si="9"/>
        <v>9393.1664428495551</v>
      </c>
    </row>
    <row r="123" spans="1:3" x14ac:dyDescent="0.2">
      <c r="A123" s="31">
        <v>122</v>
      </c>
      <c r="B123" s="32">
        <f t="shared" si="10"/>
        <v>948809.81072780502</v>
      </c>
      <c r="C123" s="32">
        <f t="shared" si="9"/>
        <v>9488.0981072780505</v>
      </c>
    </row>
    <row r="124" spans="1:3" x14ac:dyDescent="0.2">
      <c r="A124" s="31">
        <v>123</v>
      </c>
      <c r="B124" s="32">
        <f t="shared" si="10"/>
        <v>958397.90883508301</v>
      </c>
      <c r="C124" s="32">
        <f t="shared" si="9"/>
        <v>9583.9790883508304</v>
      </c>
    </row>
    <row r="125" spans="1:3" x14ac:dyDescent="0.2">
      <c r="A125" s="31">
        <v>124</v>
      </c>
      <c r="B125" s="32">
        <f t="shared" si="10"/>
        <v>968081.88792343379</v>
      </c>
      <c r="C125" s="32">
        <f t="shared" si="9"/>
        <v>9680.8188792343371</v>
      </c>
    </row>
    <row r="126" spans="1:3" x14ac:dyDescent="0.2">
      <c r="A126" s="31">
        <v>125</v>
      </c>
      <c r="B126" s="32">
        <f t="shared" si="10"/>
        <v>977862.70680266817</v>
      </c>
      <c r="C126" s="32">
        <f t="shared" si="9"/>
        <v>9778.6270680266825</v>
      </c>
    </row>
    <row r="127" spans="1:3" x14ac:dyDescent="0.2">
      <c r="A127" s="31">
        <v>126</v>
      </c>
      <c r="B127" s="32">
        <f t="shared" si="10"/>
        <v>987741.33387069486</v>
      </c>
      <c r="C127" s="32">
        <f t="shared" si="9"/>
        <v>9877.4133387069487</v>
      </c>
    </row>
    <row r="128" spans="1:3" x14ac:dyDescent="0.2">
      <c r="A128" s="31">
        <v>127</v>
      </c>
      <c r="B128" s="32">
        <f t="shared" si="10"/>
        <v>997718.7472094018</v>
      </c>
      <c r="C128" s="32">
        <f t="shared" si="9"/>
        <v>9977.1874720940177</v>
      </c>
    </row>
    <row r="129" spans="1:3" x14ac:dyDescent="0.2">
      <c r="A129" s="31">
        <v>128</v>
      </c>
      <c r="B129" s="32">
        <f t="shared" si="10"/>
        <v>1007795.9346814958</v>
      </c>
      <c r="C129" s="32">
        <f t="shared" si="9"/>
        <v>10077.959346814958</v>
      </c>
    </row>
    <row r="130" spans="1:3" x14ac:dyDescent="0.2">
      <c r="A130" s="31">
        <v>129</v>
      </c>
      <c r="B130" s="32">
        <f t="shared" si="10"/>
        <v>1017973.8940283108</v>
      </c>
      <c r="C130" s="32">
        <f t="shared" si="9"/>
        <v>10179.738940283109</v>
      </c>
    </row>
    <row r="131" spans="1:3" x14ac:dyDescent="0.2">
      <c r="A131" s="31">
        <v>130</v>
      </c>
      <c r="B131" s="32">
        <f t="shared" si="10"/>
        <v>1028253.6329685939</v>
      </c>
      <c r="C131" s="32">
        <f t="shared" ref="C131:C194" si="16">B131*F$4/100</f>
        <v>10282.536329685938</v>
      </c>
    </row>
    <row r="132" spans="1:3" x14ac:dyDescent="0.2">
      <c r="A132" s="31">
        <v>131</v>
      </c>
      <c r="B132" s="32">
        <f t="shared" si="10"/>
        <v>1038636.1692982798</v>
      </c>
      <c r="C132" s="32">
        <f t="shared" si="16"/>
        <v>10386.361692982799</v>
      </c>
    </row>
    <row r="133" spans="1:3" x14ac:dyDescent="0.2">
      <c r="A133" s="31" t="s">
        <v>48</v>
      </c>
      <c r="B133" s="32">
        <f t="shared" ref="B133" si="17">B132*$F$4/100+B132+$F$2+F$3</f>
        <v>1099122.5309912625</v>
      </c>
      <c r="C133" s="32">
        <f t="shared" si="16"/>
        <v>10991.225309912625</v>
      </c>
    </row>
    <row r="134" spans="1:3" x14ac:dyDescent="0.2">
      <c r="A134" s="31">
        <v>133</v>
      </c>
      <c r="B134" s="32">
        <f t="shared" ref="B134:B197" si="18">B133*$F$4/100+B133+$F$2</f>
        <v>1110213.7563011751</v>
      </c>
      <c r="C134" s="32">
        <f t="shared" si="16"/>
        <v>11102.137563011751</v>
      </c>
    </row>
    <row r="135" spans="1:3" x14ac:dyDescent="0.2">
      <c r="A135" s="31">
        <v>134</v>
      </c>
      <c r="B135" s="32">
        <f t="shared" si="18"/>
        <v>1121415.8938641869</v>
      </c>
      <c r="C135" s="32">
        <f t="shared" si="16"/>
        <v>11214.158938641869</v>
      </c>
    </row>
    <row r="136" spans="1:3" x14ac:dyDescent="0.2">
      <c r="A136" s="31">
        <v>135</v>
      </c>
      <c r="B136" s="32">
        <f t="shared" si="18"/>
        <v>1132730.0528028288</v>
      </c>
      <c r="C136" s="32">
        <f t="shared" si="16"/>
        <v>11327.300528028289</v>
      </c>
    </row>
    <row r="137" spans="1:3" x14ac:dyDescent="0.2">
      <c r="A137" s="31">
        <v>136</v>
      </c>
      <c r="B137" s="32">
        <f t="shared" si="18"/>
        <v>1144157.3533308571</v>
      </c>
      <c r="C137" s="32">
        <f t="shared" si="16"/>
        <v>11441.57353330857</v>
      </c>
    </row>
    <row r="138" spans="1:3" x14ac:dyDescent="0.2">
      <c r="A138" s="31">
        <v>137</v>
      </c>
      <c r="B138" s="32">
        <f t="shared" si="18"/>
        <v>1155698.9268641656</v>
      </c>
      <c r="C138" s="32">
        <f t="shared" si="16"/>
        <v>11556.989268641655</v>
      </c>
    </row>
    <row r="139" spans="1:3" x14ac:dyDescent="0.2">
      <c r="A139" s="31">
        <v>138</v>
      </c>
      <c r="B139" s="32">
        <f t="shared" si="18"/>
        <v>1167355.9161328073</v>
      </c>
      <c r="C139" s="32">
        <f t="shared" si="16"/>
        <v>11673.559161328072</v>
      </c>
    </row>
    <row r="140" spans="1:3" x14ac:dyDescent="0.2">
      <c r="A140" s="31">
        <v>139</v>
      </c>
      <c r="B140" s="32">
        <f t="shared" si="18"/>
        <v>1179129.4752941353</v>
      </c>
      <c r="C140" s="32">
        <f t="shared" si="16"/>
        <v>11791.294752941352</v>
      </c>
    </row>
    <row r="141" spans="1:3" x14ac:dyDescent="0.2">
      <c r="A141" s="31">
        <v>140</v>
      </c>
      <c r="B141" s="32">
        <f t="shared" si="18"/>
        <v>1191020.7700470767</v>
      </c>
      <c r="C141" s="32">
        <f t="shared" si="16"/>
        <v>11910.207700470768</v>
      </c>
    </row>
    <row r="142" spans="1:3" x14ac:dyDescent="0.2">
      <c r="A142" s="31">
        <v>141</v>
      </c>
      <c r="B142" s="32">
        <f t="shared" si="18"/>
        <v>1203030.9777475474</v>
      </c>
      <c r="C142" s="32">
        <f t="shared" si="16"/>
        <v>12030.309777475475</v>
      </c>
    </row>
    <row r="143" spans="1:3" x14ac:dyDescent="0.2">
      <c r="A143" s="31">
        <v>142</v>
      </c>
      <c r="B143" s="32">
        <f t="shared" si="18"/>
        <v>1215161.2875250229</v>
      </c>
      <c r="C143" s="32">
        <f t="shared" si="16"/>
        <v>12151.612875250228</v>
      </c>
    </row>
    <row r="144" spans="1:3" x14ac:dyDescent="0.2">
      <c r="A144" s="31">
        <v>143</v>
      </c>
      <c r="B144" s="32">
        <f t="shared" si="18"/>
        <v>1227412.900400273</v>
      </c>
      <c r="C144" s="32">
        <f t="shared" si="16"/>
        <v>12274.129004002731</v>
      </c>
    </row>
    <row r="145" spans="1:3" x14ac:dyDescent="0.2">
      <c r="A145" s="31" t="s">
        <v>49</v>
      </c>
      <c r="B145" s="32">
        <f t="shared" ref="B145" si="19">B144*$F$4/100+B144+$F$2+F$3</f>
        <v>1289787.0294042758</v>
      </c>
      <c r="C145" s="32">
        <f t="shared" si="16"/>
        <v>12897.870294042757</v>
      </c>
    </row>
    <row r="146" spans="1:3" x14ac:dyDescent="0.2">
      <c r="A146" s="31">
        <v>145</v>
      </c>
      <c r="B146" s="32">
        <f t="shared" si="18"/>
        <v>1302784.8996983187</v>
      </c>
      <c r="C146" s="32">
        <f t="shared" si="16"/>
        <v>13027.848996983186</v>
      </c>
    </row>
    <row r="147" spans="1:3" x14ac:dyDescent="0.2">
      <c r="A147" s="31">
        <v>146</v>
      </c>
      <c r="B147" s="32">
        <f t="shared" si="18"/>
        <v>1315912.7486953018</v>
      </c>
      <c r="C147" s="32">
        <f t="shared" si="16"/>
        <v>13159.127486953019</v>
      </c>
    </row>
    <row r="148" spans="1:3" x14ac:dyDescent="0.2">
      <c r="A148" s="31">
        <v>147</v>
      </c>
      <c r="B148" s="32">
        <f t="shared" si="18"/>
        <v>1329171.8761822549</v>
      </c>
      <c r="C148" s="32">
        <f t="shared" si="16"/>
        <v>13291.718761822549</v>
      </c>
    </row>
    <row r="149" spans="1:3" x14ac:dyDescent="0.2">
      <c r="A149" s="31">
        <v>148</v>
      </c>
      <c r="B149" s="32">
        <f t="shared" si="18"/>
        <v>1342563.5949440773</v>
      </c>
      <c r="C149" s="32">
        <f t="shared" si="16"/>
        <v>13425.635949440773</v>
      </c>
    </row>
    <row r="150" spans="1:3" x14ac:dyDescent="0.2">
      <c r="A150" s="31">
        <v>149</v>
      </c>
      <c r="B150" s="32">
        <f t="shared" si="18"/>
        <v>1356089.2308935181</v>
      </c>
      <c r="C150" s="32">
        <f t="shared" si="16"/>
        <v>13560.892308935181</v>
      </c>
    </row>
    <row r="151" spans="1:3" x14ac:dyDescent="0.2">
      <c r="A151" s="31">
        <v>150</v>
      </c>
      <c r="B151" s="32">
        <f t="shared" si="18"/>
        <v>1369750.1232024534</v>
      </c>
      <c r="C151" s="32">
        <f t="shared" si="16"/>
        <v>13697.501232024533</v>
      </c>
    </row>
    <row r="152" spans="1:3" x14ac:dyDescent="0.2">
      <c r="A152" s="31">
        <v>151</v>
      </c>
      <c r="B152" s="32">
        <f t="shared" si="18"/>
        <v>1383547.6244344779</v>
      </c>
      <c r="C152" s="32">
        <f t="shared" si="16"/>
        <v>13835.476244344778</v>
      </c>
    </row>
    <row r="153" spans="1:3" x14ac:dyDescent="0.2">
      <c r="A153" s="31">
        <v>152</v>
      </c>
      <c r="B153" s="32">
        <f t="shared" si="18"/>
        <v>1397483.1006788227</v>
      </c>
      <c r="C153" s="32">
        <f t="shared" si="16"/>
        <v>13974.831006788227</v>
      </c>
    </row>
    <row r="154" spans="1:3" x14ac:dyDescent="0.2">
      <c r="A154" s="31">
        <v>153</v>
      </c>
      <c r="B154" s="32">
        <f t="shared" si="18"/>
        <v>1411557.9316856109</v>
      </c>
      <c r="C154" s="32">
        <f t="shared" si="16"/>
        <v>14115.579316856109</v>
      </c>
    </row>
    <row r="155" spans="1:3" x14ac:dyDescent="0.2">
      <c r="A155" s="31">
        <v>154</v>
      </c>
      <c r="B155" s="32">
        <f t="shared" si="18"/>
        <v>1425773.511002467</v>
      </c>
      <c r="C155" s="32">
        <f t="shared" si="16"/>
        <v>14257.735110024671</v>
      </c>
    </row>
    <row r="156" spans="1:3" x14ac:dyDescent="0.2">
      <c r="A156" s="31">
        <v>155</v>
      </c>
      <c r="B156" s="32">
        <f t="shared" si="18"/>
        <v>1440131.2461124917</v>
      </c>
      <c r="C156" s="32">
        <f t="shared" si="16"/>
        <v>14401.312461124917</v>
      </c>
    </row>
    <row r="157" spans="1:3" x14ac:dyDescent="0.2">
      <c r="A157" s="31" t="s">
        <v>50</v>
      </c>
      <c r="B157" s="32">
        <f t="shared" ref="B157" si="20">B156*$F$4/100+B156+$F$2+F$3</f>
        <v>1504632.5585736167</v>
      </c>
      <c r="C157" s="32">
        <f t="shared" si="16"/>
        <v>15046.325585736167</v>
      </c>
    </row>
    <row r="158" spans="1:3" x14ac:dyDescent="0.2">
      <c r="A158" s="31">
        <v>157</v>
      </c>
      <c r="B158" s="32">
        <f t="shared" si="18"/>
        <v>1519778.8841593529</v>
      </c>
      <c r="C158" s="32">
        <f t="shared" si="16"/>
        <v>15197.788841593529</v>
      </c>
    </row>
    <row r="159" spans="1:3" x14ac:dyDescent="0.2">
      <c r="A159" s="31">
        <v>158</v>
      </c>
      <c r="B159" s="32">
        <f t="shared" si="18"/>
        <v>1535076.6730009464</v>
      </c>
      <c r="C159" s="32">
        <f t="shared" si="16"/>
        <v>15350.766730009464</v>
      </c>
    </row>
    <row r="160" spans="1:3" x14ac:dyDescent="0.2">
      <c r="A160" s="31">
        <v>159</v>
      </c>
      <c r="B160" s="32">
        <f t="shared" si="18"/>
        <v>1550527.439730956</v>
      </c>
      <c r="C160" s="32">
        <f t="shared" si="16"/>
        <v>15505.27439730956</v>
      </c>
    </row>
    <row r="161" spans="1:3" x14ac:dyDescent="0.2">
      <c r="A161" s="31">
        <v>160</v>
      </c>
      <c r="B161" s="32">
        <f t="shared" si="18"/>
        <v>1566132.7141282656</v>
      </c>
      <c r="C161" s="32">
        <f t="shared" si="16"/>
        <v>15661.327141282656</v>
      </c>
    </row>
    <row r="162" spans="1:3" x14ac:dyDescent="0.2">
      <c r="A162" s="31">
        <v>161</v>
      </c>
      <c r="B162" s="32">
        <f t="shared" si="18"/>
        <v>1581894.0412695482</v>
      </c>
      <c r="C162" s="32">
        <f t="shared" si="16"/>
        <v>15818.940412695483</v>
      </c>
    </row>
    <row r="163" spans="1:3" x14ac:dyDescent="0.2">
      <c r="A163" s="31">
        <v>162</v>
      </c>
      <c r="B163" s="32">
        <f t="shared" si="18"/>
        <v>1597812.9816822438</v>
      </c>
      <c r="C163" s="32">
        <f t="shared" si="16"/>
        <v>15978.129816822438</v>
      </c>
    </row>
    <row r="164" spans="1:3" x14ac:dyDescent="0.2">
      <c r="A164" s="31">
        <v>163</v>
      </c>
      <c r="B164" s="32">
        <f t="shared" si="18"/>
        <v>1613891.1114990662</v>
      </c>
      <c r="C164" s="32">
        <f t="shared" si="16"/>
        <v>16138.911114990662</v>
      </c>
    </row>
    <row r="165" spans="1:3" x14ac:dyDescent="0.2">
      <c r="A165" s="31">
        <v>164</v>
      </c>
      <c r="B165" s="32">
        <f t="shared" si="18"/>
        <v>1630130.0226140569</v>
      </c>
      <c r="C165" s="32">
        <f t="shared" si="16"/>
        <v>16301.300226140569</v>
      </c>
    </row>
    <row r="166" spans="1:3" x14ac:dyDescent="0.2">
      <c r="A166" s="31">
        <v>165</v>
      </c>
      <c r="B166" s="32">
        <f t="shared" si="18"/>
        <v>1646531.3228401975</v>
      </c>
      <c r="C166" s="32">
        <f t="shared" si="16"/>
        <v>16465.313228401974</v>
      </c>
    </row>
    <row r="167" spans="1:3" x14ac:dyDescent="0.2">
      <c r="A167" s="31">
        <v>166</v>
      </c>
      <c r="B167" s="32">
        <f t="shared" si="18"/>
        <v>1663096.6360685995</v>
      </c>
      <c r="C167" s="32">
        <f t="shared" si="16"/>
        <v>16630.966360685994</v>
      </c>
    </row>
    <row r="168" spans="1:3" x14ac:dyDescent="0.2">
      <c r="A168" s="31">
        <v>167</v>
      </c>
      <c r="B168" s="32">
        <f t="shared" si="18"/>
        <v>1679827.6024292854</v>
      </c>
      <c r="C168" s="32">
        <f t="shared" si="16"/>
        <v>16798.276024292853</v>
      </c>
    </row>
    <row r="169" spans="1:3" x14ac:dyDescent="0.2">
      <c r="A169" s="31" t="s">
        <v>51</v>
      </c>
      <c r="B169" s="32">
        <f t="shared" ref="B169" si="21">B168*$F$4/100+B168+$F$2+F$3</f>
        <v>1746725.8784535783</v>
      </c>
      <c r="C169" s="32">
        <f t="shared" si="16"/>
        <v>17467.258784535785</v>
      </c>
    </row>
    <row r="170" spans="1:3" x14ac:dyDescent="0.2">
      <c r="A170" s="31">
        <v>169</v>
      </c>
      <c r="B170" s="32">
        <f t="shared" si="18"/>
        <v>1764293.1372381141</v>
      </c>
      <c r="C170" s="32">
        <f t="shared" si="16"/>
        <v>17642.931372381143</v>
      </c>
    </row>
    <row r="171" spans="1:3" x14ac:dyDescent="0.2">
      <c r="A171" s="31">
        <v>170</v>
      </c>
      <c r="B171" s="32">
        <f t="shared" si="18"/>
        <v>1782036.0686104952</v>
      </c>
      <c r="C171" s="32">
        <f t="shared" si="16"/>
        <v>17820.360686104952</v>
      </c>
    </row>
    <row r="172" spans="1:3" x14ac:dyDescent="0.2">
      <c r="A172" s="31">
        <v>171</v>
      </c>
      <c r="B172" s="32">
        <f t="shared" si="18"/>
        <v>1799956.4292966002</v>
      </c>
      <c r="C172" s="32">
        <f t="shared" si="16"/>
        <v>17999.564292966003</v>
      </c>
    </row>
    <row r="173" spans="1:3" x14ac:dyDescent="0.2">
      <c r="A173" s="31">
        <v>172</v>
      </c>
      <c r="B173" s="32">
        <f t="shared" si="18"/>
        <v>1818055.9935895661</v>
      </c>
      <c r="C173" s="32">
        <f t="shared" si="16"/>
        <v>18180.559935895661</v>
      </c>
    </row>
    <row r="174" spans="1:3" x14ac:dyDescent="0.2">
      <c r="A174" s="31">
        <v>173</v>
      </c>
      <c r="B174" s="32">
        <f t="shared" si="18"/>
        <v>1836336.5535254618</v>
      </c>
      <c r="C174" s="32">
        <f t="shared" si="16"/>
        <v>18363.365535254619</v>
      </c>
    </row>
    <row r="175" spans="1:3" x14ac:dyDescent="0.2">
      <c r="A175" s="31">
        <v>174</v>
      </c>
      <c r="B175" s="32">
        <f t="shared" si="18"/>
        <v>1854799.9190607164</v>
      </c>
      <c r="C175" s="32">
        <f t="shared" si="16"/>
        <v>18547.999190607163</v>
      </c>
    </row>
    <row r="176" spans="1:3" x14ac:dyDescent="0.2">
      <c r="A176" s="31">
        <v>175</v>
      </c>
      <c r="B176" s="32">
        <f t="shared" si="18"/>
        <v>1873447.9182513235</v>
      </c>
      <c r="C176" s="32">
        <f t="shared" si="16"/>
        <v>18734.479182513234</v>
      </c>
    </row>
    <row r="177" spans="1:3" x14ac:dyDescent="0.2">
      <c r="A177" s="31">
        <v>176</v>
      </c>
      <c r="B177" s="32">
        <f t="shared" si="18"/>
        <v>1892282.3974338367</v>
      </c>
      <c r="C177" s="32">
        <f t="shared" si="16"/>
        <v>18922.823974338367</v>
      </c>
    </row>
    <row r="178" spans="1:3" x14ac:dyDescent="0.2">
      <c r="A178" s="31">
        <v>177</v>
      </c>
      <c r="B178" s="32">
        <f t="shared" si="18"/>
        <v>1911305.2214081751</v>
      </c>
      <c r="C178" s="32">
        <f t="shared" si="16"/>
        <v>19113.052214081752</v>
      </c>
    </row>
    <row r="179" spans="1:3" x14ac:dyDescent="0.2">
      <c r="A179" s="31">
        <v>178</v>
      </c>
      <c r="B179" s="32">
        <f t="shared" si="18"/>
        <v>1930518.2736222569</v>
      </c>
      <c r="C179" s="32">
        <f t="shared" si="16"/>
        <v>19305.18273622257</v>
      </c>
    </row>
    <row r="180" spans="1:3" x14ac:dyDescent="0.2">
      <c r="A180" s="31">
        <v>179</v>
      </c>
      <c r="B180" s="32">
        <f t="shared" si="18"/>
        <v>1949923.4563584796</v>
      </c>
      <c r="C180" s="32">
        <f t="shared" si="16"/>
        <v>19499.234563584796</v>
      </c>
    </row>
    <row r="181" spans="1:3" x14ac:dyDescent="0.2">
      <c r="A181" s="31" t="s">
        <v>52</v>
      </c>
      <c r="B181" s="32">
        <f t="shared" ref="B181" si="22">B180*$F$4/100+B180+$F$2+F$3</f>
        <v>2019522.6909220645</v>
      </c>
      <c r="C181" s="32">
        <f t="shared" si="16"/>
        <v>20195.226909220644</v>
      </c>
    </row>
    <row r="182" spans="1:3" x14ac:dyDescent="0.2">
      <c r="A182" s="31">
        <v>181</v>
      </c>
      <c r="B182" s="32">
        <f t="shared" si="18"/>
        <v>2039817.9178312852</v>
      </c>
      <c r="C182" s="32">
        <f t="shared" si="16"/>
        <v>20398.17917831285</v>
      </c>
    </row>
    <row r="183" spans="1:3" x14ac:dyDescent="0.2">
      <c r="A183" s="31">
        <v>182</v>
      </c>
      <c r="B183" s="32">
        <f t="shared" si="18"/>
        <v>2060316.097009598</v>
      </c>
      <c r="C183" s="32">
        <f t="shared" si="16"/>
        <v>20603.160970095982</v>
      </c>
    </row>
    <row r="184" spans="1:3" x14ac:dyDescent="0.2">
      <c r="A184" s="31">
        <v>183</v>
      </c>
      <c r="B184" s="32">
        <f t="shared" si="18"/>
        <v>2081019.2579796941</v>
      </c>
      <c r="C184" s="32">
        <f t="shared" si="16"/>
        <v>20810.192579796942</v>
      </c>
    </row>
    <row r="185" spans="1:3" x14ac:dyDescent="0.2">
      <c r="A185" s="31">
        <v>184</v>
      </c>
      <c r="B185" s="32">
        <f t="shared" si="18"/>
        <v>2101929.4505594908</v>
      </c>
      <c r="C185" s="32">
        <f t="shared" si="16"/>
        <v>21019.294505594909</v>
      </c>
    </row>
    <row r="186" spans="1:3" x14ac:dyDescent="0.2">
      <c r="A186" s="31">
        <v>185</v>
      </c>
      <c r="B186" s="32">
        <f t="shared" si="18"/>
        <v>2123048.7450650856</v>
      </c>
      <c r="C186" s="32">
        <f t="shared" si="16"/>
        <v>21230.487450650857</v>
      </c>
    </row>
    <row r="187" spans="1:3" x14ac:dyDescent="0.2">
      <c r="A187" s="31">
        <v>186</v>
      </c>
      <c r="B187" s="32">
        <f t="shared" si="18"/>
        <v>2144379.2325157365</v>
      </c>
      <c r="C187" s="32">
        <f t="shared" si="16"/>
        <v>21443.792325157367</v>
      </c>
    </row>
    <row r="188" spans="1:3" x14ac:dyDescent="0.2">
      <c r="A188" s="31">
        <v>187</v>
      </c>
      <c r="B188" s="32">
        <f t="shared" si="18"/>
        <v>2165923.0248408937</v>
      </c>
      <c r="C188" s="32">
        <f t="shared" si="16"/>
        <v>21659.230248408938</v>
      </c>
    </row>
    <row r="189" spans="1:3" x14ac:dyDescent="0.2">
      <c r="A189" s="31">
        <v>188</v>
      </c>
      <c r="B189" s="32">
        <f t="shared" si="18"/>
        <v>2187682.2550893025</v>
      </c>
      <c r="C189" s="32">
        <f t="shared" si="16"/>
        <v>21876.822550893026</v>
      </c>
    </row>
    <row r="190" spans="1:3" x14ac:dyDescent="0.2">
      <c r="A190" s="31">
        <v>189</v>
      </c>
      <c r="B190" s="32">
        <f t="shared" si="18"/>
        <v>2209659.0776401954</v>
      </c>
      <c r="C190" s="32">
        <f t="shared" si="16"/>
        <v>22096.590776401954</v>
      </c>
    </row>
    <row r="191" spans="1:3" x14ac:dyDescent="0.2">
      <c r="A191" s="31">
        <v>190</v>
      </c>
      <c r="B191" s="32">
        <f t="shared" si="18"/>
        <v>2231855.6684165974</v>
      </c>
      <c r="C191" s="32">
        <f t="shared" si="16"/>
        <v>22318.556684165975</v>
      </c>
    </row>
    <row r="192" spans="1:3" x14ac:dyDescent="0.2">
      <c r="A192" s="31">
        <v>191</v>
      </c>
      <c r="B192" s="32">
        <f t="shared" si="18"/>
        <v>2254274.2251007636</v>
      </c>
      <c r="C192" s="32">
        <f t="shared" si="16"/>
        <v>22542.742251007636</v>
      </c>
    </row>
    <row r="193" spans="1:3" x14ac:dyDescent="0.2">
      <c r="A193" s="31" t="s">
        <v>53</v>
      </c>
      <c r="B193" s="32">
        <f t="shared" ref="B193" si="23">B192*$F$4/100+B192+$F$2+F$3</f>
        <v>2326916.9673517714</v>
      </c>
      <c r="C193" s="32">
        <f t="shared" si="16"/>
        <v>23269.169673517714</v>
      </c>
    </row>
    <row r="194" spans="1:3" x14ac:dyDescent="0.2">
      <c r="A194" s="31">
        <v>193</v>
      </c>
      <c r="B194" s="32">
        <f t="shared" si="18"/>
        <v>2350286.1370252892</v>
      </c>
      <c r="C194" s="32">
        <f t="shared" si="16"/>
        <v>23502.861370252893</v>
      </c>
    </row>
    <row r="195" spans="1:3" x14ac:dyDescent="0.2">
      <c r="A195" s="31">
        <v>194</v>
      </c>
      <c r="B195" s="32">
        <f t="shared" si="18"/>
        <v>2373888.9983955421</v>
      </c>
      <c r="C195" s="32">
        <f t="shared" ref="C195:C258" si="24">B195*F$4/100</f>
        <v>23738.889983955421</v>
      </c>
    </row>
    <row r="196" spans="1:3" x14ac:dyDescent="0.2">
      <c r="A196" s="31">
        <v>195</v>
      </c>
      <c r="B196" s="32">
        <f t="shared" si="18"/>
        <v>2397727.8883794975</v>
      </c>
      <c r="C196" s="32">
        <f t="shared" si="24"/>
        <v>23977.278883794974</v>
      </c>
    </row>
    <row r="197" spans="1:3" x14ac:dyDescent="0.2">
      <c r="A197" s="31">
        <v>196</v>
      </c>
      <c r="B197" s="32">
        <f t="shared" si="18"/>
        <v>2421805.1672632922</v>
      </c>
      <c r="C197" s="32">
        <f t="shared" si="24"/>
        <v>24218.051672632922</v>
      </c>
    </row>
    <row r="198" spans="1:3" x14ac:dyDescent="0.2">
      <c r="A198" s="31">
        <v>197</v>
      </c>
      <c r="B198" s="32">
        <f t="shared" ref="B198:B261" si="25">B197*$F$4/100+B197+$F$2</f>
        <v>2446123.218935925</v>
      </c>
      <c r="C198" s="32">
        <f t="shared" si="24"/>
        <v>24461.232189359249</v>
      </c>
    </row>
    <row r="199" spans="1:3" x14ac:dyDescent="0.2">
      <c r="A199" s="31">
        <v>198</v>
      </c>
      <c r="B199" s="32">
        <f t="shared" si="25"/>
        <v>2470684.4511252842</v>
      </c>
      <c r="C199" s="32">
        <f t="shared" si="24"/>
        <v>24706.844511252842</v>
      </c>
    </row>
    <row r="200" spans="1:3" x14ac:dyDescent="0.2">
      <c r="A200" s="31">
        <v>199</v>
      </c>
      <c r="B200" s="32">
        <f t="shared" si="25"/>
        <v>2495491.295636537</v>
      </c>
      <c r="C200" s="32">
        <f t="shared" si="24"/>
        <v>24954.91295636537</v>
      </c>
    </row>
    <row r="201" spans="1:3" x14ac:dyDescent="0.2">
      <c r="A201" s="31">
        <v>200</v>
      </c>
      <c r="B201" s="32">
        <f t="shared" si="25"/>
        <v>2520546.2085929024</v>
      </c>
      <c r="C201" s="32">
        <f t="shared" si="24"/>
        <v>25205.462085929023</v>
      </c>
    </row>
    <row r="202" spans="1:3" x14ac:dyDescent="0.2">
      <c r="A202" s="31">
        <v>201</v>
      </c>
      <c r="B202" s="32">
        <f t="shared" si="25"/>
        <v>2545851.6706788316</v>
      </c>
      <c r="C202" s="32">
        <f t="shared" si="24"/>
        <v>25458.516706788316</v>
      </c>
    </row>
    <row r="203" spans="1:3" x14ac:dyDescent="0.2">
      <c r="A203" s="31">
        <v>202</v>
      </c>
      <c r="B203" s="32">
        <f t="shared" si="25"/>
        <v>2571410.1873856201</v>
      </c>
      <c r="C203" s="32">
        <f t="shared" si="24"/>
        <v>25714.101873856202</v>
      </c>
    </row>
    <row r="204" spans="1:3" x14ac:dyDescent="0.2">
      <c r="A204" s="31">
        <v>203</v>
      </c>
      <c r="B204" s="32">
        <f t="shared" si="25"/>
        <v>2597224.2892594761</v>
      </c>
      <c r="C204" s="32">
        <f t="shared" si="24"/>
        <v>25972.242892594761</v>
      </c>
    </row>
    <row r="205" spans="1:3" x14ac:dyDescent="0.2">
      <c r="A205" s="31" t="s">
        <v>54</v>
      </c>
      <c r="B205" s="32">
        <f t="shared" ref="B205" si="26">B204*$F$4/100+B204+$F$2+F$3</f>
        <v>2673296.5321520707</v>
      </c>
      <c r="C205" s="32">
        <f t="shared" si="24"/>
        <v>26732.965321520707</v>
      </c>
    </row>
    <row r="206" spans="1:3" x14ac:dyDescent="0.2">
      <c r="A206" s="31">
        <v>205</v>
      </c>
      <c r="B206" s="32">
        <f t="shared" si="25"/>
        <v>2700129.4974735915</v>
      </c>
      <c r="C206" s="32">
        <f t="shared" si="24"/>
        <v>27001.294974735916</v>
      </c>
    </row>
    <row r="207" spans="1:3" x14ac:dyDescent="0.2">
      <c r="A207" s="31">
        <v>206</v>
      </c>
      <c r="B207" s="32">
        <f t="shared" si="25"/>
        <v>2727230.7924483274</v>
      </c>
      <c r="C207" s="32">
        <f t="shared" si="24"/>
        <v>27272.307924483273</v>
      </c>
    </row>
    <row r="208" spans="1:3" x14ac:dyDescent="0.2">
      <c r="A208" s="31">
        <v>207</v>
      </c>
      <c r="B208" s="32">
        <f t="shared" si="25"/>
        <v>2754603.1003728108</v>
      </c>
      <c r="C208" s="32">
        <f t="shared" si="24"/>
        <v>27546.031003728109</v>
      </c>
    </row>
    <row r="209" spans="1:3" x14ac:dyDescent="0.2">
      <c r="A209" s="31">
        <v>208</v>
      </c>
      <c r="B209" s="32">
        <f t="shared" si="25"/>
        <v>2782249.1313765389</v>
      </c>
      <c r="C209" s="32">
        <f t="shared" si="24"/>
        <v>27822.491313765389</v>
      </c>
    </row>
    <row r="210" spans="1:3" x14ac:dyDescent="0.2">
      <c r="A210" s="31">
        <v>209</v>
      </c>
      <c r="B210" s="32">
        <f t="shared" si="25"/>
        <v>2810171.6226903042</v>
      </c>
      <c r="C210" s="32">
        <f t="shared" si="24"/>
        <v>28101.716226903041</v>
      </c>
    </row>
    <row r="211" spans="1:3" x14ac:dyDescent="0.2">
      <c r="A211" s="31">
        <v>210</v>
      </c>
      <c r="B211" s="32">
        <f t="shared" si="25"/>
        <v>2838373.3389172074</v>
      </c>
      <c r="C211" s="32">
        <f t="shared" si="24"/>
        <v>28383.733389172074</v>
      </c>
    </row>
    <row r="212" spans="1:3" x14ac:dyDescent="0.2">
      <c r="A212" s="31">
        <v>211</v>
      </c>
      <c r="B212" s="32">
        <f t="shared" si="25"/>
        <v>2866857.0723063797</v>
      </c>
      <c r="C212" s="32">
        <f t="shared" si="24"/>
        <v>28668.570723063796</v>
      </c>
    </row>
    <row r="213" spans="1:3" x14ac:dyDescent="0.2">
      <c r="A213" s="31">
        <v>212</v>
      </c>
      <c r="B213" s="32">
        <f t="shared" si="25"/>
        <v>2895625.6430294435</v>
      </c>
      <c r="C213" s="32">
        <f t="shared" si="24"/>
        <v>28956.256430294434</v>
      </c>
    </row>
    <row r="214" spans="1:3" x14ac:dyDescent="0.2">
      <c r="A214" s="31">
        <v>213</v>
      </c>
      <c r="B214" s="32">
        <f t="shared" si="25"/>
        <v>2924681.8994597378</v>
      </c>
      <c r="C214" s="32">
        <f t="shared" si="24"/>
        <v>29246.818994597379</v>
      </c>
    </row>
    <row r="215" spans="1:3" x14ac:dyDescent="0.2">
      <c r="A215" s="31">
        <v>214</v>
      </c>
      <c r="B215" s="32">
        <f t="shared" si="25"/>
        <v>2954028.7184543354</v>
      </c>
      <c r="C215" s="32">
        <f t="shared" si="24"/>
        <v>29540.287184543355</v>
      </c>
    </row>
    <row r="216" spans="1:3" x14ac:dyDescent="0.2">
      <c r="A216" s="31">
        <v>215</v>
      </c>
      <c r="B216" s="32">
        <f t="shared" si="25"/>
        <v>2983669.0056388788</v>
      </c>
      <c r="C216" s="32">
        <f t="shared" si="24"/>
        <v>29836.690056388787</v>
      </c>
    </row>
    <row r="217" spans="1:3" x14ac:dyDescent="0.2">
      <c r="A217" s="31" t="s">
        <v>55</v>
      </c>
      <c r="B217" s="32">
        <f t="shared" ref="B217" si="27">B216*$F$4/100+B216+$F$2+F$3</f>
        <v>3063605.6956952675</v>
      </c>
      <c r="C217" s="32">
        <f t="shared" si="24"/>
        <v>30636.056956952674</v>
      </c>
    </row>
    <row r="218" spans="1:3" x14ac:dyDescent="0.2">
      <c r="A218" s="31">
        <v>217</v>
      </c>
      <c r="B218" s="32">
        <f t="shared" si="25"/>
        <v>3094341.7526522204</v>
      </c>
      <c r="C218" s="32">
        <f t="shared" si="24"/>
        <v>30943.417526522204</v>
      </c>
    </row>
    <row r="219" spans="1:3" x14ac:dyDescent="0.2">
      <c r="A219" s="31">
        <v>218</v>
      </c>
      <c r="B219" s="32">
        <f t="shared" si="25"/>
        <v>3125385.1701787426</v>
      </c>
      <c r="C219" s="32">
        <f t="shared" si="24"/>
        <v>31253.851701787426</v>
      </c>
    </row>
    <row r="220" spans="1:3" x14ac:dyDescent="0.2">
      <c r="A220" s="31">
        <v>219</v>
      </c>
      <c r="B220" s="32">
        <f t="shared" si="25"/>
        <v>3156739.0218805298</v>
      </c>
      <c r="C220" s="32">
        <f t="shared" si="24"/>
        <v>31567.3902188053</v>
      </c>
    </row>
    <row r="221" spans="1:3" x14ac:dyDescent="0.2">
      <c r="A221" s="31">
        <v>220</v>
      </c>
      <c r="B221" s="32">
        <f t="shared" si="25"/>
        <v>3188406.4120993353</v>
      </c>
      <c r="C221" s="32">
        <f t="shared" si="24"/>
        <v>31884.064120993353</v>
      </c>
    </row>
    <row r="222" spans="1:3" x14ac:dyDescent="0.2">
      <c r="A222" s="31">
        <v>221</v>
      </c>
      <c r="B222" s="32">
        <f t="shared" si="25"/>
        <v>3220390.4762203288</v>
      </c>
      <c r="C222" s="32">
        <f t="shared" si="24"/>
        <v>32203.904762203289</v>
      </c>
    </row>
    <row r="223" spans="1:3" x14ac:dyDescent="0.2">
      <c r="A223" s="31">
        <v>222</v>
      </c>
      <c r="B223" s="32">
        <f t="shared" si="25"/>
        <v>3252694.3809825322</v>
      </c>
      <c r="C223" s="32">
        <f t="shared" si="24"/>
        <v>32526.943809825323</v>
      </c>
    </row>
    <row r="224" spans="1:3" x14ac:dyDescent="0.2">
      <c r="A224" s="31">
        <v>223</v>
      </c>
      <c r="B224" s="32">
        <f t="shared" si="25"/>
        <v>3285321.3247923576</v>
      </c>
      <c r="C224" s="32">
        <f t="shared" si="24"/>
        <v>32853.213247923573</v>
      </c>
    </row>
    <row r="225" spans="1:3" x14ac:dyDescent="0.2">
      <c r="A225" s="31">
        <v>224</v>
      </c>
      <c r="B225" s="32">
        <f t="shared" si="25"/>
        <v>3318274.5380402813</v>
      </c>
      <c r="C225" s="32">
        <f t="shared" si="24"/>
        <v>33182.745380402812</v>
      </c>
    </row>
    <row r="226" spans="1:3" x14ac:dyDescent="0.2">
      <c r="A226" s="31">
        <v>225</v>
      </c>
      <c r="B226" s="32">
        <f t="shared" si="25"/>
        <v>3351557.2834206843</v>
      </c>
      <c r="C226" s="32">
        <f t="shared" si="24"/>
        <v>33515.57283420684</v>
      </c>
    </row>
    <row r="227" spans="1:3" x14ac:dyDescent="0.2">
      <c r="A227" s="31">
        <v>226</v>
      </c>
      <c r="B227" s="32">
        <f t="shared" si="25"/>
        <v>3385172.856254891</v>
      </c>
      <c r="C227" s="32">
        <f t="shared" si="24"/>
        <v>33851.728562548909</v>
      </c>
    </row>
    <row r="228" spans="1:3" x14ac:dyDescent="0.2">
      <c r="A228" s="31">
        <v>227</v>
      </c>
      <c r="B228" s="32">
        <f t="shared" si="25"/>
        <v>3419124.5848174398</v>
      </c>
      <c r="C228" s="32">
        <f t="shared" si="24"/>
        <v>34191.245848174396</v>
      </c>
    </row>
    <row r="229" spans="1:3" x14ac:dyDescent="0.2">
      <c r="A229" s="31" t="s">
        <v>56</v>
      </c>
      <c r="B229" s="32">
        <f t="shared" ref="B229" si="28">B228*$F$4/100+B228+$F$2+F$3</f>
        <v>3503415.830665614</v>
      </c>
      <c r="C229" s="32">
        <f t="shared" si="24"/>
        <v>35034.158306656143</v>
      </c>
    </row>
    <row r="230" spans="1:3" x14ac:dyDescent="0.2">
      <c r="A230" s="31">
        <v>229</v>
      </c>
      <c r="B230" s="32">
        <f t="shared" si="25"/>
        <v>3538549.9889722699</v>
      </c>
      <c r="C230" s="32">
        <f t="shared" si="24"/>
        <v>35385.499889722698</v>
      </c>
    </row>
    <row r="231" spans="1:3" x14ac:dyDescent="0.2">
      <c r="A231" s="31">
        <v>230</v>
      </c>
      <c r="B231" s="32">
        <f t="shared" si="25"/>
        <v>3574035.4888619925</v>
      </c>
      <c r="C231" s="32">
        <f t="shared" si="24"/>
        <v>35740.354888619928</v>
      </c>
    </row>
    <row r="232" spans="1:3" x14ac:dyDescent="0.2">
      <c r="A232" s="31">
        <v>231</v>
      </c>
      <c r="B232" s="32">
        <f t="shared" si="25"/>
        <v>3609875.8437506123</v>
      </c>
      <c r="C232" s="32">
        <f t="shared" si="24"/>
        <v>36098.758437506127</v>
      </c>
    </row>
    <row r="233" spans="1:3" x14ac:dyDescent="0.2">
      <c r="A233" s="31">
        <v>232</v>
      </c>
      <c r="B233" s="32">
        <f t="shared" si="25"/>
        <v>3646074.6021881183</v>
      </c>
      <c r="C233" s="32">
        <f t="shared" si="24"/>
        <v>36460.746021881183</v>
      </c>
    </row>
    <row r="234" spans="1:3" x14ac:dyDescent="0.2">
      <c r="A234" s="31">
        <v>233</v>
      </c>
      <c r="B234" s="32">
        <f t="shared" si="25"/>
        <v>3682635.3482099995</v>
      </c>
      <c r="C234" s="32">
        <f t="shared" si="24"/>
        <v>36826.353482099992</v>
      </c>
    </row>
    <row r="235" spans="1:3" x14ac:dyDescent="0.2">
      <c r="A235" s="31">
        <v>234</v>
      </c>
      <c r="B235" s="32">
        <f t="shared" si="25"/>
        <v>3719561.7016920997</v>
      </c>
      <c r="C235" s="32">
        <f t="shared" si="24"/>
        <v>37195.617016920995</v>
      </c>
    </row>
    <row r="236" spans="1:3" x14ac:dyDescent="0.2">
      <c r="A236" s="31">
        <v>235</v>
      </c>
      <c r="B236" s="32">
        <f t="shared" si="25"/>
        <v>3756857.3187090205</v>
      </c>
      <c r="C236" s="32">
        <f t="shared" si="24"/>
        <v>37568.573187090202</v>
      </c>
    </row>
    <row r="237" spans="1:3" x14ac:dyDescent="0.2">
      <c r="A237" s="31">
        <v>236</v>
      </c>
      <c r="B237" s="32">
        <f t="shared" si="25"/>
        <v>3794525.8918961105</v>
      </c>
      <c r="C237" s="32">
        <f t="shared" si="24"/>
        <v>37945.258918961103</v>
      </c>
    </row>
    <row r="238" spans="1:3" x14ac:dyDescent="0.2">
      <c r="A238" s="31">
        <v>237</v>
      </c>
      <c r="B238" s="32">
        <f t="shared" si="25"/>
        <v>3832571.1508150715</v>
      </c>
      <c r="C238" s="32">
        <f t="shared" si="24"/>
        <v>38325.711508150715</v>
      </c>
    </row>
    <row r="239" spans="1:3" x14ac:dyDescent="0.2">
      <c r="A239" s="31">
        <v>238</v>
      </c>
      <c r="B239" s="32">
        <f t="shared" si="25"/>
        <v>3870996.8623232222</v>
      </c>
      <c r="C239" s="32">
        <f t="shared" si="24"/>
        <v>38709.96862323222</v>
      </c>
    </row>
    <row r="240" spans="1:3" x14ac:dyDescent="0.2">
      <c r="A240" s="31">
        <v>239</v>
      </c>
      <c r="B240" s="32">
        <f t="shared" si="25"/>
        <v>3909806.8309464543</v>
      </c>
      <c r="C240" s="32">
        <f t="shared" si="24"/>
        <v>39098.068309464543</v>
      </c>
    </row>
    <row r="241" spans="1:3" x14ac:dyDescent="0.2">
      <c r="A241" s="31" t="s">
        <v>57</v>
      </c>
      <c r="B241" s="32">
        <f t="shared" ref="B241" si="29">B240*$F$4/100+B240+$F$2+F$3</f>
        <v>3999004.8992559188</v>
      </c>
      <c r="C241" s="32">
        <f t="shared" si="24"/>
        <v>39990.04899255919</v>
      </c>
    </row>
    <row r="242" spans="1:3" x14ac:dyDescent="0.2">
      <c r="A242" s="31">
        <v>241</v>
      </c>
      <c r="B242" s="32">
        <f t="shared" si="25"/>
        <v>4039094.9482484781</v>
      </c>
      <c r="C242" s="32">
        <f t="shared" si="24"/>
        <v>40390.949482484779</v>
      </c>
    </row>
    <row r="243" spans="1:3" x14ac:dyDescent="0.2">
      <c r="A243" s="31">
        <v>242</v>
      </c>
      <c r="B243" s="32">
        <f t="shared" si="25"/>
        <v>4079585.8977309628</v>
      </c>
      <c r="C243" s="32">
        <f t="shared" si="24"/>
        <v>40795.858977309632</v>
      </c>
    </row>
    <row r="244" spans="1:3" x14ac:dyDescent="0.2">
      <c r="A244" s="31">
        <v>243</v>
      </c>
      <c r="B244" s="32">
        <f t="shared" si="25"/>
        <v>4120481.7567082723</v>
      </c>
      <c r="C244" s="32">
        <f t="shared" si="24"/>
        <v>41204.817567082726</v>
      </c>
    </row>
    <row r="245" spans="1:3" x14ac:dyDescent="0.2">
      <c r="A245" s="31">
        <v>244</v>
      </c>
      <c r="B245" s="32">
        <f t="shared" si="25"/>
        <v>4161786.5742753549</v>
      </c>
      <c r="C245" s="32">
        <f t="shared" si="24"/>
        <v>41617.865742753551</v>
      </c>
    </row>
    <row r="246" spans="1:3" x14ac:dyDescent="0.2">
      <c r="A246" s="31">
        <v>245</v>
      </c>
      <c r="B246" s="32">
        <f t="shared" si="25"/>
        <v>4203504.4400181081</v>
      </c>
      <c r="C246" s="32">
        <f t="shared" si="24"/>
        <v>42035.044400181083</v>
      </c>
    </row>
    <row r="247" spans="1:3" x14ac:dyDescent="0.2">
      <c r="A247" s="31">
        <v>246</v>
      </c>
      <c r="B247" s="32">
        <f t="shared" si="25"/>
        <v>4245639.4844182888</v>
      </c>
      <c r="C247" s="32">
        <f t="shared" si="24"/>
        <v>42456.394844182891</v>
      </c>
    </row>
    <row r="248" spans="1:3" x14ac:dyDescent="0.2">
      <c r="A248" s="31">
        <v>247</v>
      </c>
      <c r="B248" s="32">
        <f t="shared" si="25"/>
        <v>4288195.8792624716</v>
      </c>
      <c r="C248" s="32">
        <f t="shared" si="24"/>
        <v>42881.958792624719</v>
      </c>
    </row>
    <row r="249" spans="1:3" x14ac:dyDescent="0.2">
      <c r="A249" s="31">
        <v>248</v>
      </c>
      <c r="B249" s="32">
        <f t="shared" si="25"/>
        <v>4331177.8380550966</v>
      </c>
      <c r="C249" s="32">
        <f t="shared" si="24"/>
        <v>43311.778380550968</v>
      </c>
    </row>
    <row r="250" spans="1:3" x14ac:dyDescent="0.2">
      <c r="A250" s="31">
        <v>249</v>
      </c>
      <c r="B250" s="32">
        <f t="shared" si="25"/>
        <v>4374589.6164356479</v>
      </c>
      <c r="C250" s="32">
        <f t="shared" si="24"/>
        <v>43745.896164356476</v>
      </c>
    </row>
    <row r="251" spans="1:3" x14ac:dyDescent="0.2">
      <c r="A251" s="31">
        <v>250</v>
      </c>
      <c r="B251" s="32">
        <f t="shared" si="25"/>
        <v>4418435.5126000047</v>
      </c>
      <c r="C251" s="32">
        <f t="shared" si="24"/>
        <v>44184.355126000046</v>
      </c>
    </row>
    <row r="252" spans="1:3" x14ac:dyDescent="0.2">
      <c r="A252" s="31">
        <v>251</v>
      </c>
      <c r="B252" s="32">
        <f t="shared" si="25"/>
        <v>4462719.8677260047</v>
      </c>
      <c r="C252" s="32">
        <f t="shared" si="24"/>
        <v>44627.19867726005</v>
      </c>
    </row>
    <row r="253" spans="1:3" x14ac:dyDescent="0.2">
      <c r="A253" s="31" t="s">
        <v>58</v>
      </c>
      <c r="B253" s="32">
        <f t="shared" ref="B253" si="30">B252*$F$4/100+B252+$F$2+F$3</f>
        <v>4557447.0664032651</v>
      </c>
      <c r="C253" s="32">
        <f t="shared" si="24"/>
        <v>45574.470664032648</v>
      </c>
    </row>
    <row r="254" spans="1:3" x14ac:dyDescent="0.2">
      <c r="A254" s="31">
        <v>253</v>
      </c>
      <c r="B254" s="32">
        <f t="shared" si="25"/>
        <v>4603121.5370672978</v>
      </c>
      <c r="C254" s="32">
        <f t="shared" si="24"/>
        <v>46031.21537067298</v>
      </c>
    </row>
    <row r="255" spans="1:3" x14ac:dyDescent="0.2">
      <c r="A255" s="31">
        <v>254</v>
      </c>
      <c r="B255" s="32">
        <f t="shared" si="25"/>
        <v>4649252.7524379706</v>
      </c>
      <c r="C255" s="32">
        <f t="shared" si="24"/>
        <v>46492.527524379708</v>
      </c>
    </row>
    <row r="256" spans="1:3" x14ac:dyDescent="0.2">
      <c r="A256" s="31">
        <v>255</v>
      </c>
      <c r="B256" s="32">
        <f t="shared" si="25"/>
        <v>4695845.2799623506</v>
      </c>
      <c r="C256" s="32">
        <f t="shared" si="24"/>
        <v>46958.452799623505</v>
      </c>
    </row>
    <row r="257" spans="1:3" x14ac:dyDescent="0.2">
      <c r="A257" s="31">
        <v>256</v>
      </c>
      <c r="B257" s="32">
        <f t="shared" si="25"/>
        <v>4742903.7327619744</v>
      </c>
      <c r="C257" s="32">
        <f t="shared" si="24"/>
        <v>47429.037327619742</v>
      </c>
    </row>
    <row r="258" spans="1:3" x14ac:dyDescent="0.2">
      <c r="A258" s="31">
        <v>257</v>
      </c>
      <c r="B258" s="32">
        <f t="shared" si="25"/>
        <v>4790432.7700895946</v>
      </c>
      <c r="C258" s="32">
        <f t="shared" si="24"/>
        <v>47904.327700895949</v>
      </c>
    </row>
    <row r="259" spans="1:3" x14ac:dyDescent="0.2">
      <c r="A259" s="31">
        <v>258</v>
      </c>
      <c r="B259" s="32">
        <f t="shared" si="25"/>
        <v>4838437.0977904908</v>
      </c>
      <c r="C259" s="32">
        <f t="shared" ref="C259:C322" si="31">B259*F$4/100</f>
        <v>48384.37097790491</v>
      </c>
    </row>
    <row r="260" spans="1:3" x14ac:dyDescent="0.2">
      <c r="A260" s="31">
        <v>259</v>
      </c>
      <c r="B260" s="32">
        <f t="shared" si="25"/>
        <v>4886921.4687683955</v>
      </c>
      <c r="C260" s="32">
        <f t="shared" si="31"/>
        <v>48869.214687683954</v>
      </c>
    </row>
    <row r="261" spans="1:3" x14ac:dyDescent="0.2">
      <c r="A261" s="31">
        <v>260</v>
      </c>
      <c r="B261" s="32">
        <f t="shared" si="25"/>
        <v>4935890.6834560791</v>
      </c>
      <c r="C261" s="32">
        <f t="shared" si="31"/>
        <v>49358.906834560788</v>
      </c>
    </row>
    <row r="262" spans="1:3" x14ac:dyDescent="0.2">
      <c r="A262" s="31">
        <v>261</v>
      </c>
      <c r="B262" s="32">
        <f t="shared" ref="B262:B324" si="32">B261*$F$4/100+B261+$F$2</f>
        <v>4985349.5902906395</v>
      </c>
      <c r="C262" s="32">
        <f t="shared" si="31"/>
        <v>49853.495902906398</v>
      </c>
    </row>
    <row r="263" spans="1:3" x14ac:dyDescent="0.2">
      <c r="A263" s="31">
        <v>262</v>
      </c>
      <c r="B263" s="32">
        <f t="shared" si="32"/>
        <v>5035303.0861935457</v>
      </c>
      <c r="C263" s="32">
        <f t="shared" si="31"/>
        <v>50353.030861935455</v>
      </c>
    </row>
    <row r="264" spans="1:3" x14ac:dyDescent="0.2">
      <c r="A264" s="31">
        <v>263</v>
      </c>
      <c r="B264" s="32">
        <f t="shared" si="32"/>
        <v>5085756.1170554813</v>
      </c>
      <c r="C264" s="32">
        <f t="shared" si="31"/>
        <v>50857.561170554814</v>
      </c>
    </row>
    <row r="265" spans="1:3" x14ac:dyDescent="0.2">
      <c r="A265" s="31" t="s">
        <v>59</v>
      </c>
      <c r="B265" s="32">
        <f t="shared" ref="B265" si="33">B264*$F$4/100+B264+$F$2+F$3</f>
        <v>5186713.678226036</v>
      </c>
      <c r="C265" s="32">
        <f t="shared" si="31"/>
        <v>51867.136782260357</v>
      </c>
    </row>
    <row r="266" spans="1:3" x14ac:dyDescent="0.2">
      <c r="A266" s="31">
        <v>265</v>
      </c>
      <c r="B266" s="32">
        <f t="shared" si="32"/>
        <v>5238680.8150082966</v>
      </c>
      <c r="C266" s="32">
        <f t="shared" si="31"/>
        <v>52386.808150082965</v>
      </c>
    </row>
    <row r="267" spans="1:3" x14ac:dyDescent="0.2">
      <c r="A267" s="31">
        <v>266</v>
      </c>
      <c r="B267" s="32">
        <f t="shared" si="32"/>
        <v>5291167.6231583795</v>
      </c>
      <c r="C267" s="32">
        <f t="shared" si="31"/>
        <v>52911.676231583791</v>
      </c>
    </row>
    <row r="268" spans="1:3" x14ac:dyDescent="0.2">
      <c r="A268" s="31">
        <v>267</v>
      </c>
      <c r="B268" s="32">
        <f t="shared" si="32"/>
        <v>5344179.299389963</v>
      </c>
      <c r="C268" s="32">
        <f t="shared" si="31"/>
        <v>53441.792993899631</v>
      </c>
    </row>
    <row r="269" spans="1:3" x14ac:dyDescent="0.2">
      <c r="A269" s="31">
        <v>268</v>
      </c>
      <c r="B269" s="32">
        <f t="shared" si="32"/>
        <v>5397721.0923838625</v>
      </c>
      <c r="C269" s="32">
        <f t="shared" si="31"/>
        <v>53977.210923838626</v>
      </c>
    </row>
    <row r="270" spans="1:3" x14ac:dyDescent="0.2">
      <c r="A270" s="31">
        <v>269</v>
      </c>
      <c r="B270" s="32">
        <f t="shared" si="32"/>
        <v>5451798.3033077009</v>
      </c>
      <c r="C270" s="32">
        <f t="shared" si="31"/>
        <v>54517.983033077006</v>
      </c>
    </row>
    <row r="271" spans="1:3" x14ac:dyDescent="0.2">
      <c r="A271" s="31">
        <v>270</v>
      </c>
      <c r="B271" s="32">
        <f t="shared" si="32"/>
        <v>5506416.2863407778</v>
      </c>
      <c r="C271" s="32">
        <f t="shared" si="31"/>
        <v>55064.162863407779</v>
      </c>
    </row>
    <row r="272" spans="1:3" x14ac:dyDescent="0.2">
      <c r="A272" s="31">
        <v>271</v>
      </c>
      <c r="B272" s="32">
        <f t="shared" si="32"/>
        <v>5561580.449204186</v>
      </c>
      <c r="C272" s="32">
        <f t="shared" si="31"/>
        <v>55615.804492041862</v>
      </c>
    </row>
    <row r="273" spans="1:3" x14ac:dyDescent="0.2">
      <c r="A273" s="31">
        <v>272</v>
      </c>
      <c r="B273" s="32">
        <f t="shared" si="32"/>
        <v>5617296.2536962274</v>
      </c>
      <c r="C273" s="32">
        <f t="shared" si="31"/>
        <v>56172.962536962274</v>
      </c>
    </row>
    <row r="274" spans="1:3" x14ac:dyDescent="0.2">
      <c r="A274" s="31">
        <v>273</v>
      </c>
      <c r="B274" s="32">
        <f t="shared" si="32"/>
        <v>5673569.2162331901</v>
      </c>
      <c r="C274" s="32">
        <f t="shared" si="31"/>
        <v>56735.692162331899</v>
      </c>
    </row>
    <row r="275" spans="1:3" x14ac:dyDescent="0.2">
      <c r="A275" s="31">
        <v>274</v>
      </c>
      <c r="B275" s="32">
        <f t="shared" si="32"/>
        <v>5730404.9083955223</v>
      </c>
      <c r="C275" s="32">
        <f t="shared" si="31"/>
        <v>57304.049083955222</v>
      </c>
    </row>
    <row r="276" spans="1:3" x14ac:dyDescent="0.2">
      <c r="A276" s="31">
        <v>275</v>
      </c>
      <c r="B276" s="32">
        <f t="shared" si="32"/>
        <v>5787808.9574794779</v>
      </c>
      <c r="C276" s="32">
        <f t="shared" si="31"/>
        <v>57878.08957479478</v>
      </c>
    </row>
    <row r="277" spans="1:3" x14ac:dyDescent="0.2">
      <c r="A277" s="31" t="s">
        <v>60</v>
      </c>
      <c r="B277" s="32">
        <f t="shared" ref="B277" si="34">B276*$F$4/100+B276+$F$2+F$3</f>
        <v>5895787.0470542731</v>
      </c>
      <c r="C277" s="32">
        <f t="shared" si="31"/>
        <v>58957.87047054273</v>
      </c>
    </row>
    <row r="278" spans="1:3" x14ac:dyDescent="0.2">
      <c r="A278" s="31">
        <v>277</v>
      </c>
      <c r="B278" s="32">
        <f t="shared" si="32"/>
        <v>5954844.9175248155</v>
      </c>
      <c r="C278" s="32">
        <f t="shared" si="31"/>
        <v>59548.449175248155</v>
      </c>
    </row>
    <row r="279" spans="1:3" x14ac:dyDescent="0.2">
      <c r="A279" s="31">
        <v>278</v>
      </c>
      <c r="B279" s="32">
        <f t="shared" si="32"/>
        <v>6014493.3667000635</v>
      </c>
      <c r="C279" s="32">
        <f t="shared" si="31"/>
        <v>60144.933667000638</v>
      </c>
    </row>
    <row r="280" spans="1:3" x14ac:dyDescent="0.2">
      <c r="A280" s="31">
        <v>279</v>
      </c>
      <c r="B280" s="32">
        <f t="shared" si="32"/>
        <v>6074738.3003670638</v>
      </c>
      <c r="C280" s="32">
        <f t="shared" si="31"/>
        <v>60747.383003670635</v>
      </c>
    </row>
    <row r="281" spans="1:3" x14ac:dyDescent="0.2">
      <c r="A281" s="31">
        <v>280</v>
      </c>
      <c r="B281" s="32">
        <f t="shared" si="32"/>
        <v>6135585.6833707346</v>
      </c>
      <c r="C281" s="32">
        <f t="shared" si="31"/>
        <v>61355.856833707345</v>
      </c>
    </row>
    <row r="282" spans="1:3" x14ac:dyDescent="0.2">
      <c r="A282" s="31">
        <v>281</v>
      </c>
      <c r="B282" s="32">
        <f t="shared" si="32"/>
        <v>6197041.5402044421</v>
      </c>
      <c r="C282" s="32">
        <f t="shared" si="31"/>
        <v>61970.415402044418</v>
      </c>
    </row>
    <row r="283" spans="1:3" x14ac:dyDescent="0.2">
      <c r="A283" s="31">
        <v>282</v>
      </c>
      <c r="B283" s="32">
        <f t="shared" si="32"/>
        <v>6259111.9556064866</v>
      </c>
      <c r="C283" s="32">
        <f t="shared" si="31"/>
        <v>62591.119556064863</v>
      </c>
    </row>
    <row r="284" spans="1:3" x14ac:dyDescent="0.2">
      <c r="A284" s="31">
        <v>283</v>
      </c>
      <c r="B284" s="32">
        <f t="shared" si="32"/>
        <v>6321803.0751625514</v>
      </c>
      <c r="C284" s="32">
        <f t="shared" si="31"/>
        <v>63218.030751625512</v>
      </c>
    </row>
    <row r="285" spans="1:3" x14ac:dyDescent="0.2">
      <c r="A285" s="31">
        <v>284</v>
      </c>
      <c r="B285" s="32">
        <f t="shared" si="32"/>
        <v>6385121.1059141764</v>
      </c>
      <c r="C285" s="32">
        <f t="shared" si="31"/>
        <v>63851.211059141766</v>
      </c>
    </row>
    <row r="286" spans="1:3" x14ac:dyDescent="0.2">
      <c r="A286" s="31">
        <v>285</v>
      </c>
      <c r="B286" s="32">
        <f t="shared" si="32"/>
        <v>6449072.3169733183</v>
      </c>
      <c r="C286" s="32">
        <f t="shared" si="31"/>
        <v>64490.723169733181</v>
      </c>
    </row>
    <row r="287" spans="1:3" x14ac:dyDescent="0.2">
      <c r="A287" s="31">
        <v>286</v>
      </c>
      <c r="B287" s="32">
        <f t="shared" si="32"/>
        <v>6513663.0401430512</v>
      </c>
      <c r="C287" s="32">
        <f t="shared" si="31"/>
        <v>65136.630401430513</v>
      </c>
    </row>
    <row r="288" spans="1:3" x14ac:dyDescent="0.2">
      <c r="A288" s="31">
        <v>287</v>
      </c>
      <c r="B288" s="32">
        <f t="shared" si="32"/>
        <v>6578899.6705444818</v>
      </c>
      <c r="C288" s="32">
        <f t="shared" si="31"/>
        <v>65788.996705444821</v>
      </c>
    </row>
    <row r="289" spans="1:3" x14ac:dyDescent="0.2">
      <c r="A289" s="31" t="s">
        <v>61</v>
      </c>
      <c r="B289" s="32">
        <f t="shared" ref="B289" si="35">B288*$F$4/100+B288+$F$2+F$3</f>
        <v>6694788.6672499264</v>
      </c>
      <c r="C289" s="32">
        <f t="shared" si="31"/>
        <v>66947.886672499269</v>
      </c>
    </row>
    <row r="290" spans="1:3" x14ac:dyDescent="0.2">
      <c r="A290" s="31">
        <v>289</v>
      </c>
      <c r="B290" s="32">
        <f t="shared" si="32"/>
        <v>6761836.553922426</v>
      </c>
      <c r="C290" s="32">
        <f t="shared" si="31"/>
        <v>67618.365539224265</v>
      </c>
    </row>
    <row r="291" spans="1:3" x14ac:dyDescent="0.2">
      <c r="A291" s="31">
        <v>290</v>
      </c>
      <c r="B291" s="32">
        <f t="shared" si="32"/>
        <v>6829554.9194616498</v>
      </c>
      <c r="C291" s="32">
        <f t="shared" si="31"/>
        <v>68295.549194616498</v>
      </c>
    </row>
    <row r="292" spans="1:3" x14ac:dyDescent="0.2">
      <c r="A292" s="31">
        <v>291</v>
      </c>
      <c r="B292" s="32">
        <f t="shared" si="32"/>
        <v>6897950.4686562661</v>
      </c>
      <c r="C292" s="32">
        <f t="shared" si="31"/>
        <v>68979.504686562665</v>
      </c>
    </row>
    <row r="293" spans="1:3" x14ac:dyDescent="0.2">
      <c r="A293" s="31">
        <v>292</v>
      </c>
      <c r="B293" s="32">
        <f t="shared" si="32"/>
        <v>6967029.9733428285</v>
      </c>
      <c r="C293" s="32">
        <f t="shared" si="31"/>
        <v>69670.299733428285</v>
      </c>
    </row>
    <row r="294" spans="1:3" x14ac:dyDescent="0.2">
      <c r="A294" s="31">
        <v>293</v>
      </c>
      <c r="B294" s="32">
        <f t="shared" si="32"/>
        <v>7036800.2730762567</v>
      </c>
      <c r="C294" s="32">
        <f t="shared" si="31"/>
        <v>70368.002730762571</v>
      </c>
    </row>
    <row r="295" spans="1:3" x14ac:dyDescent="0.2">
      <c r="A295" s="31">
        <v>294</v>
      </c>
      <c r="B295" s="32">
        <f t="shared" si="32"/>
        <v>7107268.2758070193</v>
      </c>
      <c r="C295" s="32">
        <f t="shared" si="31"/>
        <v>71072.682758070194</v>
      </c>
    </row>
    <row r="296" spans="1:3" x14ac:dyDescent="0.2">
      <c r="A296" s="31">
        <v>295</v>
      </c>
      <c r="B296" s="32">
        <f t="shared" si="32"/>
        <v>7178440.9585650899</v>
      </c>
      <c r="C296" s="32">
        <f t="shared" si="31"/>
        <v>71784.409585650894</v>
      </c>
    </row>
    <row r="297" spans="1:3" x14ac:dyDescent="0.2">
      <c r="A297" s="31">
        <v>296</v>
      </c>
      <c r="B297" s="32">
        <f t="shared" si="32"/>
        <v>7250325.3681507409</v>
      </c>
      <c r="C297" s="32">
        <f t="shared" si="31"/>
        <v>72503.253681507413</v>
      </c>
    </row>
    <row r="298" spans="1:3" x14ac:dyDescent="0.2">
      <c r="A298" s="31">
        <v>297</v>
      </c>
      <c r="B298" s="32">
        <f t="shared" si="32"/>
        <v>7322928.6218322478</v>
      </c>
      <c r="C298" s="32">
        <f t="shared" si="31"/>
        <v>73229.286218322479</v>
      </c>
    </row>
    <row r="299" spans="1:3" x14ac:dyDescent="0.2">
      <c r="A299" s="31">
        <v>298</v>
      </c>
      <c r="B299" s="32">
        <f t="shared" si="32"/>
        <v>7396257.9080505706</v>
      </c>
      <c r="C299" s="32">
        <f t="shared" si="31"/>
        <v>73962.579080505704</v>
      </c>
    </row>
    <row r="300" spans="1:3" x14ac:dyDescent="0.2">
      <c r="A300" s="31">
        <v>299</v>
      </c>
      <c r="B300" s="32">
        <f t="shared" si="32"/>
        <v>7470320.4871310759</v>
      </c>
      <c r="C300" s="32">
        <f t="shared" si="31"/>
        <v>74703.204871310765</v>
      </c>
    </row>
    <row r="301" spans="1:3" x14ac:dyDescent="0.2">
      <c r="A301" s="31" t="s">
        <v>62</v>
      </c>
      <c r="B301" s="32">
        <f t="shared" ref="B301" si="36">B300*$F$4/100+B300+$F$2+F$3</f>
        <v>7595123.6920023868</v>
      </c>
      <c r="C301" s="32">
        <f t="shared" si="31"/>
        <v>75951.236920023861</v>
      </c>
    </row>
    <row r="302" spans="1:3" x14ac:dyDescent="0.2">
      <c r="A302" s="31">
        <v>301</v>
      </c>
      <c r="B302" s="32">
        <f t="shared" si="32"/>
        <v>7671174.9289224111</v>
      </c>
      <c r="C302" s="32">
        <f t="shared" si="31"/>
        <v>76711.749289224113</v>
      </c>
    </row>
    <row r="303" spans="1:3" x14ac:dyDescent="0.2">
      <c r="A303" s="31">
        <v>302</v>
      </c>
      <c r="B303" s="32">
        <f t="shared" si="32"/>
        <v>7747986.678211635</v>
      </c>
      <c r="C303" s="32">
        <f t="shared" si="31"/>
        <v>77479.866782116354</v>
      </c>
    </row>
    <row r="304" spans="1:3" x14ac:dyDescent="0.2">
      <c r="A304" s="31">
        <v>303</v>
      </c>
      <c r="B304" s="32">
        <f t="shared" si="32"/>
        <v>7825566.5449937517</v>
      </c>
      <c r="C304" s="32">
        <f t="shared" si="31"/>
        <v>78255.665449937514</v>
      </c>
    </row>
    <row r="305" spans="1:3" x14ac:dyDescent="0.2">
      <c r="A305" s="31">
        <v>304</v>
      </c>
      <c r="B305" s="32">
        <f t="shared" si="32"/>
        <v>7903922.2104436895</v>
      </c>
      <c r="C305" s="32">
        <f t="shared" si="31"/>
        <v>79039.222104436893</v>
      </c>
    </row>
    <row r="306" spans="1:3" x14ac:dyDescent="0.2">
      <c r="A306" s="31">
        <v>305</v>
      </c>
      <c r="B306" s="32">
        <f t="shared" si="32"/>
        <v>7983061.4325481262</v>
      </c>
      <c r="C306" s="32">
        <f t="shared" si="31"/>
        <v>79830.614325481263</v>
      </c>
    </row>
    <row r="307" spans="1:3" x14ac:dyDescent="0.2">
      <c r="A307" s="31">
        <v>306</v>
      </c>
      <c r="B307" s="32">
        <f t="shared" si="32"/>
        <v>8062992.0468736077</v>
      </c>
      <c r="C307" s="32">
        <f t="shared" si="31"/>
        <v>80629.920468736076</v>
      </c>
    </row>
    <row r="308" spans="1:3" x14ac:dyDescent="0.2">
      <c r="A308" s="31">
        <v>307</v>
      </c>
      <c r="B308" s="32">
        <f t="shared" si="32"/>
        <v>8143721.9673423441</v>
      </c>
      <c r="C308" s="32">
        <f t="shared" si="31"/>
        <v>81437.219673423446</v>
      </c>
    </row>
    <row r="309" spans="1:3" x14ac:dyDescent="0.2">
      <c r="A309" s="31">
        <v>308</v>
      </c>
      <c r="B309" s="32">
        <f t="shared" si="32"/>
        <v>8225259.1870157672</v>
      </c>
      <c r="C309" s="32">
        <f t="shared" si="31"/>
        <v>82252.591870157674</v>
      </c>
    </row>
    <row r="310" spans="1:3" x14ac:dyDescent="0.2">
      <c r="A310" s="31">
        <v>309</v>
      </c>
      <c r="B310" s="32">
        <f t="shared" si="32"/>
        <v>8307611.7788859252</v>
      </c>
      <c r="C310" s="32">
        <f t="shared" si="31"/>
        <v>83076.11778885925</v>
      </c>
    </row>
    <row r="311" spans="1:3" x14ac:dyDescent="0.2">
      <c r="A311" s="31">
        <v>310</v>
      </c>
      <c r="B311" s="32">
        <f t="shared" si="32"/>
        <v>8390787.8966747839</v>
      </c>
      <c r="C311" s="32">
        <f t="shared" si="31"/>
        <v>83907.878966747841</v>
      </c>
    </row>
    <row r="312" spans="1:3" x14ac:dyDescent="0.2">
      <c r="A312" s="31">
        <v>311</v>
      </c>
      <c r="B312" s="32">
        <f t="shared" si="32"/>
        <v>8474795.7756415326</v>
      </c>
      <c r="C312" s="32">
        <f t="shared" si="31"/>
        <v>84747.95775641533</v>
      </c>
    </row>
    <row r="313" spans="1:3" x14ac:dyDescent="0.2">
      <c r="A313" s="31" t="s">
        <v>63</v>
      </c>
      <c r="B313" s="32">
        <f t="shared" ref="B313" si="37">B312*$F$4/100+B312+$F$2+F$3</f>
        <v>8609643.7333979476</v>
      </c>
      <c r="C313" s="32">
        <f t="shared" si="31"/>
        <v>86096.437333979469</v>
      </c>
    </row>
    <row r="314" spans="1:3" x14ac:dyDescent="0.2">
      <c r="A314" s="31">
        <v>313</v>
      </c>
      <c r="B314" s="32">
        <f t="shared" si="32"/>
        <v>8695840.1707319263</v>
      </c>
      <c r="C314" s="32">
        <f t="shared" si="31"/>
        <v>86958.401707319266</v>
      </c>
    </row>
    <row r="315" spans="1:3" x14ac:dyDescent="0.2">
      <c r="A315" s="31">
        <v>314</v>
      </c>
      <c r="B315" s="32">
        <f t="shared" si="32"/>
        <v>8782898.5724392459</v>
      </c>
      <c r="C315" s="32">
        <f t="shared" si="31"/>
        <v>87828.985724392463</v>
      </c>
    </row>
    <row r="316" spans="1:3" x14ac:dyDescent="0.2">
      <c r="A316" s="31">
        <v>315</v>
      </c>
      <c r="B316" s="32">
        <f t="shared" si="32"/>
        <v>8870827.5581636392</v>
      </c>
      <c r="C316" s="32">
        <f t="shared" si="31"/>
        <v>88708.275581636393</v>
      </c>
    </row>
    <row r="317" spans="1:3" x14ac:dyDescent="0.2">
      <c r="A317" s="31">
        <v>316</v>
      </c>
      <c r="B317" s="32">
        <f t="shared" si="32"/>
        <v>8959635.8337452747</v>
      </c>
      <c r="C317" s="32">
        <f t="shared" si="31"/>
        <v>89596.358337452752</v>
      </c>
    </row>
    <row r="318" spans="1:3" x14ac:dyDescent="0.2">
      <c r="A318" s="31">
        <v>317</v>
      </c>
      <c r="B318" s="32">
        <f t="shared" si="32"/>
        <v>9049332.1920827273</v>
      </c>
      <c r="C318" s="32">
        <f t="shared" si="31"/>
        <v>90493.321920827279</v>
      </c>
    </row>
    <row r="319" spans="1:3" x14ac:dyDescent="0.2">
      <c r="A319" s="31">
        <v>318</v>
      </c>
      <c r="B319" s="32">
        <f t="shared" si="32"/>
        <v>9139925.5140035544</v>
      </c>
      <c r="C319" s="32">
        <f t="shared" si="31"/>
        <v>91399.255140035544</v>
      </c>
    </row>
    <row r="320" spans="1:3" x14ac:dyDescent="0.2">
      <c r="A320" s="31">
        <v>319</v>
      </c>
      <c r="B320" s="32">
        <f t="shared" si="32"/>
        <v>9231424.7691435907</v>
      </c>
      <c r="C320" s="32">
        <f t="shared" si="31"/>
        <v>92314.247691435914</v>
      </c>
    </row>
    <row r="321" spans="1:3" x14ac:dyDescent="0.2">
      <c r="A321" s="31">
        <v>320</v>
      </c>
      <c r="B321" s="32">
        <f t="shared" si="32"/>
        <v>9323839.0168350264</v>
      </c>
      <c r="C321" s="32">
        <f t="shared" si="31"/>
        <v>93238.390168350263</v>
      </c>
    </row>
    <row r="322" spans="1:3" x14ac:dyDescent="0.2">
      <c r="A322" s="31">
        <v>321</v>
      </c>
      <c r="B322" s="32">
        <f t="shared" si="32"/>
        <v>9417177.4070033766</v>
      </c>
      <c r="C322" s="32">
        <f t="shared" si="31"/>
        <v>94171.77407003376</v>
      </c>
    </row>
    <row r="323" spans="1:3" x14ac:dyDescent="0.2">
      <c r="A323" s="31">
        <v>322</v>
      </c>
      <c r="B323" s="32">
        <f t="shared" si="32"/>
        <v>9511449.1810734104</v>
      </c>
      <c r="C323" s="32">
        <f t="shared" ref="C323:C386" si="38">B323*F$4/100</f>
        <v>95114.491810734107</v>
      </c>
    </row>
    <row r="324" spans="1:3" x14ac:dyDescent="0.2">
      <c r="A324" s="31">
        <v>323</v>
      </c>
      <c r="B324" s="32">
        <f t="shared" si="32"/>
        <v>9606663.6728841439</v>
      </c>
      <c r="C324" s="32">
        <f t="shared" si="38"/>
        <v>96066.636728841433</v>
      </c>
    </row>
    <row r="325" spans="1:3" x14ac:dyDescent="0.2">
      <c r="A325" s="31" t="s">
        <v>64</v>
      </c>
      <c r="B325" s="32">
        <f t="shared" ref="B325" si="39">B324*$F$4/100+B324+$F$2+F$3</f>
        <v>9752830.3096129857</v>
      </c>
      <c r="C325" s="32">
        <f t="shared" si="38"/>
        <v>97528.30309612985</v>
      </c>
    </row>
    <row r="326" spans="1:3" x14ac:dyDescent="0.2">
      <c r="A326" s="31">
        <v>325</v>
      </c>
      <c r="B326" s="32">
        <f t="shared" ref="B326:B389" si="40">B325*$F$4/100+B325+$F$2</f>
        <v>9850458.6127091162</v>
      </c>
      <c r="C326" s="32">
        <f t="shared" si="38"/>
        <v>98504.586127091156</v>
      </c>
    </row>
    <row r="327" spans="1:3" x14ac:dyDescent="0.2">
      <c r="A327" s="31">
        <v>326</v>
      </c>
      <c r="B327" s="32">
        <f t="shared" si="40"/>
        <v>9949063.1988362074</v>
      </c>
      <c r="C327" s="32">
        <f t="shared" si="38"/>
        <v>99490.631988362074</v>
      </c>
    </row>
    <row r="328" spans="1:3" x14ac:dyDescent="0.2">
      <c r="A328" s="31">
        <v>327</v>
      </c>
      <c r="B328" s="32">
        <f t="shared" si="40"/>
        <v>10048653.830824569</v>
      </c>
      <c r="C328" s="32">
        <f t="shared" si="38"/>
        <v>100486.53830824568</v>
      </c>
    </row>
    <row r="329" spans="1:3" x14ac:dyDescent="0.2">
      <c r="A329" s="31">
        <v>328</v>
      </c>
      <c r="B329" s="32">
        <f t="shared" si="40"/>
        <v>10149240.369132815</v>
      </c>
      <c r="C329" s="32">
        <f t="shared" si="38"/>
        <v>101492.40369132815</v>
      </c>
    </row>
    <row r="330" spans="1:3" x14ac:dyDescent="0.2">
      <c r="A330" s="31">
        <v>329</v>
      </c>
      <c r="B330" s="32">
        <f t="shared" si="40"/>
        <v>10250832.772824144</v>
      </c>
      <c r="C330" s="32">
        <f t="shared" si="38"/>
        <v>102508.32772824143</v>
      </c>
    </row>
    <row r="331" spans="1:3" x14ac:dyDescent="0.2">
      <c r="A331" s="31">
        <v>330</v>
      </c>
      <c r="B331" s="32">
        <f t="shared" si="40"/>
        <v>10353441.100552386</v>
      </c>
      <c r="C331" s="32">
        <f t="shared" si="38"/>
        <v>103534.41100552386</v>
      </c>
    </row>
    <row r="332" spans="1:3" x14ac:dyDescent="0.2">
      <c r="A332" s="31">
        <v>331</v>
      </c>
      <c r="B332" s="32">
        <f t="shared" si="40"/>
        <v>10457075.511557909</v>
      </c>
      <c r="C332" s="32">
        <f t="shared" si="38"/>
        <v>104570.75511557909</v>
      </c>
    </row>
    <row r="333" spans="1:3" x14ac:dyDescent="0.2">
      <c r="A333" s="31">
        <v>332</v>
      </c>
      <c r="B333" s="32">
        <f t="shared" si="40"/>
        <v>10561746.266673489</v>
      </c>
      <c r="C333" s="32">
        <f t="shared" si="38"/>
        <v>105617.46266673488</v>
      </c>
    </row>
    <row r="334" spans="1:3" x14ac:dyDescent="0.2">
      <c r="A334" s="31">
        <v>333</v>
      </c>
      <c r="B334" s="32">
        <f t="shared" si="40"/>
        <v>10667463.729340224</v>
      </c>
      <c r="C334" s="32">
        <f t="shared" si="38"/>
        <v>106674.63729340224</v>
      </c>
    </row>
    <row r="335" spans="1:3" x14ac:dyDescent="0.2">
      <c r="A335" s="31">
        <v>334</v>
      </c>
      <c r="B335" s="32">
        <f t="shared" si="40"/>
        <v>10774238.366633626</v>
      </c>
      <c r="C335" s="32">
        <f t="shared" si="38"/>
        <v>107742.38366633626</v>
      </c>
    </row>
    <row r="336" spans="1:3" x14ac:dyDescent="0.2">
      <c r="A336" s="31">
        <v>335</v>
      </c>
      <c r="B336" s="32">
        <f t="shared" si="40"/>
        <v>10882080.750299962</v>
      </c>
      <c r="C336" s="32">
        <f t="shared" si="38"/>
        <v>108820.80750299963</v>
      </c>
    </row>
    <row r="337" spans="1:3" x14ac:dyDescent="0.2">
      <c r="A337" s="31" t="s">
        <v>65</v>
      </c>
      <c r="B337" s="32">
        <f t="shared" ref="B337" si="41">B336*$F$4/100+B336+$F$2+F$3</f>
        <v>11041001.557802962</v>
      </c>
      <c r="C337" s="32">
        <f t="shared" si="38"/>
        <v>110410.01557802962</v>
      </c>
    </row>
    <row r="338" spans="1:3" x14ac:dyDescent="0.2">
      <c r="A338" s="31">
        <v>337</v>
      </c>
      <c r="B338" s="32">
        <f t="shared" si="40"/>
        <v>11151511.573380992</v>
      </c>
      <c r="C338" s="32">
        <f t="shared" si="38"/>
        <v>111515.11573380991</v>
      </c>
    </row>
    <row r="339" spans="1:3" x14ac:dyDescent="0.2">
      <c r="A339" s="31">
        <v>338</v>
      </c>
      <c r="B339" s="32">
        <f t="shared" si="40"/>
        <v>11263126.689114802</v>
      </c>
      <c r="C339" s="32">
        <f t="shared" si="38"/>
        <v>112631.26689114801</v>
      </c>
    </row>
    <row r="340" spans="1:3" x14ac:dyDescent="0.2">
      <c r="A340" s="31">
        <v>339</v>
      </c>
      <c r="B340" s="32">
        <f t="shared" si="40"/>
        <v>11375857.95600595</v>
      </c>
      <c r="C340" s="32">
        <f t="shared" si="38"/>
        <v>113758.5795600595</v>
      </c>
    </row>
    <row r="341" spans="1:3" x14ac:dyDescent="0.2">
      <c r="A341" s="31">
        <v>340</v>
      </c>
      <c r="B341" s="32">
        <f t="shared" si="40"/>
        <v>11489716.53556601</v>
      </c>
      <c r="C341" s="32">
        <f t="shared" si="38"/>
        <v>114897.16535566009</v>
      </c>
    </row>
    <row r="342" spans="1:3" x14ac:dyDescent="0.2">
      <c r="A342" s="31">
        <v>341</v>
      </c>
      <c r="B342" s="32">
        <f t="shared" si="40"/>
        <v>11604713.70092167</v>
      </c>
      <c r="C342" s="32">
        <f t="shared" si="38"/>
        <v>116047.13700921669</v>
      </c>
    </row>
    <row r="343" spans="1:3" x14ac:dyDescent="0.2">
      <c r="A343" s="31">
        <v>342</v>
      </c>
      <c r="B343" s="32">
        <f t="shared" si="40"/>
        <v>11720860.837930886</v>
      </c>
      <c r="C343" s="32">
        <f t="shared" si="38"/>
        <v>117208.60837930886</v>
      </c>
    </row>
    <row r="344" spans="1:3" x14ac:dyDescent="0.2">
      <c r="A344" s="31">
        <v>343</v>
      </c>
      <c r="B344" s="32">
        <f t="shared" si="40"/>
        <v>11838169.446310194</v>
      </c>
      <c r="C344" s="32">
        <f t="shared" si="38"/>
        <v>118381.69446310194</v>
      </c>
    </row>
    <row r="345" spans="1:3" x14ac:dyDescent="0.2">
      <c r="A345" s="31">
        <v>344</v>
      </c>
      <c r="B345" s="32">
        <f t="shared" si="40"/>
        <v>11956651.140773296</v>
      </c>
      <c r="C345" s="32">
        <f t="shared" si="38"/>
        <v>119566.51140773296</v>
      </c>
    </row>
    <row r="346" spans="1:3" x14ac:dyDescent="0.2">
      <c r="A346" s="31">
        <v>345</v>
      </c>
      <c r="B346" s="32">
        <f t="shared" si="40"/>
        <v>12076317.652181029</v>
      </c>
      <c r="C346" s="32">
        <f t="shared" si="38"/>
        <v>120763.1765218103</v>
      </c>
    </row>
    <row r="347" spans="1:3" x14ac:dyDescent="0.2">
      <c r="A347" s="31">
        <v>346</v>
      </c>
      <c r="B347" s="32">
        <f t="shared" si="40"/>
        <v>12197180.828702839</v>
      </c>
      <c r="C347" s="32">
        <f t="shared" si="38"/>
        <v>121971.8082870284</v>
      </c>
    </row>
    <row r="348" spans="1:3" x14ac:dyDescent="0.2">
      <c r="A348" s="31">
        <v>347</v>
      </c>
      <c r="B348" s="32">
        <f t="shared" si="40"/>
        <v>12319252.636989867</v>
      </c>
      <c r="C348" s="32">
        <f t="shared" si="38"/>
        <v>123192.52636989867</v>
      </c>
    </row>
    <row r="349" spans="1:3" x14ac:dyDescent="0.2">
      <c r="A349" s="31" t="s">
        <v>66</v>
      </c>
      <c r="B349" s="32">
        <f t="shared" ref="B349" si="42">B348*$F$4/100+B348+$F$2+F$3</f>
        <v>12492545.163359767</v>
      </c>
      <c r="C349" s="32">
        <f t="shared" si="38"/>
        <v>124925.45163359767</v>
      </c>
    </row>
    <row r="350" spans="1:3" x14ac:dyDescent="0.2">
      <c r="A350" s="31">
        <v>349</v>
      </c>
      <c r="B350" s="32">
        <f t="shared" si="40"/>
        <v>12617570.614993364</v>
      </c>
      <c r="C350" s="32">
        <f t="shared" si="38"/>
        <v>126175.70614993364</v>
      </c>
    </row>
    <row r="351" spans="1:3" x14ac:dyDescent="0.2">
      <c r="A351" s="31">
        <v>350</v>
      </c>
      <c r="B351" s="32">
        <f t="shared" si="40"/>
        <v>12743846.321143297</v>
      </c>
      <c r="C351" s="32">
        <f t="shared" si="38"/>
        <v>127438.46321143297</v>
      </c>
    </row>
    <row r="352" spans="1:3" x14ac:dyDescent="0.2">
      <c r="A352" s="31">
        <v>351</v>
      </c>
      <c r="B352" s="32">
        <f t="shared" si="40"/>
        <v>12871384.78435473</v>
      </c>
      <c r="C352" s="32">
        <f t="shared" si="38"/>
        <v>128713.84784354729</v>
      </c>
    </row>
    <row r="353" spans="1:3" x14ac:dyDescent="0.2">
      <c r="A353" s="31">
        <v>352</v>
      </c>
      <c r="B353" s="32">
        <f t="shared" si="40"/>
        <v>13000198.632198276</v>
      </c>
      <c r="C353" s="32">
        <f t="shared" si="38"/>
        <v>130001.98632198275</v>
      </c>
    </row>
    <row r="354" spans="1:3" x14ac:dyDescent="0.2">
      <c r="A354" s="31">
        <v>353</v>
      </c>
      <c r="B354" s="32">
        <f t="shared" si="40"/>
        <v>13130300.618520258</v>
      </c>
      <c r="C354" s="32">
        <f t="shared" si="38"/>
        <v>131303.00618520257</v>
      </c>
    </row>
    <row r="355" spans="1:3" x14ac:dyDescent="0.2">
      <c r="A355" s="31">
        <v>354</v>
      </c>
      <c r="B355" s="32">
        <f t="shared" si="40"/>
        <v>13261703.62470546</v>
      </c>
      <c r="C355" s="32">
        <f t="shared" si="38"/>
        <v>132617.03624705461</v>
      </c>
    </row>
    <row r="356" spans="1:3" x14ac:dyDescent="0.2">
      <c r="A356" s="31">
        <v>355</v>
      </c>
      <c r="B356" s="32">
        <f t="shared" si="40"/>
        <v>13394420.660952514</v>
      </c>
      <c r="C356" s="32">
        <f t="shared" si="38"/>
        <v>133944.20660952514</v>
      </c>
    </row>
    <row r="357" spans="1:3" x14ac:dyDescent="0.2">
      <c r="A357" s="31">
        <v>356</v>
      </c>
      <c r="B357" s="32">
        <f t="shared" si="40"/>
        <v>13528464.867562039</v>
      </c>
      <c r="C357" s="32">
        <f t="shared" si="38"/>
        <v>135284.64867562038</v>
      </c>
    </row>
    <row r="358" spans="1:3" x14ac:dyDescent="0.2">
      <c r="A358" s="31">
        <v>357</v>
      </c>
      <c r="B358" s="32">
        <f t="shared" si="40"/>
        <v>13663849.516237659</v>
      </c>
      <c r="C358" s="32">
        <f t="shared" si="38"/>
        <v>136638.49516237658</v>
      </c>
    </row>
    <row r="359" spans="1:3" x14ac:dyDescent="0.2">
      <c r="A359" s="31">
        <v>358</v>
      </c>
      <c r="B359" s="32">
        <f t="shared" si="40"/>
        <v>13800588.011400037</v>
      </c>
      <c r="C359" s="32">
        <f t="shared" si="38"/>
        <v>138005.88011400038</v>
      </c>
    </row>
    <row r="360" spans="1:3" x14ac:dyDescent="0.2">
      <c r="A360" s="31">
        <v>359</v>
      </c>
      <c r="B360" s="32">
        <f t="shared" si="40"/>
        <v>13938693.891514037</v>
      </c>
      <c r="C360" s="32">
        <f t="shared" si="38"/>
        <v>139386.93891514037</v>
      </c>
    </row>
    <row r="361" spans="1:3" x14ac:dyDescent="0.2">
      <c r="A361" s="31" t="s">
        <v>67</v>
      </c>
      <c r="B361" s="32">
        <f t="shared" ref="B361" si="43">B360*$F$4/100+B360+$F$2+F$3</f>
        <v>14128180.830429178</v>
      </c>
      <c r="C361" s="32">
        <f t="shared" si="38"/>
        <v>141281.80830429177</v>
      </c>
    </row>
    <row r="362" spans="1:3" x14ac:dyDescent="0.2">
      <c r="A362" s="31">
        <v>361</v>
      </c>
      <c r="B362" s="32">
        <f t="shared" si="40"/>
        <v>14269562.638733469</v>
      </c>
      <c r="C362" s="32">
        <f t="shared" si="38"/>
        <v>142695.62638733469</v>
      </c>
    </row>
    <row r="363" spans="1:3" x14ac:dyDescent="0.2">
      <c r="A363" s="31">
        <v>362</v>
      </c>
      <c r="B363" s="32">
        <f t="shared" si="40"/>
        <v>14412358.265120804</v>
      </c>
      <c r="C363" s="32">
        <f t="shared" si="38"/>
        <v>144123.58265120804</v>
      </c>
    </row>
    <row r="364" spans="1:3" x14ac:dyDescent="0.2">
      <c r="A364" s="31">
        <v>363</v>
      </c>
      <c r="B364" s="32">
        <f t="shared" si="40"/>
        <v>14556581.847772012</v>
      </c>
      <c r="C364" s="32">
        <f t="shared" si="38"/>
        <v>145565.81847772011</v>
      </c>
    </row>
    <row r="365" spans="1:3" x14ac:dyDescent="0.2">
      <c r="A365" s="31">
        <v>364</v>
      </c>
      <c r="B365" s="32">
        <f t="shared" si="40"/>
        <v>14702247.666249732</v>
      </c>
      <c r="C365" s="32">
        <f t="shared" si="38"/>
        <v>147022.47666249733</v>
      </c>
    </row>
    <row r="366" spans="1:3" x14ac:dyDescent="0.2">
      <c r="A366" s="31">
        <v>365</v>
      </c>
      <c r="B366" s="32">
        <f t="shared" si="40"/>
        <v>14849370.14291223</v>
      </c>
      <c r="C366" s="32">
        <f t="shared" si="38"/>
        <v>148493.7014291223</v>
      </c>
    </row>
    <row r="367" spans="1:3" x14ac:dyDescent="0.2">
      <c r="A367" s="31">
        <v>366</v>
      </c>
      <c r="B367" s="32">
        <f t="shared" si="40"/>
        <v>14997963.844341353</v>
      </c>
      <c r="C367" s="32">
        <f t="shared" si="38"/>
        <v>149979.63844341354</v>
      </c>
    </row>
    <row r="368" spans="1:3" x14ac:dyDescent="0.2">
      <c r="A368" s="31">
        <v>367</v>
      </c>
      <c r="B368" s="32">
        <f t="shared" si="40"/>
        <v>15148043.482784767</v>
      </c>
      <c r="C368" s="32">
        <f t="shared" si="38"/>
        <v>151480.43482784767</v>
      </c>
    </row>
    <row r="369" spans="1:3" x14ac:dyDescent="0.2">
      <c r="A369" s="31">
        <v>368</v>
      </c>
      <c r="B369" s="32">
        <f t="shared" si="40"/>
        <v>15299623.917612614</v>
      </c>
      <c r="C369" s="32">
        <f t="shared" si="38"/>
        <v>152996.23917612614</v>
      </c>
    </row>
    <row r="370" spans="1:3" x14ac:dyDescent="0.2">
      <c r="A370" s="31">
        <v>369</v>
      </c>
      <c r="B370" s="32">
        <f t="shared" si="40"/>
        <v>15452720.15678874</v>
      </c>
      <c r="C370" s="32">
        <f t="shared" si="38"/>
        <v>154527.20156788742</v>
      </c>
    </row>
    <row r="371" spans="1:3" x14ac:dyDescent="0.2">
      <c r="A371" s="31">
        <v>370</v>
      </c>
      <c r="B371" s="32">
        <f t="shared" si="40"/>
        <v>15607347.358356629</v>
      </c>
      <c r="C371" s="32">
        <f t="shared" si="38"/>
        <v>156073.47358356629</v>
      </c>
    </row>
    <row r="372" spans="1:3" x14ac:dyDescent="0.2">
      <c r="A372" s="31">
        <v>371</v>
      </c>
      <c r="B372" s="32">
        <f t="shared" si="40"/>
        <v>15763520.831940195</v>
      </c>
      <c r="C372" s="32">
        <f t="shared" si="38"/>
        <v>157635.20831940195</v>
      </c>
    </row>
    <row r="373" spans="1:3" x14ac:dyDescent="0.2">
      <c r="A373" s="31" t="s">
        <v>68</v>
      </c>
      <c r="B373" s="32">
        <f t="shared" ref="B373" si="44">B372*$F$4/100+B372+$F$2+F$3</f>
        <v>15971256.040259596</v>
      </c>
      <c r="C373" s="32">
        <f t="shared" si="38"/>
        <v>159712.56040259596</v>
      </c>
    </row>
    <row r="374" spans="1:3" x14ac:dyDescent="0.2">
      <c r="A374" s="31">
        <v>373</v>
      </c>
      <c r="B374" s="32">
        <f t="shared" si="40"/>
        <v>16131068.600662192</v>
      </c>
      <c r="C374" s="32">
        <f t="shared" si="38"/>
        <v>161310.68600662192</v>
      </c>
    </row>
    <row r="375" spans="1:3" x14ac:dyDescent="0.2">
      <c r="A375" s="31">
        <v>374</v>
      </c>
      <c r="B375" s="32">
        <f t="shared" si="40"/>
        <v>16292479.286668815</v>
      </c>
      <c r="C375" s="32">
        <f t="shared" si="38"/>
        <v>162924.79286668813</v>
      </c>
    </row>
    <row r="376" spans="1:3" x14ac:dyDescent="0.2">
      <c r="A376" s="31">
        <v>375</v>
      </c>
      <c r="B376" s="32">
        <f t="shared" si="40"/>
        <v>16455504.079535503</v>
      </c>
      <c r="C376" s="32">
        <f t="shared" si="38"/>
        <v>164555.04079535502</v>
      </c>
    </row>
    <row r="377" spans="1:3" x14ac:dyDescent="0.2">
      <c r="A377" s="31">
        <v>376</v>
      </c>
      <c r="B377" s="32">
        <f t="shared" si="40"/>
        <v>16620159.120330857</v>
      </c>
      <c r="C377" s="32">
        <f t="shared" si="38"/>
        <v>166201.59120330858</v>
      </c>
    </row>
    <row r="378" spans="1:3" x14ac:dyDescent="0.2">
      <c r="A378" s="31">
        <v>377</v>
      </c>
      <c r="B378" s="32">
        <f t="shared" si="40"/>
        <v>16786460.711534165</v>
      </c>
      <c r="C378" s="32">
        <f t="shared" si="38"/>
        <v>167864.60711534164</v>
      </c>
    </row>
    <row r="379" spans="1:3" x14ac:dyDescent="0.2">
      <c r="A379" s="31">
        <v>378</v>
      </c>
      <c r="B379" s="32">
        <f t="shared" si="40"/>
        <v>16954425.318649508</v>
      </c>
      <c r="C379" s="32">
        <f t="shared" si="38"/>
        <v>169544.25318649507</v>
      </c>
    </row>
    <row r="380" spans="1:3" x14ac:dyDescent="0.2">
      <c r="A380" s="31">
        <v>379</v>
      </c>
      <c r="B380" s="32">
        <f t="shared" si="40"/>
        <v>17124069.571836002</v>
      </c>
      <c r="C380" s="32">
        <f t="shared" si="38"/>
        <v>171240.69571836002</v>
      </c>
    </row>
    <row r="381" spans="1:3" x14ac:dyDescent="0.2">
      <c r="A381" s="31">
        <v>380</v>
      </c>
      <c r="B381" s="32">
        <f t="shared" si="40"/>
        <v>17295410.267554361</v>
      </c>
      <c r="C381" s="32">
        <f t="shared" si="38"/>
        <v>172954.1026755436</v>
      </c>
    </row>
    <row r="382" spans="1:3" x14ac:dyDescent="0.2">
      <c r="A382" s="31">
        <v>381</v>
      </c>
      <c r="B382" s="32">
        <f t="shared" si="40"/>
        <v>17468464.370229904</v>
      </c>
      <c r="C382" s="32">
        <f t="shared" si="38"/>
        <v>174684.64370229904</v>
      </c>
    </row>
    <row r="383" spans="1:3" x14ac:dyDescent="0.2">
      <c r="A383" s="31">
        <v>382</v>
      </c>
      <c r="B383" s="32">
        <f t="shared" si="40"/>
        <v>17643249.013932202</v>
      </c>
      <c r="C383" s="32">
        <f t="shared" si="38"/>
        <v>176432.49013932201</v>
      </c>
    </row>
    <row r="384" spans="1:3" x14ac:dyDescent="0.2">
      <c r="A384" s="31">
        <v>383</v>
      </c>
      <c r="B384" s="32">
        <f t="shared" si="40"/>
        <v>17819781.504071523</v>
      </c>
      <c r="C384" s="32">
        <f t="shared" si="38"/>
        <v>178197.81504071521</v>
      </c>
    </row>
    <row r="385" spans="1:3" x14ac:dyDescent="0.2">
      <c r="A385" s="31" t="s">
        <v>69</v>
      </c>
      <c r="B385" s="32">
        <f t="shared" ref="B385" si="45">B384*$F$4/100+B384+$F$2+F$3</f>
        <v>18048079.319112238</v>
      </c>
      <c r="C385" s="32">
        <f t="shared" si="38"/>
        <v>180480.79319112239</v>
      </c>
    </row>
    <row r="386" spans="1:3" x14ac:dyDescent="0.2">
      <c r="A386" s="31">
        <v>385</v>
      </c>
      <c r="B386" s="32">
        <f t="shared" si="40"/>
        <v>18228660.112303361</v>
      </c>
      <c r="C386" s="32">
        <f t="shared" si="38"/>
        <v>182286.60112303362</v>
      </c>
    </row>
    <row r="387" spans="1:3" x14ac:dyDescent="0.2">
      <c r="A387" s="31">
        <v>386</v>
      </c>
      <c r="B387" s="32">
        <f t="shared" si="40"/>
        <v>18411046.713426396</v>
      </c>
      <c r="C387" s="32">
        <f t="shared" ref="C387:C421" si="46">B387*F$4/100</f>
        <v>184110.46713426395</v>
      </c>
    </row>
    <row r="388" spans="1:3" x14ac:dyDescent="0.2">
      <c r="A388" s="31">
        <v>387</v>
      </c>
      <c r="B388" s="32">
        <f t="shared" si="40"/>
        <v>18595257.18056066</v>
      </c>
      <c r="C388" s="32">
        <f t="shared" si="46"/>
        <v>185952.5718056066</v>
      </c>
    </row>
    <row r="389" spans="1:3" x14ac:dyDescent="0.2">
      <c r="A389" s="31">
        <v>388</v>
      </c>
      <c r="B389" s="32">
        <f t="shared" si="40"/>
        <v>18781309.752366267</v>
      </c>
      <c r="C389" s="32">
        <f t="shared" si="46"/>
        <v>187813.09752366267</v>
      </c>
    </row>
    <row r="390" spans="1:3" x14ac:dyDescent="0.2">
      <c r="A390" s="31">
        <v>389</v>
      </c>
      <c r="B390" s="32">
        <f t="shared" ref="B390:B420" si="47">B389*$F$4/100+B389+$F$2</f>
        <v>18969222.84988993</v>
      </c>
      <c r="C390" s="32">
        <f t="shared" si="46"/>
        <v>189692.22849889929</v>
      </c>
    </row>
    <row r="391" spans="1:3" x14ac:dyDescent="0.2">
      <c r="A391" s="31">
        <v>390</v>
      </c>
      <c r="B391" s="32">
        <f t="shared" si="47"/>
        <v>19159015.078388829</v>
      </c>
      <c r="C391" s="32">
        <f t="shared" si="46"/>
        <v>191590.1507838883</v>
      </c>
    </row>
    <row r="392" spans="1:3" x14ac:dyDescent="0.2">
      <c r="A392" s="31">
        <v>391</v>
      </c>
      <c r="B392" s="32">
        <f t="shared" si="47"/>
        <v>19350705.229172718</v>
      </c>
      <c r="C392" s="32">
        <f t="shared" si="46"/>
        <v>193507.05229172719</v>
      </c>
    </row>
    <row r="393" spans="1:3" x14ac:dyDescent="0.2">
      <c r="A393" s="31">
        <v>392</v>
      </c>
      <c r="B393" s="32">
        <f t="shared" si="47"/>
        <v>19544312.281464446</v>
      </c>
      <c r="C393" s="32">
        <f t="shared" si="46"/>
        <v>195443.12281464448</v>
      </c>
    </row>
    <row r="394" spans="1:3" x14ac:dyDescent="0.2">
      <c r="A394" s="31">
        <v>393</v>
      </c>
      <c r="B394" s="32">
        <f t="shared" si="47"/>
        <v>19739855.40427909</v>
      </c>
      <c r="C394" s="32">
        <f t="shared" si="46"/>
        <v>197398.5540427909</v>
      </c>
    </row>
    <row r="395" spans="1:3" x14ac:dyDescent="0.2">
      <c r="A395" s="31">
        <v>394</v>
      </c>
      <c r="B395" s="32">
        <f t="shared" si="47"/>
        <v>19937353.958321881</v>
      </c>
      <c r="C395" s="32">
        <f t="shared" si="46"/>
        <v>199373.53958321881</v>
      </c>
    </row>
    <row r="396" spans="1:3" x14ac:dyDescent="0.2">
      <c r="A396" s="31">
        <v>395</v>
      </c>
      <c r="B396" s="32">
        <f t="shared" si="47"/>
        <v>20136827.497905098</v>
      </c>
      <c r="C396" s="32">
        <f t="shared" si="46"/>
        <v>201368.27497905097</v>
      </c>
    </row>
    <row r="397" spans="1:3" x14ac:dyDescent="0.2">
      <c r="A397" s="31" t="s">
        <v>70</v>
      </c>
      <c r="B397" s="32">
        <f t="shared" ref="B397" si="48">B396*$F$4/100+B396+$F$2+F$3</f>
        <v>20388295.772884149</v>
      </c>
      <c r="C397" s="32">
        <f t="shared" si="46"/>
        <v>203882.95772884149</v>
      </c>
    </row>
    <row r="398" spans="1:3" x14ac:dyDescent="0.2">
      <c r="A398" s="31">
        <v>397</v>
      </c>
      <c r="B398" s="32">
        <f t="shared" si="47"/>
        <v>20592278.73061299</v>
      </c>
      <c r="C398" s="32">
        <f t="shared" si="46"/>
        <v>205922.7873061299</v>
      </c>
    </row>
    <row r="399" spans="1:3" x14ac:dyDescent="0.2">
      <c r="A399" s="31">
        <v>398</v>
      </c>
      <c r="B399" s="32">
        <f t="shared" si="47"/>
        <v>20798301.517919119</v>
      </c>
      <c r="C399" s="32">
        <f t="shared" si="46"/>
        <v>207983.01517919119</v>
      </c>
    </row>
    <row r="400" spans="1:3" x14ac:dyDescent="0.2">
      <c r="A400" s="31">
        <v>399</v>
      </c>
      <c r="B400" s="32">
        <f t="shared" si="47"/>
        <v>21006384.53309831</v>
      </c>
      <c r="C400" s="32">
        <f t="shared" si="46"/>
        <v>210063.84533098311</v>
      </c>
    </row>
    <row r="401" spans="1:3" x14ac:dyDescent="0.2">
      <c r="A401" s="31">
        <v>400</v>
      </c>
      <c r="B401" s="32">
        <f t="shared" si="47"/>
        <v>21216548.378429294</v>
      </c>
      <c r="C401" s="32">
        <f t="shared" si="46"/>
        <v>212165.48378429294</v>
      </c>
    </row>
    <row r="402" spans="1:3" x14ac:dyDescent="0.2">
      <c r="A402" s="31">
        <v>401</v>
      </c>
      <c r="B402" s="32">
        <f t="shared" si="47"/>
        <v>21428813.862213586</v>
      </c>
      <c r="C402" s="32">
        <f t="shared" si="46"/>
        <v>214288.13862213586</v>
      </c>
    </row>
    <row r="403" spans="1:3" x14ac:dyDescent="0.2">
      <c r="A403" s="31">
        <v>402</v>
      </c>
      <c r="B403" s="32">
        <f t="shared" si="47"/>
        <v>21643202.00083572</v>
      </c>
      <c r="C403" s="32">
        <f t="shared" si="46"/>
        <v>216432.02000835721</v>
      </c>
    </row>
    <row r="404" spans="1:3" x14ac:dyDescent="0.2">
      <c r="A404" s="31">
        <v>403</v>
      </c>
      <c r="B404" s="32">
        <f t="shared" si="47"/>
        <v>21859734.020844076</v>
      </c>
      <c r="C404" s="32">
        <f t="shared" si="46"/>
        <v>218597.34020844076</v>
      </c>
    </row>
    <row r="405" spans="1:3" x14ac:dyDescent="0.2">
      <c r="A405" s="31">
        <v>404</v>
      </c>
      <c r="B405" s="32">
        <f t="shared" si="47"/>
        <v>22078431.361052517</v>
      </c>
      <c r="C405" s="32">
        <f t="shared" si="46"/>
        <v>220784.31361052516</v>
      </c>
    </row>
    <row r="406" spans="1:3" x14ac:dyDescent="0.2">
      <c r="A406" s="31">
        <v>405</v>
      </c>
      <c r="B406" s="32">
        <f t="shared" si="47"/>
        <v>22299315.674663041</v>
      </c>
      <c r="C406" s="32">
        <f t="shared" si="46"/>
        <v>222993.15674663041</v>
      </c>
    </row>
    <row r="407" spans="1:3" x14ac:dyDescent="0.2">
      <c r="A407" s="31">
        <v>406</v>
      </c>
      <c r="B407" s="32">
        <f t="shared" si="47"/>
        <v>22522408.83140967</v>
      </c>
      <c r="C407" s="32">
        <f t="shared" si="46"/>
        <v>225224.08831409671</v>
      </c>
    </row>
    <row r="408" spans="1:3" x14ac:dyDescent="0.2">
      <c r="A408" s="31">
        <v>407</v>
      </c>
      <c r="B408" s="32">
        <f t="shared" si="47"/>
        <v>22747732.919723768</v>
      </c>
      <c r="C408" s="32">
        <f t="shared" si="46"/>
        <v>227477.32919723768</v>
      </c>
    </row>
    <row r="409" spans="1:3" x14ac:dyDescent="0.2">
      <c r="A409" s="31" t="s">
        <v>71</v>
      </c>
      <c r="B409" s="32">
        <f t="shared" ref="B409" si="49">B408*$F$4/100+B408+$F$2+F$3</f>
        <v>23025310.248921007</v>
      </c>
      <c r="C409" s="32">
        <f t="shared" si="46"/>
        <v>230253.10248921008</v>
      </c>
    </row>
    <row r="410" spans="1:3" x14ac:dyDescent="0.2">
      <c r="A410" s="31">
        <v>409</v>
      </c>
      <c r="B410" s="32">
        <f t="shared" si="47"/>
        <v>23255663.351410218</v>
      </c>
      <c r="C410" s="32">
        <f t="shared" si="46"/>
        <v>232556.63351410217</v>
      </c>
    </row>
    <row r="411" spans="1:3" x14ac:dyDescent="0.2">
      <c r="A411" s="31">
        <v>410</v>
      </c>
      <c r="B411" s="32">
        <f t="shared" si="47"/>
        <v>23488319.98492432</v>
      </c>
      <c r="C411" s="32">
        <f t="shared" si="46"/>
        <v>234883.19984924319</v>
      </c>
    </row>
    <row r="412" spans="1:3" x14ac:dyDescent="0.2">
      <c r="A412" s="31">
        <v>411</v>
      </c>
      <c r="B412" s="32">
        <f t="shared" si="47"/>
        <v>23723303.184773564</v>
      </c>
      <c r="C412" s="32">
        <f t="shared" si="46"/>
        <v>237233.03184773563</v>
      </c>
    </row>
    <row r="413" spans="1:3" x14ac:dyDescent="0.2">
      <c r="A413" s="31">
        <v>412</v>
      </c>
      <c r="B413" s="32">
        <f t="shared" si="47"/>
        <v>23960636.216621298</v>
      </c>
      <c r="C413" s="32">
        <f t="shared" si="46"/>
        <v>239606.36216621299</v>
      </c>
    </row>
    <row r="414" spans="1:3" x14ac:dyDescent="0.2">
      <c r="A414" s="31">
        <v>413</v>
      </c>
      <c r="B414" s="32">
        <f t="shared" si="47"/>
        <v>24200342.578787513</v>
      </c>
      <c r="C414" s="32">
        <f t="shared" si="46"/>
        <v>242003.42578787514</v>
      </c>
    </row>
    <row r="415" spans="1:3" x14ac:dyDescent="0.2">
      <c r="A415" s="31">
        <v>414</v>
      </c>
      <c r="B415" s="32">
        <f t="shared" si="47"/>
        <v>24442446.004575387</v>
      </c>
      <c r="C415" s="32">
        <f t="shared" si="46"/>
        <v>244424.46004575386</v>
      </c>
    </row>
    <row r="416" spans="1:3" x14ac:dyDescent="0.2">
      <c r="A416" s="31">
        <v>415</v>
      </c>
      <c r="B416" s="32">
        <f t="shared" si="47"/>
        <v>24686970.464621142</v>
      </c>
      <c r="C416" s="32">
        <f t="shared" si="46"/>
        <v>246869.70464621141</v>
      </c>
    </row>
    <row r="417" spans="1:3" x14ac:dyDescent="0.2">
      <c r="A417" s="31">
        <v>416</v>
      </c>
      <c r="B417" s="32">
        <f t="shared" si="47"/>
        <v>24933940.169267353</v>
      </c>
      <c r="C417" s="32">
        <f t="shared" si="46"/>
        <v>249339.40169267353</v>
      </c>
    </row>
    <row r="418" spans="1:3" x14ac:dyDescent="0.2">
      <c r="A418" s="31">
        <v>417</v>
      </c>
      <c r="B418" s="32">
        <f t="shared" si="47"/>
        <v>25183379.570960026</v>
      </c>
      <c r="C418" s="32">
        <f t="shared" si="46"/>
        <v>251833.79570960026</v>
      </c>
    </row>
    <row r="419" spans="1:3" x14ac:dyDescent="0.2">
      <c r="A419" s="31">
        <v>418</v>
      </c>
      <c r="B419" s="32">
        <f t="shared" si="47"/>
        <v>25435313.366669625</v>
      </c>
      <c r="C419" s="32">
        <f t="shared" si="46"/>
        <v>254353.13366669626</v>
      </c>
    </row>
    <row r="420" spans="1:3" x14ac:dyDescent="0.2">
      <c r="A420" s="31">
        <v>419</v>
      </c>
      <c r="B420" s="32">
        <f t="shared" si="47"/>
        <v>25689766.500336323</v>
      </c>
      <c r="C420" s="32">
        <f t="shared" si="46"/>
        <v>256897.66500336322</v>
      </c>
    </row>
    <row r="421" spans="1:3" x14ac:dyDescent="0.2">
      <c r="A421" s="31" t="s">
        <v>72</v>
      </c>
      <c r="B421" s="32">
        <f t="shared" ref="B421" si="50">B420*$F$4/100+B420+$F$2+F$3</f>
        <v>25996764.165339686</v>
      </c>
      <c r="C421" s="32">
        <f t="shared" si="46"/>
        <v>259967.64165339686</v>
      </c>
    </row>
  </sheetData>
  <mergeCells count="1">
    <mergeCell ref="F6:F10"/>
  </mergeCell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Salário</vt:lpstr>
      <vt:lpstr>Salário Simulação</vt:lpstr>
      <vt:lpstr>Investimento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Colaco</dc:creator>
  <cp:lastModifiedBy>Robson Colaco</cp:lastModifiedBy>
  <dcterms:created xsi:type="dcterms:W3CDTF">2023-01-15T05:12:27Z</dcterms:created>
  <dcterms:modified xsi:type="dcterms:W3CDTF">2023-01-28T21:10:41Z</dcterms:modified>
</cp:coreProperties>
</file>